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31"/>
  <workbookPr/>
  <mc:AlternateContent xmlns:mc="http://schemas.openxmlformats.org/markup-compatibility/2006">
    <mc:Choice Requires="x15">
      <x15ac:absPath xmlns:x15ac="http://schemas.microsoft.com/office/spreadsheetml/2010/11/ac" url="Q:\informacni sluzby\@ Internet\2026\aktuality\Vodovody_kanalizace\"/>
    </mc:Choice>
  </mc:AlternateContent>
  <xr:revisionPtr revIDLastSave="0" documentId="13_ncr:1_{06A2C193-A840-448C-B422-D9D3CD154F68}" xr6:coauthVersionLast="47" xr6:coauthVersionMax="47" xr10:uidLastSave="{00000000-0000-0000-0000-000000000000}"/>
  <bookViews>
    <workbookView xWindow="13380" yWindow="-15" windowWidth="15420" windowHeight="15345" xr2:uid="{00000000-000D-0000-FFFF-FFFF00000000}"/>
  </bookViews>
  <sheets>
    <sheet name="tab.4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1" l="1"/>
  <c r="F7" i="1"/>
  <c r="F8" i="1"/>
  <c r="F10" i="1"/>
  <c r="F11" i="1"/>
  <c r="F12" i="1"/>
  <c r="F13" i="1"/>
  <c r="F15" i="1"/>
  <c r="F16" i="1"/>
  <c r="F17" i="1"/>
  <c r="F18" i="1"/>
  <c r="F19" i="1"/>
  <c r="F20" i="1"/>
  <c r="F21" i="1"/>
  <c r="F22" i="1"/>
  <c r="F24" i="1"/>
  <c r="F25" i="1"/>
  <c r="F26" i="1"/>
  <c r="F27" i="1"/>
  <c r="F28" i="1"/>
  <c r="F29" i="1"/>
  <c r="F5" i="1"/>
  <c r="E6" i="1"/>
  <c r="E7" i="1"/>
  <c r="E8" i="1"/>
  <c r="E10" i="1"/>
  <c r="E11" i="1"/>
  <c r="E12" i="1"/>
  <c r="E13" i="1"/>
  <c r="E15" i="1"/>
  <c r="E16" i="1"/>
  <c r="E17" i="1"/>
  <c r="E18" i="1"/>
  <c r="E19" i="1"/>
  <c r="E20" i="1"/>
  <c r="E21" i="1"/>
  <c r="E22" i="1"/>
  <c r="E24" i="1"/>
  <c r="E25" i="1"/>
  <c r="E26" i="1"/>
  <c r="E27" i="1"/>
  <c r="E28" i="1"/>
  <c r="E29" i="1"/>
  <c r="E5" i="1"/>
</calcChain>
</file>

<file path=xl/sharedStrings.xml><?xml version="1.0" encoding="utf-8"?>
<sst xmlns="http://schemas.openxmlformats.org/spreadsheetml/2006/main" count="52" uniqueCount="35">
  <si>
    <t>osoby</t>
  </si>
  <si>
    <t>%</t>
  </si>
  <si>
    <r>
      <t>tis. m</t>
    </r>
    <r>
      <rPr>
        <vertAlign val="superscript"/>
        <sz val="8"/>
        <rFont val="Arial"/>
        <family val="2"/>
      </rPr>
      <t>3</t>
    </r>
  </si>
  <si>
    <t>Délka kanalizační sítě</t>
  </si>
  <si>
    <t>km</t>
  </si>
  <si>
    <t>Počet kanalizačních přípojek</t>
  </si>
  <si>
    <t>počet</t>
  </si>
  <si>
    <t>Počet ČOV celkem</t>
  </si>
  <si>
    <t>Celková kapacita ČOV</t>
  </si>
  <si>
    <r>
      <t>m</t>
    </r>
    <r>
      <rPr>
        <vertAlign val="superscript"/>
        <sz val="8"/>
        <rFont val="Arial"/>
        <family val="2"/>
      </rPr>
      <t>3</t>
    </r>
    <r>
      <rPr>
        <sz val="8"/>
        <rFont val="Arial"/>
        <family val="2"/>
      </rPr>
      <t>/den</t>
    </r>
  </si>
  <si>
    <t>Kaly produkované v ČOV celkem</t>
  </si>
  <si>
    <t>t sušiny</t>
  </si>
  <si>
    <t>z toho kaly zneškodněné kompostováním</t>
  </si>
  <si>
    <t>Fakturované odpadní vody vypouštěné do kanalizace celkem</t>
  </si>
  <si>
    <t xml:space="preserve">Podíl čištěných odpadních vod </t>
  </si>
  <si>
    <t>Počet obyvatel napojených na kanalizaci</t>
  </si>
  <si>
    <t>podíl obyvatel napojených na kanalizaci</t>
  </si>
  <si>
    <t>Počet obyvatel připojených na kanalizaci s ČOV</t>
  </si>
  <si>
    <t>z toho:</t>
  </si>
  <si>
    <t>srážkové vody</t>
  </si>
  <si>
    <t>splaškové</t>
  </si>
  <si>
    <t>průmyslové a ostatní</t>
  </si>
  <si>
    <t>Čištěné odpadní vody celkem</t>
  </si>
  <si>
    <t>průmyslové</t>
  </si>
  <si>
    <t>zemědělství a ostatní</t>
  </si>
  <si>
    <t>srážková voda fakturovaná</t>
  </si>
  <si>
    <t>z toho s odstraňováním:</t>
  </si>
  <si>
    <t>N - Nitrogen</t>
  </si>
  <si>
    <t>P - Fosfor</t>
  </si>
  <si>
    <t>N+P</t>
  </si>
  <si>
    <t>Měrná jednotka</t>
  </si>
  <si>
    <t>Rok</t>
  </si>
  <si>
    <t>Rozdíl 
2025-2024</t>
  </si>
  <si>
    <t>Index 2025/2024</t>
  </si>
  <si>
    <t xml:space="preserve">Vybrané ukazatele o kanalizacích v Libereckém kraji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</si>
</sst>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_ ;\-#,##0\ "/>
    <numFmt numFmtId="165" formatCode="#,##0.0_ ;\-#,##0.0\ "/>
  </numFmts>
  <fonts count="8" x14ac:knownFonts="1">
    <font>
      <sz val="10"/>
      <name val="Arial CE"/>
      <charset val="238"/>
    </font>
    <font>
      <b/>
      <sz val="10"/>
      <name val="Arial CE"/>
      <family val="2"/>
      <charset val="238"/>
    </font>
    <font>
      <sz val="8"/>
      <name val="Arial CE"/>
      <charset val="238"/>
    </font>
    <font>
      <sz val="8"/>
      <name val="Arial"/>
      <family val="2"/>
    </font>
    <font>
      <vertAlign val="superscript"/>
      <sz val="8"/>
      <name val="Arial"/>
      <family val="2"/>
    </font>
    <font>
      <b/>
      <sz val="8"/>
      <color theme="0"/>
      <name val="Arial"/>
      <family val="2"/>
      <charset val="238"/>
    </font>
    <font>
      <b/>
      <sz val="8"/>
      <color theme="0"/>
      <name val="Arial"/>
      <family val="2"/>
    </font>
    <font>
      <sz val="8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CC9610"/>
        <bgColor indexed="64"/>
      </patternFill>
    </fill>
    <fill>
      <patternFill patternType="solid">
        <fgColor rgb="FFF0DEBD"/>
        <bgColor indexed="64"/>
      </patternFill>
    </fill>
  </fills>
  <borders count="12">
    <border>
      <left/>
      <right/>
      <top/>
      <bottom/>
      <diagonal/>
    </border>
    <border>
      <left/>
      <right style="medium">
        <color theme="0"/>
      </right>
      <top style="medium">
        <color theme="0"/>
      </top>
      <bottom style="medium">
        <color rgb="FFE6C483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rgb="FFE6C483"/>
      </bottom>
      <diagonal/>
    </border>
    <border>
      <left style="thin">
        <color rgb="FFCC9610"/>
      </left>
      <right style="thin">
        <color rgb="FFCC9610"/>
      </right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 style="medium">
        <color rgb="FFE6C483"/>
      </bottom>
      <diagonal/>
    </border>
    <border>
      <left/>
      <right/>
      <top/>
      <bottom style="medium">
        <color rgb="FFE6C483"/>
      </bottom>
      <diagonal/>
    </border>
    <border>
      <left/>
      <right/>
      <top/>
      <bottom style="medium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thin">
        <color rgb="FFCC9610"/>
      </left>
      <right style="thin">
        <color rgb="FFCC9610"/>
      </right>
      <top style="medium">
        <color rgb="FFE6C483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3" fillId="0" borderId="0" xfId="0" applyFont="1" applyAlignment="1">
      <alignment horizontal="center" vertical="center" wrapText="1"/>
    </xf>
    <xf numFmtId="0" fontId="3" fillId="0" borderId="0" xfId="0" applyFont="1"/>
    <xf numFmtId="0" fontId="4" fillId="0" borderId="0" xfId="0" applyFont="1"/>
    <xf numFmtId="0" fontId="3" fillId="0" borderId="3" xfId="0" applyFont="1" applyBorder="1" applyAlignment="1">
      <alignment horizontal="center"/>
    </xf>
    <xf numFmtId="0" fontId="3" fillId="3" borderId="0" xfId="0" applyFont="1" applyFill="1"/>
    <xf numFmtId="0" fontId="3" fillId="3" borderId="0" xfId="0" applyFont="1" applyFill="1" applyAlignment="1">
      <alignment horizontal="left" indent="1"/>
    </xf>
    <xf numFmtId="0" fontId="3" fillId="3" borderId="0" xfId="0" applyFont="1" applyFill="1" applyAlignment="1">
      <alignment horizontal="left"/>
    </xf>
    <xf numFmtId="0" fontId="1" fillId="0" borderId="0" xfId="0" applyFont="1"/>
    <xf numFmtId="0" fontId="6" fillId="2" borderId="1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164" fontId="7" fillId="0" borderId="3" xfId="0" applyNumberFormat="1" applyFont="1" applyBorder="1" applyAlignment="1">
      <alignment horizontal="right"/>
    </xf>
    <xf numFmtId="165" fontId="7" fillId="0" borderId="3" xfId="0" applyNumberFormat="1" applyFont="1" applyBorder="1" applyAlignment="1">
      <alignment horizontal="right"/>
    </xf>
    <xf numFmtId="164" fontId="3" fillId="0" borderId="0" xfId="0" applyNumberFormat="1" applyFont="1"/>
    <xf numFmtId="165" fontId="3" fillId="0" borderId="0" xfId="0" applyNumberFormat="1" applyFont="1"/>
    <xf numFmtId="164" fontId="3" fillId="0" borderId="11" xfId="0" applyNumberFormat="1" applyFont="1" applyBorder="1"/>
    <xf numFmtId="165" fontId="3" fillId="0" borderId="3" xfId="0" applyNumberFormat="1" applyFont="1" applyBorder="1"/>
    <xf numFmtId="164" fontId="3" fillId="0" borderId="3" xfId="0" applyNumberFormat="1" applyFont="1" applyBorder="1"/>
    <xf numFmtId="0" fontId="0" fillId="2" borderId="0" xfId="0" applyFill="1" applyAlignment="1">
      <alignment horizontal="center"/>
    </xf>
    <xf numFmtId="0" fontId="0" fillId="2" borderId="6" xfId="0" applyFill="1" applyBorder="1" applyAlignment="1">
      <alignment horizontal="center"/>
    </xf>
    <xf numFmtId="0" fontId="6" fillId="2" borderId="10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9" defaultPivotStyle="PivotStyleLight16"/>
  <colors>
    <mruColors>
      <color rgb="FFCC9610"/>
      <color rgb="FFF0DEBD"/>
      <color rgb="FFE6C48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0"/>
  <sheetViews>
    <sheetView tabSelected="1" zoomScaleNormal="100" workbookViewId="0">
      <selection activeCell="A3" sqref="A3:A4"/>
    </sheetView>
  </sheetViews>
  <sheetFormatPr defaultRowHeight="12.75" x14ac:dyDescent="0.2"/>
  <cols>
    <col min="1" max="1" width="42.5703125" customWidth="1"/>
    <col min="2" max="2" width="8.42578125" customWidth="1"/>
    <col min="3" max="4" width="6.85546875" customWidth="1"/>
    <col min="5" max="5" width="8.140625" customWidth="1"/>
    <col min="6" max="6" width="9" customWidth="1"/>
  </cols>
  <sheetData>
    <row r="1" spans="1:6" ht="15" customHeight="1" x14ac:dyDescent="0.2">
      <c r="A1" s="8" t="s">
        <v>34</v>
      </c>
      <c r="B1" s="8"/>
    </row>
    <row r="2" spans="1:6" ht="15" customHeight="1" thickBot="1" x14ac:dyDescent="0.25">
      <c r="A2" s="8"/>
      <c r="B2" s="8"/>
    </row>
    <row r="3" spans="1:6" ht="15" customHeight="1" thickBot="1" x14ac:dyDescent="0.25">
      <c r="A3" s="18"/>
      <c r="B3" s="20" t="s">
        <v>30</v>
      </c>
      <c r="C3" s="24" t="s">
        <v>31</v>
      </c>
      <c r="D3" s="25"/>
      <c r="E3" s="22" t="s">
        <v>32</v>
      </c>
      <c r="F3" s="22" t="s">
        <v>33</v>
      </c>
    </row>
    <row r="4" spans="1:6" s="1" customFormat="1" ht="25.5" customHeight="1" thickBot="1" x14ac:dyDescent="0.25">
      <c r="A4" s="19"/>
      <c r="B4" s="21"/>
      <c r="C4" s="9">
        <v>2024</v>
      </c>
      <c r="D4" s="10">
        <v>2025</v>
      </c>
      <c r="E4" s="23"/>
      <c r="F4" s="23"/>
    </row>
    <row r="5" spans="1:6" s="2" customFormat="1" ht="15" customHeight="1" x14ac:dyDescent="0.2">
      <c r="A5" s="5" t="s">
        <v>15</v>
      </c>
      <c r="B5" s="4" t="s">
        <v>0</v>
      </c>
      <c r="C5" s="11">
        <v>333618</v>
      </c>
      <c r="D5" s="13">
        <v>335479</v>
      </c>
      <c r="E5" s="15">
        <f>D5-C5</f>
        <v>1861</v>
      </c>
      <c r="F5" s="14">
        <f>D5*100/C5</f>
        <v>100.55782361862968</v>
      </c>
    </row>
    <row r="6" spans="1:6" s="2" customFormat="1" ht="12.75" customHeight="1" x14ac:dyDescent="0.2">
      <c r="A6" s="6" t="s">
        <v>16</v>
      </c>
      <c r="B6" s="4" t="s">
        <v>1</v>
      </c>
      <c r="C6" s="12">
        <v>74.240114647599995</v>
      </c>
      <c r="D6" s="14">
        <v>74.875348733400003</v>
      </c>
      <c r="E6" s="16">
        <f t="shared" ref="E6:E29" si="0">D6-C6</f>
        <v>0.63523408580000762</v>
      </c>
      <c r="F6" s="14">
        <f t="shared" ref="F6:F29" si="1">D6*100/C6</f>
        <v>100.85564803989772</v>
      </c>
    </row>
    <row r="7" spans="1:6" s="2" customFormat="1" ht="12.75" customHeight="1" x14ac:dyDescent="0.2">
      <c r="A7" s="5" t="s">
        <v>17</v>
      </c>
      <c r="B7" s="4" t="s">
        <v>0</v>
      </c>
      <c r="C7" s="11">
        <v>328603</v>
      </c>
      <c r="D7" s="13">
        <v>330385</v>
      </c>
      <c r="E7" s="17">
        <f t="shared" si="0"/>
        <v>1782</v>
      </c>
      <c r="F7" s="14">
        <f t="shared" si="1"/>
        <v>100.54229571854182</v>
      </c>
    </row>
    <row r="8" spans="1:6" s="2" customFormat="1" ht="12.75" customHeight="1" x14ac:dyDescent="0.2">
      <c r="A8" s="5" t="s">
        <v>13</v>
      </c>
      <c r="B8" s="4" t="s">
        <v>2</v>
      </c>
      <c r="C8" s="11">
        <v>17334.861000000001</v>
      </c>
      <c r="D8" s="13">
        <v>17245.165000000001</v>
      </c>
      <c r="E8" s="17">
        <f t="shared" si="0"/>
        <v>-89.695999999999913</v>
      </c>
      <c r="F8" s="14">
        <f t="shared" si="1"/>
        <v>99.482568680533404</v>
      </c>
    </row>
    <row r="9" spans="1:6" s="2" customFormat="1" ht="12.75" customHeight="1" x14ac:dyDescent="0.2">
      <c r="A9" s="5" t="s">
        <v>18</v>
      </c>
      <c r="B9" s="4"/>
      <c r="C9" s="11"/>
      <c r="D9" s="13"/>
      <c r="E9" s="17"/>
      <c r="F9" s="14"/>
    </row>
    <row r="10" spans="1:6" s="2" customFormat="1" ht="12.75" customHeight="1" x14ac:dyDescent="0.2">
      <c r="A10" s="6" t="s">
        <v>19</v>
      </c>
      <c r="B10" s="4" t="s">
        <v>2</v>
      </c>
      <c r="C10" s="11">
        <v>2474.636</v>
      </c>
      <c r="D10" s="13">
        <v>2462.0160000000001</v>
      </c>
      <c r="E10" s="17">
        <f t="shared" si="0"/>
        <v>-12.619999999999891</v>
      </c>
      <c r="F10" s="14">
        <f t="shared" si="1"/>
        <v>99.49002600786541</v>
      </c>
    </row>
    <row r="11" spans="1:6" s="2" customFormat="1" ht="12.75" customHeight="1" x14ac:dyDescent="0.2">
      <c r="A11" s="6" t="s">
        <v>20</v>
      </c>
      <c r="B11" s="4" t="s">
        <v>2</v>
      </c>
      <c r="C11" s="11">
        <v>10388.544</v>
      </c>
      <c r="D11" s="13">
        <v>10492.844999999999</v>
      </c>
      <c r="E11" s="17">
        <f t="shared" si="0"/>
        <v>104.30099999999948</v>
      </c>
      <c r="F11" s="14">
        <f t="shared" si="1"/>
        <v>101.00400017557803</v>
      </c>
    </row>
    <row r="12" spans="1:6" s="2" customFormat="1" ht="12.75" customHeight="1" x14ac:dyDescent="0.2">
      <c r="A12" s="6" t="s">
        <v>21</v>
      </c>
      <c r="B12" s="4" t="s">
        <v>2</v>
      </c>
      <c r="C12" s="11">
        <v>4471.6809999999996</v>
      </c>
      <c r="D12" s="13">
        <v>4290.3040000000001</v>
      </c>
      <c r="E12" s="17">
        <f t="shared" si="0"/>
        <v>-181.3769999999995</v>
      </c>
      <c r="F12" s="14">
        <f t="shared" si="1"/>
        <v>95.943874350607757</v>
      </c>
    </row>
    <row r="13" spans="1:6" s="2" customFormat="1" ht="12.75" customHeight="1" x14ac:dyDescent="0.2">
      <c r="A13" s="5" t="s">
        <v>22</v>
      </c>
      <c r="B13" s="4" t="s">
        <v>2</v>
      </c>
      <c r="C13" s="11">
        <v>37826.625</v>
      </c>
      <c r="D13" s="13">
        <v>35996.396999999997</v>
      </c>
      <c r="E13" s="17">
        <f t="shared" si="0"/>
        <v>-1830.2280000000028</v>
      </c>
      <c r="F13" s="14">
        <f t="shared" si="1"/>
        <v>95.161535029889649</v>
      </c>
    </row>
    <row r="14" spans="1:6" s="2" customFormat="1" ht="12.75" customHeight="1" x14ac:dyDescent="0.2">
      <c r="A14" s="5" t="s">
        <v>18</v>
      </c>
      <c r="B14" s="4"/>
      <c r="C14" s="11"/>
      <c r="D14" s="13"/>
      <c r="E14" s="17"/>
      <c r="F14" s="14"/>
    </row>
    <row r="15" spans="1:6" s="2" customFormat="1" ht="12.75" customHeight="1" x14ac:dyDescent="0.2">
      <c r="A15" s="6" t="s">
        <v>20</v>
      </c>
      <c r="B15" s="4" t="s">
        <v>2</v>
      </c>
      <c r="C15" s="11">
        <v>10149.092000000001</v>
      </c>
      <c r="D15" s="13">
        <v>10363.803</v>
      </c>
      <c r="E15" s="17">
        <f t="shared" si="0"/>
        <v>214.71099999999933</v>
      </c>
      <c r="F15" s="14">
        <f t="shared" si="1"/>
        <v>102.11556856514849</v>
      </c>
    </row>
    <row r="16" spans="1:6" s="2" customFormat="1" ht="12.75" customHeight="1" x14ac:dyDescent="0.2">
      <c r="A16" s="6" t="s">
        <v>23</v>
      </c>
      <c r="B16" s="4" t="s">
        <v>2</v>
      </c>
      <c r="C16" s="11">
        <v>893.91</v>
      </c>
      <c r="D16" s="13">
        <v>795.02800000000002</v>
      </c>
      <c r="E16" s="17">
        <f t="shared" si="0"/>
        <v>-98.881999999999948</v>
      </c>
      <c r="F16" s="14">
        <f t="shared" si="1"/>
        <v>88.938260003803521</v>
      </c>
    </row>
    <row r="17" spans="1:6" s="2" customFormat="1" ht="12.75" customHeight="1" x14ac:dyDescent="0.2">
      <c r="A17" s="6" t="s">
        <v>24</v>
      </c>
      <c r="B17" s="4" t="s">
        <v>2</v>
      </c>
      <c r="C17" s="11">
        <v>3471.6759999999999</v>
      </c>
      <c r="D17" s="13">
        <v>3438.6729999999998</v>
      </c>
      <c r="E17" s="17">
        <f t="shared" si="0"/>
        <v>-33.003000000000156</v>
      </c>
      <c r="F17" s="14">
        <f t="shared" si="1"/>
        <v>99.049364053557994</v>
      </c>
    </row>
    <row r="18" spans="1:6" s="2" customFormat="1" ht="12.75" customHeight="1" x14ac:dyDescent="0.2">
      <c r="A18" s="6" t="s">
        <v>25</v>
      </c>
      <c r="B18" s="4" t="s">
        <v>2</v>
      </c>
      <c r="C18" s="11">
        <v>2336.5659999999998</v>
      </c>
      <c r="D18" s="13">
        <v>2274.3620000000001</v>
      </c>
      <c r="E18" s="17">
        <f t="shared" si="0"/>
        <v>-62.203999999999724</v>
      </c>
      <c r="F18" s="14">
        <f t="shared" si="1"/>
        <v>97.337802570096471</v>
      </c>
    </row>
    <row r="19" spans="1:6" s="2" customFormat="1" ht="12.75" customHeight="1" x14ac:dyDescent="0.2">
      <c r="A19" s="5" t="s">
        <v>14</v>
      </c>
      <c r="B19" s="4" t="s">
        <v>1</v>
      </c>
      <c r="C19" s="12">
        <v>98.616830454999999</v>
      </c>
      <c r="D19" s="14">
        <v>98.595545527699997</v>
      </c>
      <c r="E19" s="17">
        <f t="shared" si="0"/>
        <v>-2.1284927300001755E-2</v>
      </c>
      <c r="F19" s="14">
        <f t="shared" si="1"/>
        <v>99.9784165368104</v>
      </c>
    </row>
    <row r="20" spans="1:6" s="2" customFormat="1" ht="12.75" customHeight="1" x14ac:dyDescent="0.2">
      <c r="A20" s="5" t="s">
        <v>3</v>
      </c>
      <c r="B20" s="4" t="s">
        <v>4</v>
      </c>
      <c r="C20" s="11">
        <v>1689.712</v>
      </c>
      <c r="D20" s="13">
        <v>1699.049</v>
      </c>
      <c r="E20" s="17">
        <f t="shared" si="0"/>
        <v>9.3369999999999891</v>
      </c>
      <c r="F20" s="14">
        <f t="shared" si="1"/>
        <v>100.55257937447328</v>
      </c>
    </row>
    <row r="21" spans="1:6" s="2" customFormat="1" ht="12.75" customHeight="1" x14ac:dyDescent="0.2">
      <c r="A21" s="5" t="s">
        <v>5</v>
      </c>
      <c r="B21" s="4" t="s">
        <v>6</v>
      </c>
      <c r="C21" s="11">
        <v>52058</v>
      </c>
      <c r="D21" s="13">
        <v>52428</v>
      </c>
      <c r="E21" s="17">
        <f t="shared" si="0"/>
        <v>370</v>
      </c>
      <c r="F21" s="14">
        <f t="shared" si="1"/>
        <v>100.71074570671175</v>
      </c>
    </row>
    <row r="22" spans="1:6" s="2" customFormat="1" ht="12.75" customHeight="1" x14ac:dyDescent="0.2">
      <c r="A22" s="5" t="s">
        <v>7</v>
      </c>
      <c r="B22" s="4" t="s">
        <v>6</v>
      </c>
      <c r="C22" s="11">
        <v>90</v>
      </c>
      <c r="D22" s="13">
        <v>89</v>
      </c>
      <c r="E22" s="17">
        <f t="shared" si="0"/>
        <v>-1</v>
      </c>
      <c r="F22" s="14">
        <f t="shared" si="1"/>
        <v>98.888888888888886</v>
      </c>
    </row>
    <row r="23" spans="1:6" s="2" customFormat="1" ht="12.75" customHeight="1" x14ac:dyDescent="0.2">
      <c r="A23" s="5" t="s">
        <v>26</v>
      </c>
      <c r="B23" s="4"/>
      <c r="C23" s="11"/>
      <c r="D23" s="13"/>
      <c r="E23" s="17"/>
      <c r="F23" s="14"/>
    </row>
    <row r="24" spans="1:6" s="2" customFormat="1" ht="12.75" customHeight="1" x14ac:dyDescent="0.2">
      <c r="A24" s="6" t="s">
        <v>27</v>
      </c>
      <c r="B24" s="4" t="s">
        <v>6</v>
      </c>
      <c r="C24" s="11">
        <v>16</v>
      </c>
      <c r="D24" s="13">
        <v>16</v>
      </c>
      <c r="E24" s="17">
        <f t="shared" si="0"/>
        <v>0</v>
      </c>
      <c r="F24" s="14">
        <f t="shared" si="1"/>
        <v>100</v>
      </c>
    </row>
    <row r="25" spans="1:6" s="2" customFormat="1" ht="12.75" customHeight="1" x14ac:dyDescent="0.2">
      <c r="A25" s="6" t="s">
        <v>28</v>
      </c>
      <c r="B25" s="4" t="s">
        <v>6</v>
      </c>
      <c r="C25" s="11">
        <v>7</v>
      </c>
      <c r="D25" s="13">
        <v>8</v>
      </c>
      <c r="E25" s="17">
        <f t="shared" si="0"/>
        <v>1</v>
      </c>
      <c r="F25" s="14">
        <f t="shared" si="1"/>
        <v>114.28571428571429</v>
      </c>
    </row>
    <row r="26" spans="1:6" s="2" customFormat="1" ht="12.75" customHeight="1" x14ac:dyDescent="0.2">
      <c r="A26" s="6" t="s">
        <v>29</v>
      </c>
      <c r="B26" s="4" t="s">
        <v>6</v>
      </c>
      <c r="C26" s="11">
        <v>21</v>
      </c>
      <c r="D26" s="13">
        <v>21</v>
      </c>
      <c r="E26" s="17">
        <f t="shared" si="0"/>
        <v>0</v>
      </c>
      <c r="F26" s="14">
        <f t="shared" si="1"/>
        <v>100</v>
      </c>
    </row>
    <row r="27" spans="1:6" s="2" customFormat="1" ht="12.75" customHeight="1" x14ac:dyDescent="0.2">
      <c r="A27" s="5" t="s">
        <v>8</v>
      </c>
      <c r="B27" s="4" t="s">
        <v>9</v>
      </c>
      <c r="C27" s="11">
        <v>132769.37</v>
      </c>
      <c r="D27" s="13">
        <v>132775.37</v>
      </c>
      <c r="E27" s="17">
        <f t="shared" si="0"/>
        <v>6</v>
      </c>
      <c r="F27" s="14">
        <f t="shared" si="1"/>
        <v>100.00451911461205</v>
      </c>
    </row>
    <row r="28" spans="1:6" s="2" customFormat="1" ht="12.75" customHeight="1" x14ac:dyDescent="0.2">
      <c r="A28" s="7" t="s">
        <v>10</v>
      </c>
      <c r="B28" s="4" t="s">
        <v>11</v>
      </c>
      <c r="C28" s="11">
        <v>5719.0739999999996</v>
      </c>
      <c r="D28" s="13">
        <v>5300.6279999999997</v>
      </c>
      <c r="E28" s="17">
        <f t="shared" si="0"/>
        <v>-418.44599999999991</v>
      </c>
      <c r="F28" s="14">
        <f t="shared" si="1"/>
        <v>92.68332600697245</v>
      </c>
    </row>
    <row r="29" spans="1:6" s="2" customFormat="1" ht="12.75" customHeight="1" x14ac:dyDescent="0.2">
      <c r="A29" s="6" t="s">
        <v>12</v>
      </c>
      <c r="B29" s="4" t="s">
        <v>11</v>
      </c>
      <c r="C29" s="11">
        <v>5456.8739999999998</v>
      </c>
      <c r="D29" s="13">
        <v>4955.2939999999999</v>
      </c>
      <c r="E29" s="17">
        <f t="shared" si="0"/>
        <v>-501.57999999999993</v>
      </c>
      <c r="F29" s="14">
        <f t="shared" si="1"/>
        <v>90.808290607406363</v>
      </c>
    </row>
    <row r="30" spans="1:6" ht="6.75" customHeight="1" x14ac:dyDescent="0.2"/>
    <row r="31" spans="1:6" ht="12" customHeight="1" x14ac:dyDescent="0.2">
      <c r="A31" s="3"/>
    </row>
    <row r="32" spans="1:6" ht="12.75" customHeight="1" x14ac:dyDescent="0.2">
      <c r="A32" s="2"/>
    </row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</sheetData>
  <mergeCells count="5">
    <mergeCell ref="A3:A4"/>
    <mergeCell ref="B3:B4"/>
    <mergeCell ref="E3:E4"/>
    <mergeCell ref="F3:F4"/>
    <mergeCell ref="C3:D3"/>
  </mergeCells>
  <phoneticPr fontId="2" type="noConversion"/>
  <pageMargins left="0.98425196850393704" right="0.98425196850393704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tab.4</vt:lpstr>
    </vt:vector>
  </TitlesOfParts>
  <Company>CSU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Krejbichova</dc:creator>
  <cp:lastModifiedBy>Beneš Ondřej</cp:lastModifiedBy>
  <cp:lastPrinted>2026-07-01T13:21:01Z</cp:lastPrinted>
  <dcterms:created xsi:type="dcterms:W3CDTF">2009-05-07T05:26:15Z</dcterms:created>
  <dcterms:modified xsi:type="dcterms:W3CDTF">2026-07-01T13:22:41Z</dcterms:modified>
</cp:coreProperties>
</file>