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informacni sluzby\@ Internet\2024\aktuality\Zemědělství\1. odhad_soupis2024\"/>
    </mc:Choice>
  </mc:AlternateContent>
  <bookViews>
    <workbookView xWindow="11445" yWindow="6450" windowWidth="17280" windowHeight="6330"/>
  </bookViews>
  <sheets>
    <sheet name="tab" sheetId="1" r:id="rId1"/>
  </sheets>
  <calcPr calcId="162913"/>
</workbook>
</file>

<file path=xl/calcChain.xml><?xml version="1.0" encoding="utf-8"?>
<calcChain xmlns="http://schemas.openxmlformats.org/spreadsheetml/2006/main">
  <c r="I7" i="1" l="1"/>
  <c r="I8" i="1"/>
  <c r="I9" i="1"/>
  <c r="I10" i="1"/>
  <c r="I11" i="1"/>
  <c r="I12" i="1"/>
  <c r="I13" i="1"/>
  <c r="I14" i="1"/>
  <c r="I15" i="1"/>
  <c r="I16" i="1"/>
  <c r="I5" i="1"/>
  <c r="H7" i="1"/>
  <c r="H8" i="1"/>
  <c r="H9" i="1"/>
  <c r="H10" i="1"/>
  <c r="H11" i="1"/>
  <c r="H12" i="1"/>
  <c r="H13" i="1"/>
  <c r="H14" i="1"/>
  <c r="H15" i="1"/>
  <c r="H16" i="1"/>
  <c r="H5" i="1"/>
  <c r="E7" i="1"/>
  <c r="E8" i="1"/>
  <c r="E9" i="1"/>
  <c r="E10" i="1"/>
  <c r="E11" i="1"/>
  <c r="E12" i="1"/>
  <c r="E13" i="1"/>
  <c r="E14" i="1"/>
  <c r="E15" i="1"/>
  <c r="E16" i="1"/>
  <c r="E5" i="1"/>
  <c r="D7" i="1"/>
  <c r="D8" i="1"/>
  <c r="D9" i="1"/>
  <c r="D10" i="1"/>
  <c r="D11" i="1"/>
  <c r="D12" i="1"/>
  <c r="D13" i="1"/>
  <c r="D14" i="1"/>
  <c r="D15" i="1"/>
  <c r="D16" i="1"/>
  <c r="D5" i="1"/>
  <c r="F5" i="1"/>
</calcChain>
</file>

<file path=xl/sharedStrings.xml><?xml version="1.0" encoding="utf-8"?>
<sst xmlns="http://schemas.openxmlformats.org/spreadsheetml/2006/main" count="24" uniqueCount="21">
  <si>
    <t>ječmen ozimý</t>
  </si>
  <si>
    <t>ječmen jarní</t>
  </si>
  <si>
    <t>oves</t>
  </si>
  <si>
    <t>Řepka</t>
  </si>
  <si>
    <t>ječmen celkem</t>
  </si>
  <si>
    <t>v tom:</t>
  </si>
  <si>
    <t>Sklizeň 
(tuny)</t>
  </si>
  <si>
    <t>Hektarový výnos 
(t/ha)</t>
  </si>
  <si>
    <t>Základní obiloviny</t>
  </si>
  <si>
    <t>rozdíl</t>
  </si>
  <si>
    <t xml:space="preserve">rozdíl </t>
  </si>
  <si>
    <t>index
(%)</t>
  </si>
  <si>
    <t xml:space="preserve">žito </t>
  </si>
  <si>
    <r>
      <t>pšenice celkem</t>
    </r>
    <r>
      <rPr>
        <vertAlign val="superscript"/>
        <sz val="8"/>
        <rFont val="Arial"/>
        <family val="2"/>
        <charset val="238"/>
      </rPr>
      <t>1)</t>
    </r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</si>
  <si>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pšenice celkem včetně pšenice tvrdé</t>
    </r>
  </si>
  <si>
    <t>pšenice setá jarní</t>
  </si>
  <si>
    <t>pšenice setá ozimá</t>
  </si>
  <si>
    <t>tritikale</t>
  </si>
  <si>
    <t>Odhad výnosů a sklizně zemědělských plodin v Libereckém kraji k 10. 6. 2024</t>
  </si>
  <si>
    <t>skutečnost 2023</t>
  </si>
  <si>
    <t>odhad 
červen
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</si>
</sst>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5" formatCode="#,##0.0_ ;\-#,##0.0\ "/>
    <numFmt numFmtId="166" formatCode="#,##0_ ;\-#,##0\ "/>
    <numFmt numFmtId="167" formatCode="#,##0.00_ ;\-#,##0.00\ "/>
    <numFmt numFmtId="168" formatCode="0.0_ ;\-0.0\ "/>
  </numFmts>
  <fonts count="8" x14ac:knownFonts="1">
    <font>
      <sz val="10"/>
      <name val="Arial CE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8"/>
      <color theme="0"/>
      <name val="Arial"/>
      <family val="2"/>
      <charset val="238"/>
    </font>
    <font>
      <sz val="8"/>
      <name val="Arial"/>
      <family val="2"/>
      <charset val="238"/>
    </font>
    <font>
      <sz val="8"/>
      <color indexed="9"/>
      <name val="Arial"/>
      <family val="2"/>
      <charset val="238"/>
    </font>
    <font>
      <vertAlign val="superscript"/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7DB41E"/>
        <bgColor indexed="64"/>
      </patternFill>
    </fill>
    <fill>
      <patternFill patternType="solid">
        <fgColor rgb="FFECF4DD"/>
        <bgColor indexed="64"/>
      </patternFill>
    </fill>
  </fills>
  <borders count="8">
    <border>
      <left/>
      <right/>
      <top/>
      <bottom/>
      <diagonal/>
    </border>
    <border>
      <left style="thin">
        <color theme="6"/>
      </left>
      <right style="thin">
        <color theme="6"/>
      </right>
      <top/>
      <bottom/>
      <diagonal/>
    </border>
    <border>
      <left/>
      <right style="medium">
        <color theme="0"/>
      </right>
      <top style="medium">
        <color rgb="FFAEE25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rgb="FFAEE250"/>
      </top>
      <bottom style="medium">
        <color theme="0"/>
      </bottom>
      <diagonal/>
    </border>
    <border>
      <left style="medium">
        <color theme="0"/>
      </left>
      <right/>
      <top style="medium">
        <color rgb="FFAEE25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rgb="FFAEE25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rgb="FFAEE250"/>
      </bottom>
      <diagonal/>
    </border>
    <border>
      <left style="medium">
        <color theme="0"/>
      </left>
      <right/>
      <top style="medium">
        <color theme="0"/>
      </top>
      <bottom style="medium">
        <color rgb="FFAEE25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/>
    <xf numFmtId="0" fontId="3" fillId="0" borderId="0" xfId="0" applyFont="1" applyBorder="1"/>
    <xf numFmtId="0" fontId="5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66" fontId="5" fillId="0" borderId="1" xfId="0" applyNumberFormat="1" applyFont="1" applyFill="1" applyBorder="1"/>
    <xf numFmtId="0" fontId="5" fillId="0" borderId="0" xfId="0" applyFont="1"/>
    <xf numFmtId="167" fontId="5" fillId="0" borderId="1" xfId="0" applyNumberFormat="1" applyFont="1" applyFill="1" applyBorder="1"/>
    <xf numFmtId="168" fontId="5" fillId="0" borderId="1" xfId="0" applyNumberFormat="1" applyFont="1" applyFill="1" applyBorder="1"/>
    <xf numFmtId="165" fontId="5" fillId="0" borderId="0" xfId="0" applyNumberFormat="1" applyFont="1"/>
    <xf numFmtId="2" fontId="3" fillId="0" borderId="0" xfId="0" applyNumberFormat="1" applyFont="1"/>
    <xf numFmtId="167" fontId="5" fillId="0" borderId="1" xfId="0" applyNumberFormat="1" applyFont="1" applyFill="1" applyBorder="1" applyAlignment="1">
      <alignment horizontal="right"/>
    </xf>
    <xf numFmtId="166" fontId="3" fillId="0" borderId="0" xfId="0" applyNumberFormat="1" applyFont="1"/>
    <xf numFmtId="168" fontId="5" fillId="0" borderId="0" xfId="0" applyNumberFormat="1" applyFont="1"/>
    <xf numFmtId="0" fontId="1" fillId="3" borderId="0" xfId="0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indent="1"/>
    </xf>
    <xf numFmtId="0" fontId="5" fillId="3" borderId="0" xfId="0" applyFont="1" applyFill="1" applyBorder="1" applyAlignment="1">
      <alignment horizontal="left" indent="2"/>
    </xf>
    <xf numFmtId="0" fontId="5" fillId="3" borderId="0" xfId="0" applyFont="1" applyFill="1" applyBorder="1"/>
    <xf numFmtId="167" fontId="1" fillId="0" borderId="1" xfId="0" applyNumberFormat="1" applyFont="1" applyFill="1" applyBorder="1"/>
    <xf numFmtId="168" fontId="1" fillId="0" borderId="1" xfId="0" applyNumberFormat="1" applyFont="1" applyFill="1" applyBorder="1"/>
    <xf numFmtId="166" fontId="1" fillId="0" borderId="1" xfId="0" applyNumberFormat="1" applyFont="1" applyFill="1" applyBorder="1"/>
    <xf numFmtId="0" fontId="4" fillId="2" borderId="6" xfId="0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168" fontId="5" fillId="0" borderId="0" xfId="0" applyNumberFormat="1" applyFont="1" applyAlignment="1">
      <alignment horizontal="center" vertical="center" wrapText="1"/>
    </xf>
    <xf numFmtId="0" fontId="5" fillId="0" borderId="0" xfId="0" applyFont="1" applyBorder="1"/>
    <xf numFmtId="167" fontId="3" fillId="0" borderId="0" xfId="0" applyNumberFormat="1" applyFont="1"/>
    <xf numFmtId="0" fontId="2" fillId="0" borderId="0" xfId="0" applyFont="1" applyAlignment="1">
      <alignment horizontal="left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65" fontId="1" fillId="0" borderId="0" xfId="0" applyNumberFormat="1" applyFont="1" applyFill="1" applyBorder="1" applyAlignment="1">
      <alignment horizontal="right"/>
    </xf>
    <xf numFmtId="165" fontId="5" fillId="0" borderId="0" xfId="0" applyNumberFormat="1" applyFont="1" applyFill="1" applyBorder="1" applyAlignment="1">
      <alignment horizontal="right"/>
    </xf>
    <xf numFmtId="165" fontId="5" fillId="0" borderId="0" xfId="0" applyNumberFormat="1" applyFont="1" applyAlignment="1"/>
  </cellXfs>
  <cellStyles count="1">
    <cellStyle name="Normální" xfId="0" builtinId="0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AEE250"/>
      <color rgb="FF7DB41E"/>
      <color rgb="FFECF4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workbookViewId="0">
      <selection sqref="A1:I1"/>
    </sheetView>
  </sheetViews>
  <sheetFormatPr defaultRowHeight="12.75" x14ac:dyDescent="0.2"/>
  <cols>
    <col min="1" max="1" width="18.42578125" style="1" customWidth="1"/>
    <col min="2" max="2" width="10.28515625" style="1" customWidth="1"/>
    <col min="3" max="3" width="8" style="1" customWidth="1"/>
    <col min="4" max="4" width="6.28515625" style="1" customWidth="1"/>
    <col min="5" max="5" width="6.7109375" style="1" customWidth="1"/>
    <col min="6" max="6" width="10.42578125" style="1" customWidth="1"/>
    <col min="7" max="7" width="8.7109375" style="1" customWidth="1"/>
    <col min="8" max="8" width="6.85546875" style="1" customWidth="1"/>
    <col min="9" max="9" width="6.42578125" style="1" customWidth="1"/>
    <col min="10" max="16384" width="9.140625" style="1"/>
  </cols>
  <sheetData>
    <row r="1" spans="1:10" ht="15" customHeight="1" x14ac:dyDescent="0.2">
      <c r="A1" s="29" t="s">
        <v>18</v>
      </c>
      <c r="B1" s="29"/>
      <c r="C1" s="29"/>
      <c r="D1" s="29"/>
      <c r="E1" s="29"/>
      <c r="F1" s="29"/>
      <c r="G1" s="29"/>
      <c r="H1" s="29"/>
      <c r="I1" s="29"/>
    </row>
    <row r="2" spans="1:10" ht="12.75" customHeight="1" thickBot="1" x14ac:dyDescent="0.25">
      <c r="A2" s="27"/>
      <c r="B2" s="2"/>
      <c r="C2" s="2"/>
      <c r="D2" s="2"/>
      <c r="E2" s="2"/>
      <c r="F2" s="2"/>
      <c r="G2" s="2"/>
      <c r="H2" s="2"/>
      <c r="I2" s="2"/>
    </row>
    <row r="3" spans="1:10" s="3" customFormat="1" ht="36.75" customHeight="1" thickBot="1" x14ac:dyDescent="0.25">
      <c r="A3" s="30"/>
      <c r="B3" s="32" t="s">
        <v>7</v>
      </c>
      <c r="C3" s="32"/>
      <c r="D3" s="32"/>
      <c r="E3" s="32"/>
      <c r="F3" s="32" t="s">
        <v>6</v>
      </c>
      <c r="G3" s="32"/>
      <c r="H3" s="32"/>
      <c r="I3" s="33"/>
    </row>
    <row r="4" spans="1:10" s="3" customFormat="1" ht="36" customHeight="1" thickBot="1" x14ac:dyDescent="0.25">
      <c r="A4" s="31"/>
      <c r="B4" s="23" t="s">
        <v>19</v>
      </c>
      <c r="C4" s="24" t="s">
        <v>20</v>
      </c>
      <c r="D4" s="24" t="s">
        <v>10</v>
      </c>
      <c r="E4" s="24" t="s">
        <v>11</v>
      </c>
      <c r="F4" s="23" t="s">
        <v>19</v>
      </c>
      <c r="G4" s="24" t="s">
        <v>20</v>
      </c>
      <c r="H4" s="24" t="s">
        <v>9</v>
      </c>
      <c r="I4" s="25" t="s">
        <v>11</v>
      </c>
    </row>
    <row r="5" spans="1:10" s="3" customFormat="1" ht="15" customHeight="1" x14ac:dyDescent="0.2">
      <c r="A5" s="15" t="s">
        <v>8</v>
      </c>
      <c r="B5" s="20">
        <v>5.6095433910641308</v>
      </c>
      <c r="C5" s="20">
        <v>5.377545775372659</v>
      </c>
      <c r="D5" s="20">
        <f>C5-B5</f>
        <v>-0.23199761569147181</v>
      </c>
      <c r="E5" s="21">
        <f>C5*100/B5</f>
        <v>95.864233512106551</v>
      </c>
      <c r="F5" s="22">
        <f>F7+F10+F13+F14+F15</f>
        <v>103784.34999999999</v>
      </c>
      <c r="G5" s="22">
        <v>93529.18</v>
      </c>
      <c r="H5" s="22">
        <f>G5-F5</f>
        <v>-10255.169999999998</v>
      </c>
      <c r="I5" s="34">
        <f>G5*100/F5</f>
        <v>90.118770315562998</v>
      </c>
      <c r="J5" s="26"/>
    </row>
    <row r="6" spans="1:10" s="3" customFormat="1" ht="12.75" customHeight="1" x14ac:dyDescent="0.2">
      <c r="A6" s="16" t="s">
        <v>5</v>
      </c>
      <c r="B6" s="4"/>
      <c r="C6" s="5"/>
      <c r="D6" s="20"/>
      <c r="E6" s="21"/>
      <c r="F6" s="4"/>
      <c r="G6" s="5"/>
      <c r="H6" s="22"/>
      <c r="I6" s="34"/>
    </row>
    <row r="7" spans="1:10" s="7" customFormat="1" ht="12.75" customHeight="1" x14ac:dyDescent="0.2">
      <c r="A7" s="17" t="s">
        <v>13</v>
      </c>
      <c r="B7" s="8">
        <v>6.1439145575999996</v>
      </c>
      <c r="C7" s="8">
        <v>5.8028720390209347</v>
      </c>
      <c r="D7" s="8">
        <f t="shared" ref="D6:D16" si="0">C7-B7</f>
        <v>-0.34104251857906487</v>
      </c>
      <c r="E7" s="9">
        <f t="shared" ref="E6:E16" si="1">C7*100/B7</f>
        <v>94.449100563138586</v>
      </c>
      <c r="F7" s="6">
        <v>68628.14</v>
      </c>
      <c r="G7" s="6">
        <v>57676.37</v>
      </c>
      <c r="H7" s="6">
        <f t="shared" ref="H6:H16" si="2">G7-F7</f>
        <v>-10951.769999999997</v>
      </c>
      <c r="I7" s="35">
        <f t="shared" ref="I6:I16" si="3">G7*100/F7</f>
        <v>84.041866791085994</v>
      </c>
      <c r="J7" s="14"/>
    </row>
    <row r="8" spans="1:10" s="7" customFormat="1" ht="12.75" customHeight="1" x14ac:dyDescent="0.2">
      <c r="A8" s="18" t="s">
        <v>16</v>
      </c>
      <c r="B8" s="8">
        <v>6.3634963861999996</v>
      </c>
      <c r="C8" s="8">
        <v>5.8939957023519502</v>
      </c>
      <c r="D8" s="8">
        <f t="shared" si="0"/>
        <v>-0.46950068384804933</v>
      </c>
      <c r="E8" s="9">
        <f t="shared" si="1"/>
        <v>92.621969820455661</v>
      </c>
      <c r="F8" s="6">
        <v>65918.25</v>
      </c>
      <c r="G8" s="6">
        <v>54144.72</v>
      </c>
      <c r="H8" s="6">
        <f t="shared" si="2"/>
        <v>-11773.529999999999</v>
      </c>
      <c r="I8" s="35">
        <f t="shared" si="3"/>
        <v>82.139195139434065</v>
      </c>
      <c r="J8" s="14"/>
    </row>
    <row r="9" spans="1:10" s="7" customFormat="1" ht="12.75" customHeight="1" x14ac:dyDescent="0.2">
      <c r="A9" s="18" t="s">
        <v>15</v>
      </c>
      <c r="B9" s="8">
        <v>3.2739531947999998</v>
      </c>
      <c r="C9" s="8">
        <v>4.6909784023590042</v>
      </c>
      <c r="D9" s="8">
        <f t="shared" si="0"/>
        <v>1.4170252075590044</v>
      </c>
      <c r="E9" s="9">
        <f t="shared" si="1"/>
        <v>143.28177964821418</v>
      </c>
      <c r="F9" s="6">
        <v>2541.9299999999998</v>
      </c>
      <c r="G9" s="6">
        <v>3531.65</v>
      </c>
      <c r="H9" s="6">
        <f t="shared" si="2"/>
        <v>989.72000000000025</v>
      </c>
      <c r="I9" s="35">
        <f t="shared" si="3"/>
        <v>138.93576927767484</v>
      </c>
      <c r="J9" s="14"/>
    </row>
    <row r="10" spans="1:10" s="7" customFormat="1" ht="12.75" customHeight="1" x14ac:dyDescent="0.2">
      <c r="A10" s="17" t="s">
        <v>4</v>
      </c>
      <c r="B10" s="8">
        <v>5.4326059736000003</v>
      </c>
      <c r="C10" s="8">
        <v>5.1443423506406232</v>
      </c>
      <c r="D10" s="8">
        <f t="shared" si="0"/>
        <v>-0.28826362295937713</v>
      </c>
      <c r="E10" s="9">
        <f t="shared" si="1"/>
        <v>94.693824209592833</v>
      </c>
      <c r="F10" s="6">
        <v>20347.88</v>
      </c>
      <c r="G10" s="6">
        <v>20440.89</v>
      </c>
      <c r="H10" s="6">
        <f t="shared" si="2"/>
        <v>93.009999999998399</v>
      </c>
      <c r="I10" s="35">
        <f t="shared" si="3"/>
        <v>100.45709921623283</v>
      </c>
      <c r="J10" s="14"/>
    </row>
    <row r="11" spans="1:10" s="7" customFormat="1" ht="12.75" customHeight="1" x14ac:dyDescent="0.2">
      <c r="A11" s="18" t="s">
        <v>0</v>
      </c>
      <c r="B11" s="8">
        <v>6.2607272761999999</v>
      </c>
      <c r="C11" s="8">
        <v>5.3486374810816875</v>
      </c>
      <c r="D11" s="8">
        <f t="shared" si="0"/>
        <v>-0.91208979511831245</v>
      </c>
      <c r="E11" s="9">
        <f t="shared" si="1"/>
        <v>85.43156801310289</v>
      </c>
      <c r="F11" s="6">
        <v>13046.98</v>
      </c>
      <c r="G11" s="6">
        <v>13358.65</v>
      </c>
      <c r="H11" s="6">
        <f t="shared" si="2"/>
        <v>311.67000000000007</v>
      </c>
      <c r="I11" s="35">
        <f t="shared" si="3"/>
        <v>102.38882867912729</v>
      </c>
      <c r="J11" s="14"/>
    </row>
    <row r="12" spans="1:10" s="7" customFormat="1" ht="12.75" customHeight="1" x14ac:dyDescent="0.2">
      <c r="A12" s="18" t="s">
        <v>1</v>
      </c>
      <c r="B12" s="8">
        <v>4.3939767810000001</v>
      </c>
      <c r="C12" s="8">
        <v>4.7986232036262857</v>
      </c>
      <c r="D12" s="8">
        <f t="shared" si="0"/>
        <v>0.40464642262628558</v>
      </c>
      <c r="E12" s="9">
        <f t="shared" si="1"/>
        <v>109.20911608764111</v>
      </c>
      <c r="F12" s="6">
        <v>7300.9</v>
      </c>
      <c r="G12" s="6">
        <v>7082.24</v>
      </c>
      <c r="H12" s="6">
        <f t="shared" si="2"/>
        <v>-218.65999999999985</v>
      </c>
      <c r="I12" s="35">
        <f t="shared" si="3"/>
        <v>97.005026777520584</v>
      </c>
      <c r="J12" s="14"/>
    </row>
    <row r="13" spans="1:10" s="7" customFormat="1" ht="12.75" customHeight="1" x14ac:dyDescent="0.2">
      <c r="A13" s="17" t="s">
        <v>12</v>
      </c>
      <c r="B13" s="8">
        <v>4.9847118776999997</v>
      </c>
      <c r="C13" s="8">
        <v>4.9290573154030941</v>
      </c>
      <c r="D13" s="8">
        <f t="shared" si="0"/>
        <v>-5.5654562296905574E-2</v>
      </c>
      <c r="E13" s="9">
        <f t="shared" si="1"/>
        <v>98.883494900760738</v>
      </c>
      <c r="F13" s="6">
        <v>5086.3999999999996</v>
      </c>
      <c r="G13" s="6">
        <v>4391.1000000000004</v>
      </c>
      <c r="H13" s="6">
        <f t="shared" si="2"/>
        <v>-695.29999999999927</v>
      </c>
      <c r="I13" s="35">
        <f t="shared" si="3"/>
        <v>86.330213903743328</v>
      </c>
      <c r="J13" s="14"/>
    </row>
    <row r="14" spans="1:10" s="7" customFormat="1" ht="12.75" customHeight="1" x14ac:dyDescent="0.2">
      <c r="A14" s="17" t="s">
        <v>2</v>
      </c>
      <c r="B14" s="8">
        <v>2.7647618602000001</v>
      </c>
      <c r="C14" s="8">
        <v>3.5832647485554774</v>
      </c>
      <c r="D14" s="8">
        <f t="shared" si="0"/>
        <v>0.81850288835547724</v>
      </c>
      <c r="E14" s="9">
        <f t="shared" si="1"/>
        <v>129.60482420342228</v>
      </c>
      <c r="F14" s="6">
        <v>3544.48</v>
      </c>
      <c r="G14" s="6">
        <v>4223.2</v>
      </c>
      <c r="H14" s="6">
        <f t="shared" si="2"/>
        <v>678.7199999999998</v>
      </c>
      <c r="I14" s="35">
        <f t="shared" si="3"/>
        <v>119.14864803864036</v>
      </c>
      <c r="J14" s="14"/>
    </row>
    <row r="15" spans="1:10" s="7" customFormat="1" ht="12.75" customHeight="1" x14ac:dyDescent="0.2">
      <c r="A15" s="17" t="s">
        <v>17</v>
      </c>
      <c r="B15" s="8">
        <v>4.8134973819000004</v>
      </c>
      <c r="C15" s="8">
        <v>4.8198448601046557</v>
      </c>
      <c r="D15" s="8">
        <f t="shared" si="0"/>
        <v>6.3474782046553102E-3</v>
      </c>
      <c r="E15" s="9">
        <f t="shared" si="1"/>
        <v>100.13186832153526</v>
      </c>
      <c r="F15" s="6">
        <v>6177.45</v>
      </c>
      <c r="G15" s="6">
        <v>6797.62</v>
      </c>
      <c r="H15" s="6">
        <f t="shared" si="2"/>
        <v>620.17000000000007</v>
      </c>
      <c r="I15" s="35">
        <f t="shared" si="3"/>
        <v>110.03925567993267</v>
      </c>
      <c r="J15" s="14"/>
    </row>
    <row r="16" spans="1:10" s="7" customFormat="1" ht="12.75" customHeight="1" x14ac:dyDescent="0.2">
      <c r="A16" s="19" t="s">
        <v>3</v>
      </c>
      <c r="B16" s="12">
        <v>3.4040356434999999</v>
      </c>
      <c r="C16" s="8">
        <v>3.0231902461885003</v>
      </c>
      <c r="D16" s="8">
        <f t="shared" si="0"/>
        <v>-0.38084539731149958</v>
      </c>
      <c r="E16" s="9">
        <f t="shared" si="1"/>
        <v>88.811944491864438</v>
      </c>
      <c r="F16" s="6">
        <v>19501.55</v>
      </c>
      <c r="G16" s="6">
        <v>15998.36</v>
      </c>
      <c r="H16" s="6">
        <f t="shared" si="2"/>
        <v>-3503.1899999999987</v>
      </c>
      <c r="I16" s="35">
        <f t="shared" si="3"/>
        <v>82.036350956718834</v>
      </c>
      <c r="J16" s="14"/>
    </row>
    <row r="17" spans="1:9" s="7" customFormat="1" ht="7.5" customHeight="1" x14ac:dyDescent="0.2">
      <c r="E17" s="14"/>
      <c r="H17" s="10"/>
      <c r="I17" s="36"/>
    </row>
    <row r="18" spans="1:9" x14ac:dyDescent="0.2">
      <c r="A18" s="7" t="s">
        <v>14</v>
      </c>
      <c r="F18" s="11"/>
      <c r="G18" s="13"/>
    </row>
    <row r="23" spans="1:9" x14ac:dyDescent="0.2">
      <c r="F23" s="13"/>
      <c r="G23" s="13"/>
    </row>
    <row r="25" spans="1:9" x14ac:dyDescent="0.2">
      <c r="F25" s="28"/>
    </row>
  </sheetData>
  <mergeCells count="4">
    <mergeCell ref="A1:I1"/>
    <mergeCell ref="A3:A4"/>
    <mergeCell ref="B3:E3"/>
    <mergeCell ref="F3:I3"/>
  </mergeCells>
  <phoneticPr fontId="0" type="noConversion"/>
  <conditionalFormatting sqref="B16">
    <cfRule type="cellIs" dxfId="0" priority="3" stopIfTrue="1" operator="equal">
      <formula>"i.d."</formula>
    </cfRule>
  </conditionalFormatting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reslova</dc:creator>
  <cp:lastModifiedBy>Koťátková Hana</cp:lastModifiedBy>
  <cp:lastPrinted>2023-07-10T14:06:43Z</cp:lastPrinted>
  <dcterms:created xsi:type="dcterms:W3CDTF">2007-07-12T12:13:14Z</dcterms:created>
  <dcterms:modified xsi:type="dcterms:W3CDTF">2024-07-04T10:44:48Z</dcterms:modified>
</cp:coreProperties>
</file>