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Q:\informacni sluzby\@ PUBLIKACE\EUROREGION\SLDB_2021\Definitivní_soubory_web\"/>
    </mc:Choice>
  </mc:AlternateContent>
  <xr:revisionPtr revIDLastSave="0" documentId="13_ncr:1_{FAC430CD-031B-49D2-B0F4-3BF563D3B28C}" xr6:coauthVersionLast="47" xr6:coauthVersionMax="47" xr10:uidLastSave="{00000000-0000-0000-0000-000000000000}"/>
  <bookViews>
    <workbookView xWindow="-110" yWindow="-110" windowWidth="19420" windowHeight="10300" tabRatio="790" xr2:uid="{00000000-000D-0000-FFFF-FFFF00000000}"/>
  </bookViews>
  <sheets>
    <sheet name="Tab. 4c_PL" sheetId="5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54" l="1"/>
  <c r="F26" i="54"/>
  <c r="G26" i="54"/>
  <c r="H26" i="54"/>
  <c r="I26" i="54"/>
  <c r="J26" i="54"/>
  <c r="K26" i="54"/>
  <c r="L26" i="54"/>
  <c r="M26" i="54"/>
  <c r="N26" i="54"/>
  <c r="O26" i="54"/>
  <c r="P26" i="54"/>
  <c r="Q26" i="54"/>
  <c r="D26" i="54"/>
  <c r="E24" i="54"/>
  <c r="F24" i="54"/>
  <c r="G24" i="54"/>
  <c r="H24" i="54"/>
  <c r="I24" i="54"/>
  <c r="J24" i="54"/>
  <c r="K24" i="54"/>
  <c r="L24" i="54"/>
  <c r="M24" i="54"/>
  <c r="N24" i="54"/>
  <c r="O24" i="54"/>
  <c r="P24" i="54"/>
  <c r="Q24" i="54"/>
  <c r="D24" i="54"/>
  <c r="E22" i="54"/>
  <c r="F22" i="54"/>
  <c r="G22" i="54"/>
  <c r="H22" i="54"/>
  <c r="I22" i="54"/>
  <c r="J22" i="54"/>
  <c r="K22" i="54"/>
  <c r="L22" i="54"/>
  <c r="M22" i="54"/>
  <c r="N22" i="54"/>
  <c r="O22" i="54"/>
  <c r="P22" i="54"/>
  <c r="Q22" i="54"/>
  <c r="D22" i="54"/>
  <c r="E20" i="54"/>
  <c r="F20" i="54"/>
  <c r="G20" i="54"/>
  <c r="H20" i="54"/>
  <c r="I20" i="54"/>
  <c r="J20" i="54"/>
  <c r="K20" i="54"/>
  <c r="L20" i="54"/>
  <c r="M20" i="54"/>
  <c r="N20" i="54"/>
  <c r="O20" i="54"/>
  <c r="P20" i="54"/>
  <c r="Q20" i="54"/>
  <c r="D20" i="54"/>
  <c r="E18" i="54"/>
  <c r="F18" i="54"/>
  <c r="G18" i="54"/>
  <c r="H18" i="54"/>
  <c r="I18" i="54"/>
  <c r="J18" i="54"/>
  <c r="K18" i="54"/>
  <c r="L18" i="54"/>
  <c r="M18" i="54"/>
  <c r="N18" i="54"/>
  <c r="O18" i="54"/>
  <c r="P18" i="54"/>
  <c r="Q18" i="54"/>
  <c r="D18" i="54"/>
  <c r="E16" i="54"/>
  <c r="F16" i="54"/>
  <c r="G16" i="54"/>
  <c r="H16" i="54"/>
  <c r="I16" i="54"/>
  <c r="J16" i="54"/>
  <c r="K16" i="54"/>
  <c r="L16" i="54"/>
  <c r="M16" i="54"/>
  <c r="N16" i="54"/>
  <c r="O16" i="54"/>
  <c r="P16" i="54"/>
  <c r="Q16" i="54"/>
  <c r="D16" i="54"/>
  <c r="E14" i="54"/>
  <c r="F14" i="54"/>
  <c r="G14" i="54"/>
  <c r="H14" i="54"/>
  <c r="I14" i="54"/>
  <c r="J14" i="54"/>
  <c r="K14" i="54"/>
  <c r="L14" i="54"/>
  <c r="M14" i="54"/>
  <c r="N14" i="54"/>
  <c r="O14" i="54"/>
  <c r="P14" i="54"/>
  <c r="Q14" i="54"/>
  <c r="D14" i="54"/>
  <c r="E12" i="54"/>
  <c r="F12" i="54"/>
  <c r="G12" i="54"/>
  <c r="H12" i="54"/>
  <c r="I12" i="54"/>
  <c r="J12" i="54"/>
  <c r="K12" i="54"/>
  <c r="L12" i="54"/>
  <c r="M12" i="54"/>
  <c r="N12" i="54"/>
  <c r="O12" i="54"/>
  <c r="P12" i="54"/>
  <c r="Q12" i="54"/>
  <c r="D12" i="54"/>
  <c r="E9" i="54"/>
  <c r="F9" i="54"/>
  <c r="G9" i="54"/>
  <c r="H9" i="54"/>
  <c r="I9" i="54"/>
  <c r="J9" i="54"/>
  <c r="K9" i="54"/>
  <c r="L9" i="54"/>
  <c r="M9" i="54"/>
  <c r="N9" i="54"/>
  <c r="O9" i="54"/>
  <c r="P9" i="54"/>
  <c r="Q9" i="54"/>
  <c r="D9" i="54"/>
</calcChain>
</file>

<file path=xl/sharedStrings.xml><?xml version="1.0" encoding="utf-8"?>
<sst xmlns="http://schemas.openxmlformats.org/spreadsheetml/2006/main" count="49" uniqueCount="32">
  <si>
    <t>Celkem</t>
  </si>
  <si>
    <t>v tom okres:</t>
  </si>
  <si>
    <t>Jelenia Góra, město</t>
  </si>
  <si>
    <t>Polská část</t>
  </si>
  <si>
    <t>Obyvatelstvo celkem</t>
  </si>
  <si>
    <t>Německo</t>
  </si>
  <si>
    <t>Polsko</t>
  </si>
  <si>
    <t>Ukrajina</t>
  </si>
  <si>
    <t>Rusko</t>
  </si>
  <si>
    <t>abs.</t>
  </si>
  <si>
    <t>%</t>
  </si>
  <si>
    <t>členské obce z okresů
mimo Euroregion</t>
  </si>
  <si>
    <t>Česká 
republika</t>
  </si>
  <si>
    <t>Kazachstán</t>
  </si>
  <si>
    <t>Itálie</t>
  </si>
  <si>
    <t>z toho</t>
  </si>
  <si>
    <t>celkem</t>
  </si>
  <si>
    <t xml:space="preserve">bolesławiecki </t>
  </si>
  <si>
    <t xml:space="preserve">kamiennogórski </t>
  </si>
  <si>
    <t>karkonoski</t>
  </si>
  <si>
    <t xml:space="preserve">lubański </t>
  </si>
  <si>
    <t xml:space="preserve">lwówecki </t>
  </si>
  <si>
    <t xml:space="preserve">zgorzelecki </t>
  </si>
  <si>
    <t>Bělorusko</t>
  </si>
  <si>
    <t>Francie</t>
  </si>
  <si>
    <t>Irsko</t>
  </si>
  <si>
    <t>Litva</t>
  </si>
  <si>
    <t>Velká Británie a Severní Irsko</t>
  </si>
  <si>
    <t>z toho narození v zahraničí</t>
  </si>
  <si>
    <t>Bosna 
a Hercegovina</t>
  </si>
  <si>
    <t xml:space="preserve">Obyvatelstvo podle země narození </t>
  </si>
  <si>
    <t>Zdroj: Spis ludności i mieszkań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</si>
</sst>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_ ;\-#,##0\ "/>
    <numFmt numFmtId="167" formatCode="#,##0.0_ ;\-#,##0.0\ "/>
  </numFmts>
  <fonts count="16" x14ac:knownFonts="1"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b/>
      <sz val="8"/>
      <color theme="1" tint="0.34998626667073579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  <fill>
      <patternFill patternType="solid">
        <fgColor rgb="FFD3D3D3"/>
      </patternFill>
    </fill>
  </fills>
  <borders count="13">
    <border>
      <left/>
      <right/>
      <top/>
      <bottom/>
      <diagonal/>
    </border>
    <border>
      <left/>
      <right style="medium">
        <color theme="0"/>
      </right>
      <top style="medium">
        <color rgb="FFBFDFE9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 style="thin">
        <color rgb="FFBFDFE9"/>
      </right>
      <top/>
      <bottom/>
      <diagonal/>
    </border>
    <border>
      <left/>
      <right/>
      <top style="medium">
        <color rgb="FFBFDFE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7" fillId="0" borderId="0"/>
    <xf numFmtId="0" fontId="15" fillId="4" borderId="12">
      <alignment horizontal="left" vertical="center" wrapText="1"/>
    </xf>
  </cellStyleXfs>
  <cellXfs count="40">
    <xf numFmtId="0" fontId="0" fillId="0" borderId="0" xfId="0"/>
    <xf numFmtId="0" fontId="2" fillId="0" borderId="0" xfId="0" applyFont="1" applyAlignment="1">
      <alignment horizontal="left" indent="1"/>
    </xf>
    <xf numFmtId="166" fontId="4" fillId="0" borderId="0" xfId="0" applyNumberFormat="1" applyFont="1"/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center"/>
    </xf>
    <xf numFmtId="166" fontId="4" fillId="0" borderId="10" xfId="0" applyNumberFormat="1" applyFont="1" applyBorder="1"/>
    <xf numFmtId="166" fontId="0" fillId="0" borderId="10" xfId="0" applyNumberFormat="1" applyBorder="1"/>
    <xf numFmtId="166" fontId="6" fillId="0" borderId="10" xfId="0" applyNumberFormat="1" applyFont="1" applyBorder="1" applyAlignment="1">
      <alignment horizontal="right"/>
    </xf>
    <xf numFmtId="0" fontId="7" fillId="0" borderId="0" xfId="0" applyFont="1"/>
    <xf numFmtId="166" fontId="3" fillId="0" borderId="10" xfId="0" applyNumberFormat="1" applyFont="1" applyBorder="1" applyAlignment="1">
      <alignment horizontal="right"/>
    </xf>
    <xf numFmtId="167" fontId="8" fillId="0" borderId="10" xfId="0" applyNumberFormat="1" applyFont="1" applyBorder="1"/>
    <xf numFmtId="0" fontId="1" fillId="3" borderId="11" xfId="0" applyFont="1" applyFill="1" applyBorder="1" applyAlignment="1">
      <alignment horizontal="center" vertical="center" wrapText="1"/>
    </xf>
    <xf numFmtId="167" fontId="9" fillId="0" borderId="10" xfId="0" applyNumberFormat="1" applyFont="1" applyBorder="1"/>
    <xf numFmtId="0" fontId="1" fillId="2" borderId="8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167" fontId="9" fillId="0" borderId="10" xfId="0" applyNumberFormat="1" applyFont="1" applyBorder="1" applyAlignment="1">
      <alignment horizontal="right"/>
    </xf>
    <xf numFmtId="0" fontId="10" fillId="0" borderId="0" xfId="0" applyFont="1"/>
    <xf numFmtId="0" fontId="12" fillId="0" borderId="0" xfId="0" applyFont="1" applyAlignment="1">
      <alignment horizontal="left" vertical="center" indent="8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4" fillId="0" borderId="0" xfId="0" applyFont="1" applyAlignment="1">
      <alignment vertical="center" wrapText="1"/>
    </xf>
    <xf numFmtId="0" fontId="0" fillId="0" borderId="0" xfId="0" applyAlignment="1">
      <alignment horizontal="left" vertical="center" wrapText="1" indent="1"/>
    </xf>
    <xf numFmtId="166" fontId="7" fillId="0" borderId="0" xfId="0" applyNumberFormat="1" applyFont="1"/>
    <xf numFmtId="0" fontId="1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66" fontId="7" fillId="0" borderId="10" xfId="0" applyNumberFormat="1" applyFont="1" applyBorder="1"/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</cellXfs>
  <cellStyles count="5">
    <cellStyle name="Kolumna" xfId="4" xr:uid="{00000000-0005-0000-0000-000000000000}"/>
    <cellStyle name="Normální" xfId="0" builtinId="0"/>
    <cellStyle name="Standard 10" xfId="1" xr:uid="{00000000-0005-0000-0000-000003000000}"/>
    <cellStyle name="Standard 2 2" xfId="3" xr:uid="{00000000-0005-0000-0000-000004000000}"/>
    <cellStyle name="Standard_Altersgruppen 2" xfId="2" xr:uid="{00000000-0005-0000-0000-000005000000}"/>
  </cellStyles>
  <dxfs count="0"/>
  <tableStyles count="0" defaultTableStyle="TableStyleMedium2" defaultPivotStyle="PivotStyleLight16"/>
  <colors>
    <mruColors>
      <color rgb="FFC9DB89"/>
      <color rgb="FFBFDFE9"/>
      <color rgb="FF47899A"/>
      <color rgb="FF00F0EA"/>
      <color rgb="FF66FFFF"/>
      <color rgb="FF478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1:Q29"/>
  <sheetViews>
    <sheetView tabSelected="1" workbookViewId="0">
      <selection sqref="A1:Q1"/>
    </sheetView>
  </sheetViews>
  <sheetFormatPr defaultColWidth="10.6640625" defaultRowHeight="10" x14ac:dyDescent="0.2"/>
  <cols>
    <col min="1" max="1" width="20.6640625" style="8" customWidth="1"/>
    <col min="2" max="2" width="5.6640625" style="8" customWidth="1"/>
    <col min="3" max="3" width="13.6640625" style="8" customWidth="1"/>
    <col min="4" max="4" width="9" style="8" customWidth="1"/>
    <col min="5" max="5" width="9.109375" style="8" customWidth="1"/>
    <col min="6" max="17" width="8.6640625" style="8" customWidth="1"/>
    <col min="18" max="16384" width="10.6640625" style="8"/>
  </cols>
  <sheetData>
    <row r="1" spans="1:17" s="16" customFormat="1" ht="13" x14ac:dyDescent="0.25">
      <c r="A1" s="37" t="s">
        <v>30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s="16" customFormat="1" ht="16" customHeight="1" thickBot="1" x14ac:dyDescent="0.3">
      <c r="A2" t="s">
        <v>31</v>
      </c>
      <c r="B2" s="17"/>
    </row>
    <row r="3" spans="1:17" ht="13.5" customHeight="1" thickBot="1" x14ac:dyDescent="0.25">
      <c r="A3" s="33"/>
      <c r="B3" s="30"/>
      <c r="C3" s="30" t="s">
        <v>4</v>
      </c>
      <c r="D3" s="30" t="s">
        <v>15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2"/>
    </row>
    <row r="4" spans="1:17" ht="15" customHeight="1" thickBot="1" x14ac:dyDescent="0.25">
      <c r="A4" s="34"/>
      <c r="B4" s="35"/>
      <c r="C4" s="35"/>
      <c r="D4" s="35" t="s">
        <v>6</v>
      </c>
      <c r="E4" s="35" t="s">
        <v>28</v>
      </c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8"/>
    </row>
    <row r="5" spans="1:17" ht="14.25" customHeight="1" thickBot="1" x14ac:dyDescent="0.25">
      <c r="A5" s="34"/>
      <c r="B5" s="35"/>
      <c r="C5" s="35"/>
      <c r="D5" s="35"/>
      <c r="E5" s="35" t="s">
        <v>16</v>
      </c>
      <c r="F5" s="35" t="s">
        <v>15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8"/>
    </row>
    <row r="6" spans="1:17" ht="75.75" customHeight="1" thickBot="1" x14ac:dyDescent="0.25">
      <c r="A6" s="36"/>
      <c r="B6" s="31"/>
      <c r="C6" s="31"/>
      <c r="D6" s="31"/>
      <c r="E6" s="31"/>
      <c r="F6" s="13" t="s">
        <v>23</v>
      </c>
      <c r="G6" s="13" t="s">
        <v>29</v>
      </c>
      <c r="H6" s="13" t="s">
        <v>12</v>
      </c>
      <c r="I6" s="13" t="s">
        <v>24</v>
      </c>
      <c r="J6" s="13" t="s">
        <v>25</v>
      </c>
      <c r="K6" s="13" t="s">
        <v>13</v>
      </c>
      <c r="L6" s="13" t="s">
        <v>26</v>
      </c>
      <c r="M6" s="13" t="s">
        <v>5</v>
      </c>
      <c r="N6" s="13" t="s">
        <v>8</v>
      </c>
      <c r="O6" s="13" t="s">
        <v>7</v>
      </c>
      <c r="P6" s="13" t="s">
        <v>27</v>
      </c>
      <c r="Q6" s="14" t="s">
        <v>14</v>
      </c>
    </row>
    <row r="7" spans="1:17" ht="15" customHeight="1" x14ac:dyDescent="0.2">
      <c r="A7" s="11"/>
      <c r="B7" s="11"/>
      <c r="C7" s="39" t="s">
        <v>3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s="18" customFormat="1" ht="18.5" customHeight="1" x14ac:dyDescent="0.25">
      <c r="A8" s="19" t="s">
        <v>0</v>
      </c>
      <c r="B8" s="27" t="s">
        <v>9</v>
      </c>
      <c r="C8" s="5">
        <v>504152</v>
      </c>
      <c r="D8" s="5">
        <v>484590</v>
      </c>
      <c r="E8" s="5">
        <v>18865</v>
      </c>
      <c r="F8" s="5">
        <v>1744</v>
      </c>
      <c r="G8" s="5">
        <v>1171</v>
      </c>
      <c r="H8" s="5">
        <v>222</v>
      </c>
      <c r="I8" s="5">
        <v>473</v>
      </c>
      <c r="J8" s="5">
        <v>478</v>
      </c>
      <c r="K8" s="5">
        <v>270</v>
      </c>
      <c r="L8" s="5">
        <v>751</v>
      </c>
      <c r="M8" s="5">
        <v>3188</v>
      </c>
      <c r="N8" s="5">
        <v>539</v>
      </c>
      <c r="O8" s="5">
        <v>6289</v>
      </c>
      <c r="P8" s="5">
        <v>1638</v>
      </c>
      <c r="Q8" s="2">
        <v>228</v>
      </c>
    </row>
    <row r="9" spans="1:17" s="18" customFormat="1" ht="12.75" customHeight="1" x14ac:dyDescent="0.25">
      <c r="A9" s="24"/>
      <c r="B9" s="28" t="s">
        <v>10</v>
      </c>
      <c r="C9" s="10">
        <v>100</v>
      </c>
      <c r="D9" s="10">
        <f>D8*100/$C$8</f>
        <v>96.119821006363154</v>
      </c>
      <c r="E9" s="10">
        <f t="shared" ref="E9:Q9" si="0">E8*100/$C$8</f>
        <v>3.7419270378774656</v>
      </c>
      <c r="F9" s="10">
        <f t="shared" si="0"/>
        <v>0.34592741871499072</v>
      </c>
      <c r="G9" s="10">
        <f t="shared" si="0"/>
        <v>0.23227121979085671</v>
      </c>
      <c r="H9" s="10">
        <f t="shared" si="0"/>
        <v>4.4034338850188037E-2</v>
      </c>
      <c r="I9" s="10">
        <f t="shared" si="0"/>
        <v>9.3820911153779024E-2</v>
      </c>
      <c r="J9" s="10">
        <f t="shared" si="0"/>
        <v>9.4812675542296762E-2</v>
      </c>
      <c r="K9" s="10">
        <f t="shared" si="0"/>
        <v>5.3555276979958426E-2</v>
      </c>
      <c r="L9" s="10">
        <f t="shared" si="0"/>
        <v>0.14896301115536584</v>
      </c>
      <c r="M9" s="10">
        <f t="shared" si="0"/>
        <v>0.63234897411891655</v>
      </c>
      <c r="N9" s="10">
        <f t="shared" si="0"/>
        <v>0.1069122010822133</v>
      </c>
      <c r="O9" s="10">
        <f t="shared" si="0"/>
        <v>1.2474412478776242</v>
      </c>
      <c r="P9" s="10">
        <f t="shared" si="0"/>
        <v>0.32490201367841443</v>
      </c>
      <c r="Q9" s="10">
        <f t="shared" si="0"/>
        <v>4.5224456116409337E-2</v>
      </c>
    </row>
    <row r="10" spans="1:17" ht="12.75" customHeight="1" x14ac:dyDescent="0.25">
      <c r="A10" s="22" t="s">
        <v>1</v>
      </c>
      <c r="B10" s="29"/>
      <c r="C10" s="7"/>
      <c r="D10" s="7"/>
      <c r="E10" s="7"/>
      <c r="F10" s="7"/>
      <c r="G10" s="7"/>
      <c r="H10" s="7"/>
      <c r="I10" s="7"/>
      <c r="J10" s="7"/>
      <c r="K10" s="26"/>
      <c r="L10" s="26"/>
      <c r="M10" s="26"/>
      <c r="N10" s="26"/>
      <c r="O10" s="26"/>
      <c r="P10" s="26"/>
      <c r="Q10" s="23"/>
    </row>
    <row r="11" spans="1:17" ht="12.75" customHeight="1" x14ac:dyDescent="0.2">
      <c r="A11" s="1" t="s">
        <v>2</v>
      </c>
      <c r="B11" s="4" t="s">
        <v>9</v>
      </c>
      <c r="C11" s="6">
        <v>77305</v>
      </c>
      <c r="D11" s="26">
        <v>74085</v>
      </c>
      <c r="E11" s="26">
        <v>3111</v>
      </c>
      <c r="F11" s="26">
        <v>408</v>
      </c>
      <c r="G11" s="26">
        <v>11</v>
      </c>
      <c r="H11" s="26">
        <v>37</v>
      </c>
      <c r="I11" s="26">
        <v>83</v>
      </c>
      <c r="J11" s="26">
        <v>66</v>
      </c>
      <c r="K11" s="26">
        <v>29</v>
      </c>
      <c r="L11" s="26">
        <v>197</v>
      </c>
      <c r="M11" s="26">
        <v>379</v>
      </c>
      <c r="N11" s="26">
        <v>109</v>
      </c>
      <c r="O11" s="26">
        <v>1209</v>
      </c>
      <c r="P11" s="26">
        <v>249</v>
      </c>
      <c r="Q11" s="23">
        <v>28</v>
      </c>
    </row>
    <row r="12" spans="1:17" ht="12.75" customHeight="1" x14ac:dyDescent="0.2">
      <c r="A12" s="25"/>
      <c r="B12" s="29" t="s">
        <v>10</v>
      </c>
      <c r="C12" s="12">
        <v>100</v>
      </c>
      <c r="D12" s="15">
        <f>D11*100/$C$11</f>
        <v>95.834680809779442</v>
      </c>
      <c r="E12" s="15">
        <f t="shared" ref="E12:Q12" si="1">E11*100/$C$11</f>
        <v>4.0243192548994244</v>
      </c>
      <c r="F12" s="15">
        <f t="shared" si="1"/>
        <v>0.52777957441303924</v>
      </c>
      <c r="G12" s="15">
        <f t="shared" si="1"/>
        <v>1.4229351270939784E-2</v>
      </c>
      <c r="H12" s="15">
        <f t="shared" si="1"/>
        <v>4.7862363365888366E-2</v>
      </c>
      <c r="I12" s="15">
        <f t="shared" si="1"/>
        <v>0.10736692322618201</v>
      </c>
      <c r="J12" s="15">
        <f t="shared" si="1"/>
        <v>8.53761076256387E-2</v>
      </c>
      <c r="K12" s="15">
        <f t="shared" si="1"/>
        <v>3.7513744259750341E-2</v>
      </c>
      <c r="L12" s="15">
        <f t="shared" si="1"/>
        <v>0.25483474548864887</v>
      </c>
      <c r="M12" s="15">
        <f t="shared" si="1"/>
        <v>0.4902658301532889</v>
      </c>
      <c r="N12" s="15">
        <f t="shared" si="1"/>
        <v>0.14099993532113059</v>
      </c>
      <c r="O12" s="15">
        <f t="shared" si="1"/>
        <v>1.5639350624151089</v>
      </c>
      <c r="P12" s="15">
        <f t="shared" si="1"/>
        <v>0.32210076967854601</v>
      </c>
      <c r="Q12" s="15">
        <f t="shared" si="1"/>
        <v>3.6220166871483085E-2</v>
      </c>
    </row>
    <row r="13" spans="1:17" ht="12.75" customHeight="1" x14ac:dyDescent="0.2">
      <c r="A13" s="20" t="s">
        <v>17</v>
      </c>
      <c r="B13" s="4" t="s">
        <v>9</v>
      </c>
      <c r="C13" s="6">
        <v>88435</v>
      </c>
      <c r="D13" s="26">
        <v>84252</v>
      </c>
      <c r="E13" s="26">
        <v>4011</v>
      </c>
      <c r="F13" s="26">
        <v>191</v>
      </c>
      <c r="G13" s="26">
        <v>988</v>
      </c>
      <c r="H13" s="26">
        <v>17</v>
      </c>
      <c r="I13" s="26">
        <v>118</v>
      </c>
      <c r="J13" s="26">
        <v>59</v>
      </c>
      <c r="K13" s="26">
        <v>96</v>
      </c>
      <c r="L13" s="26">
        <v>42</v>
      </c>
      <c r="M13" s="26">
        <v>467</v>
      </c>
      <c r="N13" s="26">
        <v>73</v>
      </c>
      <c r="O13" s="26">
        <v>1151</v>
      </c>
      <c r="P13" s="26">
        <v>317</v>
      </c>
      <c r="Q13" s="23">
        <v>47</v>
      </c>
    </row>
    <row r="14" spans="1:17" ht="12.75" customHeight="1" x14ac:dyDescent="0.2">
      <c r="A14" s="20"/>
      <c r="B14" s="29" t="s">
        <v>10</v>
      </c>
      <c r="C14" s="12">
        <v>100</v>
      </c>
      <c r="D14" s="12">
        <f>D13*100/$C$13</f>
        <v>95.269972296036642</v>
      </c>
      <c r="E14" s="12">
        <f t="shared" ref="E14:Q14" si="2">E13*100/$C$13</f>
        <v>4.5355345734155028</v>
      </c>
      <c r="F14" s="12">
        <f t="shared" si="2"/>
        <v>0.21597783682930966</v>
      </c>
      <c r="G14" s="12">
        <f t="shared" si="2"/>
        <v>1.117204726635382</v>
      </c>
      <c r="H14" s="12">
        <f t="shared" si="2"/>
        <v>1.9223158251823372E-2</v>
      </c>
      <c r="I14" s="12">
        <f t="shared" si="2"/>
        <v>0.13343133374795046</v>
      </c>
      <c r="J14" s="12">
        <f t="shared" si="2"/>
        <v>6.6715666873975232E-2</v>
      </c>
      <c r="K14" s="12">
        <f t="shared" si="2"/>
        <v>0.1085543054220614</v>
      </c>
      <c r="L14" s="12">
        <f t="shared" si="2"/>
        <v>4.7492508622151861E-2</v>
      </c>
      <c r="M14" s="12">
        <f t="shared" si="2"/>
        <v>0.52807146491773616</v>
      </c>
      <c r="N14" s="12">
        <f t="shared" si="2"/>
        <v>8.254650308135919E-2</v>
      </c>
      <c r="O14" s="12">
        <f t="shared" si="2"/>
        <v>1.3015208910499236</v>
      </c>
      <c r="P14" s="12">
        <f t="shared" si="2"/>
        <v>0.35845536269576528</v>
      </c>
      <c r="Q14" s="12">
        <f t="shared" si="2"/>
        <v>5.3146378696217564E-2</v>
      </c>
    </row>
    <row r="15" spans="1:17" ht="12.75" customHeight="1" x14ac:dyDescent="0.2">
      <c r="A15" s="20" t="s">
        <v>19</v>
      </c>
      <c r="B15" s="4" t="s">
        <v>9</v>
      </c>
      <c r="C15" s="6">
        <v>61745</v>
      </c>
      <c r="D15" s="26">
        <v>59759</v>
      </c>
      <c r="E15" s="26">
        <v>1881</v>
      </c>
      <c r="F15" s="26">
        <v>164</v>
      </c>
      <c r="G15" s="26">
        <v>5</v>
      </c>
      <c r="H15" s="26">
        <v>23</v>
      </c>
      <c r="I15" s="26">
        <v>67</v>
      </c>
      <c r="J15" s="26">
        <v>63</v>
      </c>
      <c r="K15" s="26">
        <v>12</v>
      </c>
      <c r="L15" s="26">
        <v>111</v>
      </c>
      <c r="M15" s="26">
        <v>388</v>
      </c>
      <c r="N15" s="26">
        <v>63</v>
      </c>
      <c r="O15" s="26">
        <v>481</v>
      </c>
      <c r="P15" s="26">
        <v>227</v>
      </c>
      <c r="Q15" s="23">
        <v>48</v>
      </c>
    </row>
    <row r="16" spans="1:17" ht="12.75" customHeight="1" x14ac:dyDescent="0.2">
      <c r="B16" s="29" t="s">
        <v>10</v>
      </c>
      <c r="C16" s="12">
        <v>100</v>
      </c>
      <c r="D16" s="12">
        <f>D15*100/$C$15</f>
        <v>96.783545226334112</v>
      </c>
      <c r="E16" s="12">
        <f t="shared" ref="E16:Q16" si="3">E15*100/$C$15</f>
        <v>3.046400518260588</v>
      </c>
      <c r="F16" s="12">
        <f t="shared" si="3"/>
        <v>0.2656085512997004</v>
      </c>
      <c r="G16" s="12">
        <f t="shared" si="3"/>
        <v>8.0978216859664744E-3</v>
      </c>
      <c r="H16" s="12">
        <f t="shared" si="3"/>
        <v>3.7249979755445785E-2</v>
      </c>
      <c r="I16" s="12">
        <f t="shared" si="3"/>
        <v>0.10851081059195077</v>
      </c>
      <c r="J16" s="12">
        <f t="shared" si="3"/>
        <v>0.10203255324317759</v>
      </c>
      <c r="K16" s="12">
        <f t="shared" si="3"/>
        <v>1.9434772046319541E-2</v>
      </c>
      <c r="L16" s="12">
        <f t="shared" si="3"/>
        <v>0.17977164142845575</v>
      </c>
      <c r="M16" s="12">
        <f t="shared" si="3"/>
        <v>0.62839096283099849</v>
      </c>
      <c r="N16" s="12">
        <f t="shared" si="3"/>
        <v>0.10203255324317759</v>
      </c>
      <c r="O16" s="12">
        <f t="shared" si="3"/>
        <v>0.77901044618997495</v>
      </c>
      <c r="P16" s="12">
        <f t="shared" si="3"/>
        <v>0.36764110454287796</v>
      </c>
      <c r="Q16" s="12">
        <f t="shared" si="3"/>
        <v>7.7739088185278166E-2</v>
      </c>
    </row>
    <row r="17" spans="1:17" ht="12.75" customHeight="1" x14ac:dyDescent="0.2">
      <c r="A17" s="20" t="s">
        <v>18</v>
      </c>
      <c r="B17" s="4" t="s">
        <v>9</v>
      </c>
      <c r="C17" s="6">
        <v>41660</v>
      </c>
      <c r="D17" s="26">
        <v>40602</v>
      </c>
      <c r="E17" s="26">
        <v>1024</v>
      </c>
      <c r="F17" s="26">
        <v>87</v>
      </c>
      <c r="G17" s="26">
        <v>1</v>
      </c>
      <c r="H17" s="26">
        <v>26</v>
      </c>
      <c r="I17" s="26">
        <v>25</v>
      </c>
      <c r="J17" s="26">
        <v>30</v>
      </c>
      <c r="K17" s="26">
        <v>1</v>
      </c>
      <c r="L17" s="26">
        <v>79</v>
      </c>
      <c r="M17" s="26">
        <v>193</v>
      </c>
      <c r="N17" s="26">
        <v>27</v>
      </c>
      <c r="O17" s="26">
        <v>316</v>
      </c>
      <c r="P17" s="26">
        <v>134</v>
      </c>
      <c r="Q17" s="23">
        <v>6</v>
      </c>
    </row>
    <row r="18" spans="1:17" ht="12.75" customHeight="1" x14ac:dyDescent="0.2">
      <c r="B18" s="29" t="s">
        <v>10</v>
      </c>
      <c r="C18" s="12">
        <v>100</v>
      </c>
      <c r="D18" s="12">
        <f>D17*100/$C$17</f>
        <v>97.460393662986078</v>
      </c>
      <c r="E18" s="12">
        <f t="shared" ref="E18:Q18" si="4">E17*100/$C$17</f>
        <v>2.4579932789246279</v>
      </c>
      <c r="F18" s="12">
        <f t="shared" si="4"/>
        <v>0.20883341334613539</v>
      </c>
      <c r="G18" s="12">
        <f t="shared" si="4"/>
        <v>2.400384061449832E-3</v>
      </c>
      <c r="H18" s="12">
        <f t="shared" si="4"/>
        <v>6.240998559769563E-2</v>
      </c>
      <c r="I18" s="12">
        <f t="shared" si="4"/>
        <v>6.00096015362458E-2</v>
      </c>
      <c r="J18" s="12">
        <f t="shared" si="4"/>
        <v>7.2011521843494963E-2</v>
      </c>
      <c r="K18" s="12">
        <f t="shared" si="4"/>
        <v>2.400384061449832E-3</v>
      </c>
      <c r="L18" s="12">
        <f t="shared" si="4"/>
        <v>0.18963034085453673</v>
      </c>
      <c r="M18" s="12">
        <f t="shared" si="4"/>
        <v>0.46327412385981759</v>
      </c>
      <c r="N18" s="12">
        <f t="shared" si="4"/>
        <v>6.4810369659145467E-2</v>
      </c>
      <c r="O18" s="12">
        <f t="shared" si="4"/>
        <v>0.75852136341814691</v>
      </c>
      <c r="P18" s="12">
        <f t="shared" si="4"/>
        <v>0.32165146423427748</v>
      </c>
      <c r="Q18" s="12">
        <f t="shared" si="4"/>
        <v>1.4402304368698993E-2</v>
      </c>
    </row>
    <row r="19" spans="1:17" ht="12.75" customHeight="1" x14ac:dyDescent="0.2">
      <c r="A19" s="20" t="s">
        <v>20</v>
      </c>
      <c r="B19" s="4" t="s">
        <v>9</v>
      </c>
      <c r="C19" s="6">
        <v>52768</v>
      </c>
      <c r="D19" s="26">
        <v>50627</v>
      </c>
      <c r="E19" s="26">
        <v>2081</v>
      </c>
      <c r="F19" s="26">
        <v>214</v>
      </c>
      <c r="G19" s="26">
        <v>58</v>
      </c>
      <c r="H19" s="26">
        <v>22</v>
      </c>
      <c r="I19" s="26">
        <v>38</v>
      </c>
      <c r="J19" s="26">
        <v>71</v>
      </c>
      <c r="K19" s="26">
        <v>17</v>
      </c>
      <c r="L19" s="26">
        <v>73</v>
      </c>
      <c r="M19" s="26">
        <v>345</v>
      </c>
      <c r="N19" s="26">
        <v>59</v>
      </c>
      <c r="O19" s="26">
        <v>827</v>
      </c>
      <c r="P19" s="26">
        <v>149</v>
      </c>
      <c r="Q19" s="23">
        <v>23</v>
      </c>
    </row>
    <row r="20" spans="1:17" ht="12.75" customHeight="1" x14ac:dyDescent="0.2">
      <c r="A20" s="20"/>
      <c r="B20" s="29" t="s">
        <v>10</v>
      </c>
      <c r="C20" s="12">
        <v>100</v>
      </c>
      <c r="D20" s="12">
        <f>D19*100/$C$19</f>
        <v>95.942616737416614</v>
      </c>
      <c r="E20" s="12">
        <f t="shared" ref="E20:Q20" si="5">E19*100/$C$19</f>
        <v>3.9436779866585812</v>
      </c>
      <c r="F20" s="12">
        <f t="shared" si="5"/>
        <v>0.40554881746513038</v>
      </c>
      <c r="G20" s="12">
        <f t="shared" si="5"/>
        <v>0.10991510006064281</v>
      </c>
      <c r="H20" s="12">
        <f t="shared" si="5"/>
        <v>4.1691934505761065E-2</v>
      </c>
      <c r="I20" s="12">
        <f t="shared" si="5"/>
        <v>7.2013341419041837E-2</v>
      </c>
      <c r="J20" s="12">
        <f t="shared" si="5"/>
        <v>0.13455124317768344</v>
      </c>
      <c r="K20" s="12">
        <f t="shared" si="5"/>
        <v>3.2216494845360821E-2</v>
      </c>
      <c r="L20" s="12">
        <f t="shared" si="5"/>
        <v>0.13834141904184355</v>
      </c>
      <c r="M20" s="12">
        <f t="shared" si="5"/>
        <v>0.65380533656761675</v>
      </c>
      <c r="N20" s="12">
        <f t="shared" si="5"/>
        <v>0.11181018799272287</v>
      </c>
      <c r="O20" s="12">
        <f t="shared" si="5"/>
        <v>1.5672377198302001</v>
      </c>
      <c r="P20" s="12">
        <f t="shared" si="5"/>
        <v>0.28236810187992722</v>
      </c>
      <c r="Q20" s="12">
        <f t="shared" si="5"/>
        <v>4.3587022437841114E-2</v>
      </c>
    </row>
    <row r="21" spans="1:17" ht="12.75" customHeight="1" x14ac:dyDescent="0.2">
      <c r="A21" s="20" t="s">
        <v>21</v>
      </c>
      <c r="B21" s="4" t="s">
        <v>9</v>
      </c>
      <c r="C21" s="6">
        <v>43904</v>
      </c>
      <c r="D21" s="26">
        <v>42075</v>
      </c>
      <c r="E21" s="26">
        <v>1766</v>
      </c>
      <c r="F21" s="26">
        <v>191</v>
      </c>
      <c r="G21" s="26">
        <v>69</v>
      </c>
      <c r="H21" s="26">
        <v>11</v>
      </c>
      <c r="I21" s="26">
        <v>24</v>
      </c>
      <c r="J21" s="26">
        <v>23</v>
      </c>
      <c r="K21" s="26">
        <v>78</v>
      </c>
      <c r="L21" s="26">
        <v>45</v>
      </c>
      <c r="M21" s="26">
        <v>252</v>
      </c>
      <c r="N21" s="26">
        <v>52</v>
      </c>
      <c r="O21" s="26">
        <v>715</v>
      </c>
      <c r="P21" s="26">
        <v>114</v>
      </c>
      <c r="Q21" s="23">
        <v>28</v>
      </c>
    </row>
    <row r="22" spans="1:17" ht="12.75" customHeight="1" x14ac:dyDescent="0.2">
      <c r="A22" s="20"/>
      <c r="B22" s="29" t="s">
        <v>10</v>
      </c>
      <c r="C22" s="12">
        <v>100</v>
      </c>
      <c r="D22" s="12">
        <f>D21*100/$C$21</f>
        <v>95.834092565597672</v>
      </c>
      <c r="E22" s="12">
        <f t="shared" ref="E22:Q22" si="6">E21*100/$C$21</f>
        <v>4.0224125364431487</v>
      </c>
      <c r="F22" s="12">
        <f t="shared" si="6"/>
        <v>0.43504008746355682</v>
      </c>
      <c r="G22" s="12">
        <f t="shared" si="6"/>
        <v>0.15716107871720117</v>
      </c>
      <c r="H22" s="12">
        <f t="shared" si="6"/>
        <v>2.5054664723032069E-2</v>
      </c>
      <c r="I22" s="12">
        <f t="shared" si="6"/>
        <v>5.466472303206997E-2</v>
      </c>
      <c r="J22" s="12">
        <f t="shared" si="6"/>
        <v>5.2387026239067054E-2</v>
      </c>
      <c r="K22" s="12">
        <f t="shared" si="6"/>
        <v>0.17766034985422741</v>
      </c>
      <c r="L22" s="12">
        <f t="shared" si="6"/>
        <v>0.1024963556851312</v>
      </c>
      <c r="M22" s="12">
        <f t="shared" si="6"/>
        <v>0.57397959183673475</v>
      </c>
      <c r="N22" s="12">
        <f t="shared" si="6"/>
        <v>0.1184402332361516</v>
      </c>
      <c r="O22" s="12">
        <f t="shared" si="6"/>
        <v>1.6285532069970845</v>
      </c>
      <c r="P22" s="12">
        <f t="shared" si="6"/>
        <v>0.25965743440233235</v>
      </c>
      <c r="Q22" s="12">
        <f t="shared" si="6"/>
        <v>6.3775510204081634E-2</v>
      </c>
    </row>
    <row r="23" spans="1:17" ht="12.75" customHeight="1" x14ac:dyDescent="0.2">
      <c r="A23" s="20" t="s">
        <v>22</v>
      </c>
      <c r="B23" s="4" t="s">
        <v>9</v>
      </c>
      <c r="C23" s="6">
        <v>87371</v>
      </c>
      <c r="D23" s="26">
        <v>83894</v>
      </c>
      <c r="E23" s="26">
        <v>3368</v>
      </c>
      <c r="F23" s="26">
        <v>368</v>
      </c>
      <c r="G23" s="26">
        <v>36</v>
      </c>
      <c r="H23" s="26">
        <v>69</v>
      </c>
      <c r="I23" s="26">
        <v>61</v>
      </c>
      <c r="J23" s="26">
        <v>127</v>
      </c>
      <c r="K23" s="26">
        <v>20</v>
      </c>
      <c r="L23" s="26">
        <v>127</v>
      </c>
      <c r="M23" s="26">
        <v>908</v>
      </c>
      <c r="N23" s="26">
        <v>115</v>
      </c>
      <c r="O23" s="26">
        <v>1014</v>
      </c>
      <c r="P23" s="26">
        <v>208</v>
      </c>
      <c r="Q23" s="23">
        <v>28</v>
      </c>
    </row>
    <row r="24" spans="1:17" ht="12.75" customHeight="1" x14ac:dyDescent="0.2">
      <c r="A24" s="20"/>
      <c r="B24" s="29" t="s">
        <v>10</v>
      </c>
      <c r="C24" s="12">
        <v>100</v>
      </c>
      <c r="D24" s="12">
        <f>D23*100/$C$23</f>
        <v>96.020418674388523</v>
      </c>
      <c r="E24" s="12">
        <f t="shared" ref="E24:Q24" si="7">E23*100/$C$23</f>
        <v>3.8548259720044409</v>
      </c>
      <c r="F24" s="12">
        <f t="shared" si="7"/>
        <v>0.4211923864897964</v>
      </c>
      <c r="G24" s="12">
        <f t="shared" si="7"/>
        <v>4.1203603026175734E-2</v>
      </c>
      <c r="H24" s="12">
        <f t="shared" si="7"/>
        <v>7.8973572466836825E-2</v>
      </c>
      <c r="I24" s="12">
        <f t="shared" si="7"/>
        <v>6.9817216238797775E-2</v>
      </c>
      <c r="J24" s="12">
        <f t="shared" si="7"/>
        <v>0.14535715512011996</v>
      </c>
      <c r="K24" s="12">
        <f t="shared" si="7"/>
        <v>2.2890890570097629E-2</v>
      </c>
      <c r="L24" s="12">
        <f t="shared" si="7"/>
        <v>0.14535715512011996</v>
      </c>
      <c r="M24" s="12">
        <f t="shared" si="7"/>
        <v>1.0392464318824324</v>
      </c>
      <c r="N24" s="12">
        <f t="shared" si="7"/>
        <v>0.13162262077806136</v>
      </c>
      <c r="O24" s="12">
        <f t="shared" si="7"/>
        <v>1.1605681519039499</v>
      </c>
      <c r="P24" s="12">
        <f t="shared" si="7"/>
        <v>0.23806526192901534</v>
      </c>
      <c r="Q24" s="12">
        <f t="shared" si="7"/>
        <v>3.2047246798136683E-2</v>
      </c>
    </row>
    <row r="25" spans="1:17" ht="20.5" customHeight="1" x14ac:dyDescent="0.2">
      <c r="A25" s="3" t="s">
        <v>11</v>
      </c>
      <c r="B25" s="4" t="s">
        <v>9</v>
      </c>
      <c r="C25" s="9">
        <v>50964</v>
      </c>
      <c r="D25" s="9">
        <v>49296</v>
      </c>
      <c r="E25" s="9">
        <v>1623</v>
      </c>
      <c r="F25" s="9">
        <v>121</v>
      </c>
      <c r="G25" s="9">
        <v>3</v>
      </c>
      <c r="H25" s="9">
        <v>17</v>
      </c>
      <c r="I25" s="9">
        <v>57</v>
      </c>
      <c r="J25" s="9">
        <v>39</v>
      </c>
      <c r="K25" s="9">
        <v>17</v>
      </c>
      <c r="L25" s="9">
        <v>77</v>
      </c>
      <c r="M25" s="9">
        <v>256</v>
      </c>
      <c r="N25" s="9">
        <v>41</v>
      </c>
      <c r="O25" s="9">
        <v>576</v>
      </c>
      <c r="P25" s="9">
        <v>240</v>
      </c>
      <c r="Q25" s="9">
        <v>20</v>
      </c>
    </row>
    <row r="26" spans="1:17" ht="12.75" customHeight="1" x14ac:dyDescent="0.2">
      <c r="A26" s="21"/>
      <c r="B26" s="29" t="s">
        <v>10</v>
      </c>
      <c r="C26" s="12">
        <v>100</v>
      </c>
      <c r="D26" s="15">
        <f>D25*100/$C$25</f>
        <v>96.727101483400048</v>
      </c>
      <c r="E26" s="15">
        <f t="shared" ref="E26:Q26" si="8">E25*100/$C$25</f>
        <v>3.1846008947492348</v>
      </c>
      <c r="F26" s="15">
        <f t="shared" si="8"/>
        <v>0.23742249430970883</v>
      </c>
      <c r="G26" s="15">
        <f t="shared" si="8"/>
        <v>5.8865081233812101E-3</v>
      </c>
      <c r="H26" s="15">
        <f t="shared" si="8"/>
        <v>3.3356879365826861E-2</v>
      </c>
      <c r="I26" s="15">
        <f t="shared" si="8"/>
        <v>0.111843654344243</v>
      </c>
      <c r="J26" s="15">
        <f t="shared" si="8"/>
        <v>7.6524605603955728E-2</v>
      </c>
      <c r="K26" s="15">
        <f t="shared" si="8"/>
        <v>3.3356879365826861E-2</v>
      </c>
      <c r="L26" s="15">
        <f t="shared" si="8"/>
        <v>0.15108704183345106</v>
      </c>
      <c r="M26" s="15">
        <f t="shared" si="8"/>
        <v>0.50231535986186326</v>
      </c>
      <c r="N26" s="15">
        <f t="shared" si="8"/>
        <v>8.0448944352876542E-2</v>
      </c>
      <c r="O26" s="15">
        <f t="shared" si="8"/>
        <v>1.1302095596891923</v>
      </c>
      <c r="P26" s="15">
        <f t="shared" si="8"/>
        <v>0.47092064987049681</v>
      </c>
      <c r="Q26" s="15">
        <f t="shared" si="8"/>
        <v>3.9243387489208068E-2</v>
      </c>
    </row>
    <row r="27" spans="1:17" x14ac:dyDescent="0.2">
      <c r="C27"/>
    </row>
    <row r="29" spans="1:17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</sheetData>
  <mergeCells count="9">
    <mergeCell ref="C7:Q7"/>
    <mergeCell ref="A1:Q1"/>
    <mergeCell ref="C3:C6"/>
    <mergeCell ref="D3:Q3"/>
    <mergeCell ref="D4:D6"/>
    <mergeCell ref="E4:Q4"/>
    <mergeCell ref="E5:E6"/>
    <mergeCell ref="F5:Q5"/>
    <mergeCell ref="A3:B6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4c_PL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2025-04-25T07:33:45Z</cp:lastPrinted>
  <dcterms:created xsi:type="dcterms:W3CDTF">2024-10-30T16:16:34Z</dcterms:created>
  <dcterms:modified xsi:type="dcterms:W3CDTF">2025-12-04T14:50:28Z</dcterms:modified>
</cp:coreProperties>
</file>