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Q:\informacni sluzby\@ Internet\2026\aktuality\Zemědělství\1.odhad_2025\"/>
    </mc:Choice>
  </mc:AlternateContent>
  <xr:revisionPtr revIDLastSave="0" documentId="13_ncr:1_{6EE5727C-1D4A-46CC-B92C-BB08AC709F49}" xr6:coauthVersionLast="47" xr6:coauthVersionMax="47" xr10:uidLastSave="{00000000-0000-0000-0000-000000000000}"/>
  <bookViews>
    <workbookView xWindow="14640" yWindow="15" windowWidth="13755" windowHeight="14970" xr2:uid="{00000000-000D-0000-FFFF-FFFF00000000}"/>
  </bookViews>
  <sheets>
    <sheet name="tab.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1" i="1" l="1"/>
  <c r="K7" i="1"/>
  <c r="K9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5" i="1"/>
  <c r="K26" i="1"/>
  <c r="K27" i="1"/>
  <c r="K28" i="1"/>
  <c r="K29" i="1"/>
  <c r="K30" i="1"/>
  <c r="K31" i="1"/>
  <c r="K32" i="1"/>
  <c r="K33" i="1"/>
  <c r="K34" i="1"/>
  <c r="K36" i="1"/>
  <c r="K37" i="1"/>
  <c r="K38" i="1"/>
  <c r="K39" i="1"/>
  <c r="K40" i="1"/>
  <c r="K5" i="1"/>
  <c r="J7" i="1"/>
  <c r="J9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5" i="1"/>
  <c r="J26" i="1"/>
  <c r="J27" i="1"/>
  <c r="J28" i="1"/>
  <c r="J29" i="1"/>
  <c r="J30" i="1"/>
  <c r="J31" i="1"/>
  <c r="J32" i="1"/>
  <c r="J33" i="1"/>
  <c r="J34" i="1"/>
  <c r="J36" i="1"/>
  <c r="J37" i="1"/>
  <c r="J38" i="1"/>
  <c r="J39" i="1"/>
  <c r="J40" i="1"/>
  <c r="J41" i="1"/>
  <c r="J5" i="1"/>
</calcChain>
</file>

<file path=xl/sharedStrings.xml><?xml version="1.0" encoding="utf-8"?>
<sst xmlns="http://schemas.openxmlformats.org/spreadsheetml/2006/main" count="48" uniqueCount="45">
  <si>
    <t>index</t>
  </si>
  <si>
    <t>Osevní plocha úhrnem</t>
  </si>
  <si>
    <t>z toho:</t>
  </si>
  <si>
    <t>v tom:</t>
  </si>
  <si>
    <t>ječmen celkem</t>
  </si>
  <si>
    <t>ječmen ozimý</t>
  </si>
  <si>
    <t>ječmen jarní</t>
  </si>
  <si>
    <t>oves</t>
  </si>
  <si>
    <t>kukuřice na zrno</t>
  </si>
  <si>
    <t>ostatní obiloviny</t>
  </si>
  <si>
    <t>okopaniny celkem</t>
  </si>
  <si>
    <t>brambory celkem</t>
  </si>
  <si>
    <t>krmná řepa</t>
  </si>
  <si>
    <t>olejniny celkem</t>
  </si>
  <si>
    <t>z toho řepka</t>
  </si>
  <si>
    <t>zelenina konzumní celkem</t>
  </si>
  <si>
    <t>orná půda</t>
  </si>
  <si>
    <t>chmelnice</t>
  </si>
  <si>
    <t>ovocné sady</t>
  </si>
  <si>
    <t>trvalé travní porosty</t>
  </si>
  <si>
    <t>zrniny celkem</t>
  </si>
  <si>
    <t>abs.</t>
  </si>
  <si>
    <t>Zemědělská půda 
(obhospodařovaná) celkem</t>
  </si>
  <si>
    <t>pícniny na orné půdě celkem</t>
  </si>
  <si>
    <t>Úhor</t>
  </si>
  <si>
    <t xml:space="preserve">Struktura ploch osevů v Libereckém kraji </t>
  </si>
  <si>
    <t>ostatní trvalé kultury</t>
  </si>
  <si>
    <t>vinice</t>
  </si>
  <si>
    <t>tritikale</t>
  </si>
  <si>
    <t>žito</t>
  </si>
  <si>
    <r>
      <t>pšenice celkem</t>
    </r>
    <r>
      <rPr>
        <vertAlign val="superscript"/>
        <sz val="8"/>
        <rFont val="Arial"/>
        <family val="2"/>
        <charset val="238"/>
      </rPr>
      <t>1)</t>
    </r>
  </si>
  <si>
    <r>
      <rPr>
        <vertAlign val="superscript"/>
        <sz val="8"/>
        <rFont val="Arial"/>
        <family val="2"/>
        <charset val="238"/>
      </rPr>
      <t>1)</t>
    </r>
    <r>
      <rPr>
        <sz val="8"/>
        <rFont val="Arial"/>
        <family val="2"/>
      </rPr>
      <t xml:space="preserve"> od roku 2023 pšenice celkem včetně pšenice tvrdé</t>
    </r>
  </si>
  <si>
    <r>
      <rPr>
        <vertAlign val="superscript"/>
        <sz val="8"/>
        <rFont val="Arial"/>
        <family val="2"/>
        <charset val="238"/>
      </rPr>
      <t>2)</t>
    </r>
    <r>
      <rPr>
        <sz val="8"/>
        <rFont val="Arial"/>
        <family val="2"/>
        <charset val="238"/>
      </rPr>
      <t xml:space="preserve"> Do roku 2022 pšenice ozimá</t>
    </r>
  </si>
  <si>
    <r>
      <rPr>
        <vertAlign val="superscript"/>
        <sz val="8"/>
        <rFont val="Arial"/>
        <family val="2"/>
        <charset val="238"/>
      </rPr>
      <t>3)</t>
    </r>
    <r>
      <rPr>
        <sz val="8"/>
        <rFont val="Arial"/>
        <family val="2"/>
        <charset val="238"/>
      </rPr>
      <t xml:space="preserve"> Do roku 2022 pšenice jarní</t>
    </r>
  </si>
  <si>
    <r>
      <rPr>
        <vertAlign val="superscript"/>
        <sz val="8"/>
        <rFont val="Arial"/>
        <family val="2"/>
        <charset val="238"/>
      </rPr>
      <t>4)</t>
    </r>
    <r>
      <rPr>
        <sz val="8"/>
        <rFont val="Arial"/>
        <family val="2"/>
      </rPr>
      <t xml:space="preserve"> Do roku 2022 luskoviny na zrno celkem</t>
    </r>
  </si>
  <si>
    <r>
      <rPr>
        <vertAlign val="superscript"/>
        <sz val="8"/>
        <rFont val="Arial"/>
        <family val="2"/>
        <charset val="238"/>
      </rPr>
      <t xml:space="preserve">5) </t>
    </r>
    <r>
      <rPr>
        <sz val="8"/>
        <rFont val="Arial"/>
        <family val="2"/>
      </rPr>
      <t>Do roku 2022 cukrovka technická</t>
    </r>
  </si>
  <si>
    <r>
      <rPr>
        <vertAlign val="superscript"/>
        <sz val="8"/>
        <rFont val="Arial"/>
        <family val="2"/>
        <charset val="238"/>
      </rPr>
      <t xml:space="preserve">6) </t>
    </r>
    <r>
      <rPr>
        <sz val="8"/>
        <rFont val="Arial"/>
        <family val="2"/>
      </rPr>
      <t>Do roku 2022 kukuřice na zeleno a siláž</t>
    </r>
  </si>
  <si>
    <r>
      <t>pšenice setá ozimá</t>
    </r>
    <r>
      <rPr>
        <vertAlign val="superscript"/>
        <sz val="8"/>
        <rFont val="Arial"/>
        <family val="2"/>
        <charset val="238"/>
      </rPr>
      <t>2)</t>
    </r>
  </si>
  <si>
    <r>
      <t>pšenice setá jarní</t>
    </r>
    <r>
      <rPr>
        <vertAlign val="superscript"/>
        <sz val="8"/>
        <rFont val="Arial"/>
        <family val="2"/>
        <charset val="238"/>
      </rPr>
      <t>3)</t>
    </r>
  </si>
  <si>
    <r>
      <t>Luskoviny a bílkovinné plodiny na zrno celkem</t>
    </r>
    <r>
      <rPr>
        <b/>
        <vertAlign val="superscript"/>
        <sz val="8"/>
        <rFont val="Arial"/>
        <family val="2"/>
        <charset val="238"/>
      </rPr>
      <t>4)</t>
    </r>
  </si>
  <si>
    <r>
      <t>řepa cukrová</t>
    </r>
    <r>
      <rPr>
        <vertAlign val="superscript"/>
        <sz val="8"/>
        <rFont val="Arial"/>
        <family val="2"/>
        <charset val="238"/>
      </rPr>
      <t>5)</t>
    </r>
  </si>
  <si>
    <r>
      <t>z toho kukuřice na zeleno</t>
    </r>
    <r>
      <rPr>
        <vertAlign val="superscript"/>
        <sz val="8"/>
        <rFont val="Arial"/>
        <family val="2"/>
        <charset val="238"/>
      </rPr>
      <t>6)</t>
    </r>
  </si>
  <si>
    <t>obiloviny na zrno celkem</t>
  </si>
  <si>
    <t>k 31. 5. v ha</t>
  </si>
  <si>
    <t>Změna 
2026/2025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</si>
</sst>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_ ;\-#,##0\ "/>
    <numFmt numFmtId="165" formatCode="#,##0.0_ ;\-#,##0.0\ "/>
    <numFmt numFmtId="166" formatCode="0.0"/>
  </numFmts>
  <fonts count="15" x14ac:knownFonts="1">
    <font>
      <sz val="10"/>
      <name val="Arial CE"/>
      <charset val="238"/>
    </font>
    <font>
      <sz val="10"/>
      <name val="Arial CE"/>
      <charset val="238"/>
    </font>
    <font>
      <b/>
      <sz val="10"/>
      <name val="Arial CE"/>
      <family val="2"/>
      <charset val="238"/>
    </font>
    <font>
      <sz val="8"/>
      <name val="Arial CE"/>
      <family val="2"/>
      <charset val="238"/>
    </font>
    <font>
      <sz val="8"/>
      <name val="Arial"/>
      <family val="2"/>
    </font>
    <font>
      <b/>
      <sz val="8"/>
      <name val="Arial"/>
      <family val="2"/>
    </font>
    <font>
      <sz val="8"/>
      <name val="Arial CE"/>
      <charset val="238"/>
    </font>
    <font>
      <b/>
      <sz val="10"/>
      <color indexed="58"/>
      <name val="Arial CE"/>
      <charset val="238"/>
    </font>
    <font>
      <b/>
      <sz val="8"/>
      <color theme="0"/>
      <name val="Arial"/>
      <family val="2"/>
    </font>
    <font>
      <b/>
      <sz val="8"/>
      <color theme="0"/>
      <name val="Arial CE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b/>
      <vertAlign val="superscript"/>
      <sz val="8"/>
      <name val="Arial"/>
      <family val="2"/>
      <charset val="238"/>
    </font>
    <font>
      <vertAlign val="superscript"/>
      <sz val="8"/>
      <name val="Arial"/>
      <family val="2"/>
      <charset val="238"/>
    </font>
    <font>
      <sz val="8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009471"/>
        <bgColor indexed="64"/>
      </patternFill>
    </fill>
    <fill>
      <patternFill patternType="solid">
        <fgColor rgb="FFA7DFD6"/>
        <bgColor indexed="64"/>
      </patternFill>
    </fill>
  </fills>
  <borders count="11">
    <border>
      <left/>
      <right/>
      <top/>
      <bottom/>
      <diagonal/>
    </border>
    <border>
      <left/>
      <right style="medium">
        <color theme="0"/>
      </right>
      <top style="medium">
        <color rgb="FF87C2AF"/>
      </top>
      <bottom style="medium">
        <color indexed="58"/>
      </bottom>
      <diagonal/>
    </border>
    <border>
      <left style="medium">
        <color theme="0"/>
      </left>
      <right style="medium">
        <color theme="0"/>
      </right>
      <top style="medium">
        <color rgb="FF87C2AF"/>
      </top>
      <bottom/>
      <diagonal/>
    </border>
    <border>
      <left style="medium">
        <color theme="0"/>
      </left>
      <right style="medium">
        <color theme="0"/>
      </right>
      <top style="medium">
        <color rgb="FF87C2AF"/>
      </top>
      <bottom style="medium">
        <color theme="0"/>
      </bottom>
      <diagonal/>
    </border>
    <border>
      <left style="medium">
        <color theme="0"/>
      </left>
      <right/>
      <top style="medium">
        <color rgb="FF87C2AF"/>
      </top>
      <bottom style="medium">
        <color theme="0"/>
      </bottom>
      <diagonal/>
    </border>
    <border>
      <left/>
      <right style="medium">
        <color theme="0"/>
      </right>
      <top style="medium">
        <color indexed="58"/>
      </top>
      <bottom style="medium">
        <color rgb="FF87C2AF"/>
      </bottom>
      <diagonal/>
    </border>
    <border>
      <left style="medium">
        <color theme="0"/>
      </left>
      <right style="medium">
        <color theme="0"/>
      </right>
      <top/>
      <bottom style="medium">
        <color rgb="FF87C2AF"/>
      </bottom>
      <diagonal/>
    </border>
    <border>
      <left style="medium">
        <color theme="0"/>
      </left>
      <right/>
      <top/>
      <bottom style="medium">
        <color rgb="FF87C2AF"/>
      </bottom>
      <diagonal/>
    </border>
    <border>
      <left style="thin">
        <color rgb="FF009471"/>
      </left>
      <right style="thin">
        <color rgb="FF009471"/>
      </right>
      <top style="medium">
        <color rgb="FF87C2AF"/>
      </top>
      <bottom/>
      <diagonal/>
    </border>
    <border>
      <left style="thin">
        <color rgb="FF009471"/>
      </left>
      <right style="thin">
        <color rgb="FF009471"/>
      </right>
      <top/>
      <bottom/>
      <diagonal/>
    </border>
    <border>
      <left/>
      <right/>
      <top/>
      <bottom style="medium">
        <color rgb="FF87C2AF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165" fontId="0" fillId="0" borderId="0" xfId="0" applyNumberFormat="1"/>
    <xf numFmtId="165" fontId="10" fillId="0" borderId="0" xfId="0" applyNumberFormat="1" applyFont="1"/>
    <xf numFmtId="165" fontId="11" fillId="0" borderId="0" xfId="0" applyNumberFormat="1" applyFont="1"/>
    <xf numFmtId="164" fontId="0" fillId="0" borderId="0" xfId="0" applyNumberFormat="1"/>
    <xf numFmtId="0" fontId="10" fillId="0" borderId="0" xfId="0" applyFont="1" applyAlignment="1">
      <alignment horizontal="left"/>
    </xf>
    <xf numFmtId="0" fontId="10" fillId="0" borderId="0" xfId="0" applyFont="1"/>
    <xf numFmtId="166" fontId="0" fillId="0" borderId="0" xfId="0" applyNumberFormat="1"/>
    <xf numFmtId="0" fontId="8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164" fontId="5" fillId="0" borderId="8" xfId="0" applyNumberFormat="1" applyFont="1" applyBorder="1" applyAlignment="1">
      <alignment horizontal="right"/>
    </xf>
    <xf numFmtId="164" fontId="11" fillId="0" borderId="8" xfId="0" applyNumberFormat="1" applyFont="1" applyBorder="1"/>
    <xf numFmtId="164" fontId="5" fillId="0" borderId="9" xfId="0" applyNumberFormat="1" applyFont="1" applyBorder="1"/>
    <xf numFmtId="164" fontId="11" fillId="0" borderId="9" xfId="0" applyNumberFormat="1" applyFont="1" applyBorder="1"/>
    <xf numFmtId="164" fontId="5" fillId="0" borderId="9" xfId="0" applyNumberFormat="1" applyFont="1" applyBorder="1" applyAlignment="1">
      <alignment horizontal="right"/>
    </xf>
    <xf numFmtId="164" fontId="4" fillId="0" borderId="9" xfId="0" applyNumberFormat="1" applyFont="1" applyBorder="1"/>
    <xf numFmtId="164" fontId="4" fillId="0" borderId="9" xfId="0" applyNumberFormat="1" applyFont="1" applyBorder="1" applyAlignment="1">
      <alignment horizontal="right"/>
    </xf>
    <xf numFmtId="164" fontId="14" fillId="0" borderId="9" xfId="0" applyNumberFormat="1" applyFont="1" applyBorder="1" applyAlignment="1">
      <alignment horizontal="right"/>
    </xf>
    <xf numFmtId="164" fontId="10" fillId="0" borderId="9" xfId="0" applyNumberFormat="1" applyFont="1" applyBorder="1"/>
    <xf numFmtId="164" fontId="10" fillId="0" borderId="9" xfId="0" applyNumberFormat="1" applyFont="1" applyBorder="1" applyAlignment="1">
      <alignment horizontal="right"/>
    </xf>
    <xf numFmtId="0" fontId="0" fillId="0" borderId="9" xfId="0" applyBorder="1"/>
    <xf numFmtId="164" fontId="3" fillId="0" borderId="9" xfId="0" applyNumberFormat="1" applyFont="1" applyBorder="1"/>
    <xf numFmtId="165" fontId="4" fillId="0" borderId="9" xfId="0" applyNumberFormat="1" applyFont="1" applyBorder="1" applyAlignment="1">
      <alignment horizontal="right"/>
    </xf>
    <xf numFmtId="0" fontId="5" fillId="3" borderId="0" xfId="0" applyFont="1" applyFill="1"/>
    <xf numFmtId="0" fontId="4" fillId="3" borderId="0" xfId="0" applyFont="1" applyFill="1"/>
    <xf numFmtId="0" fontId="5" fillId="3" borderId="0" xfId="0" applyFont="1" applyFill="1" applyAlignment="1">
      <alignment horizontal="left" indent="1"/>
    </xf>
    <xf numFmtId="0" fontId="4" fillId="3" borderId="0" xfId="0" applyFont="1" applyFill="1" applyAlignment="1">
      <alignment horizontal="left" indent="1"/>
    </xf>
    <xf numFmtId="0" fontId="5" fillId="3" borderId="0" xfId="0" applyFont="1" applyFill="1" applyAlignment="1">
      <alignment horizontal="left" indent="2"/>
    </xf>
    <xf numFmtId="0" fontId="10" fillId="3" borderId="0" xfId="0" applyFont="1" applyFill="1" applyAlignment="1">
      <alignment horizontal="left" indent="2"/>
    </xf>
    <xf numFmtId="0" fontId="4" fillId="3" borderId="0" xfId="0" applyFont="1" applyFill="1" applyAlignment="1">
      <alignment horizontal="left" indent="3"/>
    </xf>
    <xf numFmtId="0" fontId="4" fillId="3" borderId="0" xfId="0" applyFont="1" applyFill="1" applyAlignment="1">
      <alignment horizontal="left" indent="4"/>
    </xf>
    <xf numFmtId="0" fontId="5" fillId="3" borderId="0" xfId="0" applyFont="1" applyFill="1" applyAlignment="1">
      <alignment horizontal="left" wrapText="1" indent="2"/>
    </xf>
    <xf numFmtId="0" fontId="4" fillId="3" borderId="0" xfId="0" applyFont="1" applyFill="1" applyAlignment="1">
      <alignment horizontal="left" indent="2"/>
    </xf>
    <xf numFmtId="0" fontId="5" fillId="3" borderId="0" xfId="0" applyFont="1" applyFill="1" applyAlignment="1">
      <alignment wrapText="1"/>
    </xf>
    <xf numFmtId="0" fontId="2" fillId="0" borderId="0" xfId="0" applyFont="1"/>
    <xf numFmtId="0" fontId="0" fillId="0" borderId="0" xfId="0"/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right"/>
    </xf>
  </cellXfs>
  <cellStyles count="1">
    <cellStyle name="Normální" xfId="0" builtinId="0"/>
  </cellStyles>
  <dxfs count="0"/>
  <tableStyles count="0" defaultTableStyle="TableStyleMedium9" defaultPivotStyle="PivotStyleLight16"/>
  <colors>
    <mruColors>
      <color rgb="FFA7DFD6"/>
      <color rgb="FF009471"/>
      <color rgb="FF87C2AF"/>
      <color rgb="FFB4E45E"/>
      <color rgb="FFECF4DD"/>
      <color rgb="FF7DB41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8"/>
  <sheetViews>
    <sheetView tabSelected="1" zoomScaleNormal="100" workbookViewId="0">
      <pane ySplit="4" topLeftCell="A5" activePane="bottomLeft" state="frozen"/>
      <selection pane="bottomLeft" sqref="A1:K1"/>
    </sheetView>
  </sheetViews>
  <sheetFormatPr defaultRowHeight="12.75" x14ac:dyDescent="0.2"/>
  <cols>
    <col min="1" max="1" width="25.42578125" customWidth="1"/>
    <col min="2" max="5" width="6.7109375" customWidth="1"/>
    <col min="6" max="7" width="6.140625" customWidth="1"/>
    <col min="8" max="9" width="6.7109375" customWidth="1"/>
    <col min="10" max="10" width="5.5703125" customWidth="1"/>
    <col min="11" max="11" width="5.28515625" customWidth="1"/>
  </cols>
  <sheetData>
    <row r="1" spans="1:15" ht="15" customHeight="1" x14ac:dyDescent="0.2">
      <c r="A1" s="35" t="s">
        <v>25</v>
      </c>
      <c r="B1" s="36"/>
      <c r="C1" s="36"/>
      <c r="D1" s="36"/>
      <c r="E1" s="36"/>
      <c r="F1" s="36"/>
      <c r="G1" s="36"/>
      <c r="H1" s="36"/>
      <c r="I1" s="36"/>
      <c r="J1" s="36"/>
      <c r="K1" s="36"/>
    </row>
    <row r="2" spans="1:15" ht="12.75" customHeight="1" thickBot="1" x14ac:dyDescent="0.25">
      <c r="J2" s="43" t="s">
        <v>43</v>
      </c>
      <c r="K2" s="43"/>
    </row>
    <row r="3" spans="1:15" ht="27.75" customHeight="1" thickBot="1" x14ac:dyDescent="0.25">
      <c r="A3" s="39"/>
      <c r="B3" s="41">
        <v>2019</v>
      </c>
      <c r="C3" s="41">
        <v>2020</v>
      </c>
      <c r="D3" s="41">
        <v>2021</v>
      </c>
      <c r="E3" s="41">
        <v>2022</v>
      </c>
      <c r="F3" s="41">
        <v>2023</v>
      </c>
      <c r="G3" s="41">
        <v>2024</v>
      </c>
      <c r="H3" s="41">
        <v>2025</v>
      </c>
      <c r="I3" s="41">
        <v>2026</v>
      </c>
      <c r="J3" s="37" t="s">
        <v>44</v>
      </c>
      <c r="K3" s="38"/>
    </row>
    <row r="4" spans="1:15" ht="18" customHeight="1" thickBot="1" x14ac:dyDescent="0.25">
      <c r="A4" s="40"/>
      <c r="B4" s="42"/>
      <c r="C4" s="42"/>
      <c r="D4" s="42"/>
      <c r="E4" s="42"/>
      <c r="F4" s="42"/>
      <c r="G4" s="42"/>
      <c r="H4" s="42"/>
      <c r="I4" s="42"/>
      <c r="J4" s="9" t="s">
        <v>21</v>
      </c>
      <c r="K4" s="10" t="s">
        <v>0</v>
      </c>
    </row>
    <row r="5" spans="1:15" ht="15" customHeight="1" x14ac:dyDescent="0.2">
      <c r="A5" s="24" t="s">
        <v>1</v>
      </c>
      <c r="B5" s="11">
        <v>37132.120000000003</v>
      </c>
      <c r="C5" s="11">
        <v>36983.019999999997</v>
      </c>
      <c r="D5" s="11">
        <v>36741.49</v>
      </c>
      <c r="E5" s="11">
        <v>36675.26</v>
      </c>
      <c r="F5" s="11">
        <v>36057</v>
      </c>
      <c r="G5" s="11">
        <v>35939</v>
      </c>
      <c r="H5" s="11">
        <v>37133.5</v>
      </c>
      <c r="I5" s="11">
        <v>36916.735193252498</v>
      </c>
      <c r="J5" s="12">
        <f>I5-H5</f>
        <v>-216.76480674750201</v>
      </c>
      <c r="K5" s="4">
        <f>I5*100/H5</f>
        <v>99.416255384632464</v>
      </c>
    </row>
    <row r="6" spans="1:15" x14ac:dyDescent="0.2">
      <c r="A6" s="25" t="s">
        <v>2</v>
      </c>
      <c r="B6" s="13"/>
      <c r="C6" s="13"/>
      <c r="D6" s="13"/>
      <c r="E6" s="13"/>
      <c r="F6" s="13"/>
      <c r="G6" s="13"/>
      <c r="H6" s="13"/>
      <c r="I6" s="13"/>
      <c r="J6" s="14"/>
      <c r="K6" s="4"/>
    </row>
    <row r="7" spans="1:15" x14ac:dyDescent="0.2">
      <c r="A7" s="26" t="s">
        <v>20</v>
      </c>
      <c r="B7" s="15">
        <v>21265.399999999998</v>
      </c>
      <c r="C7" s="15">
        <v>20177.98</v>
      </c>
      <c r="D7" s="15">
        <v>19898.39</v>
      </c>
      <c r="E7" s="15">
        <v>20921.100000000002</v>
      </c>
      <c r="F7" s="15">
        <v>19923.37</v>
      </c>
      <c r="G7" s="15">
        <v>19233</v>
      </c>
      <c r="H7" s="15">
        <v>19774.830000000002</v>
      </c>
      <c r="I7" s="15">
        <v>19029.631254431501</v>
      </c>
      <c r="J7" s="14">
        <f t="shared" ref="J6:J41" si="0">I7-H7</f>
        <v>-745.19874556850118</v>
      </c>
      <c r="K7" s="4">
        <f t="shared" ref="K6:K40" si="1">I7*100/H7</f>
        <v>96.23157951007164</v>
      </c>
    </row>
    <row r="8" spans="1:15" x14ac:dyDescent="0.2">
      <c r="A8" s="27" t="s">
        <v>3</v>
      </c>
      <c r="B8" s="16"/>
      <c r="C8" s="16"/>
      <c r="D8" s="16"/>
      <c r="E8" s="16"/>
      <c r="F8" s="16"/>
      <c r="G8" s="16"/>
      <c r="H8" s="16"/>
      <c r="I8" s="16"/>
      <c r="J8" s="14"/>
      <c r="K8" s="4"/>
    </row>
    <row r="9" spans="1:15" x14ac:dyDescent="0.2">
      <c r="A9" s="28" t="s">
        <v>42</v>
      </c>
      <c r="B9" s="15">
        <v>20459.939999999999</v>
      </c>
      <c r="C9" s="15">
        <v>19341.45</v>
      </c>
      <c r="D9" s="15">
        <v>19147.29</v>
      </c>
      <c r="E9" s="15">
        <v>19927.990000000002</v>
      </c>
      <c r="F9" s="15">
        <v>18853.57</v>
      </c>
      <c r="G9" s="15">
        <v>17860</v>
      </c>
      <c r="H9" s="15">
        <v>18741.5</v>
      </c>
      <c r="I9" s="15">
        <v>18265.5833553966</v>
      </c>
      <c r="J9" s="14">
        <f t="shared" si="0"/>
        <v>-475.91664460339962</v>
      </c>
      <c r="K9" s="4">
        <f t="shared" si="1"/>
        <v>97.46062671289171</v>
      </c>
    </row>
    <row r="10" spans="1:15" x14ac:dyDescent="0.2">
      <c r="A10" s="29" t="s">
        <v>2</v>
      </c>
      <c r="B10" s="15"/>
      <c r="C10" s="15"/>
      <c r="D10" s="15"/>
      <c r="E10" s="15"/>
      <c r="F10" s="15"/>
      <c r="G10" s="15"/>
      <c r="H10" s="15"/>
      <c r="I10" s="15"/>
      <c r="J10" s="14"/>
      <c r="K10" s="4"/>
    </row>
    <row r="11" spans="1:15" x14ac:dyDescent="0.2">
      <c r="A11" s="30" t="s">
        <v>30</v>
      </c>
      <c r="B11" s="17">
        <v>12143.19</v>
      </c>
      <c r="C11" s="17">
        <v>10855.32</v>
      </c>
      <c r="D11" s="17">
        <v>10661.85</v>
      </c>
      <c r="E11" s="17">
        <v>11358.25</v>
      </c>
      <c r="F11" s="17">
        <v>11170.099999999999</v>
      </c>
      <c r="G11" s="17">
        <v>9939</v>
      </c>
      <c r="H11" s="18">
        <v>10864.3</v>
      </c>
      <c r="I11" s="18">
        <v>10868.815468409599</v>
      </c>
      <c r="J11" s="19">
        <f t="shared" si="0"/>
        <v>4.5154684095996345</v>
      </c>
      <c r="K11" s="3">
        <f t="shared" si="1"/>
        <v>100.04156244221532</v>
      </c>
      <c r="N11" s="5"/>
      <c r="O11" s="5"/>
    </row>
    <row r="12" spans="1:15" x14ac:dyDescent="0.2">
      <c r="A12" s="31" t="s">
        <v>37</v>
      </c>
      <c r="B12" s="17">
        <v>11464.43</v>
      </c>
      <c r="C12" s="17">
        <v>10393.469999999999</v>
      </c>
      <c r="D12" s="17">
        <v>9597.0400000000009</v>
      </c>
      <c r="E12" s="17">
        <v>10439.780000000001</v>
      </c>
      <c r="F12" s="20">
        <v>10358.81</v>
      </c>
      <c r="G12" s="20">
        <v>9186</v>
      </c>
      <c r="H12" s="18">
        <v>10281.09</v>
      </c>
      <c r="I12" s="18">
        <v>9776.7454684095992</v>
      </c>
      <c r="J12" s="19">
        <f t="shared" si="0"/>
        <v>-504.34453159040095</v>
      </c>
      <c r="K12" s="3">
        <f t="shared" si="1"/>
        <v>95.094444931516009</v>
      </c>
    </row>
    <row r="13" spans="1:15" x14ac:dyDescent="0.2">
      <c r="A13" s="31" t="s">
        <v>38</v>
      </c>
      <c r="B13" s="17">
        <v>678.76</v>
      </c>
      <c r="C13" s="17">
        <v>461.85</v>
      </c>
      <c r="D13" s="17">
        <v>1064.81</v>
      </c>
      <c r="E13" s="17">
        <v>918.47</v>
      </c>
      <c r="F13" s="20">
        <v>776.41</v>
      </c>
      <c r="G13" s="20">
        <v>753</v>
      </c>
      <c r="H13" s="18">
        <v>412.3</v>
      </c>
      <c r="I13" s="18">
        <v>1092.07</v>
      </c>
      <c r="J13" s="19">
        <f t="shared" si="0"/>
        <v>679.77</v>
      </c>
      <c r="K13" s="3">
        <f t="shared" si="1"/>
        <v>264.87266553480475</v>
      </c>
    </row>
    <row r="14" spans="1:15" x14ac:dyDescent="0.2">
      <c r="A14" s="30" t="s">
        <v>29</v>
      </c>
      <c r="B14" s="17">
        <v>1156.3800000000001</v>
      </c>
      <c r="C14" s="17">
        <v>1609.85</v>
      </c>
      <c r="D14" s="17">
        <v>1082.5999999999999</v>
      </c>
      <c r="E14" s="17">
        <v>856.18</v>
      </c>
      <c r="F14" s="17">
        <v>1020.4</v>
      </c>
      <c r="G14" s="17">
        <v>891</v>
      </c>
      <c r="H14" s="17">
        <v>951.39</v>
      </c>
      <c r="I14" s="17">
        <v>801.49</v>
      </c>
      <c r="J14" s="19">
        <f t="shared" si="0"/>
        <v>-149.89999999999998</v>
      </c>
      <c r="K14" s="3">
        <f t="shared" si="1"/>
        <v>84.244105992284972</v>
      </c>
    </row>
    <row r="15" spans="1:15" x14ac:dyDescent="0.2">
      <c r="A15" s="30" t="s">
        <v>4</v>
      </c>
      <c r="B15" s="17">
        <v>3886.97</v>
      </c>
      <c r="C15" s="17">
        <v>3737.2799999999997</v>
      </c>
      <c r="D15" s="17">
        <v>4044.44</v>
      </c>
      <c r="E15" s="17">
        <v>4450.57</v>
      </c>
      <c r="F15" s="17">
        <v>3745.51</v>
      </c>
      <c r="G15" s="17">
        <v>3973</v>
      </c>
      <c r="H15" s="17">
        <v>3880.98</v>
      </c>
      <c r="I15" s="17">
        <v>3937.9347547363996</v>
      </c>
      <c r="J15" s="19">
        <f t="shared" si="0"/>
        <v>56.954754736399536</v>
      </c>
      <c r="K15" s="3">
        <f t="shared" si="1"/>
        <v>101.46753538375357</v>
      </c>
    </row>
    <row r="16" spans="1:15" x14ac:dyDescent="0.2">
      <c r="A16" s="31" t="s">
        <v>5</v>
      </c>
      <c r="B16" s="17">
        <v>2062.9899999999998</v>
      </c>
      <c r="C16" s="17">
        <v>2011.45</v>
      </c>
      <c r="D16" s="17">
        <v>1993.04</v>
      </c>
      <c r="E16" s="17">
        <v>2230.04</v>
      </c>
      <c r="F16" s="17">
        <v>2083.94</v>
      </c>
      <c r="G16" s="17">
        <v>2498</v>
      </c>
      <c r="H16" s="17">
        <v>2275.92</v>
      </c>
      <c r="I16" s="17">
        <v>2310.0783974762999</v>
      </c>
      <c r="J16" s="19">
        <f t="shared" si="0"/>
        <v>34.158397476299797</v>
      </c>
      <c r="K16" s="3">
        <f t="shared" si="1"/>
        <v>101.50086107931298</v>
      </c>
    </row>
    <row r="17" spans="1:11" x14ac:dyDescent="0.2">
      <c r="A17" s="31" t="s">
        <v>6</v>
      </c>
      <c r="B17" s="17">
        <v>1823.98</v>
      </c>
      <c r="C17" s="17">
        <v>1725.83</v>
      </c>
      <c r="D17" s="17">
        <v>2051.4</v>
      </c>
      <c r="E17" s="17">
        <v>2220.5300000000002</v>
      </c>
      <c r="F17" s="17">
        <v>1661.57</v>
      </c>
      <c r="G17" s="17">
        <v>1476</v>
      </c>
      <c r="H17" s="17">
        <v>1605.06</v>
      </c>
      <c r="I17" s="17">
        <v>1627.8563572600999</v>
      </c>
      <c r="J17" s="19">
        <f t="shared" si="0"/>
        <v>22.796357260099967</v>
      </c>
      <c r="K17" s="3">
        <f t="shared" si="1"/>
        <v>101.42028069107073</v>
      </c>
    </row>
    <row r="18" spans="1:11" x14ac:dyDescent="0.2">
      <c r="A18" s="30" t="s">
        <v>7</v>
      </c>
      <c r="B18" s="17">
        <v>1274.05</v>
      </c>
      <c r="C18" s="17">
        <v>1250.46</v>
      </c>
      <c r="D18" s="17">
        <v>1359.7</v>
      </c>
      <c r="E18" s="17">
        <v>1164.49</v>
      </c>
      <c r="F18" s="17">
        <v>1282.02</v>
      </c>
      <c r="G18" s="17">
        <v>1179</v>
      </c>
      <c r="H18" s="17">
        <v>1469.97</v>
      </c>
      <c r="I18" s="17">
        <v>1018.0131322506001</v>
      </c>
      <c r="J18" s="19">
        <f t="shared" si="0"/>
        <v>-451.95686774939998</v>
      </c>
      <c r="K18" s="3">
        <f t="shared" si="1"/>
        <v>69.254007377742397</v>
      </c>
    </row>
    <row r="19" spans="1:11" x14ac:dyDescent="0.2">
      <c r="A19" s="30" t="s">
        <v>28</v>
      </c>
      <c r="B19" s="17">
        <v>1493.71</v>
      </c>
      <c r="C19" s="17">
        <v>1471.51</v>
      </c>
      <c r="D19" s="17">
        <v>1560.78</v>
      </c>
      <c r="E19" s="17">
        <v>1577.01</v>
      </c>
      <c r="F19" s="17">
        <v>1283.3599999999999</v>
      </c>
      <c r="G19" s="17">
        <v>1410</v>
      </c>
      <c r="H19" s="17">
        <v>1276.8499999999999</v>
      </c>
      <c r="I19" s="17">
        <v>1196.43</v>
      </c>
      <c r="J19" s="19">
        <f t="shared" si="0"/>
        <v>-80.419999999999845</v>
      </c>
      <c r="K19" s="3">
        <f t="shared" si="1"/>
        <v>93.701687747190363</v>
      </c>
    </row>
    <row r="20" spans="1:11" x14ac:dyDescent="0.2">
      <c r="A20" s="30" t="s">
        <v>8</v>
      </c>
      <c r="B20" s="17">
        <v>417.99</v>
      </c>
      <c r="C20" s="17">
        <v>374.8</v>
      </c>
      <c r="D20" s="17">
        <v>329.8</v>
      </c>
      <c r="E20" s="17">
        <v>448.91</v>
      </c>
      <c r="F20" s="17">
        <v>306.25</v>
      </c>
      <c r="G20" s="17">
        <v>437</v>
      </c>
      <c r="H20" s="17">
        <v>272.54000000000002</v>
      </c>
      <c r="I20" s="17">
        <v>408.64</v>
      </c>
      <c r="J20" s="19">
        <f t="shared" si="0"/>
        <v>136.09999999999997</v>
      </c>
      <c r="K20" s="3">
        <f t="shared" si="1"/>
        <v>149.93762383503338</v>
      </c>
    </row>
    <row r="21" spans="1:11" x14ac:dyDescent="0.2">
      <c r="A21" s="30" t="s">
        <v>9</v>
      </c>
      <c r="B21" s="17">
        <v>31.91</v>
      </c>
      <c r="C21" s="17">
        <v>27.82</v>
      </c>
      <c r="D21" s="17">
        <v>72.19</v>
      </c>
      <c r="E21" s="17">
        <v>29.65</v>
      </c>
      <c r="F21" s="17">
        <v>11.91</v>
      </c>
      <c r="G21" s="17">
        <v>14</v>
      </c>
      <c r="H21" s="17">
        <v>19.62</v>
      </c>
      <c r="I21" s="17">
        <v>27.4</v>
      </c>
      <c r="J21" s="19">
        <f t="shared" si="0"/>
        <v>7.7799999999999976</v>
      </c>
      <c r="K21" s="3">
        <f t="shared" si="1"/>
        <v>139.65341488277267</v>
      </c>
    </row>
    <row r="22" spans="1:11" ht="22.5" x14ac:dyDescent="0.2">
      <c r="A22" s="32" t="s">
        <v>39</v>
      </c>
      <c r="B22" s="15">
        <v>805.46</v>
      </c>
      <c r="C22" s="15">
        <v>836.53</v>
      </c>
      <c r="D22" s="15">
        <v>751.1</v>
      </c>
      <c r="E22" s="15">
        <v>993.11</v>
      </c>
      <c r="F22" s="15">
        <v>1069.8</v>
      </c>
      <c r="G22" s="15">
        <v>1373</v>
      </c>
      <c r="H22" s="15">
        <v>1033.33</v>
      </c>
      <c r="I22" s="15">
        <v>764.04789903489996</v>
      </c>
      <c r="J22" s="14">
        <f t="shared" si="0"/>
        <v>-269.28210096509997</v>
      </c>
      <c r="K22" s="4">
        <f t="shared" si="1"/>
        <v>73.940357778725087</v>
      </c>
    </row>
    <row r="23" spans="1:11" x14ac:dyDescent="0.2">
      <c r="A23" s="26" t="s">
        <v>10</v>
      </c>
      <c r="B23" s="15">
        <v>906.49</v>
      </c>
      <c r="C23" s="15">
        <v>926.6</v>
      </c>
      <c r="D23" s="15">
        <v>947.85</v>
      </c>
      <c r="E23" s="15">
        <v>949.16</v>
      </c>
      <c r="F23" s="15">
        <v>916.23</v>
      </c>
      <c r="G23" s="15">
        <v>1058</v>
      </c>
      <c r="H23" s="15">
        <v>954.06</v>
      </c>
      <c r="I23" s="15">
        <v>984.30725848559996</v>
      </c>
      <c r="J23" s="14">
        <f t="shared" si="0"/>
        <v>30.247258485600014</v>
      </c>
      <c r="K23" s="4">
        <f t="shared" si="1"/>
        <v>103.1703727737878</v>
      </c>
    </row>
    <row r="24" spans="1:11" x14ac:dyDescent="0.2">
      <c r="A24" s="27" t="s">
        <v>2</v>
      </c>
      <c r="B24" s="16"/>
      <c r="C24" s="16"/>
      <c r="D24" s="16"/>
      <c r="E24" s="16"/>
      <c r="F24" s="16"/>
      <c r="G24" s="16"/>
      <c r="H24" s="16"/>
      <c r="I24" s="16"/>
      <c r="J24" s="14"/>
      <c r="K24" s="4"/>
    </row>
    <row r="25" spans="1:11" x14ac:dyDescent="0.2">
      <c r="A25" s="33" t="s">
        <v>11</v>
      </c>
      <c r="B25" s="17">
        <v>116.4</v>
      </c>
      <c r="C25" s="17">
        <v>139.5</v>
      </c>
      <c r="D25" s="17">
        <v>122.28</v>
      </c>
      <c r="E25" s="17">
        <v>119.61999999999999</v>
      </c>
      <c r="F25" s="17">
        <v>117.94</v>
      </c>
      <c r="G25" s="17">
        <v>122</v>
      </c>
      <c r="H25" s="17">
        <v>127.77</v>
      </c>
      <c r="I25" s="17">
        <v>111.31725848560001</v>
      </c>
      <c r="J25" s="19">
        <f t="shared" si="0"/>
        <v>-16.452741514399989</v>
      </c>
      <c r="K25" s="3">
        <f t="shared" si="1"/>
        <v>87.123157615715755</v>
      </c>
    </row>
    <row r="26" spans="1:11" x14ac:dyDescent="0.2">
      <c r="A26" s="33" t="s">
        <v>40</v>
      </c>
      <c r="B26" s="17">
        <v>786.19</v>
      </c>
      <c r="C26" s="17">
        <v>783.74</v>
      </c>
      <c r="D26" s="17">
        <v>821.72</v>
      </c>
      <c r="E26" s="17">
        <v>824.51</v>
      </c>
      <c r="F26" s="20">
        <v>795</v>
      </c>
      <c r="G26" s="20">
        <v>932</v>
      </c>
      <c r="H26" s="20">
        <v>821.76</v>
      </c>
      <c r="I26" s="20">
        <v>869.88</v>
      </c>
      <c r="J26" s="19">
        <f t="shared" si="0"/>
        <v>48.120000000000005</v>
      </c>
      <c r="K26" s="3">
        <f t="shared" si="1"/>
        <v>105.85572429906543</v>
      </c>
    </row>
    <row r="27" spans="1:11" x14ac:dyDescent="0.2">
      <c r="A27" s="33" t="s">
        <v>12</v>
      </c>
      <c r="B27" s="17">
        <v>3.36</v>
      </c>
      <c r="C27" s="17">
        <v>2.56</v>
      </c>
      <c r="D27" s="17">
        <v>3.55</v>
      </c>
      <c r="E27" s="17">
        <v>3.78</v>
      </c>
      <c r="F27" s="17">
        <v>2.6</v>
      </c>
      <c r="G27" s="17">
        <v>3</v>
      </c>
      <c r="H27" s="17">
        <v>3.67</v>
      </c>
      <c r="I27" s="17">
        <v>2.06</v>
      </c>
      <c r="J27" s="19">
        <f t="shared" si="0"/>
        <v>-1.6099999999999999</v>
      </c>
      <c r="K27" s="3">
        <f t="shared" si="1"/>
        <v>56.130790190735695</v>
      </c>
    </row>
    <row r="28" spans="1:11" x14ac:dyDescent="0.2">
      <c r="A28" s="26" t="s">
        <v>13</v>
      </c>
      <c r="B28" s="15">
        <v>5664.42</v>
      </c>
      <c r="C28" s="15">
        <v>5942.7</v>
      </c>
      <c r="D28" s="15">
        <v>6359.75</v>
      </c>
      <c r="E28" s="15">
        <v>5954.1</v>
      </c>
      <c r="F28" s="15">
        <v>6725.17</v>
      </c>
      <c r="G28" s="15">
        <v>6307.920000000001</v>
      </c>
      <c r="H28" s="15">
        <v>6468.02</v>
      </c>
      <c r="I28" s="15">
        <v>6807.8082692307999</v>
      </c>
      <c r="J28" s="14">
        <f t="shared" si="0"/>
        <v>339.78826923079941</v>
      </c>
      <c r="K28" s="4">
        <f t="shared" si="1"/>
        <v>105.2533583574386</v>
      </c>
    </row>
    <row r="29" spans="1:11" x14ac:dyDescent="0.2">
      <c r="A29" s="33" t="s">
        <v>14</v>
      </c>
      <c r="B29" s="17">
        <v>4769.7700000000004</v>
      </c>
      <c r="C29" s="17">
        <v>5046.58</v>
      </c>
      <c r="D29" s="17">
        <v>5302.83</v>
      </c>
      <c r="E29" s="17">
        <v>5187.55</v>
      </c>
      <c r="F29" s="17">
        <v>5728.95</v>
      </c>
      <c r="G29" s="17">
        <v>5291.88</v>
      </c>
      <c r="H29" s="17">
        <v>5329.56</v>
      </c>
      <c r="I29" s="17">
        <v>5123.5282692308001</v>
      </c>
      <c r="J29" s="19">
        <f t="shared" si="0"/>
        <v>-206.03173076920029</v>
      </c>
      <c r="K29" s="3">
        <f t="shared" si="1"/>
        <v>96.134169973333627</v>
      </c>
    </row>
    <row r="30" spans="1:11" x14ac:dyDescent="0.2">
      <c r="A30" s="26" t="s">
        <v>23</v>
      </c>
      <c r="B30" s="15">
        <v>9029.2999999999993</v>
      </c>
      <c r="C30" s="15">
        <v>9776.0499999999993</v>
      </c>
      <c r="D30" s="15">
        <v>9276.16</v>
      </c>
      <c r="E30" s="15">
        <v>8512.52</v>
      </c>
      <c r="F30" s="15">
        <v>8250</v>
      </c>
      <c r="G30" s="15">
        <v>9014.2800000000007</v>
      </c>
      <c r="H30" s="15">
        <v>9736.68</v>
      </c>
      <c r="I30" s="15">
        <v>9876.5984111046</v>
      </c>
      <c r="J30" s="14">
        <f t="shared" si="0"/>
        <v>139.91841110459973</v>
      </c>
      <c r="K30" s="4">
        <f t="shared" si="1"/>
        <v>101.43702382233575</v>
      </c>
    </row>
    <row r="31" spans="1:11" x14ac:dyDescent="0.2">
      <c r="A31" s="33" t="s">
        <v>41</v>
      </c>
      <c r="B31" s="17">
        <v>3193.31</v>
      </c>
      <c r="C31" s="17">
        <v>3184.81</v>
      </c>
      <c r="D31" s="17">
        <v>3225.51</v>
      </c>
      <c r="E31" s="17">
        <v>2848.78</v>
      </c>
      <c r="F31" s="17">
        <v>2636.39</v>
      </c>
      <c r="G31" s="17">
        <v>2815.83</v>
      </c>
      <c r="H31" s="17">
        <v>2974.47</v>
      </c>
      <c r="I31" s="17">
        <v>2840.4290395480002</v>
      </c>
      <c r="J31" s="19">
        <f t="shared" si="0"/>
        <v>-134.04096045199958</v>
      </c>
      <c r="K31" s="3">
        <f t="shared" si="1"/>
        <v>95.493618679899299</v>
      </c>
    </row>
    <row r="32" spans="1:11" x14ac:dyDescent="0.2">
      <c r="A32" s="26" t="s">
        <v>15</v>
      </c>
      <c r="B32" s="15">
        <v>13.91</v>
      </c>
      <c r="C32" s="15">
        <v>20.51</v>
      </c>
      <c r="D32" s="15">
        <v>16.600000000000001</v>
      </c>
      <c r="E32" s="15">
        <v>46.7</v>
      </c>
      <c r="F32" s="15">
        <v>16.97</v>
      </c>
      <c r="G32" s="15">
        <v>79.66</v>
      </c>
      <c r="H32" s="15">
        <v>21.82</v>
      </c>
      <c r="I32" s="15">
        <v>15.6</v>
      </c>
      <c r="J32" s="14">
        <f t="shared" si="0"/>
        <v>-6.2200000000000006</v>
      </c>
      <c r="K32" s="4">
        <f t="shared" si="1"/>
        <v>71.494042163153068</v>
      </c>
    </row>
    <row r="33" spans="1:11" ht="15" customHeight="1" x14ac:dyDescent="0.2">
      <c r="A33" s="24" t="s">
        <v>24</v>
      </c>
      <c r="B33" s="15">
        <v>656.84</v>
      </c>
      <c r="C33" s="15">
        <v>703.97</v>
      </c>
      <c r="D33" s="15">
        <v>673.8</v>
      </c>
      <c r="E33" s="15">
        <v>466.17</v>
      </c>
      <c r="F33" s="15">
        <v>1989.46</v>
      </c>
      <c r="G33" s="15">
        <v>2034.5</v>
      </c>
      <c r="H33" s="15">
        <v>1444.03</v>
      </c>
      <c r="I33" s="15">
        <v>1492.1519230768999</v>
      </c>
      <c r="J33" s="14">
        <f t="shared" si="0"/>
        <v>48.121923076899975</v>
      </c>
      <c r="K33" s="4">
        <f t="shared" si="1"/>
        <v>103.33247391514718</v>
      </c>
    </row>
    <row r="34" spans="1:11" ht="26.25" customHeight="1" x14ac:dyDescent="0.2">
      <c r="A34" s="34" t="s">
        <v>22</v>
      </c>
      <c r="B34" s="15">
        <v>101622.01</v>
      </c>
      <c r="C34" s="15">
        <v>101253.77999999998</v>
      </c>
      <c r="D34" s="15">
        <v>101158.96000000002</v>
      </c>
      <c r="E34" s="15">
        <v>100901.31</v>
      </c>
      <c r="F34" s="15">
        <v>99012.799999999988</v>
      </c>
      <c r="G34" s="15">
        <v>98891</v>
      </c>
      <c r="H34" s="15">
        <v>101317.75</v>
      </c>
      <c r="I34" s="15">
        <v>101219.74082415859</v>
      </c>
      <c r="J34" s="14">
        <f t="shared" si="0"/>
        <v>-98.009175841405522</v>
      </c>
      <c r="K34" s="4">
        <f t="shared" si="1"/>
        <v>99.903265542472667</v>
      </c>
    </row>
    <row r="35" spans="1:11" x14ac:dyDescent="0.2">
      <c r="A35" s="25" t="s">
        <v>2</v>
      </c>
      <c r="B35" s="21"/>
      <c r="C35" s="21"/>
      <c r="D35" s="21"/>
      <c r="E35" s="21"/>
      <c r="F35" s="21"/>
      <c r="G35" s="21"/>
      <c r="H35" s="21"/>
      <c r="I35" s="21"/>
      <c r="J35" s="14"/>
      <c r="K35" s="4"/>
    </row>
    <row r="36" spans="1:11" x14ac:dyDescent="0.2">
      <c r="A36" s="27" t="s">
        <v>16</v>
      </c>
      <c r="B36" s="22">
        <v>37788.959999999999</v>
      </c>
      <c r="C36" s="22">
        <v>37686.99</v>
      </c>
      <c r="D36" s="22">
        <v>37415.29</v>
      </c>
      <c r="E36" s="22">
        <v>37141.43</v>
      </c>
      <c r="F36" s="22">
        <v>38046.46</v>
      </c>
      <c r="G36" s="22">
        <v>37973.96</v>
      </c>
      <c r="H36" s="22">
        <v>38577.53</v>
      </c>
      <c r="I36" s="22">
        <v>38408.887116329402</v>
      </c>
      <c r="J36" s="19">
        <f t="shared" si="0"/>
        <v>-168.64288367059635</v>
      </c>
      <c r="K36" s="3">
        <f t="shared" si="1"/>
        <v>99.562846860152547</v>
      </c>
    </row>
    <row r="37" spans="1:11" x14ac:dyDescent="0.2">
      <c r="A37" s="27" t="s">
        <v>17</v>
      </c>
      <c r="B37" s="17">
        <v>15</v>
      </c>
      <c r="C37" s="17">
        <v>17.5</v>
      </c>
      <c r="D37" s="17">
        <v>17.5</v>
      </c>
      <c r="E37" s="17">
        <v>17.5</v>
      </c>
      <c r="F37" s="17">
        <v>14.2</v>
      </c>
      <c r="G37" s="17">
        <v>14.2</v>
      </c>
      <c r="H37" s="17">
        <v>14.2</v>
      </c>
      <c r="I37" s="17">
        <v>14.2</v>
      </c>
      <c r="J37" s="19">
        <f t="shared" si="0"/>
        <v>0</v>
      </c>
      <c r="K37" s="3">
        <f t="shared" si="1"/>
        <v>100</v>
      </c>
    </row>
    <row r="38" spans="1:11" x14ac:dyDescent="0.2">
      <c r="A38" s="27" t="s">
        <v>27</v>
      </c>
      <c r="B38" s="23">
        <v>0.25</v>
      </c>
      <c r="C38" s="23">
        <v>0.25</v>
      </c>
      <c r="D38" s="23">
        <v>0.25</v>
      </c>
      <c r="E38" s="23">
        <v>0.25</v>
      </c>
      <c r="F38" s="23">
        <v>0.12</v>
      </c>
      <c r="G38" s="23">
        <v>0.67</v>
      </c>
      <c r="H38" s="23">
        <v>0.67</v>
      </c>
      <c r="I38" s="23">
        <v>1.0799000000000001</v>
      </c>
      <c r="J38" s="19">
        <f t="shared" si="0"/>
        <v>0.40990000000000004</v>
      </c>
      <c r="K38" s="3">
        <f t="shared" si="1"/>
        <v>161.17910447761196</v>
      </c>
    </row>
    <row r="39" spans="1:11" x14ac:dyDescent="0.2">
      <c r="A39" s="27" t="s">
        <v>18</v>
      </c>
      <c r="B39" s="17">
        <v>1187.1600000000001</v>
      </c>
      <c r="C39" s="17">
        <v>1240.0899999999999</v>
      </c>
      <c r="D39" s="17">
        <v>1254.51</v>
      </c>
      <c r="E39" s="17">
        <v>1201.1099999999999</v>
      </c>
      <c r="F39" s="17">
        <v>1018.25</v>
      </c>
      <c r="G39" s="17">
        <v>895.63</v>
      </c>
      <c r="H39" s="17">
        <v>777.42</v>
      </c>
      <c r="I39" s="17">
        <v>762.57</v>
      </c>
      <c r="J39" s="19">
        <f t="shared" si="0"/>
        <v>-14.849999999999909</v>
      </c>
      <c r="K39" s="3">
        <f t="shared" si="1"/>
        <v>98.089835610094937</v>
      </c>
    </row>
    <row r="40" spans="1:11" x14ac:dyDescent="0.2">
      <c r="A40" s="27" t="s">
        <v>19</v>
      </c>
      <c r="B40" s="17">
        <v>62397.97</v>
      </c>
      <c r="C40" s="17">
        <v>61941.46</v>
      </c>
      <c r="D40" s="17">
        <v>62137.69</v>
      </c>
      <c r="E40" s="17">
        <v>62155.22</v>
      </c>
      <c r="F40" s="17">
        <v>59702.35</v>
      </c>
      <c r="G40" s="17">
        <v>59785.25</v>
      </c>
      <c r="H40" s="17">
        <v>61762.83</v>
      </c>
      <c r="I40" s="17">
        <v>61851.040000000001</v>
      </c>
      <c r="J40" s="19">
        <f t="shared" si="0"/>
        <v>88.209999999999127</v>
      </c>
      <c r="K40" s="3">
        <f t="shared" si="1"/>
        <v>100.14282052813965</v>
      </c>
    </row>
    <row r="41" spans="1:11" x14ac:dyDescent="0.2">
      <c r="A41" s="27" t="s">
        <v>26</v>
      </c>
      <c r="B41" s="22">
        <v>197.83</v>
      </c>
      <c r="C41" s="22">
        <v>348.95</v>
      </c>
      <c r="D41" s="22">
        <v>294.07</v>
      </c>
      <c r="E41" s="22">
        <v>289.93</v>
      </c>
      <c r="F41" s="22">
        <v>168.28</v>
      </c>
      <c r="G41" s="22">
        <v>170.1</v>
      </c>
      <c r="H41" s="22">
        <v>140.35</v>
      </c>
      <c r="I41" s="22">
        <v>139.62</v>
      </c>
      <c r="J41" s="19">
        <f t="shared" si="0"/>
        <v>-0.72999999999998977</v>
      </c>
      <c r="K41" s="3">
        <f>I41*100/H41</f>
        <v>99.479871749198438</v>
      </c>
    </row>
    <row r="42" spans="1:11" ht="7.5" customHeight="1" x14ac:dyDescent="0.2">
      <c r="J42" s="1"/>
    </row>
    <row r="43" spans="1:11" x14ac:dyDescent="0.2">
      <c r="A43" s="7" t="s">
        <v>31</v>
      </c>
      <c r="E43" s="8"/>
      <c r="F43" s="8"/>
      <c r="G43" s="8"/>
      <c r="H43" s="8"/>
      <c r="I43" s="8"/>
      <c r="J43" s="1"/>
    </row>
    <row r="44" spans="1:11" x14ac:dyDescent="0.2">
      <c r="A44" s="6" t="s">
        <v>32</v>
      </c>
    </row>
    <row r="45" spans="1:11" x14ac:dyDescent="0.2">
      <c r="A45" s="6" t="s">
        <v>33</v>
      </c>
    </row>
    <row r="46" spans="1:11" x14ac:dyDescent="0.2">
      <c r="A46" s="6" t="s">
        <v>34</v>
      </c>
      <c r="B46" s="2"/>
      <c r="C46" s="2"/>
      <c r="D46" s="2"/>
      <c r="E46" s="2"/>
      <c r="F46" s="2"/>
      <c r="G46" s="2"/>
      <c r="H46" s="2"/>
      <c r="I46" s="2"/>
      <c r="K46" s="2"/>
    </row>
    <row r="47" spans="1:11" x14ac:dyDescent="0.2">
      <c r="A47" s="6" t="s">
        <v>35</v>
      </c>
      <c r="B47" s="2"/>
      <c r="C47" s="2"/>
      <c r="D47" s="2"/>
      <c r="E47" s="2"/>
      <c r="F47" s="2"/>
      <c r="G47" s="2"/>
      <c r="H47" s="2"/>
      <c r="I47" s="2"/>
      <c r="K47" s="2"/>
    </row>
    <row r="48" spans="1:11" x14ac:dyDescent="0.2">
      <c r="A48" s="6" t="s">
        <v>36</v>
      </c>
      <c r="B48" s="2"/>
      <c r="C48" s="2"/>
      <c r="D48" s="2"/>
      <c r="E48" s="2"/>
      <c r="F48" s="2"/>
      <c r="G48" s="2"/>
      <c r="H48" s="2"/>
      <c r="I48" s="2"/>
    </row>
  </sheetData>
  <mergeCells count="12">
    <mergeCell ref="A1:K1"/>
    <mergeCell ref="J3:K3"/>
    <mergeCell ref="A3:A4"/>
    <mergeCell ref="B3:B4"/>
    <mergeCell ref="C3:C4"/>
    <mergeCell ref="D3:D4"/>
    <mergeCell ref="E3:E4"/>
    <mergeCell ref="F3:F4"/>
    <mergeCell ref="G3:G4"/>
    <mergeCell ref="H3:H4"/>
    <mergeCell ref="J2:K2"/>
    <mergeCell ref="I3:I4"/>
  </mergeCells>
  <phoneticPr fontId="6" type="noConversion"/>
  <pageMargins left="0.70866141732283472" right="0.70866141732283472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tab.1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benes</dc:creator>
  <cp:lastModifiedBy>Koťátková Hana</cp:lastModifiedBy>
  <cp:lastPrinted>2026-07-03T09:58:32Z</cp:lastPrinted>
  <dcterms:created xsi:type="dcterms:W3CDTF">2008-07-10T10:09:46Z</dcterms:created>
  <dcterms:modified xsi:type="dcterms:W3CDTF">2026-07-03T10:06:09Z</dcterms:modified>
</cp:coreProperties>
</file>