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4505" yWindow="6375" windowWidth="14340" windowHeight="6405" activeTab="1"/>
  </bookViews>
  <sheets>
    <sheet name="15.7.2017" sheetId="31780" r:id="rId1"/>
    <sheet name="vys-čr" sheetId="9" r:id="rId2"/>
  </sheets>
  <calcPr calcId="125725"/>
</workbook>
</file>

<file path=xl/calcChain.xml><?xml version="1.0" encoding="utf-8"?>
<calcChain xmlns="http://schemas.openxmlformats.org/spreadsheetml/2006/main">
  <c r="H15" i="31780"/>
  <c r="D15"/>
  <c r="H14"/>
  <c r="D14"/>
  <c r="H13"/>
  <c r="D13"/>
  <c r="H12"/>
  <c r="D12"/>
  <c r="H11"/>
  <c r="D11"/>
  <c r="H10"/>
  <c r="D10"/>
  <c r="H9"/>
  <c r="D9"/>
  <c r="H8"/>
  <c r="D8"/>
  <c r="H7"/>
  <c r="D7"/>
  <c r="H6"/>
  <c r="D6"/>
  <c r="H5"/>
  <c r="D5"/>
  <c r="D25" i="9" l="1"/>
  <c r="D26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4"/>
</calcChain>
</file>

<file path=xl/sharedStrings.xml><?xml version="1.0" encoding="utf-8"?>
<sst xmlns="http://schemas.openxmlformats.org/spreadsheetml/2006/main" count="59" uniqueCount="50">
  <si>
    <t>Plodina</t>
  </si>
  <si>
    <t>Výnos (t/ha)</t>
  </si>
  <si>
    <t>Osevní plocha (ha), počet stromů</t>
  </si>
  <si>
    <t>Vysočina</t>
  </si>
  <si>
    <t>ČR</t>
  </si>
  <si>
    <t>Předpokládaná sklizeň (t)</t>
  </si>
  <si>
    <t>Podíl na ČR v %</t>
  </si>
  <si>
    <t>Index ČR=100%</t>
  </si>
  <si>
    <t>Řepka</t>
  </si>
  <si>
    <t>Jahody</t>
  </si>
  <si>
    <t>Třešně</t>
  </si>
  <si>
    <t>Višně</t>
  </si>
  <si>
    <t>Mák</t>
  </si>
  <si>
    <t>Mrkev</t>
  </si>
  <si>
    <t>Broskve</t>
  </si>
  <si>
    <t>Meruňky</t>
  </si>
  <si>
    <t>Hrách setý na zrno</t>
  </si>
  <si>
    <t>Cibule</t>
  </si>
  <si>
    <t xml:space="preserve">   Pšenice celkem</t>
  </si>
  <si>
    <t xml:space="preserve">   Pšenice ozimá</t>
  </si>
  <si>
    <t xml:space="preserve">   Pšenice jarní</t>
  </si>
  <si>
    <t xml:space="preserve">  Žito ozimé a jarní</t>
  </si>
  <si>
    <t xml:space="preserve">  Ječmen celkem</t>
  </si>
  <si>
    <t xml:space="preserve">   Ječmen ozimý</t>
  </si>
  <si>
    <t xml:space="preserve">   Ječmen jarní</t>
  </si>
  <si>
    <t xml:space="preserve">  Oves</t>
  </si>
  <si>
    <t xml:space="preserve">  Tritikale</t>
  </si>
  <si>
    <t>Porovnání výnosů a sklizní vybraných zemědělských plodin s předchozím rokem</t>
  </si>
  <si>
    <t>Osevní plocha (ha)</t>
  </si>
  <si>
    <t>Sklizeň (t)</t>
  </si>
  <si>
    <t>Brambory rané bez sadby</t>
  </si>
  <si>
    <t>k 20. 6.</t>
  </si>
  <si>
    <t>k 15. 7.</t>
  </si>
  <si>
    <t>Index v % 2015=100</t>
  </si>
  <si>
    <t>Odhad výnosů a sklizní vybraných zemědělských plodin k 15. 7. 2017</t>
  </si>
  <si>
    <t xml:space="preserve"> Řepka</t>
  </si>
  <si>
    <t xml:space="preserve"> Tritikale</t>
  </si>
  <si>
    <t xml:space="preserve">Základní obiloviny </t>
  </si>
  <si>
    <t xml:space="preserve">  Pšenice celkem</t>
  </si>
  <si>
    <t xml:space="preserve"> Žito ozimé a jarní</t>
  </si>
  <si>
    <t xml:space="preserve"> Ječmen celkem</t>
  </si>
  <si>
    <t xml:space="preserve"> Oves</t>
  </si>
  <si>
    <t xml:space="preserve">  Pšenice ozimá</t>
  </si>
  <si>
    <t xml:space="preserve">  Pšenice jarní</t>
  </si>
  <si>
    <t xml:space="preserve">  Ječmen ozimý</t>
  </si>
  <si>
    <t xml:space="preserve">  Ječmen jarní</t>
  </si>
  <si>
    <t>Květák a brokolice</t>
  </si>
  <si>
    <t>Okurky nakladačky</t>
  </si>
  <si>
    <t>Index v % 2016=100</t>
  </si>
  <si>
    <t>Rozdíl proti roku 2016</t>
  </si>
</sst>
</file>

<file path=xl/styles.xml><?xml version="1.0" encoding="utf-8"?>
<styleSheet xmlns="http://schemas.openxmlformats.org/spreadsheetml/2006/main">
  <numFmts count="3">
    <numFmt numFmtId="164" formatCode="#,##0_ ;\-#,##0\ "/>
    <numFmt numFmtId="165" formatCode="#,##0.0_ ;\-#,##0.0\ "/>
    <numFmt numFmtId="166" formatCode="#,##0.00_ ;\-#,##0.00\ "/>
  </numFmts>
  <fonts count="9">
    <font>
      <sz val="10"/>
      <name val="Arial CE"/>
      <charset val="238"/>
    </font>
    <font>
      <sz val="8"/>
      <name val="Arial CE"/>
      <family val="2"/>
      <charset val="238"/>
    </font>
    <font>
      <sz val="8"/>
      <name val="Arial"/>
      <family val="2"/>
    </font>
    <font>
      <b/>
      <sz val="10"/>
      <name val="Arial"/>
      <family val="2"/>
    </font>
    <font>
      <sz val="10"/>
      <name val="Arial CE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89">
    <xf numFmtId="0" fontId="0" fillId="0" borderId="0" xfId="0"/>
    <xf numFmtId="0" fontId="2" fillId="0" borderId="1" xfId="0" applyFont="1" applyFill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/>
    <xf numFmtId="0" fontId="2" fillId="0" borderId="14" xfId="0" applyFont="1" applyFill="1" applyBorder="1"/>
    <xf numFmtId="0" fontId="7" fillId="0" borderId="0" xfId="1" applyFont="1"/>
    <xf numFmtId="0" fontId="8" fillId="0" borderId="0" xfId="1" applyFont="1"/>
    <xf numFmtId="0" fontId="8" fillId="0" borderId="0" xfId="0" applyFont="1"/>
    <xf numFmtId="0" fontId="5" fillId="0" borderId="21" xfId="1" applyFont="1" applyFill="1" applyBorder="1"/>
    <xf numFmtId="0" fontId="5" fillId="0" borderId="21" xfId="1" applyFont="1" applyFill="1" applyBorder="1" applyAlignment="1">
      <alignment horizontal="left" indent="1"/>
    </xf>
    <xf numFmtId="0" fontId="5" fillId="0" borderId="15" xfId="1" applyFont="1" applyFill="1" applyBorder="1" applyAlignment="1">
      <alignment horizontal="center" vertical="center"/>
    </xf>
    <xf numFmtId="0" fontId="6" fillId="2" borderId="15" xfId="1" applyFont="1" applyFill="1" applyBorder="1" applyAlignment="1">
      <alignment horizontal="center" vertical="center"/>
    </xf>
    <xf numFmtId="0" fontId="5" fillId="0" borderId="14" xfId="4" applyFont="1" applyBorder="1" applyAlignment="1"/>
    <xf numFmtId="164" fontId="2" fillId="0" borderId="0" xfId="0" applyNumberFormat="1" applyFont="1" applyFill="1" applyBorder="1"/>
    <xf numFmtId="166" fontId="2" fillId="0" borderId="4" xfId="0" applyNumberFormat="1" applyFont="1" applyFill="1" applyBorder="1"/>
    <xf numFmtId="164" fontId="2" fillId="0" borderId="4" xfId="0" applyNumberFormat="1" applyFont="1" applyFill="1" applyBorder="1" applyAlignment="1">
      <alignment horizontal="right"/>
    </xf>
    <xf numFmtId="166" fontId="2" fillId="0" borderId="0" xfId="0" applyNumberFormat="1" applyFont="1" applyFill="1" applyBorder="1" applyAlignment="1">
      <alignment horizontal="right"/>
    </xf>
    <xf numFmtId="164" fontId="2" fillId="0" borderId="4" xfId="0" applyNumberFormat="1" applyFont="1" applyFill="1" applyBorder="1"/>
    <xf numFmtId="166" fontId="2" fillId="0" borderId="0" xfId="0" applyNumberFormat="1" applyFont="1" applyFill="1" applyBorder="1"/>
    <xf numFmtId="164" fontId="2" fillId="0" borderId="0" xfId="0" applyNumberFormat="1" applyFont="1" applyFill="1" applyBorder="1" applyAlignment="1">
      <alignment vertical="center"/>
    </xf>
    <xf numFmtId="166" fontId="2" fillId="0" borderId="4" xfId="0" applyNumberFormat="1" applyFont="1" applyFill="1" applyBorder="1" applyAlignment="1">
      <alignment vertical="center"/>
    </xf>
    <xf numFmtId="164" fontId="2" fillId="0" borderId="6" xfId="0" applyNumberFormat="1" applyFont="1" applyFill="1" applyBorder="1" applyAlignment="1">
      <alignment vertical="center"/>
    </xf>
    <xf numFmtId="164" fontId="2" fillId="0" borderId="5" xfId="0" applyNumberFormat="1" applyFont="1" applyFill="1" applyBorder="1" applyAlignment="1">
      <alignment horizontal="right"/>
    </xf>
    <xf numFmtId="166" fontId="2" fillId="0" borderId="6" xfId="0" applyNumberFormat="1" applyFont="1" applyFill="1" applyBorder="1" applyAlignment="1">
      <alignment horizontal="right"/>
    </xf>
    <xf numFmtId="166" fontId="2" fillId="0" borderId="5" xfId="0" applyNumberFormat="1" applyFont="1" applyFill="1" applyBorder="1" applyAlignment="1">
      <alignment vertical="center"/>
    </xf>
    <xf numFmtId="0" fontId="5" fillId="0" borderId="0" xfId="0" applyFont="1"/>
    <xf numFmtId="164" fontId="5" fillId="0" borderId="0" xfId="0" applyNumberFormat="1" applyFont="1"/>
    <xf numFmtId="165" fontId="1" fillId="0" borderId="15" xfId="0" applyNumberFormat="1" applyFont="1" applyBorder="1"/>
    <xf numFmtId="165" fontId="1" fillId="0" borderId="7" xfId="0" applyNumberFormat="1" applyFont="1" applyBorder="1"/>
    <xf numFmtId="165" fontId="1" fillId="0" borderId="26" xfId="0" applyNumberFormat="1" applyFont="1" applyBorder="1"/>
    <xf numFmtId="165" fontId="1" fillId="0" borderId="8" xfId="0" applyNumberFormat="1" applyFont="1" applyBorder="1"/>
    <xf numFmtId="165" fontId="1" fillId="0" borderId="5" xfId="0" applyNumberFormat="1" applyFont="1" applyBorder="1"/>
    <xf numFmtId="165" fontId="1" fillId="0" borderId="9" xfId="0" applyNumberFormat="1" applyFont="1" applyBorder="1"/>
    <xf numFmtId="0" fontId="5" fillId="0" borderId="17" xfId="1" applyFont="1" applyFill="1" applyBorder="1"/>
    <xf numFmtId="164" fontId="5" fillId="0" borderId="24" xfId="0" applyNumberFormat="1" applyFont="1" applyBorder="1"/>
    <xf numFmtId="164" fontId="5" fillId="0" borderId="19" xfId="1" applyNumberFormat="1" applyFont="1" applyBorder="1"/>
    <xf numFmtId="164" fontId="5" fillId="0" borderId="4" xfId="1" applyNumberFormat="1" applyFont="1" applyFill="1" applyBorder="1"/>
    <xf numFmtId="164" fontId="5" fillId="0" borderId="4" xfId="1" applyNumberFormat="1" applyFont="1" applyBorder="1"/>
    <xf numFmtId="164" fontId="5" fillId="0" borderId="5" xfId="1" applyNumberFormat="1" applyFont="1" applyFill="1" applyBorder="1" applyAlignment="1">
      <alignment horizontal="right"/>
    </xf>
    <xf numFmtId="164" fontId="6" fillId="2" borderId="20" xfId="1" applyNumberFormat="1" applyFont="1" applyFill="1" applyBorder="1"/>
    <xf numFmtId="164" fontId="6" fillId="2" borderId="16" xfId="1" applyNumberFormat="1" applyFont="1" applyFill="1" applyBorder="1"/>
    <xf numFmtId="164" fontId="6" fillId="2" borderId="22" xfId="1" applyNumberFormat="1" applyFont="1" applyFill="1" applyBorder="1" applyAlignment="1">
      <alignment horizontal="right"/>
    </xf>
    <xf numFmtId="165" fontId="5" fillId="0" borderId="19" xfId="1" applyNumberFormat="1" applyFont="1" applyFill="1" applyBorder="1"/>
    <xf numFmtId="165" fontId="5" fillId="0" borderId="26" xfId="1" applyNumberFormat="1" applyFont="1" applyFill="1" applyBorder="1"/>
    <xf numFmtId="165" fontId="5" fillId="0" borderId="5" xfId="1" applyNumberFormat="1" applyFont="1" applyFill="1" applyBorder="1"/>
    <xf numFmtId="166" fontId="6" fillId="2" borderId="19" xfId="1" applyNumberFormat="1" applyFont="1" applyFill="1" applyBorder="1" applyAlignment="1">
      <alignment horizontal="right"/>
    </xf>
    <xf numFmtId="166" fontId="6" fillId="2" borderId="4" xfId="1" applyNumberFormat="1" applyFont="1" applyFill="1" applyBorder="1"/>
    <xf numFmtId="166" fontId="6" fillId="2" borderId="5" xfId="1" applyNumberFormat="1" applyFont="1" applyFill="1" applyBorder="1" applyAlignment="1">
      <alignment horizontal="right"/>
    </xf>
    <xf numFmtId="164" fontId="6" fillId="2" borderId="19" xfId="1" applyNumberFormat="1" applyFont="1" applyFill="1" applyBorder="1"/>
    <xf numFmtId="164" fontId="6" fillId="2" borderId="4" xfId="1" applyNumberFormat="1" applyFont="1" applyFill="1" applyBorder="1"/>
    <xf numFmtId="164" fontId="6" fillId="2" borderId="5" xfId="1" applyNumberFormat="1" applyFont="1" applyFill="1" applyBorder="1"/>
    <xf numFmtId="0" fontId="5" fillId="0" borderId="18" xfId="1" applyFont="1" applyFill="1" applyBorder="1"/>
    <xf numFmtId="166" fontId="5" fillId="0" borderId="24" xfId="1" applyNumberFormat="1" applyFont="1" applyBorder="1"/>
    <xf numFmtId="166" fontId="5" fillId="0" borderId="24" xfId="1" applyNumberFormat="1" applyFont="1" applyFill="1" applyBorder="1"/>
    <xf numFmtId="166" fontId="5" fillId="0" borderId="25" xfId="1" applyNumberFormat="1" applyFont="1" applyFill="1" applyBorder="1" applyAlignment="1">
      <alignment horizontal="right"/>
    </xf>
    <xf numFmtId="166" fontId="5" fillId="0" borderId="23" xfId="1" applyNumberFormat="1" applyFont="1" applyBorder="1"/>
    <xf numFmtId="165" fontId="6" fillId="2" borderId="27" xfId="0" applyNumberFormat="1" applyFont="1" applyFill="1" applyBorder="1"/>
    <xf numFmtId="165" fontId="6" fillId="2" borderId="28" xfId="0" applyNumberFormat="1" applyFont="1" applyFill="1" applyBorder="1"/>
    <xf numFmtId="165" fontId="6" fillId="2" borderId="29" xfId="0" applyNumberFormat="1" applyFont="1" applyFill="1" applyBorder="1"/>
    <xf numFmtId="164" fontId="6" fillId="2" borderId="26" xfId="1" applyNumberFormat="1" applyFont="1" applyFill="1" applyBorder="1"/>
    <xf numFmtId="166" fontId="5" fillId="0" borderId="19" xfId="1" applyNumberFormat="1" applyFont="1" applyBorder="1"/>
    <xf numFmtId="166" fontId="5" fillId="0" borderId="0" xfId="0" applyNumberFormat="1" applyFont="1" applyFill="1" applyBorder="1"/>
    <xf numFmtId="166" fontId="5" fillId="0" borderId="5" xfId="1" applyNumberFormat="1" applyFont="1" applyFill="1" applyBorder="1" applyAlignment="1">
      <alignment horizontal="right"/>
    </xf>
    <xf numFmtId="0" fontId="5" fillId="0" borderId="10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 wrapText="1"/>
    </xf>
    <xf numFmtId="0" fontId="5" fillId="0" borderId="12" xfId="1" applyFont="1" applyFill="1" applyBorder="1" applyAlignment="1"/>
    <xf numFmtId="0" fontId="5" fillId="0" borderId="12" xfId="1" applyFont="1" applyFill="1" applyBorder="1" applyAlignment="1">
      <alignment horizontal="center" vertical="center"/>
    </xf>
    <xf numFmtId="0" fontId="5" fillId="0" borderId="13" xfId="1" applyFont="1" applyFill="1" applyBorder="1" applyAlignment="1"/>
    <xf numFmtId="0" fontId="5" fillId="0" borderId="2" xfId="1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15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wrapText="1"/>
    </xf>
    <xf numFmtId="0" fontId="5" fillId="0" borderId="15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wrapText="1"/>
    </xf>
    <xf numFmtId="0" fontId="5" fillId="2" borderId="15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/>
    <xf numFmtId="0" fontId="1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/>
  </cellXfs>
  <cellStyles count="7">
    <cellStyle name="normální" xfId="0" builtinId="0"/>
    <cellStyle name="normální 11" xfId="3"/>
    <cellStyle name="normální 12" xfId="4"/>
    <cellStyle name="normální 13" xfId="5"/>
    <cellStyle name="normální 14" xfId="2"/>
    <cellStyle name="normální 15" xfId="6"/>
    <cellStyle name="normální 2" xfId="1"/>
  </cellStyles>
  <dxfs count="0"/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6"/>
  <sheetViews>
    <sheetView workbookViewId="0"/>
  </sheetViews>
  <sheetFormatPr defaultRowHeight="12" customHeight="1"/>
  <cols>
    <col min="1" max="1" width="12.7109375" style="9" customWidth="1"/>
    <col min="2" max="3" width="6.7109375" style="9" customWidth="1"/>
    <col min="4" max="4" width="7.5703125" style="9" customWidth="1"/>
    <col min="5" max="7" width="6.42578125" style="9" customWidth="1"/>
    <col min="8" max="8" width="7.5703125" style="9" customWidth="1"/>
    <col min="9" max="10" width="6.85546875" style="9" customWidth="1"/>
    <col min="11" max="11" width="7.140625" style="9" customWidth="1"/>
    <col min="12" max="12" width="7.5703125" style="9" customWidth="1"/>
    <col min="13" max="16384" width="9.140625" style="9"/>
  </cols>
  <sheetData>
    <row r="1" spans="1:12" ht="17.25" customHeight="1" thickBot="1">
      <c r="A1" s="7" t="s">
        <v>27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12" customHeight="1">
      <c r="A2" s="65" t="s">
        <v>0</v>
      </c>
      <c r="B2" s="68" t="s">
        <v>28</v>
      </c>
      <c r="C2" s="68"/>
      <c r="D2" s="69"/>
      <c r="E2" s="70" t="s">
        <v>1</v>
      </c>
      <c r="F2" s="70"/>
      <c r="G2" s="70"/>
      <c r="H2" s="69"/>
      <c r="I2" s="70" t="s">
        <v>29</v>
      </c>
      <c r="J2" s="70"/>
      <c r="K2" s="69"/>
      <c r="L2" s="71"/>
    </row>
    <row r="3" spans="1:12" ht="12" customHeight="1">
      <c r="A3" s="66"/>
      <c r="B3" s="72">
        <v>2016</v>
      </c>
      <c r="C3" s="74">
        <v>2017</v>
      </c>
      <c r="D3" s="76" t="s">
        <v>33</v>
      </c>
      <c r="E3" s="72">
        <v>2016</v>
      </c>
      <c r="F3" s="78">
        <v>2017</v>
      </c>
      <c r="G3" s="78"/>
      <c r="H3" s="76" t="s">
        <v>48</v>
      </c>
      <c r="I3" s="72">
        <v>2016</v>
      </c>
      <c r="J3" s="74">
        <v>2017</v>
      </c>
      <c r="K3" s="79" t="s">
        <v>49</v>
      </c>
      <c r="L3" s="81" t="s">
        <v>48</v>
      </c>
    </row>
    <row r="4" spans="1:12" ht="24" customHeight="1" thickBot="1">
      <c r="A4" s="67"/>
      <c r="B4" s="73"/>
      <c r="C4" s="75"/>
      <c r="D4" s="77"/>
      <c r="E4" s="73"/>
      <c r="F4" s="12" t="s">
        <v>31</v>
      </c>
      <c r="G4" s="13" t="s">
        <v>32</v>
      </c>
      <c r="H4" s="77"/>
      <c r="I4" s="73"/>
      <c r="J4" s="75"/>
      <c r="K4" s="80"/>
      <c r="L4" s="82"/>
    </row>
    <row r="5" spans="1:12" ht="12" customHeight="1">
      <c r="A5" s="53" t="s">
        <v>37</v>
      </c>
      <c r="B5" s="37">
        <v>129021.38</v>
      </c>
      <c r="C5" s="41">
        <v>131660.85</v>
      </c>
      <c r="D5" s="44">
        <f>C5/B5*100</f>
        <v>102.04576171794164</v>
      </c>
      <c r="E5" s="57">
        <v>5.6335932850818997</v>
      </c>
      <c r="F5" s="62">
        <v>5.1087982494416515</v>
      </c>
      <c r="G5" s="47">
        <v>4.989509334019945</v>
      </c>
      <c r="H5" s="44">
        <f>G5/E5*100</f>
        <v>88.567084656829437</v>
      </c>
      <c r="I5" s="37">
        <v>726853.9800000001</v>
      </c>
      <c r="J5" s="50">
        <v>656923.03999999992</v>
      </c>
      <c r="K5" s="50">
        <v>-69930.940000000177</v>
      </c>
      <c r="L5" s="58">
        <v>90.378956169435824</v>
      </c>
    </row>
    <row r="6" spans="1:12" ht="12" customHeight="1">
      <c r="A6" s="10" t="s">
        <v>38</v>
      </c>
      <c r="B6" s="38">
        <v>73548.259999999995</v>
      </c>
      <c r="C6" s="42">
        <v>74677.650000000009</v>
      </c>
      <c r="D6" s="45">
        <f t="shared" ref="D6:D15" si="0">C6/B6*100</f>
        <v>101.53557677639147</v>
      </c>
      <c r="E6" s="55">
        <v>6.1105930990073736</v>
      </c>
      <c r="F6" s="63">
        <v>5.4911355673350721</v>
      </c>
      <c r="G6" s="48">
        <v>5.3460657907687237</v>
      </c>
      <c r="H6" s="45">
        <f t="shared" ref="H6:H15" si="1">G6/E6*100</f>
        <v>87.488492592268301</v>
      </c>
      <c r="I6" s="38">
        <v>449423.49</v>
      </c>
      <c r="J6" s="51">
        <v>399231.63</v>
      </c>
      <c r="K6" s="61">
        <v>-50191.859999999986</v>
      </c>
      <c r="L6" s="59">
        <v>88.831945566530138</v>
      </c>
    </row>
    <row r="7" spans="1:12" ht="12" customHeight="1">
      <c r="A7" s="11" t="s">
        <v>42</v>
      </c>
      <c r="B7" s="39">
        <v>71580.11</v>
      </c>
      <c r="C7" s="42">
        <v>71397.570000000007</v>
      </c>
      <c r="D7" s="45">
        <f t="shared" si="0"/>
        <v>99.744985024471191</v>
      </c>
      <c r="E7" s="54">
        <v>6.1689428809204117</v>
      </c>
      <c r="F7" s="63">
        <v>5.548157031114644</v>
      </c>
      <c r="G7" s="48">
        <v>5.4065459090554473</v>
      </c>
      <c r="H7" s="45">
        <f t="shared" si="1"/>
        <v>87.641367628432093</v>
      </c>
      <c r="I7" s="39">
        <v>441573.61</v>
      </c>
      <c r="J7" s="51">
        <v>386014.24</v>
      </c>
      <c r="K7" s="61">
        <v>-55559.369999999995</v>
      </c>
      <c r="L7" s="59">
        <v>87.417869016221331</v>
      </c>
    </row>
    <row r="8" spans="1:12" ht="12" customHeight="1">
      <c r="A8" s="11" t="s">
        <v>43</v>
      </c>
      <c r="B8" s="39">
        <v>1968.15</v>
      </c>
      <c r="C8" s="42">
        <v>3280.08</v>
      </c>
      <c r="D8" s="45">
        <f t="shared" si="0"/>
        <v>166.6580291136346</v>
      </c>
      <c r="E8" s="54">
        <v>3.9884561644183623</v>
      </c>
      <c r="F8" s="63">
        <v>4.249948171995805</v>
      </c>
      <c r="G8" s="48">
        <v>4.0295937903953565</v>
      </c>
      <c r="H8" s="45">
        <f t="shared" si="1"/>
        <v>101.03141727729113</v>
      </c>
      <c r="I8" s="39">
        <v>7849.88</v>
      </c>
      <c r="J8" s="51">
        <v>13217.39</v>
      </c>
      <c r="K8" s="61">
        <v>5367.5099999999993</v>
      </c>
      <c r="L8" s="59">
        <v>168.37696881990553</v>
      </c>
    </row>
    <row r="9" spans="1:12" ht="12" customHeight="1">
      <c r="A9" s="10" t="s">
        <v>39</v>
      </c>
      <c r="B9" s="39">
        <v>3260.43</v>
      </c>
      <c r="C9" s="42">
        <v>3231.37</v>
      </c>
      <c r="D9" s="45">
        <f t="shared" si="0"/>
        <v>99.108706520305603</v>
      </c>
      <c r="E9" s="54">
        <v>5.0375195909741972</v>
      </c>
      <c r="F9" s="63">
        <v>4.7907636698985261</v>
      </c>
      <c r="G9" s="48">
        <v>4.7399245521249505</v>
      </c>
      <c r="H9" s="45">
        <f t="shared" si="1"/>
        <v>94.092429151393233</v>
      </c>
      <c r="I9" s="39">
        <v>16424.48</v>
      </c>
      <c r="J9" s="51">
        <v>15316.45</v>
      </c>
      <c r="K9" s="61">
        <v>-1108.0299999999988</v>
      </c>
      <c r="L9" s="59">
        <v>93.253789465480793</v>
      </c>
    </row>
    <row r="10" spans="1:12" ht="12" customHeight="1">
      <c r="A10" s="10" t="s">
        <v>40</v>
      </c>
      <c r="B10" s="38">
        <v>42624.81</v>
      </c>
      <c r="C10" s="42">
        <v>43304.14</v>
      </c>
      <c r="D10" s="45">
        <f t="shared" si="0"/>
        <v>101.59374317445638</v>
      </c>
      <c r="E10" s="55">
        <v>5.217714518844776</v>
      </c>
      <c r="F10" s="63">
        <v>4.7114322094838972</v>
      </c>
      <c r="G10" s="48">
        <v>4.6438698470862141</v>
      </c>
      <c r="H10" s="45">
        <f t="shared" si="1"/>
        <v>89.001991778469062</v>
      </c>
      <c r="I10" s="38">
        <v>222404.09</v>
      </c>
      <c r="J10" s="51">
        <v>201098.79</v>
      </c>
      <c r="K10" s="61">
        <v>-21305.299999999988</v>
      </c>
      <c r="L10" s="59">
        <v>90.420454947568643</v>
      </c>
    </row>
    <row r="11" spans="1:12" ht="12" customHeight="1">
      <c r="A11" s="11" t="s">
        <v>44</v>
      </c>
      <c r="B11" s="39">
        <v>11839.93</v>
      </c>
      <c r="C11" s="42">
        <v>11493.46</v>
      </c>
      <c r="D11" s="45">
        <f t="shared" si="0"/>
        <v>97.073715807441417</v>
      </c>
      <c r="E11" s="54">
        <v>5.8108502330672556</v>
      </c>
      <c r="F11" s="63">
        <v>5.0366008147242001</v>
      </c>
      <c r="G11" s="48">
        <v>5.0876646371066681</v>
      </c>
      <c r="H11" s="45">
        <f t="shared" si="1"/>
        <v>87.55456487511546</v>
      </c>
      <c r="I11" s="39">
        <v>68800.06</v>
      </c>
      <c r="J11" s="51">
        <v>58474.87</v>
      </c>
      <c r="K11" s="61">
        <v>-10325.189999999995</v>
      </c>
      <c r="L11" s="59">
        <v>84.99246948331151</v>
      </c>
    </row>
    <row r="12" spans="1:12" ht="12" customHeight="1">
      <c r="A12" s="11" t="s">
        <v>45</v>
      </c>
      <c r="B12" s="39">
        <v>30784.880000000001</v>
      </c>
      <c r="C12" s="42">
        <v>31810.68</v>
      </c>
      <c r="D12" s="45">
        <f t="shared" si="0"/>
        <v>103.33215526583179</v>
      </c>
      <c r="E12" s="54">
        <v>4.9895932678639641</v>
      </c>
      <c r="F12" s="63">
        <v>4.5939461212397843</v>
      </c>
      <c r="G12" s="48">
        <v>4.4835231437995038</v>
      </c>
      <c r="H12" s="45">
        <f t="shared" si="1"/>
        <v>89.857487436423682</v>
      </c>
      <c r="I12" s="39">
        <v>153604.03</v>
      </c>
      <c r="J12" s="51">
        <v>142623.92000000001</v>
      </c>
      <c r="K12" s="61">
        <v>-10980.109999999986</v>
      </c>
      <c r="L12" s="59">
        <v>92.851678435780642</v>
      </c>
    </row>
    <row r="13" spans="1:12" ht="12" customHeight="1">
      <c r="A13" s="10" t="s">
        <v>41</v>
      </c>
      <c r="B13" s="39">
        <v>5159.22</v>
      </c>
      <c r="C13" s="42">
        <v>5809.23</v>
      </c>
      <c r="D13" s="45">
        <f t="shared" si="0"/>
        <v>112.59899752288136</v>
      </c>
      <c r="E13" s="54">
        <v>3.4633626788545553</v>
      </c>
      <c r="F13" s="63">
        <v>3.7773370997533235</v>
      </c>
      <c r="G13" s="48">
        <v>3.4636638590656599</v>
      </c>
      <c r="H13" s="45">
        <f t="shared" si="1"/>
        <v>100.0086961788017</v>
      </c>
      <c r="I13" s="39">
        <v>17868.25</v>
      </c>
      <c r="J13" s="51">
        <v>20121.22</v>
      </c>
      <c r="K13" s="61">
        <v>2252.9700000000012</v>
      </c>
      <c r="L13" s="59">
        <v>112.60878933303486</v>
      </c>
    </row>
    <row r="14" spans="1:12" ht="12" customHeight="1">
      <c r="A14" s="10" t="s">
        <v>36</v>
      </c>
      <c r="B14" s="38">
        <v>4428.66</v>
      </c>
      <c r="C14" s="42">
        <v>4638.46</v>
      </c>
      <c r="D14" s="45">
        <f t="shared" si="0"/>
        <v>104.73732460834655</v>
      </c>
      <c r="E14" s="55">
        <v>4.6817028175565518</v>
      </c>
      <c r="F14" s="63">
        <v>4.5521466176274021</v>
      </c>
      <c r="G14" s="48">
        <v>4.5607701694096745</v>
      </c>
      <c r="H14" s="45">
        <f t="shared" si="1"/>
        <v>97.416908914137494</v>
      </c>
      <c r="I14" s="38">
        <v>20733.669999999998</v>
      </c>
      <c r="J14" s="51">
        <v>21154.95</v>
      </c>
      <c r="K14" s="61">
        <v>421.28000000000247</v>
      </c>
      <c r="L14" s="59">
        <v>102.03186411281749</v>
      </c>
    </row>
    <row r="15" spans="1:12" ht="12" customHeight="1" thickBot="1">
      <c r="A15" s="14" t="s">
        <v>35</v>
      </c>
      <c r="B15" s="40">
        <v>40862.76</v>
      </c>
      <c r="C15" s="43">
        <v>41158.1</v>
      </c>
      <c r="D15" s="46">
        <f t="shared" si="0"/>
        <v>100.72276077288953</v>
      </c>
      <c r="E15" s="56">
        <v>3.2872813779588066</v>
      </c>
      <c r="F15" s="64">
        <v>3.1761162444330524</v>
      </c>
      <c r="G15" s="49">
        <v>3.0219815783527424</v>
      </c>
      <c r="H15" s="46">
        <f t="shared" si="1"/>
        <v>91.929507422610754</v>
      </c>
      <c r="I15" s="40">
        <v>134327.39000000001</v>
      </c>
      <c r="J15" s="52">
        <v>124379.02</v>
      </c>
      <c r="K15" s="52">
        <v>-9948.3700000000099</v>
      </c>
      <c r="L15" s="60">
        <v>92.593937840971961</v>
      </c>
    </row>
    <row r="16" spans="1:12" ht="12" customHeight="1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</row>
  </sheetData>
  <mergeCells count="14">
    <mergeCell ref="A2:A4"/>
    <mergeCell ref="B2:D2"/>
    <mergeCell ref="E2:H2"/>
    <mergeCell ref="I2:L2"/>
    <mergeCell ref="B3:B4"/>
    <mergeCell ref="C3:C4"/>
    <mergeCell ref="D3:D4"/>
    <mergeCell ref="E3:E4"/>
    <mergeCell ref="F3:G3"/>
    <mergeCell ref="H3:H4"/>
    <mergeCell ref="I3:I4"/>
    <mergeCell ref="J3:J4"/>
    <mergeCell ref="K3:K4"/>
    <mergeCell ref="L3:L4"/>
  </mergeCells>
  <pageMargins left="0" right="0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6"/>
  <sheetViews>
    <sheetView tabSelected="1" workbookViewId="0"/>
  </sheetViews>
  <sheetFormatPr defaultRowHeight="12.75"/>
  <cols>
    <col min="1" max="1" width="18.140625" customWidth="1"/>
    <col min="2" max="2" width="7.42578125" customWidth="1"/>
    <col min="3" max="3" width="8" customWidth="1"/>
    <col min="4" max="4" width="8.140625" customWidth="1"/>
    <col min="5" max="5" width="7.42578125" customWidth="1"/>
    <col min="6" max="6" width="5.42578125" customWidth="1"/>
    <col min="7" max="7" width="6.28515625" customWidth="1"/>
    <col min="8" max="8" width="7.42578125" customWidth="1"/>
    <col min="9" max="9" width="8.140625" customWidth="1"/>
    <col min="10" max="10" width="6.42578125" customWidth="1"/>
    <col min="15" max="15" width="9.28515625" style="27" bestFit="1" customWidth="1"/>
    <col min="16" max="16" width="9.7109375" style="27" bestFit="1" customWidth="1"/>
  </cols>
  <sheetData>
    <row r="1" spans="1:16" ht="20.25" customHeight="1" thickBot="1">
      <c r="A1" s="5" t="s">
        <v>34</v>
      </c>
    </row>
    <row r="2" spans="1:16" ht="24.75" customHeight="1">
      <c r="A2" s="83" t="s">
        <v>0</v>
      </c>
      <c r="B2" s="87" t="s">
        <v>2</v>
      </c>
      <c r="C2" s="87"/>
      <c r="D2" s="88"/>
      <c r="E2" s="85" t="s">
        <v>1</v>
      </c>
      <c r="F2" s="85"/>
      <c r="G2" s="85"/>
      <c r="H2" s="85" t="s">
        <v>5</v>
      </c>
      <c r="I2" s="85"/>
      <c r="J2" s="86"/>
    </row>
    <row r="3" spans="1:16" ht="33.75">
      <c r="A3" s="84"/>
      <c r="B3" s="2" t="s">
        <v>3</v>
      </c>
      <c r="C3" s="2" t="s">
        <v>4</v>
      </c>
      <c r="D3" s="3" t="s">
        <v>6</v>
      </c>
      <c r="E3" s="2" t="s">
        <v>3</v>
      </c>
      <c r="F3" s="2" t="s">
        <v>4</v>
      </c>
      <c r="G3" s="3" t="s">
        <v>7</v>
      </c>
      <c r="H3" s="2" t="s">
        <v>3</v>
      </c>
      <c r="I3" s="2" t="s">
        <v>4</v>
      </c>
      <c r="J3" s="4" t="s">
        <v>6</v>
      </c>
    </row>
    <row r="4" spans="1:16" ht="12.75" customHeight="1">
      <c r="A4" s="35" t="s">
        <v>37</v>
      </c>
      <c r="B4" s="17">
        <v>131660.85</v>
      </c>
      <c r="C4" s="15">
        <v>1262318.4300000002</v>
      </c>
      <c r="D4" s="29">
        <f>B4/C4*100</f>
        <v>10.43008220992226</v>
      </c>
      <c r="E4" s="18">
        <v>4.989509334019945</v>
      </c>
      <c r="F4" s="16">
        <v>5.3151930214628962</v>
      </c>
      <c r="G4" s="29">
        <f>E4/F4*100</f>
        <v>93.872589647679177</v>
      </c>
      <c r="H4" s="17">
        <v>656923.03999999992</v>
      </c>
      <c r="I4" s="15">
        <v>6709466.1100000003</v>
      </c>
      <c r="J4" s="30">
        <f>H4/I4*100</f>
        <v>9.7909882728359126</v>
      </c>
      <c r="O4" s="28"/>
      <c r="P4" s="28"/>
    </row>
    <row r="5" spans="1:16" ht="12.75" customHeight="1">
      <c r="A5" s="10" t="s">
        <v>18</v>
      </c>
      <c r="B5" s="19">
        <v>74677.650000000009</v>
      </c>
      <c r="C5" s="15">
        <v>832061.89</v>
      </c>
      <c r="D5" s="31">
        <f t="shared" ref="D5:D26" si="0">B5/C5*100</f>
        <v>8.9750114621882293</v>
      </c>
      <c r="E5" s="20">
        <v>5.3460657907687237</v>
      </c>
      <c r="F5" s="16">
        <v>5.6071523958392087</v>
      </c>
      <c r="G5" s="31">
        <f t="shared" ref="G5:G26" si="1">E5/F5*100</f>
        <v>95.343686302084024</v>
      </c>
      <c r="H5" s="19">
        <v>399231.63</v>
      </c>
      <c r="I5" s="15">
        <v>4665497.82</v>
      </c>
      <c r="J5" s="32">
        <f t="shared" ref="J5:J26" si="2">H5/I5*100</f>
        <v>8.5571067740848292</v>
      </c>
      <c r="O5" s="28"/>
      <c r="P5" s="28"/>
    </row>
    <row r="6" spans="1:16" ht="12.75" customHeight="1">
      <c r="A6" s="11" t="s">
        <v>19</v>
      </c>
      <c r="B6" s="19">
        <v>71397.570000000007</v>
      </c>
      <c r="C6" s="15">
        <v>785499.17</v>
      </c>
      <c r="D6" s="31">
        <f t="shared" si="0"/>
        <v>9.0894519977659556</v>
      </c>
      <c r="E6" s="20">
        <v>5.4065459090554473</v>
      </c>
      <c r="F6" s="16">
        <v>5.6799865746516316</v>
      </c>
      <c r="G6" s="31">
        <f t="shared" si="1"/>
        <v>95.185892396005272</v>
      </c>
      <c r="H6" s="36">
        <v>386014.24</v>
      </c>
      <c r="I6" s="15">
        <v>4461624.74</v>
      </c>
      <c r="J6" s="32">
        <f t="shared" si="2"/>
        <v>8.6518759979800528</v>
      </c>
      <c r="O6" s="28"/>
      <c r="P6" s="28"/>
    </row>
    <row r="7" spans="1:16">
      <c r="A7" s="11" t="s">
        <v>20</v>
      </c>
      <c r="B7" s="19">
        <v>3280.08</v>
      </c>
      <c r="C7" s="15">
        <v>46562.720000000001</v>
      </c>
      <c r="D7" s="31">
        <f t="shared" si="0"/>
        <v>7.0444338303260636</v>
      </c>
      <c r="E7" s="20">
        <v>4.0295937903953565</v>
      </c>
      <c r="F7" s="16">
        <v>4.3784615675372915</v>
      </c>
      <c r="G7" s="31">
        <f t="shared" si="1"/>
        <v>92.032183638917743</v>
      </c>
      <c r="H7" s="36">
        <v>13217.39</v>
      </c>
      <c r="I7" s="15">
        <v>203873.08</v>
      </c>
      <c r="J7" s="32">
        <f t="shared" si="2"/>
        <v>6.4831462790477286</v>
      </c>
      <c r="O7" s="28"/>
      <c r="P7" s="28"/>
    </row>
    <row r="8" spans="1:16">
      <c r="A8" s="10" t="s">
        <v>21</v>
      </c>
      <c r="B8" s="19">
        <v>3231.37</v>
      </c>
      <c r="C8" s="15">
        <v>22220.92</v>
      </c>
      <c r="D8" s="31">
        <f t="shared" si="0"/>
        <v>14.542017162205706</v>
      </c>
      <c r="E8" s="20">
        <v>4.7399245521249505</v>
      </c>
      <c r="F8" s="16">
        <v>4.7125699565994568</v>
      </c>
      <c r="G8" s="31">
        <f t="shared" si="1"/>
        <v>100.58046025369207</v>
      </c>
      <c r="H8" s="19">
        <v>15316.45</v>
      </c>
      <c r="I8" s="15">
        <v>104717.64</v>
      </c>
      <c r="J8" s="32">
        <f t="shared" si="2"/>
        <v>14.62642779191739</v>
      </c>
      <c r="O8" s="28"/>
      <c r="P8" s="28"/>
    </row>
    <row r="9" spans="1:16">
      <c r="A9" s="10" t="s">
        <v>22</v>
      </c>
      <c r="B9" s="19">
        <v>43304.14</v>
      </c>
      <c r="C9" s="15">
        <v>327707.14</v>
      </c>
      <c r="D9" s="31">
        <f t="shared" si="0"/>
        <v>13.214280286965977</v>
      </c>
      <c r="E9" s="20">
        <v>4.6438698470862141</v>
      </c>
      <c r="F9" s="16">
        <v>4.9393715986780151</v>
      </c>
      <c r="G9" s="31">
        <f t="shared" si="1"/>
        <v>94.0174221418998</v>
      </c>
      <c r="H9" s="19">
        <v>201098.79</v>
      </c>
      <c r="I9" s="15">
        <v>1618667.34</v>
      </c>
      <c r="J9" s="32">
        <f t="shared" si="2"/>
        <v>12.423725680410652</v>
      </c>
      <c r="O9" s="28"/>
      <c r="P9" s="28"/>
    </row>
    <row r="10" spans="1:16">
      <c r="A10" s="11" t="s">
        <v>23</v>
      </c>
      <c r="B10" s="19">
        <v>11493.46</v>
      </c>
      <c r="C10" s="15">
        <v>97178.17</v>
      </c>
      <c r="D10" s="31">
        <f t="shared" si="0"/>
        <v>11.827203578746131</v>
      </c>
      <c r="E10" s="20">
        <v>5.0876646371066681</v>
      </c>
      <c r="F10" s="16">
        <v>5.4362727760771792</v>
      </c>
      <c r="G10" s="31">
        <f t="shared" si="1"/>
        <v>93.587368527484614</v>
      </c>
      <c r="H10" s="19">
        <v>58474.87</v>
      </c>
      <c r="I10" s="15">
        <v>528287.04</v>
      </c>
      <c r="J10" s="32">
        <f t="shared" si="2"/>
        <v>11.068768599736991</v>
      </c>
      <c r="O10" s="28"/>
      <c r="P10" s="28"/>
    </row>
    <row r="11" spans="1:16">
      <c r="A11" s="11" t="s">
        <v>24</v>
      </c>
      <c r="B11" s="19">
        <v>31810.68</v>
      </c>
      <c r="C11" s="15">
        <v>230528.97</v>
      </c>
      <c r="D11" s="31">
        <f t="shared" si="0"/>
        <v>13.798994547192919</v>
      </c>
      <c r="E11" s="20">
        <v>4.4835231437995038</v>
      </c>
      <c r="F11" s="16">
        <v>4.7299057467701351</v>
      </c>
      <c r="G11" s="31">
        <f t="shared" si="1"/>
        <v>94.790961677431397</v>
      </c>
      <c r="H11" s="19">
        <v>142623.92000000001</v>
      </c>
      <c r="I11" s="15">
        <v>1090380.3</v>
      </c>
      <c r="J11" s="32">
        <f t="shared" si="2"/>
        <v>13.08019963310049</v>
      </c>
      <c r="O11" s="28"/>
      <c r="P11" s="28"/>
    </row>
    <row r="12" spans="1:16">
      <c r="A12" s="10" t="s">
        <v>25</v>
      </c>
      <c r="B12" s="19">
        <v>5809.23</v>
      </c>
      <c r="C12" s="15">
        <v>44065.02</v>
      </c>
      <c r="D12" s="31">
        <f t="shared" si="0"/>
        <v>13.183314111737609</v>
      </c>
      <c r="E12" s="20">
        <v>3.4636638590656599</v>
      </c>
      <c r="F12" s="16">
        <v>3.4533321441814846</v>
      </c>
      <c r="G12" s="31">
        <f t="shared" si="1"/>
        <v>100.29918103596214</v>
      </c>
      <c r="H12" s="19">
        <v>20121.22</v>
      </c>
      <c r="I12" s="15">
        <v>152171.15</v>
      </c>
      <c r="J12" s="32">
        <f t="shared" si="2"/>
        <v>13.222756087471247</v>
      </c>
      <c r="O12" s="28"/>
      <c r="P12" s="28"/>
    </row>
    <row r="13" spans="1:16">
      <c r="A13" s="10" t="s">
        <v>26</v>
      </c>
      <c r="B13" s="19">
        <v>4638.46</v>
      </c>
      <c r="C13" s="15">
        <v>36263.46</v>
      </c>
      <c r="D13" s="31">
        <f t="shared" si="0"/>
        <v>12.791002292665951</v>
      </c>
      <c r="E13" s="20">
        <v>4.5607701694096745</v>
      </c>
      <c r="F13" s="16">
        <v>4.644128276783297</v>
      </c>
      <c r="G13" s="31">
        <f t="shared" si="1"/>
        <v>98.205086026793396</v>
      </c>
      <c r="H13" s="19">
        <v>21154.95</v>
      </c>
      <c r="I13" s="15">
        <v>168412.16</v>
      </c>
      <c r="J13" s="32">
        <f t="shared" si="2"/>
        <v>12.561414805201714</v>
      </c>
      <c r="O13" s="28"/>
      <c r="P13" s="28"/>
    </row>
    <row r="14" spans="1:16">
      <c r="A14" s="1" t="s">
        <v>16</v>
      </c>
      <c r="B14" s="17">
        <v>3294.2</v>
      </c>
      <c r="C14" s="15">
        <v>34793.449999999997</v>
      </c>
      <c r="D14" s="31">
        <f t="shared" si="0"/>
        <v>9.4678739820282267</v>
      </c>
      <c r="E14" s="18">
        <v>2.2988039584724671</v>
      </c>
      <c r="F14" s="16">
        <v>2.4825132316571081</v>
      </c>
      <c r="G14" s="31">
        <f t="shared" si="1"/>
        <v>92.599867310193034</v>
      </c>
      <c r="H14" s="17">
        <v>7572.72</v>
      </c>
      <c r="I14" s="15">
        <v>86375.2</v>
      </c>
      <c r="J14" s="32">
        <f t="shared" si="2"/>
        <v>8.767238744454426</v>
      </c>
      <c r="O14" s="28"/>
      <c r="P14" s="28"/>
    </row>
    <row r="15" spans="1:16">
      <c r="A15" s="1" t="s">
        <v>30</v>
      </c>
      <c r="B15" s="17">
        <v>8.31</v>
      </c>
      <c r="C15" s="15">
        <v>1097.49</v>
      </c>
      <c r="D15" s="31">
        <f t="shared" si="0"/>
        <v>0.75718229778859036</v>
      </c>
      <c r="E15" s="18">
        <v>18.903730445246691</v>
      </c>
      <c r="F15" s="16">
        <v>19.836308303492515</v>
      </c>
      <c r="G15" s="31">
        <f t="shared" si="1"/>
        <v>95.298631963279036</v>
      </c>
      <c r="H15" s="17">
        <v>157.09</v>
      </c>
      <c r="I15" s="15">
        <v>21770.15</v>
      </c>
      <c r="J15" s="32">
        <f t="shared" si="2"/>
        <v>0.72158437126064812</v>
      </c>
      <c r="O15" s="28"/>
      <c r="P15" s="28"/>
    </row>
    <row r="16" spans="1:16">
      <c r="A16" s="1" t="s">
        <v>8</v>
      </c>
      <c r="B16" s="17">
        <v>41158.1</v>
      </c>
      <c r="C16" s="15">
        <v>394261.6</v>
      </c>
      <c r="D16" s="31">
        <f t="shared" si="0"/>
        <v>10.439287011466499</v>
      </c>
      <c r="E16" s="18">
        <v>3.0219815783527424</v>
      </c>
      <c r="F16" s="16">
        <v>3.0413599244765406</v>
      </c>
      <c r="G16" s="31">
        <f t="shared" si="1"/>
        <v>99.36283943350989</v>
      </c>
      <c r="H16" s="17">
        <v>124379.02</v>
      </c>
      <c r="I16" s="15">
        <v>1199091.43</v>
      </c>
      <c r="J16" s="32">
        <f t="shared" si="2"/>
        <v>10.37277199120671</v>
      </c>
      <c r="O16" s="28"/>
      <c r="P16" s="28"/>
    </row>
    <row r="17" spans="1:16">
      <c r="A17" s="1" t="s">
        <v>12</v>
      </c>
      <c r="B17" s="17">
        <v>5531.45</v>
      </c>
      <c r="C17" s="15">
        <v>32585.82</v>
      </c>
      <c r="D17" s="31">
        <f t="shared" si="0"/>
        <v>16.975021650521608</v>
      </c>
      <c r="E17" s="18">
        <v>0.70959151759484407</v>
      </c>
      <c r="F17" s="16">
        <v>0.70304169114050219</v>
      </c>
      <c r="G17" s="31">
        <f t="shared" si="1"/>
        <v>100.93164125782022</v>
      </c>
      <c r="H17" s="17">
        <v>3925.07</v>
      </c>
      <c r="I17" s="15">
        <v>22909.19</v>
      </c>
      <c r="J17" s="32">
        <f t="shared" si="2"/>
        <v>17.133167955741779</v>
      </c>
      <c r="O17" s="28"/>
      <c r="P17" s="28"/>
    </row>
    <row r="18" spans="1:16">
      <c r="A18" s="1" t="s">
        <v>13</v>
      </c>
      <c r="B18" s="17">
        <v>6.99</v>
      </c>
      <c r="C18" s="21">
        <v>827.14</v>
      </c>
      <c r="D18" s="31">
        <f t="shared" si="0"/>
        <v>0.84508063931136213</v>
      </c>
      <c r="E18" s="18">
        <v>42.260371959942773</v>
      </c>
      <c r="F18" s="22">
        <v>39.018618371738761</v>
      </c>
      <c r="G18" s="31">
        <f t="shared" si="1"/>
        <v>108.30822239095994</v>
      </c>
      <c r="H18" s="17">
        <v>295.39999999999998</v>
      </c>
      <c r="I18" s="21">
        <v>32273.86</v>
      </c>
      <c r="J18" s="32">
        <f t="shared" si="2"/>
        <v>0.91529181820829608</v>
      </c>
      <c r="O18" s="28"/>
      <c r="P18" s="28"/>
    </row>
    <row r="19" spans="1:16">
      <c r="A19" s="1" t="s">
        <v>46</v>
      </c>
      <c r="B19" s="17">
        <v>0.28999999999999998</v>
      </c>
      <c r="C19" s="21">
        <v>256.18</v>
      </c>
      <c r="D19" s="31">
        <f t="shared" si="0"/>
        <v>0.11320165508626745</v>
      </c>
      <c r="E19" s="18">
        <v>16.413793103448278</v>
      </c>
      <c r="F19" s="22">
        <v>16.606721836208916</v>
      </c>
      <c r="G19" s="31">
        <f t="shared" si="1"/>
        <v>98.838249145957391</v>
      </c>
      <c r="H19" s="17">
        <v>4.76</v>
      </c>
      <c r="I19" s="21">
        <v>4254.3100000000004</v>
      </c>
      <c r="J19" s="32">
        <f t="shared" si="2"/>
        <v>0.11188653389151235</v>
      </c>
      <c r="O19" s="28"/>
      <c r="P19" s="28"/>
    </row>
    <row r="20" spans="1:16">
      <c r="A20" s="1" t="s">
        <v>47</v>
      </c>
      <c r="B20" s="17">
        <v>0.04</v>
      </c>
      <c r="C20" s="21">
        <v>298.73</v>
      </c>
      <c r="D20" s="31">
        <f t="shared" si="0"/>
        <v>1.3390017741773508E-2</v>
      </c>
      <c r="E20" s="18">
        <v>13.75</v>
      </c>
      <c r="F20" s="22">
        <v>38.641013624343046</v>
      </c>
      <c r="G20" s="31">
        <f t="shared" si="1"/>
        <v>35.583952671825827</v>
      </c>
      <c r="H20" s="17">
        <v>0.55000000000000004</v>
      </c>
      <c r="I20" s="21">
        <v>11543.23</v>
      </c>
      <c r="J20" s="32">
        <f t="shared" si="2"/>
        <v>4.7646975759817667E-3</v>
      </c>
      <c r="O20" s="28"/>
      <c r="P20" s="28"/>
    </row>
    <row r="21" spans="1:16">
      <c r="A21" s="1" t="s">
        <v>17</v>
      </c>
      <c r="B21" s="17">
        <v>2.13</v>
      </c>
      <c r="C21" s="21">
        <v>1703.57</v>
      </c>
      <c r="D21" s="31">
        <f t="shared" si="0"/>
        <v>0.12503155138914163</v>
      </c>
      <c r="E21" s="18">
        <v>14.004694835680752</v>
      </c>
      <c r="F21" s="22">
        <v>28.303427508115313</v>
      </c>
      <c r="G21" s="31">
        <f t="shared" si="1"/>
        <v>49.480561432587095</v>
      </c>
      <c r="H21" s="17">
        <v>29.83</v>
      </c>
      <c r="I21" s="21">
        <v>48216.87</v>
      </c>
      <c r="J21" s="32">
        <f t="shared" si="2"/>
        <v>6.186631359522092E-2</v>
      </c>
      <c r="O21" s="28"/>
      <c r="P21" s="28"/>
    </row>
    <row r="22" spans="1:16">
      <c r="A22" s="1" t="s">
        <v>9</v>
      </c>
      <c r="B22" s="17">
        <v>12.15</v>
      </c>
      <c r="C22" s="21">
        <v>687.32</v>
      </c>
      <c r="D22" s="31">
        <f t="shared" si="0"/>
        <v>1.7677355525810394</v>
      </c>
      <c r="E22" s="18">
        <v>3.697119341563786</v>
      </c>
      <c r="F22" s="22">
        <v>5.4450328813362043</v>
      </c>
      <c r="G22" s="31">
        <f t="shared" si="1"/>
        <v>67.898935086991017</v>
      </c>
      <c r="H22" s="17">
        <v>44.92</v>
      </c>
      <c r="I22" s="21">
        <v>3742.48</v>
      </c>
      <c r="J22" s="32">
        <f t="shared" si="2"/>
        <v>1.200273615356662</v>
      </c>
      <c r="O22" s="28"/>
      <c r="P22" s="28"/>
    </row>
    <row r="23" spans="1:16">
      <c r="A23" s="1" t="s">
        <v>14</v>
      </c>
      <c r="B23" s="17">
        <v>379</v>
      </c>
      <c r="C23" s="21">
        <v>183994</v>
      </c>
      <c r="D23" s="31">
        <f t="shared" si="0"/>
        <v>0.20598497777101427</v>
      </c>
      <c r="E23" s="18">
        <v>2.3746701846965697</v>
      </c>
      <c r="F23" s="22">
        <v>2.3899692381273305</v>
      </c>
      <c r="G23" s="31">
        <f t="shared" si="1"/>
        <v>99.359864002151397</v>
      </c>
      <c r="H23" s="17">
        <v>0.9</v>
      </c>
      <c r="I23" s="21">
        <v>439.74</v>
      </c>
      <c r="J23" s="32">
        <f t="shared" si="2"/>
        <v>0.20466639377814161</v>
      </c>
      <c r="O23" s="28"/>
      <c r="P23" s="28"/>
    </row>
    <row r="24" spans="1:16">
      <c r="A24" s="1" t="s">
        <v>15</v>
      </c>
      <c r="B24" s="17">
        <v>1695</v>
      </c>
      <c r="C24" s="21">
        <v>556117</v>
      </c>
      <c r="D24" s="31">
        <f t="shared" si="0"/>
        <v>0.30479197722781354</v>
      </c>
      <c r="E24" s="18">
        <v>3.36283185840708</v>
      </c>
      <c r="F24" s="22">
        <v>1.8534948580964077</v>
      </c>
      <c r="G24" s="31">
        <f t="shared" si="1"/>
        <v>181.43194968778087</v>
      </c>
      <c r="H24" s="17">
        <v>5.7</v>
      </c>
      <c r="I24" s="21">
        <v>1030.76</v>
      </c>
      <c r="J24" s="32">
        <f t="shared" si="2"/>
        <v>0.55299002677635922</v>
      </c>
      <c r="O24" s="28"/>
      <c r="P24" s="28"/>
    </row>
    <row r="25" spans="1:16">
      <c r="A25" s="1" t="s">
        <v>10</v>
      </c>
      <c r="B25" s="17">
        <v>7618</v>
      </c>
      <c r="C25" s="15">
        <v>472550</v>
      </c>
      <c r="D25" s="31">
        <f t="shared" si="0"/>
        <v>1.6121045392022009</v>
      </c>
      <c r="E25" s="18">
        <v>0.75610396429509052</v>
      </c>
      <c r="F25" s="16">
        <v>3.124367791768067</v>
      </c>
      <c r="G25" s="31">
        <f t="shared" si="1"/>
        <v>24.200222723049336</v>
      </c>
      <c r="H25" s="17">
        <v>5.76</v>
      </c>
      <c r="I25" s="15">
        <v>1476.42</v>
      </c>
      <c r="J25" s="32">
        <f t="shared" si="2"/>
        <v>0.39013288901532078</v>
      </c>
      <c r="O25" s="28"/>
      <c r="P25" s="28"/>
    </row>
    <row r="26" spans="1:16" ht="13.5" thickBot="1">
      <c r="A26" s="6" t="s">
        <v>11</v>
      </c>
      <c r="B26" s="24">
        <v>14416</v>
      </c>
      <c r="C26" s="23">
        <v>721510</v>
      </c>
      <c r="D26" s="33">
        <f t="shared" si="0"/>
        <v>1.9980319053096978</v>
      </c>
      <c r="E26" s="25">
        <v>5.1539955604883465</v>
      </c>
      <c r="F26" s="26">
        <v>4.3676594918989338</v>
      </c>
      <c r="G26" s="33">
        <f t="shared" si="1"/>
        <v>118.00360284605283</v>
      </c>
      <c r="H26" s="24">
        <v>74.3</v>
      </c>
      <c r="I26" s="23">
        <v>3151.31</v>
      </c>
      <c r="J26" s="34">
        <f t="shared" si="2"/>
        <v>2.3577496342790774</v>
      </c>
      <c r="O26" s="28"/>
      <c r="P26" s="28"/>
    </row>
  </sheetData>
  <mergeCells count="4">
    <mergeCell ref="A2:A3"/>
    <mergeCell ref="E2:G2"/>
    <mergeCell ref="H2:J2"/>
    <mergeCell ref="B2:D2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15.7.2017</vt:lpstr>
      <vt:lpstr>vys-čr</vt:lpstr>
    </vt:vector>
  </TitlesOfParts>
  <Company>ČSÚ KS Jihlava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 Rokos</dc:creator>
  <cp:lastModifiedBy>Jiri Teply</cp:lastModifiedBy>
  <cp:lastPrinted>2016-08-17T07:42:31Z</cp:lastPrinted>
  <dcterms:created xsi:type="dcterms:W3CDTF">2009-08-26T06:36:47Z</dcterms:created>
  <dcterms:modified xsi:type="dcterms:W3CDTF">2017-08-16T07:52:01Z</dcterms:modified>
</cp:coreProperties>
</file>