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 - Publikace\Mesto_C_Budejovice\CB_2023\_web\"/>
    </mc:Choice>
  </mc:AlternateContent>
  <bookViews>
    <workbookView xWindow="-15" yWindow="-15" windowWidth="19680" windowHeight="11760"/>
  </bookViews>
  <sheets>
    <sheet name="0303" sheetId="2" r:id="rId1"/>
  </sheets>
  <definedNames>
    <definedName name="_xlnm.Print_Titles" localSheetId="0">'0303'!$A:$A,'0303'!$3:$6</definedName>
    <definedName name="_xlnm.Print_Area" localSheetId="0">'0303'!$A$1:$U$29</definedName>
  </definedNames>
  <calcPr calcId="162913"/>
</workbook>
</file>

<file path=xl/calcChain.xml><?xml version="1.0" encoding="utf-8"?>
<calcChain xmlns="http://schemas.openxmlformats.org/spreadsheetml/2006/main">
  <c r="M8" i="2" l="1"/>
  <c r="G29" i="2" l="1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M12" i="2" l="1"/>
  <c r="M11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7" i="2"/>
  <c r="M28" i="2"/>
  <c r="M29" i="2"/>
  <c r="M10" i="2"/>
  <c r="M9" i="2"/>
</calcChain>
</file>

<file path=xl/sharedStrings.xml><?xml version="1.0" encoding="utf-8"?>
<sst xmlns="http://schemas.openxmlformats.org/spreadsheetml/2006/main" count="115" uniqueCount="42">
  <si>
    <t>Katastrální plocha celkem</t>
  </si>
  <si>
    <t>zemědělská půda</t>
  </si>
  <si>
    <t>orná půda</t>
  </si>
  <si>
    <t>zahrady</t>
  </si>
  <si>
    <t>ovocné sady</t>
  </si>
  <si>
    <t>nezemědělská půda</t>
  </si>
  <si>
    <t>lesní pozemky</t>
  </si>
  <si>
    <t>vodní plochy</t>
  </si>
  <si>
    <t>zastavěné plochy a nádvoří</t>
  </si>
  <si>
    <t>ostatní plochy</t>
  </si>
  <si>
    <t>trvalé travní porosty</t>
  </si>
  <si>
    <t>město České Budějovice</t>
  </si>
  <si>
    <t>Stav k 1. 1. 1991</t>
  </si>
  <si>
    <t>Stav k 1. 1. 2000</t>
  </si>
  <si>
    <t>dráha</t>
  </si>
  <si>
    <t>silnice</t>
  </si>
  <si>
    <t>ostatní kumunikace</t>
  </si>
  <si>
    <t>zeleň</t>
  </si>
  <si>
    <t>neplodná půda</t>
  </si>
  <si>
    <t>ostatní dopravní plochy</t>
  </si>
  <si>
    <t>jiné plochy</t>
  </si>
  <si>
    <t>skládky</t>
  </si>
  <si>
    <t>dobývací prostory</t>
  </si>
  <si>
    <t>manipulační plochy</t>
  </si>
  <si>
    <t>hřbitovy, urnové háje</t>
  </si>
  <si>
    <t>Zdroj dat: Český úřad zeměměřický a katastrální</t>
  </si>
  <si>
    <t>Stav k 31. 12. 2015</t>
  </si>
  <si>
    <t>Stav k 31. 12. 2016</t>
  </si>
  <si>
    <t>Stav k 31. 12. 2017</t>
  </si>
  <si>
    <t>Stav k 31. 12. 2018</t>
  </si>
  <si>
    <t xml:space="preserve">- </t>
  </si>
  <si>
    <t>Stav k 31. 12. 2019</t>
  </si>
  <si>
    <t>ÚZEMÍ A PODNEBÍ</t>
  </si>
  <si>
    <r>
      <t>3</t>
    </r>
    <r>
      <rPr>
        <sz val="10"/>
        <rFont val="Arial"/>
        <family val="2"/>
        <charset val="238"/>
      </rPr>
      <t>-3.</t>
    </r>
    <r>
      <rPr>
        <b/>
        <sz val="10"/>
        <rFont val="Arial"/>
        <family val="2"/>
        <charset val="238"/>
      </rPr>
      <t xml:space="preserve"> Vývoj struktury katastrální plochy</t>
    </r>
  </si>
  <si>
    <t>Stav k 31. 12. 2020</t>
  </si>
  <si>
    <t xml:space="preserve">. </t>
  </si>
  <si>
    <t>Stav k 31. 12. 2021</t>
  </si>
  <si>
    <t>Stav k 31. 12. 2022</t>
  </si>
  <si>
    <t>sportoviště a rekr. plochy</t>
  </si>
  <si>
    <t xml:space="preserve"> - </t>
  </si>
  <si>
    <t xml:space="preserve">výměra
(ha) </t>
  </si>
  <si>
    <t>struktura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</si>
</sst>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Kč&quot;;\-#,##0\ &quot;Kč&quot;"/>
    <numFmt numFmtId="164" formatCode="#,##0_ ;\-#,##0\ "/>
    <numFmt numFmtId="165" formatCode="#,##0.0_ ;\-#,##0.0\ "/>
  </numFmts>
  <fonts count="11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top"/>
    </xf>
    <xf numFmtId="0" fontId="3" fillId="0" borderId="1" applyNumberFormat="0" applyFont="0" applyFill="0" applyAlignment="0" applyProtection="0"/>
    <xf numFmtId="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7" fillId="0" borderId="0"/>
    <xf numFmtId="2" fontId="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>
      <alignment vertical="top"/>
    </xf>
  </cellStyleXfs>
  <cellXfs count="47">
    <xf numFmtId="0" fontId="0" fillId="0" borderId="0" xfId="0" applyAlignment="1"/>
    <xf numFmtId="0" fontId="4" fillId="0" borderId="0" xfId="0" applyFont="1" applyAlignment="1"/>
    <xf numFmtId="165" fontId="6" fillId="0" borderId="2" xfId="0" applyNumberFormat="1" applyFont="1" applyBorder="1" applyAlignment="1"/>
    <xf numFmtId="165" fontId="5" fillId="0" borderId="2" xfId="0" applyNumberFormat="1" applyFont="1" applyBorder="1" applyAlignment="1"/>
    <xf numFmtId="0" fontId="7" fillId="0" borderId="0" xfId="0" applyFont="1" applyAlignment="1"/>
    <xf numFmtId="0" fontId="5" fillId="0" borderId="0" xfId="0" applyFont="1" applyAlignment="1"/>
    <xf numFmtId="165" fontId="6" fillId="0" borderId="3" xfId="0" applyNumberFormat="1" applyFont="1" applyBorder="1" applyAlignment="1"/>
    <xf numFmtId="165" fontId="5" fillId="0" borderId="3" xfId="0" applyNumberFormat="1" applyFont="1" applyBorder="1" applyAlignment="1"/>
    <xf numFmtId="0" fontId="8" fillId="0" borderId="0" xfId="5" applyFont="1" applyBorder="1" applyAlignment="1">
      <alignment vertical="center"/>
    </xf>
    <xf numFmtId="0" fontId="8" fillId="0" borderId="0" xfId="5" applyFont="1" applyBorder="1" applyAlignment="1">
      <alignment horizontal="right" vertical="center"/>
    </xf>
    <xf numFmtId="0" fontId="6" fillId="0" borderId="5" xfId="0" applyFont="1" applyBorder="1" applyAlignment="1"/>
    <xf numFmtId="0" fontId="5" fillId="0" borderId="5" xfId="0" applyFont="1" applyBorder="1" applyAlignment="1">
      <alignment horizontal="left" indent="1"/>
    </xf>
    <xf numFmtId="0" fontId="5" fillId="0" borderId="5" xfId="0" applyFont="1" applyBorder="1" applyAlignment="1">
      <alignment horizontal="left" indent="2"/>
    </xf>
    <xf numFmtId="0" fontId="5" fillId="0" borderId="5" xfId="0" applyFont="1" applyBorder="1" applyAlignment="1">
      <alignment horizontal="left" indent="3"/>
    </xf>
    <xf numFmtId="165" fontId="5" fillId="0" borderId="3" xfId="0" applyNumberFormat="1" applyFont="1" applyBorder="1" applyAlignment="1">
      <alignment horizontal="right"/>
    </xf>
    <xf numFmtId="165" fontId="5" fillId="0" borderId="6" xfId="0" applyNumberFormat="1" applyFont="1" applyBorder="1" applyAlignment="1"/>
    <xf numFmtId="165" fontId="6" fillId="0" borderId="6" xfId="0" applyNumberFormat="1" applyFont="1" applyBorder="1" applyAlignment="1"/>
    <xf numFmtId="164" fontId="5" fillId="0" borderId="3" xfId="0" applyNumberFormat="1" applyFont="1" applyFill="1" applyBorder="1" applyAlignment="1">
      <alignment horizontal="right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0" borderId="0" xfId="0" applyFont="1" applyAlignment="1"/>
    <xf numFmtId="0" fontId="10" fillId="0" borderId="0" xfId="0" applyFont="1" applyAlignment="1">
      <alignment horizontal="left"/>
    </xf>
    <xf numFmtId="165" fontId="5" fillId="0" borderId="2" xfId="0" applyNumberFormat="1" applyFont="1" applyFill="1" applyBorder="1" applyAlignment="1"/>
    <xf numFmtId="165" fontId="6" fillId="0" borderId="4" xfId="0" applyNumberFormat="1" applyFont="1" applyBorder="1" applyAlignment="1"/>
    <xf numFmtId="165" fontId="5" fillId="0" borderId="4" xfId="0" applyNumberFormat="1" applyFont="1" applyBorder="1" applyAlignment="1"/>
    <xf numFmtId="165" fontId="5" fillId="0" borderId="4" xfId="0" applyNumberFormat="1" applyFont="1" applyFill="1" applyBorder="1" applyAlignment="1"/>
    <xf numFmtId="165" fontId="5" fillId="0" borderId="6" xfId="0" applyNumberFormat="1" applyFont="1" applyFill="1" applyBorder="1" applyAlignment="1"/>
    <xf numFmtId="165" fontId="6" fillId="0" borderId="5" xfId="0" applyNumberFormat="1" applyFont="1" applyBorder="1" applyAlignment="1"/>
    <xf numFmtId="165" fontId="5" fillId="0" borderId="5" xfId="0" applyNumberFormat="1" applyFont="1" applyBorder="1" applyAlignment="1"/>
    <xf numFmtId="165" fontId="5" fillId="0" borderId="5" xfId="0" applyNumberFormat="1" applyFont="1" applyFill="1" applyBorder="1" applyAlignment="1"/>
    <xf numFmtId="165" fontId="5" fillId="0" borderId="4" xfId="0" applyNumberFormat="1" applyFont="1" applyFill="1" applyBorder="1" applyAlignment="1">
      <alignment horizontal="right"/>
    </xf>
    <xf numFmtId="165" fontId="5" fillId="0" borderId="0" xfId="0" applyNumberFormat="1" applyFont="1" applyBorder="1" applyAlignment="1"/>
    <xf numFmtId="164" fontId="5" fillId="0" borderId="2" xfId="9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2" fontId="5" fillId="0" borderId="1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13" xfId="0" applyFont="1" applyBorder="1" applyAlignment="1"/>
    <xf numFmtId="2" fontId="5" fillId="0" borderId="8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right"/>
    </xf>
  </cellXfs>
  <cellStyles count="10">
    <cellStyle name="Celkem" xfId="1" builtinId="25" customBuiltin="1"/>
    <cellStyle name="Datum" xfId="2"/>
    <cellStyle name="Finanční0" xfId="3"/>
    <cellStyle name="Měna0" xfId="4"/>
    <cellStyle name="Normální" xfId="0" builtinId="0"/>
    <cellStyle name="normální 2" xfId="5"/>
    <cellStyle name="normální_List1" xfId="9"/>
    <cellStyle name="Pevný" xfId="6"/>
    <cellStyle name="Záhlaví 1" xfId="7"/>
    <cellStyle name="Záhlaví 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zoomScaleNormal="100" workbookViewId="0"/>
  </sheetViews>
  <sheetFormatPr defaultColWidth="10.28515625" defaultRowHeight="12.75" x14ac:dyDescent="0.2"/>
  <cols>
    <col min="1" max="1" width="23.140625" style="4" customWidth="1"/>
    <col min="2" max="21" width="7.140625" style="4" customWidth="1"/>
    <col min="22" max="16384" width="10.28515625" style="4"/>
  </cols>
  <sheetData>
    <row r="1" spans="1:21" ht="15.75" customHeight="1" x14ac:dyDescent="0.25">
      <c r="A1" s="23" t="s">
        <v>32</v>
      </c>
    </row>
    <row r="2" spans="1:21" ht="11.25" customHeight="1" x14ac:dyDescent="0.2"/>
    <row r="3" spans="1:21" ht="14.25" customHeight="1" x14ac:dyDescent="0.2">
      <c r="A3" s="24" t="s">
        <v>33</v>
      </c>
      <c r="B3" s="1"/>
      <c r="C3" s="1"/>
      <c r="D3" s="1"/>
      <c r="E3" s="1"/>
      <c r="F3" s="1"/>
      <c r="G3" s="1"/>
      <c r="H3" s="1"/>
      <c r="I3" s="1"/>
    </row>
    <row r="4" spans="1:21" ht="15.75" thickBot="1" x14ac:dyDescent="0.25">
      <c r="A4" s="5" t="s">
        <v>25</v>
      </c>
      <c r="B4" s="1"/>
      <c r="C4" s="1"/>
      <c r="D4" s="1"/>
      <c r="E4" s="8"/>
      <c r="F4" s="8"/>
      <c r="G4" s="8"/>
      <c r="H4" s="8"/>
      <c r="I4" s="8"/>
      <c r="J4" s="8"/>
      <c r="L4" s="8"/>
      <c r="M4" s="9"/>
      <c r="N4" s="9"/>
      <c r="O4" s="9"/>
      <c r="Q4" s="9"/>
      <c r="S4" s="9"/>
      <c r="U4" s="9" t="s">
        <v>11</v>
      </c>
    </row>
    <row r="5" spans="1:21" ht="19.5" customHeight="1" x14ac:dyDescent="0.2">
      <c r="A5" s="41"/>
      <c r="B5" s="43" t="s">
        <v>12</v>
      </c>
      <c r="C5" s="43"/>
      <c r="D5" s="43" t="s">
        <v>13</v>
      </c>
      <c r="E5" s="43"/>
      <c r="F5" s="43" t="s">
        <v>26</v>
      </c>
      <c r="G5" s="39"/>
      <c r="H5" s="39" t="s">
        <v>27</v>
      </c>
      <c r="I5" s="40"/>
      <c r="J5" s="45" t="s">
        <v>28</v>
      </c>
      <c r="K5" s="45"/>
      <c r="L5" s="44" t="s">
        <v>29</v>
      </c>
      <c r="M5" s="39"/>
      <c r="N5" s="38" t="s">
        <v>31</v>
      </c>
      <c r="O5" s="39"/>
      <c r="P5" s="38" t="s">
        <v>34</v>
      </c>
      <c r="Q5" s="39"/>
      <c r="R5" s="38" t="s">
        <v>36</v>
      </c>
      <c r="S5" s="39"/>
      <c r="T5" s="38" t="s">
        <v>37</v>
      </c>
      <c r="U5" s="39"/>
    </row>
    <row r="6" spans="1:21" ht="27" customHeight="1" thickBot="1" x14ac:dyDescent="0.25">
      <c r="A6" s="42"/>
      <c r="B6" s="18" t="s">
        <v>40</v>
      </c>
      <c r="C6" s="18" t="s">
        <v>41</v>
      </c>
      <c r="D6" s="18" t="s">
        <v>40</v>
      </c>
      <c r="E6" s="18" t="s">
        <v>41</v>
      </c>
      <c r="F6" s="18" t="s">
        <v>40</v>
      </c>
      <c r="G6" s="19" t="s">
        <v>41</v>
      </c>
      <c r="H6" s="18" t="s">
        <v>40</v>
      </c>
      <c r="I6" s="19" t="s">
        <v>41</v>
      </c>
      <c r="J6" s="20" t="s">
        <v>40</v>
      </c>
      <c r="K6" s="20" t="s">
        <v>41</v>
      </c>
      <c r="L6" s="21" t="s">
        <v>40</v>
      </c>
      <c r="M6" s="19" t="s">
        <v>41</v>
      </c>
      <c r="N6" s="22" t="s">
        <v>40</v>
      </c>
      <c r="O6" s="19" t="s">
        <v>41</v>
      </c>
      <c r="P6" s="22" t="s">
        <v>40</v>
      </c>
      <c r="Q6" s="19" t="s">
        <v>41</v>
      </c>
      <c r="R6" s="22" t="s">
        <v>40</v>
      </c>
      <c r="S6" s="19" t="s">
        <v>41</v>
      </c>
      <c r="T6" s="22" t="s">
        <v>40</v>
      </c>
      <c r="U6" s="19" t="s">
        <v>41</v>
      </c>
    </row>
    <row r="7" spans="1:21" ht="20.25" customHeight="1" x14ac:dyDescent="0.2">
      <c r="A7" s="10" t="s">
        <v>0</v>
      </c>
      <c r="B7" s="2">
        <v>5552</v>
      </c>
      <c r="C7" s="2">
        <v>100</v>
      </c>
      <c r="D7" s="2">
        <v>5555</v>
      </c>
      <c r="E7" s="2">
        <v>100</v>
      </c>
      <c r="F7" s="2">
        <v>5560.4624000000003</v>
      </c>
      <c r="G7" s="6">
        <v>100</v>
      </c>
      <c r="H7" s="26">
        <v>5560.4616999999998</v>
      </c>
      <c r="I7" s="6">
        <v>100</v>
      </c>
      <c r="J7" s="16">
        <v>5560.4637000000002</v>
      </c>
      <c r="K7" s="16">
        <v>100</v>
      </c>
      <c r="L7" s="30">
        <v>5570.8554999999997</v>
      </c>
      <c r="M7" s="6">
        <v>100</v>
      </c>
      <c r="N7" s="26">
        <v>5570.8534</v>
      </c>
      <c r="O7" s="6">
        <v>100</v>
      </c>
      <c r="P7" s="26">
        <v>5570.8539000000001</v>
      </c>
      <c r="Q7" s="6">
        <v>100</v>
      </c>
      <c r="R7" s="26">
        <v>5570.8535999999995</v>
      </c>
      <c r="S7" s="6">
        <v>100</v>
      </c>
      <c r="T7" s="26">
        <v>5570.8523999999989</v>
      </c>
      <c r="U7" s="6">
        <v>100</v>
      </c>
    </row>
    <row r="8" spans="1:21" ht="18.75" customHeight="1" x14ac:dyDescent="0.2">
      <c r="A8" s="11" t="s">
        <v>1</v>
      </c>
      <c r="B8" s="3">
        <v>2522</v>
      </c>
      <c r="C8" s="3">
        <v>45.425072046109513</v>
      </c>
      <c r="D8" s="3">
        <v>2471</v>
      </c>
      <c r="E8" s="3">
        <v>44.482448244824482</v>
      </c>
      <c r="F8" s="3">
        <v>2367.9850000000001</v>
      </c>
      <c r="G8" s="7">
        <f>+F8/F$7*100</f>
        <v>42.586116579081626</v>
      </c>
      <c r="H8" s="27">
        <v>2359.489</v>
      </c>
      <c r="I8" s="7">
        <v>42.433328872672568</v>
      </c>
      <c r="J8" s="15">
        <v>2348.1581999999999</v>
      </c>
      <c r="K8" s="15">
        <v>42.229539237887657</v>
      </c>
      <c r="L8" s="31">
        <v>2349.4191000000001</v>
      </c>
      <c r="M8" s="7">
        <f>L8*$M$7/$L$7</f>
        <v>42.173398681764411</v>
      </c>
      <c r="N8" s="27">
        <v>2343.4371000000001</v>
      </c>
      <c r="O8" s="7">
        <v>42.066034263260278</v>
      </c>
      <c r="P8" s="27">
        <v>2338.5956999999999</v>
      </c>
      <c r="Q8" s="7">
        <v>41.979124600629</v>
      </c>
      <c r="R8" s="27">
        <v>2331.6692000000003</v>
      </c>
      <c r="S8" s="7">
        <v>41.854792235071486</v>
      </c>
      <c r="T8" s="27">
        <v>2321.1129999999998</v>
      </c>
      <c r="U8" s="7">
        <v>41.665311398305946</v>
      </c>
    </row>
    <row r="9" spans="1:21" x14ac:dyDescent="0.2">
      <c r="A9" s="12" t="s">
        <v>2</v>
      </c>
      <c r="B9" s="3">
        <v>1581</v>
      </c>
      <c r="C9" s="3">
        <v>28.476224783861671</v>
      </c>
      <c r="D9" s="3">
        <v>1555</v>
      </c>
      <c r="E9" s="3">
        <v>27.992799279927993</v>
      </c>
      <c r="F9" s="3">
        <v>1449.1306999999999</v>
      </c>
      <c r="G9" s="7">
        <f t="shared" ref="G9:G29" si="0">+F9/F$7*100</f>
        <v>26.061334395499191</v>
      </c>
      <c r="H9" s="27">
        <v>1440.3615</v>
      </c>
      <c r="I9" s="7">
        <v>25.903631347735029</v>
      </c>
      <c r="J9" s="15">
        <v>1432.627</v>
      </c>
      <c r="K9" s="15">
        <v>25.764523919111273</v>
      </c>
      <c r="L9" s="31">
        <v>1436.3829000000001</v>
      </c>
      <c r="M9" s="7">
        <f t="shared" ref="M9:M25" si="1">L9*$M$7/$L$7</f>
        <v>25.783883642287979</v>
      </c>
      <c r="N9" s="27">
        <v>1431.2599</v>
      </c>
      <c r="O9" s="7">
        <v>25.691932586127646</v>
      </c>
      <c r="P9" s="27">
        <v>1427.3174999999999</v>
      </c>
      <c r="Q9" s="7">
        <v>25.621161955081998</v>
      </c>
      <c r="R9" s="27">
        <v>1422.3692999999998</v>
      </c>
      <c r="S9" s="7">
        <v>25.532340322136626</v>
      </c>
      <c r="T9" s="27">
        <v>1412.6807999999999</v>
      </c>
      <c r="U9" s="7">
        <v>25.358431682734945</v>
      </c>
    </row>
    <row r="10" spans="1:21" x14ac:dyDescent="0.2">
      <c r="A10" s="12" t="s">
        <v>3</v>
      </c>
      <c r="B10" s="3">
        <v>408</v>
      </c>
      <c r="C10" s="3">
        <v>7.3487031700288181</v>
      </c>
      <c r="D10" s="3">
        <v>422</v>
      </c>
      <c r="E10" s="3">
        <v>7.596759675967597</v>
      </c>
      <c r="F10" s="3">
        <v>410.15370000000001</v>
      </c>
      <c r="G10" s="7">
        <f t="shared" si="0"/>
        <v>7.3762516584951641</v>
      </c>
      <c r="H10" s="27">
        <v>409.96480000000003</v>
      </c>
      <c r="I10" s="7">
        <v>7.3728553871704587</v>
      </c>
      <c r="J10" s="15">
        <v>408.1103</v>
      </c>
      <c r="K10" s="15">
        <v>7.3395012002326343</v>
      </c>
      <c r="L10" s="31">
        <v>408.39089999999999</v>
      </c>
      <c r="M10" s="7">
        <f t="shared" si="1"/>
        <v>7.3308471203390573</v>
      </c>
      <c r="N10" s="27">
        <v>407.88240000000002</v>
      </c>
      <c r="O10" s="7">
        <v>7.3217220183894982</v>
      </c>
      <c r="P10" s="27">
        <v>407.01829999999995</v>
      </c>
      <c r="Q10" s="7">
        <v>7.3062102741556361</v>
      </c>
      <c r="R10" s="27">
        <v>405.64879999999999</v>
      </c>
      <c r="S10" s="7">
        <v>7.2816273613795914</v>
      </c>
      <c r="T10" s="27">
        <v>405.46659999999997</v>
      </c>
      <c r="U10" s="7">
        <v>7.2783583352522507</v>
      </c>
    </row>
    <row r="11" spans="1:21" x14ac:dyDescent="0.2">
      <c r="A11" s="12" t="s">
        <v>4</v>
      </c>
      <c r="B11" s="3">
        <v>3</v>
      </c>
      <c r="C11" s="3">
        <v>5.4034582132564839E-2</v>
      </c>
      <c r="D11" s="3">
        <v>5</v>
      </c>
      <c r="E11" s="3">
        <v>9.0009000900090008E-2</v>
      </c>
      <c r="F11" s="3">
        <v>5.3230000000000004</v>
      </c>
      <c r="G11" s="7">
        <f t="shared" si="0"/>
        <v>9.5729448687576768E-2</v>
      </c>
      <c r="H11" s="27">
        <v>5.3230000000000004</v>
      </c>
      <c r="I11" s="7">
        <v>9.5729460738844779E-2</v>
      </c>
      <c r="J11" s="15">
        <v>5.3230000000000004</v>
      </c>
      <c r="K11" s="15">
        <v>9.5729426306658566E-2</v>
      </c>
      <c r="L11" s="31">
        <v>5.2786</v>
      </c>
      <c r="M11" s="7">
        <f t="shared" si="1"/>
        <v>9.4753848847811628E-2</v>
      </c>
      <c r="N11" s="27">
        <v>5.2786</v>
      </c>
      <c r="O11" s="7">
        <v>9.4753884566411317E-2</v>
      </c>
      <c r="P11" s="27">
        <v>5.2786</v>
      </c>
      <c r="Q11" s="7">
        <v>9.475387606198038E-2</v>
      </c>
      <c r="R11" s="27">
        <v>5.2786</v>
      </c>
      <c r="S11" s="7">
        <v>9.4753881164638759E-2</v>
      </c>
      <c r="T11" s="27">
        <v>5.2786</v>
      </c>
      <c r="U11" s="7">
        <v>9.4753901575277799E-2</v>
      </c>
    </row>
    <row r="12" spans="1:21" x14ac:dyDescent="0.2">
      <c r="A12" s="12" t="s">
        <v>10</v>
      </c>
      <c r="B12" s="3">
        <v>530</v>
      </c>
      <c r="C12" s="3">
        <v>9.5461095100864561</v>
      </c>
      <c r="D12" s="3">
        <v>489</v>
      </c>
      <c r="E12" s="3">
        <v>8.8028802880288026</v>
      </c>
      <c r="F12" s="3">
        <v>503.37759999999997</v>
      </c>
      <c r="G12" s="7">
        <f t="shared" si="0"/>
        <v>9.0528010763996889</v>
      </c>
      <c r="H12" s="27">
        <v>503.83969999999999</v>
      </c>
      <c r="I12" s="7">
        <v>9.0611126770282411</v>
      </c>
      <c r="J12" s="15">
        <v>502.09789999999998</v>
      </c>
      <c r="K12" s="15">
        <v>9.0297846922370884</v>
      </c>
      <c r="L12" s="31">
        <v>499.36669999999998</v>
      </c>
      <c r="M12" s="7">
        <f t="shared" si="1"/>
        <v>8.9639140702895634</v>
      </c>
      <c r="N12" s="27">
        <v>499.01620000000003</v>
      </c>
      <c r="O12" s="7">
        <v>8.9576257741767193</v>
      </c>
      <c r="P12" s="27">
        <v>498.98129999999998</v>
      </c>
      <c r="Q12" s="7">
        <v>8.9569984953294135</v>
      </c>
      <c r="R12" s="27">
        <v>498.3725</v>
      </c>
      <c r="S12" s="7">
        <v>8.9460706703906219</v>
      </c>
      <c r="T12" s="27">
        <v>497.68700000000001</v>
      </c>
      <c r="U12" s="7">
        <v>8.9337674787434711</v>
      </c>
    </row>
    <row r="13" spans="1:21" ht="18.75" customHeight="1" x14ac:dyDescent="0.2">
      <c r="A13" s="11" t="s">
        <v>5</v>
      </c>
      <c r="B13" s="3">
        <v>3030</v>
      </c>
      <c r="C13" s="3">
        <v>54.574927953890487</v>
      </c>
      <c r="D13" s="3">
        <v>3083</v>
      </c>
      <c r="E13" s="3">
        <v>55.499549954995501</v>
      </c>
      <c r="F13" s="25">
        <v>3192.4774000000007</v>
      </c>
      <c r="G13" s="7">
        <f t="shared" si="0"/>
        <v>57.413883420918388</v>
      </c>
      <c r="H13" s="28">
        <v>3200.9726999999998</v>
      </c>
      <c r="I13" s="7">
        <v>57.566671127327432</v>
      </c>
      <c r="J13" s="29">
        <v>3212.3054999999999</v>
      </c>
      <c r="K13" s="15">
        <v>57.770460762112336</v>
      </c>
      <c r="L13" s="32">
        <v>3221.4364</v>
      </c>
      <c r="M13" s="7">
        <f t="shared" si="1"/>
        <v>57.826601318235596</v>
      </c>
      <c r="N13" s="28">
        <v>3227.4162999999999</v>
      </c>
      <c r="O13" s="7">
        <v>57.933965736739729</v>
      </c>
      <c r="P13" s="28">
        <v>3232.2581999999998</v>
      </c>
      <c r="Q13" s="7">
        <v>58.020875399370993</v>
      </c>
      <c r="R13" s="28">
        <v>3239.1844000000001</v>
      </c>
      <c r="S13" s="7">
        <v>58.145207764928529</v>
      </c>
      <c r="T13" s="28">
        <v>3249.7394000000004</v>
      </c>
      <c r="U13" s="7">
        <v>58.334688601694083</v>
      </c>
    </row>
    <row r="14" spans="1:21" x14ac:dyDescent="0.2">
      <c r="A14" s="12" t="s">
        <v>6</v>
      </c>
      <c r="B14" s="3">
        <v>298</v>
      </c>
      <c r="C14" s="3">
        <v>5.3674351585014408</v>
      </c>
      <c r="D14" s="3">
        <v>291</v>
      </c>
      <c r="E14" s="3">
        <v>5.2385238523852387</v>
      </c>
      <c r="F14" s="3">
        <v>300.93260000000004</v>
      </c>
      <c r="G14" s="7">
        <f t="shared" si="0"/>
        <v>5.4120067424608429</v>
      </c>
      <c r="H14" s="27">
        <v>300.93189999999998</v>
      </c>
      <c r="I14" s="7">
        <v>5.4119948348893399</v>
      </c>
      <c r="J14" s="15">
        <v>300.84730000000002</v>
      </c>
      <c r="K14" s="15">
        <v>5.4104714324454637</v>
      </c>
      <c r="L14" s="31">
        <v>300.7903</v>
      </c>
      <c r="M14" s="7">
        <f t="shared" si="1"/>
        <v>5.3993556285924127</v>
      </c>
      <c r="N14" s="27">
        <v>300.7903</v>
      </c>
      <c r="O14" s="7">
        <v>5.3993576639442722</v>
      </c>
      <c r="P14" s="27">
        <v>300.75880000000001</v>
      </c>
      <c r="Q14" s="7">
        <v>5.3987917363978974</v>
      </c>
      <c r="R14" s="27">
        <v>300.75710000000004</v>
      </c>
      <c r="S14" s="7">
        <v>5.398761511162312</v>
      </c>
      <c r="T14" s="27">
        <v>300.755</v>
      </c>
      <c r="U14" s="7">
        <v>5.3987249778866886</v>
      </c>
    </row>
    <row r="15" spans="1:21" x14ac:dyDescent="0.2">
      <c r="A15" s="12" t="s">
        <v>7</v>
      </c>
      <c r="B15" s="3">
        <v>547</v>
      </c>
      <c r="C15" s="3">
        <v>9.8523054755043233</v>
      </c>
      <c r="D15" s="3">
        <v>540</v>
      </c>
      <c r="E15" s="3">
        <v>9.7209720972097209</v>
      </c>
      <c r="F15" s="3">
        <v>532.49540000000002</v>
      </c>
      <c r="G15" s="7">
        <f t="shared" si="0"/>
        <v>9.5764589649954281</v>
      </c>
      <c r="H15" s="27">
        <v>532.58690000000001</v>
      </c>
      <c r="I15" s="7">
        <v>9.5781057173723561</v>
      </c>
      <c r="J15" s="15">
        <v>532.44129999999996</v>
      </c>
      <c r="K15" s="15">
        <v>9.5754837856418327</v>
      </c>
      <c r="L15" s="31">
        <v>535.43280000000004</v>
      </c>
      <c r="M15" s="7">
        <f t="shared" si="1"/>
        <v>9.6113209183042017</v>
      </c>
      <c r="N15" s="27">
        <v>534.8442</v>
      </c>
      <c r="O15" s="7">
        <v>9.600758835262118</v>
      </c>
      <c r="P15" s="27">
        <v>534.62890000000004</v>
      </c>
      <c r="Q15" s="7">
        <v>9.5968932159574312</v>
      </c>
      <c r="R15" s="27">
        <v>524.20100000000002</v>
      </c>
      <c r="S15" s="7">
        <v>9.4097069791961516</v>
      </c>
      <c r="T15" s="27">
        <v>523.94080000000008</v>
      </c>
      <c r="U15" s="7">
        <v>9.4050382666753158</v>
      </c>
    </row>
    <row r="16" spans="1:21" x14ac:dyDescent="0.2">
      <c r="A16" s="12" t="s">
        <v>8</v>
      </c>
      <c r="B16" s="3">
        <v>540</v>
      </c>
      <c r="C16" s="3">
        <v>9.7262247838616709</v>
      </c>
      <c r="D16" s="3">
        <v>582</v>
      </c>
      <c r="E16" s="3">
        <v>10.477047704770477</v>
      </c>
      <c r="F16" s="3">
        <v>607.7912</v>
      </c>
      <c r="G16" s="7">
        <f t="shared" si="0"/>
        <v>10.930587355468854</v>
      </c>
      <c r="H16" s="27">
        <v>607.05809999999997</v>
      </c>
      <c r="I16" s="7">
        <v>10.917404574515817</v>
      </c>
      <c r="J16" s="15">
        <v>606.9502</v>
      </c>
      <c r="K16" s="15">
        <v>10.915460162072453</v>
      </c>
      <c r="L16" s="31">
        <v>613.78650000000005</v>
      </c>
      <c r="M16" s="7">
        <f t="shared" si="1"/>
        <v>11.017814050283659</v>
      </c>
      <c r="N16" s="27">
        <v>615.84760000000006</v>
      </c>
      <c r="O16" s="7">
        <v>11.054816125658595</v>
      </c>
      <c r="P16" s="27">
        <v>616.69859999999994</v>
      </c>
      <c r="Q16" s="7">
        <v>11.070091068085629</v>
      </c>
      <c r="R16" s="27">
        <v>634.43959999999993</v>
      </c>
      <c r="S16" s="7">
        <v>11.38855273453964</v>
      </c>
      <c r="T16" s="27">
        <v>638.36439999999993</v>
      </c>
      <c r="U16" s="7">
        <v>11.459007601781014</v>
      </c>
    </row>
    <row r="17" spans="1:21" x14ac:dyDescent="0.2">
      <c r="A17" s="12" t="s">
        <v>9</v>
      </c>
      <c r="B17" s="3">
        <v>1645</v>
      </c>
      <c r="C17" s="3">
        <v>29.628962536023053</v>
      </c>
      <c r="D17" s="3">
        <v>1670</v>
      </c>
      <c r="E17" s="3">
        <v>30.063006300630065</v>
      </c>
      <c r="F17" s="3">
        <v>1751.2582</v>
      </c>
      <c r="G17" s="7">
        <f t="shared" si="0"/>
        <v>31.494830357993248</v>
      </c>
      <c r="H17" s="27">
        <v>1760.3958</v>
      </c>
      <c r="I17" s="7">
        <v>31.65916600054992</v>
      </c>
      <c r="J17" s="15">
        <v>1772.0667000000001</v>
      </c>
      <c r="K17" s="15">
        <v>31.869045381952589</v>
      </c>
      <c r="L17" s="31">
        <v>1771.4268</v>
      </c>
      <c r="M17" s="7">
        <f t="shared" si="1"/>
        <v>31.79811072105532</v>
      </c>
      <c r="N17" s="27">
        <v>1775.9341999999999</v>
      </c>
      <c r="O17" s="7">
        <v>31.879033111874747</v>
      </c>
      <c r="P17" s="27">
        <v>1780.1718999999998</v>
      </c>
      <c r="Q17" s="7">
        <v>31.955099378930036</v>
      </c>
      <c r="R17" s="27">
        <v>1779.7867000000001</v>
      </c>
      <c r="S17" s="7">
        <v>31.94818654003042</v>
      </c>
      <c r="T17" s="27">
        <v>1786.6792000000005</v>
      </c>
      <c r="U17" s="7">
        <v>32.071917755351066</v>
      </c>
    </row>
    <row r="18" spans="1:21" x14ac:dyDescent="0.2">
      <c r="A18" s="13" t="s">
        <v>14</v>
      </c>
      <c r="B18" s="36" t="s">
        <v>35</v>
      </c>
      <c r="C18" s="36" t="s">
        <v>35</v>
      </c>
      <c r="D18" s="36" t="s">
        <v>35</v>
      </c>
      <c r="E18" s="36" t="s">
        <v>35</v>
      </c>
      <c r="F18" s="25">
        <v>66.654399999999995</v>
      </c>
      <c r="G18" s="7">
        <f t="shared" si="0"/>
        <v>1.1987204517379704</v>
      </c>
      <c r="H18" s="28">
        <v>66.653800000000004</v>
      </c>
      <c r="I18" s="7">
        <v>1.1987098121726114</v>
      </c>
      <c r="J18" s="29">
        <v>66.570499999999996</v>
      </c>
      <c r="K18" s="15">
        <v>1.1972113045176429</v>
      </c>
      <c r="L18" s="32">
        <v>66.479600000000005</v>
      </c>
      <c r="M18" s="7">
        <f t="shared" si="1"/>
        <v>1.1933463361237786</v>
      </c>
      <c r="N18" s="28">
        <v>65.867599999999996</v>
      </c>
      <c r="O18" s="7">
        <v>1.1823610364616668</v>
      </c>
      <c r="P18" s="28">
        <v>66.34</v>
      </c>
      <c r="Q18" s="7">
        <v>1.1908407793641833</v>
      </c>
      <c r="R18" s="46">
        <v>66.34</v>
      </c>
      <c r="S18" s="14">
        <v>1.1908408434929973</v>
      </c>
      <c r="T18" s="27">
        <v>66.34</v>
      </c>
      <c r="U18" s="7">
        <v>1.1908411000083221</v>
      </c>
    </row>
    <row r="19" spans="1:21" x14ac:dyDescent="0.2">
      <c r="A19" s="13" t="s">
        <v>15</v>
      </c>
      <c r="B19" s="36" t="s">
        <v>35</v>
      </c>
      <c r="C19" s="36" t="s">
        <v>35</v>
      </c>
      <c r="D19" s="36" t="s">
        <v>35</v>
      </c>
      <c r="E19" s="36" t="s">
        <v>35</v>
      </c>
      <c r="F19" s="25">
        <v>58.761499999999998</v>
      </c>
      <c r="G19" s="7">
        <f t="shared" si="0"/>
        <v>1.0567736237187755</v>
      </c>
      <c r="H19" s="28">
        <v>61.755499999999998</v>
      </c>
      <c r="I19" s="7">
        <v>1.1106182063982204</v>
      </c>
      <c r="J19" s="29">
        <v>65.826700000000002</v>
      </c>
      <c r="K19" s="15">
        <v>1.1838347222732521</v>
      </c>
      <c r="L19" s="32">
        <v>65.848699999999994</v>
      </c>
      <c r="M19" s="7">
        <f t="shared" si="1"/>
        <v>1.1820213250909128</v>
      </c>
      <c r="N19" s="28">
        <v>65.854799999999997</v>
      </c>
      <c r="O19" s="7">
        <v>1.1821312691516888</v>
      </c>
      <c r="P19" s="28">
        <v>68.172200000000004</v>
      </c>
      <c r="Q19" s="7">
        <v>1.2237298127671234</v>
      </c>
      <c r="R19" s="46">
        <v>66.78</v>
      </c>
      <c r="S19" s="14">
        <v>1.1987390944899361</v>
      </c>
      <c r="T19" s="27">
        <v>81.922300000000007</v>
      </c>
      <c r="U19" s="7">
        <v>1.4705523341454896</v>
      </c>
    </row>
    <row r="20" spans="1:21" x14ac:dyDescent="0.2">
      <c r="A20" s="13" t="s">
        <v>16</v>
      </c>
      <c r="B20" s="36" t="s">
        <v>35</v>
      </c>
      <c r="C20" s="36" t="s">
        <v>35</v>
      </c>
      <c r="D20" s="36" t="s">
        <v>35</v>
      </c>
      <c r="E20" s="36" t="s">
        <v>35</v>
      </c>
      <c r="F20" s="25">
        <v>457.9538</v>
      </c>
      <c r="G20" s="7">
        <f t="shared" si="0"/>
        <v>8.235894194698627</v>
      </c>
      <c r="H20" s="28">
        <v>458.52249999999998</v>
      </c>
      <c r="I20" s="7">
        <v>8.2461227994790427</v>
      </c>
      <c r="J20" s="29">
        <v>462.43270000000001</v>
      </c>
      <c r="K20" s="15">
        <v>8.316441306864391</v>
      </c>
      <c r="L20" s="32">
        <v>462.80810000000002</v>
      </c>
      <c r="M20" s="7">
        <f t="shared" si="1"/>
        <v>8.3076665693446916</v>
      </c>
      <c r="N20" s="28">
        <v>463.18619999999999</v>
      </c>
      <c r="O20" s="7">
        <v>8.3144568119491371</v>
      </c>
      <c r="P20" s="28">
        <v>465.48480000000001</v>
      </c>
      <c r="Q20" s="7">
        <v>8.3557172447118013</v>
      </c>
      <c r="R20" s="46">
        <v>466.53</v>
      </c>
      <c r="S20" s="14">
        <v>8.3744796309132958</v>
      </c>
      <c r="T20" s="27">
        <v>456.54750000000001</v>
      </c>
      <c r="U20" s="7">
        <v>8.1952898267417762</v>
      </c>
    </row>
    <row r="21" spans="1:21" x14ac:dyDescent="0.2">
      <c r="A21" s="13" t="s">
        <v>19</v>
      </c>
      <c r="B21" s="36" t="s">
        <v>35</v>
      </c>
      <c r="C21" s="36" t="s">
        <v>35</v>
      </c>
      <c r="D21" s="36" t="s">
        <v>35</v>
      </c>
      <c r="E21" s="36" t="s">
        <v>35</v>
      </c>
      <c r="F21" s="25">
        <v>1.1863999999999999</v>
      </c>
      <c r="G21" s="7">
        <f t="shared" si="0"/>
        <v>2.133635504845784E-2</v>
      </c>
      <c r="H21" s="28">
        <v>2.6297000000000001</v>
      </c>
      <c r="I21" s="7">
        <v>4.7292835413289519E-2</v>
      </c>
      <c r="J21" s="29">
        <v>2.6297000000000001</v>
      </c>
      <c r="K21" s="15">
        <v>4.7292818402896869E-2</v>
      </c>
      <c r="L21" s="32">
        <v>2.8971</v>
      </c>
      <c r="M21" s="7">
        <f t="shared" si="1"/>
        <v>5.2004579906981971E-2</v>
      </c>
      <c r="N21" s="28">
        <v>2.6488</v>
      </c>
      <c r="O21" s="7">
        <v>4.7547472708579994E-2</v>
      </c>
      <c r="P21" s="28">
        <v>2.6488</v>
      </c>
      <c r="Q21" s="7">
        <v>4.7547468441058921E-2</v>
      </c>
      <c r="R21" s="46">
        <v>3.97</v>
      </c>
      <c r="S21" s="14">
        <v>7.1263764676924926E-2</v>
      </c>
      <c r="T21" s="27">
        <v>3.9693000000000001</v>
      </c>
      <c r="U21" s="7">
        <v>7.1251214625610987E-2</v>
      </c>
    </row>
    <row r="22" spans="1:21" x14ac:dyDescent="0.2">
      <c r="A22" s="13" t="s">
        <v>17</v>
      </c>
      <c r="B22" s="36" t="s">
        <v>35</v>
      </c>
      <c r="C22" s="36" t="s">
        <v>35</v>
      </c>
      <c r="D22" s="36" t="s">
        <v>35</v>
      </c>
      <c r="E22" s="36" t="s">
        <v>35</v>
      </c>
      <c r="F22" s="25">
        <v>226.88319999999999</v>
      </c>
      <c r="G22" s="7">
        <f t="shared" si="0"/>
        <v>4.0802937539870774</v>
      </c>
      <c r="H22" s="28">
        <v>226.78020000000001</v>
      </c>
      <c r="I22" s="7">
        <v>4.0784419034843822</v>
      </c>
      <c r="J22" s="29">
        <v>229.75</v>
      </c>
      <c r="K22" s="15">
        <v>4.1318496513159504</v>
      </c>
      <c r="L22" s="32">
        <v>229.39959999999999</v>
      </c>
      <c r="M22" s="7">
        <f t="shared" si="1"/>
        <v>4.1178522760103906</v>
      </c>
      <c r="N22" s="28">
        <v>229.21</v>
      </c>
      <c r="O22" s="7">
        <v>4.1144504000051425</v>
      </c>
      <c r="P22" s="28">
        <v>229.10480000000001</v>
      </c>
      <c r="Q22" s="7">
        <v>4.1125616308121096</v>
      </c>
      <c r="R22" s="46">
        <v>229.39</v>
      </c>
      <c r="S22" s="14">
        <v>4.1176813549722437</v>
      </c>
      <c r="T22" s="27">
        <v>230.59200000000001</v>
      </c>
      <c r="U22" s="7">
        <v>4.1392588322749324</v>
      </c>
    </row>
    <row r="23" spans="1:21" x14ac:dyDescent="0.2">
      <c r="A23" s="13" t="s">
        <v>38</v>
      </c>
      <c r="B23" s="36" t="s">
        <v>35</v>
      </c>
      <c r="C23" s="36" t="s">
        <v>35</v>
      </c>
      <c r="D23" s="36" t="s">
        <v>35</v>
      </c>
      <c r="E23" s="36" t="s">
        <v>35</v>
      </c>
      <c r="F23" s="25">
        <v>82.697599999999994</v>
      </c>
      <c r="G23" s="7">
        <f t="shared" si="0"/>
        <v>1.487243219197022</v>
      </c>
      <c r="H23" s="28">
        <v>82.719899999999996</v>
      </c>
      <c r="I23" s="7">
        <v>1.4876444522583439</v>
      </c>
      <c r="J23" s="29">
        <v>82.450699999999998</v>
      </c>
      <c r="K23" s="15">
        <v>1.4828025943232035</v>
      </c>
      <c r="L23" s="32">
        <v>82.337599999999995</v>
      </c>
      <c r="M23" s="7">
        <f t="shared" si="1"/>
        <v>1.4780063851952363</v>
      </c>
      <c r="N23" s="28">
        <v>82.619299999999996</v>
      </c>
      <c r="O23" s="7">
        <v>1.483063618224095</v>
      </c>
      <c r="P23" s="28">
        <v>82.831999999999994</v>
      </c>
      <c r="Q23" s="7">
        <v>1.4868815712435035</v>
      </c>
      <c r="R23" s="46">
        <v>82.75</v>
      </c>
      <c r="S23" s="14">
        <v>1.4854097045379187</v>
      </c>
      <c r="T23" s="27">
        <v>82.769099999999995</v>
      </c>
      <c r="U23" s="7">
        <v>1.4857528804748088</v>
      </c>
    </row>
    <row r="24" spans="1:21" x14ac:dyDescent="0.2">
      <c r="A24" s="13" t="s">
        <v>24</v>
      </c>
      <c r="B24" s="36" t="s">
        <v>35</v>
      </c>
      <c r="C24" s="36" t="s">
        <v>35</v>
      </c>
      <c r="D24" s="36" t="s">
        <v>35</v>
      </c>
      <c r="E24" s="36" t="s">
        <v>35</v>
      </c>
      <c r="F24" s="25">
        <v>13.654199999999999</v>
      </c>
      <c r="G24" s="7">
        <f t="shared" si="0"/>
        <v>0.24555871468531104</v>
      </c>
      <c r="H24" s="28">
        <v>13.384399999999999</v>
      </c>
      <c r="I24" s="7">
        <v>0.24070663053033886</v>
      </c>
      <c r="J24" s="29">
        <v>13.384399999999999</v>
      </c>
      <c r="K24" s="15">
        <v>0.24070654395244051</v>
      </c>
      <c r="L24" s="32">
        <v>13.384399999999999</v>
      </c>
      <c r="M24" s="7">
        <f t="shared" si="1"/>
        <v>0.240257533156263</v>
      </c>
      <c r="N24" s="28">
        <v>13.384399999999999</v>
      </c>
      <c r="O24" s="7">
        <v>0.24025762372422155</v>
      </c>
      <c r="P24" s="28">
        <v>13.384399999999999</v>
      </c>
      <c r="Q24" s="7">
        <v>0.24025760216041564</v>
      </c>
      <c r="R24" s="46">
        <v>13.38</v>
      </c>
      <c r="S24" s="14">
        <v>0.24017863258872937</v>
      </c>
      <c r="T24" s="27">
        <v>13.3843</v>
      </c>
      <c r="U24" s="7">
        <v>0.24025587179441343</v>
      </c>
    </row>
    <row r="25" spans="1:21" x14ac:dyDescent="0.2">
      <c r="A25" s="13" t="s">
        <v>23</v>
      </c>
      <c r="B25" s="36" t="s">
        <v>35</v>
      </c>
      <c r="C25" s="36" t="s">
        <v>35</v>
      </c>
      <c r="D25" s="36" t="s">
        <v>35</v>
      </c>
      <c r="E25" s="36" t="s">
        <v>35</v>
      </c>
      <c r="F25" s="25">
        <v>322.89150000000001</v>
      </c>
      <c r="G25" s="7">
        <f t="shared" si="0"/>
        <v>5.8069181440737738</v>
      </c>
      <c r="H25" s="28">
        <v>323.1309</v>
      </c>
      <c r="I25" s="7">
        <v>5.8112242729771886</v>
      </c>
      <c r="J25" s="29">
        <v>323.13580000000002</v>
      </c>
      <c r="K25" s="15">
        <v>5.8113103049301449</v>
      </c>
      <c r="L25" s="32">
        <v>320.93270000000001</v>
      </c>
      <c r="M25" s="7">
        <f t="shared" si="1"/>
        <v>5.7609230754594156</v>
      </c>
      <c r="N25" s="28">
        <v>320.21199999999999</v>
      </c>
      <c r="O25" s="7">
        <v>5.7479882705224306</v>
      </c>
      <c r="P25" s="28">
        <v>317.50619999999998</v>
      </c>
      <c r="Q25" s="7">
        <v>5.6994171037226442</v>
      </c>
      <c r="R25" s="46">
        <v>316.44</v>
      </c>
      <c r="S25" s="14">
        <v>5.6802785124347919</v>
      </c>
      <c r="T25" s="27">
        <v>315.85430000000002</v>
      </c>
      <c r="U25" s="7">
        <v>5.6697660846300666</v>
      </c>
    </row>
    <row r="26" spans="1:21" x14ac:dyDescent="0.2">
      <c r="A26" s="13" t="s">
        <v>22</v>
      </c>
      <c r="B26" s="36" t="s">
        <v>35</v>
      </c>
      <c r="C26" s="36" t="s">
        <v>35</v>
      </c>
      <c r="D26" s="36" t="s">
        <v>35</v>
      </c>
      <c r="E26" s="36" t="s">
        <v>35</v>
      </c>
      <c r="F26" s="25">
        <v>12.1921</v>
      </c>
      <c r="G26" s="7">
        <f t="shared" si="0"/>
        <v>0.21926413889607452</v>
      </c>
      <c r="H26" s="28">
        <v>12.100199999999999</v>
      </c>
      <c r="I26" s="7">
        <v>0.217611426043992</v>
      </c>
      <c r="J26" s="29">
        <v>11.9468</v>
      </c>
      <c r="K26" s="15">
        <v>0.21485258504609966</v>
      </c>
      <c r="L26" s="35" t="s">
        <v>30</v>
      </c>
      <c r="M26" s="14" t="s">
        <v>30</v>
      </c>
      <c r="N26" s="33" t="s">
        <v>30</v>
      </c>
      <c r="O26" s="17" t="s">
        <v>30</v>
      </c>
      <c r="P26" s="17" t="s">
        <v>30</v>
      </c>
      <c r="Q26" s="17" t="s">
        <v>30</v>
      </c>
      <c r="R26" s="17" t="s">
        <v>30</v>
      </c>
      <c r="S26" s="17" t="s">
        <v>30</v>
      </c>
      <c r="T26" s="37" t="s">
        <v>39</v>
      </c>
      <c r="U26" s="14" t="s">
        <v>39</v>
      </c>
    </row>
    <row r="27" spans="1:21" x14ac:dyDescent="0.2">
      <c r="A27" s="13" t="s">
        <v>21</v>
      </c>
      <c r="B27" s="36" t="s">
        <v>35</v>
      </c>
      <c r="C27" s="36" t="s">
        <v>35</v>
      </c>
      <c r="D27" s="36" t="s">
        <v>35</v>
      </c>
      <c r="E27" s="36" t="s">
        <v>35</v>
      </c>
      <c r="F27" s="25">
        <v>10.753500000000001</v>
      </c>
      <c r="G27" s="7">
        <f t="shared" si="0"/>
        <v>0.1933921898293926</v>
      </c>
      <c r="H27" s="28">
        <v>10.753500000000001</v>
      </c>
      <c r="I27" s="7">
        <v>0.19339221417530852</v>
      </c>
      <c r="J27" s="29">
        <v>10.753500000000001</v>
      </c>
      <c r="K27" s="15">
        <v>0.19339214461556509</v>
      </c>
      <c r="L27" s="32">
        <v>10.753500000000001</v>
      </c>
      <c r="M27" s="7">
        <f>L27*$M$7/$L$7</f>
        <v>0.19303139347269019</v>
      </c>
      <c r="N27" s="28">
        <v>10.753500000000001</v>
      </c>
      <c r="O27" s="7">
        <v>0.19303146623818895</v>
      </c>
      <c r="P27" s="28">
        <v>10.753500000000001</v>
      </c>
      <c r="Q27" s="7">
        <v>0.1930314489130652</v>
      </c>
      <c r="R27" s="46">
        <v>10.75</v>
      </c>
      <c r="S27" s="14">
        <v>0.19296863231157252</v>
      </c>
      <c r="T27" s="27">
        <v>10.753500000000001</v>
      </c>
      <c r="U27" s="7">
        <v>0.19303150088844578</v>
      </c>
    </row>
    <row r="28" spans="1:21" x14ac:dyDescent="0.2">
      <c r="A28" s="13" t="s">
        <v>20</v>
      </c>
      <c r="B28" s="36" t="s">
        <v>35</v>
      </c>
      <c r="C28" s="36" t="s">
        <v>35</v>
      </c>
      <c r="D28" s="36" t="s">
        <v>35</v>
      </c>
      <c r="E28" s="36" t="s">
        <v>35</v>
      </c>
      <c r="F28" s="25">
        <v>479.49779999999998</v>
      </c>
      <c r="G28" s="7">
        <f t="shared" si="0"/>
        <v>8.623343986643988</v>
      </c>
      <c r="H28" s="28">
        <v>484.1318</v>
      </c>
      <c r="I28" s="7">
        <v>8.7066834755826115</v>
      </c>
      <c r="J28" s="29">
        <v>485.35250000000002</v>
      </c>
      <c r="K28" s="15">
        <v>8.7286335490329705</v>
      </c>
      <c r="L28" s="32">
        <v>498.75209999999998</v>
      </c>
      <c r="M28" s="7">
        <f>L28*$M$7/$L$7</f>
        <v>8.9528816534552007</v>
      </c>
      <c r="N28" s="28">
        <v>504.3691</v>
      </c>
      <c r="O28" s="7">
        <v>9.0537133861752679</v>
      </c>
      <c r="P28" s="28">
        <v>506.12329999999997</v>
      </c>
      <c r="Q28" s="7">
        <v>9.0852014625621393</v>
      </c>
      <c r="R28" s="46">
        <v>504.09899999999999</v>
      </c>
      <c r="S28" s="14">
        <v>9.0488646120587344</v>
      </c>
      <c r="T28" s="27">
        <v>507.21600000000001</v>
      </c>
      <c r="U28" s="7">
        <v>9.1048185013840985</v>
      </c>
    </row>
    <row r="29" spans="1:21" x14ac:dyDescent="0.2">
      <c r="A29" s="13" t="s">
        <v>18</v>
      </c>
      <c r="B29" s="36" t="s">
        <v>35</v>
      </c>
      <c r="C29" s="36" t="s">
        <v>35</v>
      </c>
      <c r="D29" s="36" t="s">
        <v>35</v>
      </c>
      <c r="E29" s="36" t="s">
        <v>35</v>
      </c>
      <c r="F29" s="25">
        <v>18.019200000000001</v>
      </c>
      <c r="G29" s="7">
        <f t="shared" si="0"/>
        <v>0.32405938038534354</v>
      </c>
      <c r="H29" s="28">
        <v>17.720400000000001</v>
      </c>
      <c r="I29" s="7">
        <v>0.31868576668732385</v>
      </c>
      <c r="J29" s="29">
        <v>17.720400000000001</v>
      </c>
      <c r="K29" s="15">
        <v>0.31868565206171567</v>
      </c>
      <c r="L29" s="32">
        <v>17.720400000000001</v>
      </c>
      <c r="M29" s="7">
        <f>L29*$M$7/$L$7</f>
        <v>0.31809118007099635</v>
      </c>
      <c r="N29" s="28">
        <v>17.715499999999999</v>
      </c>
      <c r="O29" s="7">
        <v>0.3180033421809304</v>
      </c>
      <c r="P29" s="28">
        <v>17.7089</v>
      </c>
      <c r="Q29" s="7">
        <v>0.31788483988065097</v>
      </c>
      <c r="R29" s="46">
        <v>17.25</v>
      </c>
      <c r="S29" s="14">
        <v>0.30964734022089541</v>
      </c>
      <c r="T29" s="27">
        <v>17.2179</v>
      </c>
      <c r="U29" s="7">
        <v>0.30907119348557865</v>
      </c>
    </row>
    <row r="30" spans="1:21" x14ac:dyDescent="0.2">
      <c r="N30" s="34"/>
    </row>
  </sheetData>
  <mergeCells count="11">
    <mergeCell ref="T5:U5"/>
    <mergeCell ref="H5:I5"/>
    <mergeCell ref="A5:A6"/>
    <mergeCell ref="B5:C5"/>
    <mergeCell ref="D5:E5"/>
    <mergeCell ref="F5:G5"/>
    <mergeCell ref="R5:S5"/>
    <mergeCell ref="P5:Q5"/>
    <mergeCell ref="N5:O5"/>
    <mergeCell ref="L5:M5"/>
    <mergeCell ref="J5:K5"/>
  </mergeCells>
  <pageMargins left="0.78740157480314965" right="0.78740157480314965" top="0.78740157480314965" bottom="0.98425196850393704" header="0.51181102362204722" footer="0.51181102362204722"/>
  <pageSetup paperSize="9" scale="78" orientation="landscape" r:id="rId1"/>
  <headerFooter alignWithMargins="0">
    <oddFooter>&amp;C&amp;"Arial,Obyčejné"&amp;8Město České Budějovice v číslech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0303</vt:lpstr>
      <vt:lpstr>'0303'!Názvy_tisku</vt:lpstr>
      <vt:lpstr>'0303'!Oblast_tisku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Votrubová Irena</cp:lastModifiedBy>
  <cp:lastPrinted>2024-07-03T14:20:17Z</cp:lastPrinted>
  <dcterms:created xsi:type="dcterms:W3CDTF">2007-07-13T14:24:57Z</dcterms:created>
  <dcterms:modified xsi:type="dcterms:W3CDTF">2024-08-28T12:01:08Z</dcterms:modified>
</cp:coreProperties>
</file>