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1_tiskovky\Zemědělství_Odhady sklizně\2025\Odhady_září\"/>
    </mc:Choice>
  </mc:AlternateContent>
  <xr:revisionPtr revIDLastSave="0" documentId="13_ncr:1_{BFDB2787-6266-473E-8AE6-AFCBD9462C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bsah" sheetId="3" r:id="rId1"/>
    <sheet name="Tab.1" sheetId="1" r:id="rId2"/>
    <sheet name="Tab. 2" sheetId="6" r:id="rId3"/>
    <sheet name="Tab. 3" sheetId="4" r:id="rId4"/>
  </sheets>
  <definedNames>
    <definedName name="_xlnm.Print_Titles" localSheetId="1">Tab.1!#REF!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 l="1"/>
  <c r="J12" i="6"/>
  <c r="I12" i="6"/>
  <c r="H12" i="6"/>
  <c r="K11" i="6"/>
  <c r="J11" i="6"/>
  <c r="I11" i="6"/>
  <c r="H11" i="6"/>
  <c r="K10" i="6"/>
  <c r="J10" i="6"/>
  <c r="I10" i="6"/>
  <c r="H10" i="6"/>
  <c r="K9" i="6"/>
  <c r="J9" i="6"/>
  <c r="I9" i="6"/>
  <c r="H9" i="6"/>
  <c r="K8" i="6"/>
  <c r="J8" i="6"/>
  <c r="I8" i="6"/>
  <c r="H8" i="6"/>
  <c r="K7" i="6"/>
  <c r="J7" i="6"/>
  <c r="I7" i="6"/>
  <c r="H7" i="6"/>
  <c r="K6" i="6"/>
  <c r="J6" i="6"/>
  <c r="I6" i="6"/>
  <c r="H6" i="6"/>
  <c r="K5" i="6"/>
  <c r="J5" i="6"/>
  <c r="I5" i="6"/>
  <c r="H5" i="6"/>
</calcChain>
</file>

<file path=xl/sharedStrings.xml><?xml version="1.0" encoding="utf-8"?>
<sst xmlns="http://schemas.openxmlformats.org/spreadsheetml/2006/main" count="109" uniqueCount="77">
  <si>
    <t>Plodina</t>
  </si>
  <si>
    <t>řepka</t>
  </si>
  <si>
    <t>Tab. 1</t>
  </si>
  <si>
    <t>Tab. 2</t>
  </si>
  <si>
    <t>zpět na obsah</t>
  </si>
  <si>
    <t>Sklizeň (t)</t>
  </si>
  <si>
    <t>Osevní plocha (ha)</t>
  </si>
  <si>
    <t>rozdíl</t>
  </si>
  <si>
    <t>index 
(%)</t>
  </si>
  <si>
    <t>Základní obiloviny</t>
  </si>
  <si>
    <t>Pšenice celkem</t>
  </si>
  <si>
    <t>pšenice ozimá</t>
  </si>
  <si>
    <t>pšenice jarní</t>
  </si>
  <si>
    <t>Ječmen celkem</t>
  </si>
  <si>
    <t>ječmen ozimý</t>
  </si>
  <si>
    <t>ječmen jarní</t>
  </si>
  <si>
    <t>Žito</t>
  </si>
  <si>
    <t>Oves</t>
  </si>
  <si>
    <t>Řepka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</si>
  <si>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sklizňová plocha</t>
    </r>
  </si>
  <si>
    <t>Odhad sklizně (t)</t>
  </si>
  <si>
    <t>Odhad výnosů (t/ha)</t>
  </si>
  <si>
    <t>základní obiloviny</t>
  </si>
  <si>
    <t>z toho</t>
  </si>
  <si>
    <t>pšenice</t>
  </si>
  <si>
    <t>ječmen</t>
  </si>
  <si>
    <t>v tom kraje: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</si>
  <si>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</si>
  <si>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</si>
  <si>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</si>
  <si>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</si>
  <si>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</si>
  <si>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</si>
  <si>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</si>
  <si>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</si>
  <si>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</si>
  <si>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</si>
  <si>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</si>
  <si>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</si>
  <si>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</si>
  <si>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</si>
  <si>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Hektarový výnos (t/ha)</t>
  </si>
  <si>
    <t>Pozn.: Výsledky jsou propočteny z nezaokrouhlených hodnot.</t>
  </si>
  <si>
    <t xml:space="preserve">odhad
k 10. 6. </t>
  </si>
  <si>
    <t>odhad
k 15. 7.</t>
  </si>
  <si>
    <t>Tab. 3</t>
  </si>
  <si>
    <t>Sklizeň
(t)</t>
  </si>
  <si>
    <t>výnos
(t/ha)</t>
  </si>
  <si>
    <t>sklizeň
(t)</t>
  </si>
  <si>
    <t>výnos</t>
  </si>
  <si>
    <t>sklizeň</t>
  </si>
  <si>
    <t>Brambory</t>
  </si>
  <si>
    <t>Kukuřice na zrno</t>
  </si>
  <si>
    <t>Slunečnice na semeno</t>
  </si>
  <si>
    <t>Tritikále</t>
  </si>
  <si>
    <t>odhad
k 30. 9.</t>
  </si>
  <si>
    <t>Rozdíl odhadu
proti skutečnosti 2023</t>
  </si>
  <si>
    <t>Index
2024/2023</t>
  </si>
  <si>
    <t>Mrkev</t>
  </si>
  <si>
    <t>Cibule</t>
  </si>
  <si>
    <t>Zelí</t>
  </si>
  <si>
    <t>Mák</t>
  </si>
  <si>
    <t>Řepa cukrová</t>
  </si>
  <si>
    <r>
      <t>Osevní plocha</t>
    </r>
    <r>
      <rPr>
        <sz val="8"/>
        <rFont val="Arial"/>
        <family val="2"/>
        <charset val="238"/>
      </rPr>
      <t xml:space="preserve">
(ha)</t>
    </r>
  </si>
  <si>
    <r>
      <t>Výnos</t>
    </r>
    <r>
      <rPr>
        <sz val="8"/>
        <rFont val="Arial"/>
        <family val="2"/>
        <charset val="238"/>
      </rPr>
      <t xml:space="preserve">
(t/ha)</t>
    </r>
  </si>
  <si>
    <t>Odhad sklizně zemědělských plodin k 30. 9. 2025</t>
  </si>
  <si>
    <t>Zpřesnění odhadu výnosů a sklizní zemědělských plodin v Jihomoravském kraji k 30. 9. 2025</t>
  </si>
  <si>
    <t>Odhad výnosů a sklizní vybraných zemědělských plodin v Jihomoravském kraji k 30. 9. 2025</t>
  </si>
  <si>
    <t>Odhad výnosů a sklizní vybraných zemědělských plodin podle krajů k 30. 9. 2025</t>
  </si>
  <si>
    <t xml:space="preserve">Tab. 1 Zpřesnění odhadu výnosů a sklizní zemědělských plodin v Jihomoravském kraji k 30. 9. 2025 </t>
  </si>
  <si>
    <r>
      <t>2024</t>
    </r>
    <r>
      <rPr>
        <vertAlign val="superscript"/>
        <sz val="8"/>
        <rFont val="Arial"/>
        <family val="2"/>
        <charset val="238"/>
      </rPr>
      <t>1)</t>
    </r>
  </si>
  <si>
    <t>skutečnost
2024</t>
  </si>
  <si>
    <t>Tab. 2 Odhad výnosů a sklizní vybraných zemědělských plodin v Jihomoravském kraji k 30. 9. 2025</t>
  </si>
  <si>
    <t>Tab. 3 Odhad výnosů a sklizní vybraných zemědělských plodin podle krajů k 30. 9. 2025</t>
  </si>
  <si>
    <t>Česko</t>
  </si>
  <si>
    <t>Index (sklizeň 2024 = 100)</t>
  </si>
  <si>
    <t>Index (výnosy 2024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</si>
</sst>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 ;\-#,##0.0\ "/>
    <numFmt numFmtId="165" formatCode="#,##0_ ;\-#,##0\ "/>
    <numFmt numFmtId="166" formatCode="#,##0.00_ ;\-#,##0.00\ "/>
    <numFmt numFmtId="168" formatCode="0.0_ ;\-0.0\ 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1" applyFont="1"/>
    <xf numFmtId="0" fontId="2" fillId="0" borderId="0" xfId="1" applyFont="1" applyAlignment="1">
      <alignment horizontal="left"/>
    </xf>
    <xf numFmtId="0" fontId="1" fillId="0" borderId="0" xfId="1" applyFont="1"/>
    <xf numFmtId="0" fontId="9" fillId="0" borderId="0" xfId="0" applyFont="1"/>
    <xf numFmtId="0" fontId="1" fillId="0" borderId="3" xfId="0" applyFont="1" applyBorder="1" applyProtection="1">
      <protection locked="0"/>
    </xf>
    <xf numFmtId="165" fontId="1" fillId="0" borderId="2" xfId="0" applyNumberFormat="1" applyFont="1" applyBorder="1" applyProtection="1">
      <protection locked="0"/>
    </xf>
    <xf numFmtId="166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Font="1" applyBorder="1" applyAlignment="1" applyProtection="1">
      <alignment horizontal="left" indent="1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0" xfId="0" applyFont="1"/>
    <xf numFmtId="165" fontId="1" fillId="0" borderId="2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6" fontId="1" fillId="0" borderId="2" xfId="0" applyNumberFormat="1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1" fillId="0" borderId="3" xfId="0" applyFont="1" applyBorder="1" applyAlignment="1">
      <alignment horizontal="left" indent="1"/>
    </xf>
    <xf numFmtId="164" fontId="2" fillId="0" borderId="2" xfId="0" applyNumberFormat="1" applyFont="1" applyBorder="1" applyAlignment="1">
      <alignment horizontal="right" shrinkToFit="1"/>
    </xf>
    <xf numFmtId="164" fontId="2" fillId="0" borderId="5" xfId="0" applyNumberFormat="1" applyFont="1" applyBorder="1" applyAlignment="1">
      <alignment horizontal="right" shrinkToFit="1"/>
    </xf>
    <xf numFmtId="164" fontId="2" fillId="0" borderId="1" xfId="0" applyNumberFormat="1" applyFont="1" applyBorder="1" applyAlignment="1">
      <alignment horizontal="right" shrinkToFit="1"/>
    </xf>
    <xf numFmtId="164" fontId="1" fillId="0" borderId="2" xfId="0" applyNumberFormat="1" applyFont="1" applyBorder="1" applyAlignment="1">
      <alignment horizontal="right" shrinkToFit="1"/>
    </xf>
    <xf numFmtId="164" fontId="1" fillId="0" borderId="1" xfId="0" applyNumberFormat="1" applyFont="1" applyBorder="1" applyAlignment="1">
      <alignment horizontal="right" shrinkToFit="1"/>
    </xf>
    <xf numFmtId="165" fontId="2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0" fontId="11" fillId="0" borderId="0" xfId="2" applyFont="1" applyAlignment="1">
      <alignment horizontal="right"/>
    </xf>
    <xf numFmtId="0" fontId="12" fillId="0" borderId="0" xfId="2" applyFont="1"/>
    <xf numFmtId="166" fontId="1" fillId="0" borderId="1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left" indent="2"/>
    </xf>
    <xf numFmtId="165" fontId="1" fillId="0" borderId="3" xfId="0" applyNumberFormat="1" applyFont="1" applyBorder="1" applyAlignment="1">
      <alignment horizontal="right"/>
    </xf>
    <xf numFmtId="0" fontId="13" fillId="0" borderId="0" xfId="0" applyFont="1"/>
    <xf numFmtId="165" fontId="9" fillId="0" borderId="0" xfId="0" applyNumberFormat="1" applyFont="1"/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wrapText="1" indent="1"/>
    </xf>
    <xf numFmtId="0" fontId="1" fillId="0" borderId="3" xfId="0" applyFont="1" applyBorder="1" applyAlignment="1" applyProtection="1">
      <alignment horizontal="left" indent="2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1" fontId="1" fillId="0" borderId="18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2" fontId="1" fillId="0" borderId="18" xfId="0" applyNumberFormat="1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/>
    <xf numFmtId="165" fontId="1" fillId="0" borderId="0" xfId="0" applyNumberFormat="1" applyFont="1"/>
    <xf numFmtId="168" fontId="1" fillId="0" borderId="2" xfId="0" applyNumberFormat="1" applyFont="1" applyBorder="1"/>
    <xf numFmtId="168" fontId="1" fillId="0" borderId="1" xfId="0" applyNumberFormat="1" applyFont="1" applyBorder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5" fontId="14" fillId="0" borderId="3" xfId="0" applyNumberFormat="1" applyFont="1" applyBorder="1"/>
    <xf numFmtId="165" fontId="14" fillId="0" borderId="2" xfId="0" applyNumberFormat="1" applyFont="1" applyBorder="1"/>
    <xf numFmtId="165" fontId="2" fillId="0" borderId="2" xfId="0" applyNumberFormat="1" applyFont="1" applyBorder="1"/>
    <xf numFmtId="165" fontId="14" fillId="0" borderId="6" xfId="0" applyNumberFormat="1" applyFont="1" applyBorder="1"/>
    <xf numFmtId="165" fontId="14" fillId="0" borderId="10" xfId="0" applyNumberFormat="1" applyFont="1" applyBorder="1"/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2.75" x14ac:dyDescent="0.2"/>
  <cols>
    <col min="1" max="1" width="9.140625" style="3"/>
    <col min="2" max="2" width="81.42578125" style="3" customWidth="1"/>
    <col min="3" max="16384" width="9.140625" style="3"/>
  </cols>
  <sheetData>
    <row r="1" spans="1:2" s="2" customFormat="1" ht="18" customHeight="1" x14ac:dyDescent="0.2">
      <c r="A1" s="2" t="s">
        <v>65</v>
      </c>
    </row>
    <row r="2" spans="1:2" ht="20.100000000000001" customHeight="1" x14ac:dyDescent="0.2">
      <c r="A2" s="34" t="s">
        <v>2</v>
      </c>
      <c r="B2" s="34" t="s">
        <v>66</v>
      </c>
    </row>
    <row r="3" spans="1:2" x14ac:dyDescent="0.2">
      <c r="A3" s="34" t="s">
        <v>3</v>
      </c>
      <c r="B3" s="34" t="s">
        <v>67</v>
      </c>
    </row>
    <row r="4" spans="1:2" x14ac:dyDescent="0.2">
      <c r="A4" s="34" t="s">
        <v>45</v>
      </c>
      <c r="B4" s="34" t="s">
        <v>68</v>
      </c>
    </row>
  </sheetData>
  <hyperlinks>
    <hyperlink ref="B3" location="'Tab. 2'!A1" display="Odhad výnosů a sklizní vybraných zemědělských plodin v Jihomoravském kraji k 30. 9. 2024" xr:uid="{00000000-0004-0000-0000-000000000000}"/>
    <hyperlink ref="B2" location="Tab.1!A1" display="Zpřesnění odhadu výnosů a sklizní zemědělských plodin v Jihomoravském kraji k 30. 9. 2024 " xr:uid="{00000000-0004-0000-0000-000001000000}"/>
    <hyperlink ref="A2" location="Tab.1!A1" display="Tab. 1" xr:uid="{00000000-0004-0000-0000-000002000000}"/>
    <hyperlink ref="A3" location="'Tab. 2'!A1" display="Tab. 2" xr:uid="{00000000-0004-0000-0000-000003000000}"/>
    <hyperlink ref="B4" location="'Tab. 3'!A1" display="Odhad výnosů a sklizní vybraných zemědělských plodin podle krajů k 30. 9. 2024" xr:uid="{00000000-0004-0000-0000-000004000000}"/>
    <hyperlink ref="A4" location="'Tab. 3'!A1" display="Tab. 3" xr:uid="{00000000-0004-0000-0000-000005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/>
  </sheetViews>
  <sheetFormatPr defaultRowHeight="11.25" x14ac:dyDescent="0.2"/>
  <cols>
    <col min="1" max="1" width="13.28515625" style="1" customWidth="1"/>
    <col min="2" max="4" width="8.5703125" style="1" customWidth="1"/>
    <col min="5" max="5" width="7.28515625" style="1" customWidth="1"/>
    <col min="6" max="6" width="9.42578125" style="1" customWidth="1"/>
    <col min="7" max="7" width="8.5703125" style="1" customWidth="1"/>
    <col min="8" max="8" width="8.140625" style="1" customWidth="1"/>
    <col min="9" max="10" width="8.5703125" style="1" customWidth="1"/>
    <col min="11" max="11" width="7.28515625" style="1" customWidth="1"/>
    <col min="12" max="16384" width="9.140625" style="1"/>
  </cols>
  <sheetData>
    <row r="1" spans="1:15" s="3" customFormat="1" ht="14.25" customHeight="1" x14ac:dyDescent="0.2">
      <c r="A1" s="2" t="s">
        <v>69</v>
      </c>
      <c r="B1" s="2"/>
      <c r="C1" s="2"/>
      <c r="D1" s="2"/>
      <c r="O1" s="33" t="s">
        <v>4</v>
      </c>
    </row>
    <row r="2" spans="1:15" ht="12.75" thickBot="1" x14ac:dyDescent="0.25">
      <c r="M2" s="33"/>
    </row>
    <row r="3" spans="1:15" ht="18.75" customHeight="1" x14ac:dyDescent="0.2">
      <c r="A3" s="51" t="s">
        <v>0</v>
      </c>
      <c r="B3" s="52" t="s">
        <v>6</v>
      </c>
      <c r="C3" s="52"/>
      <c r="D3" s="52"/>
      <c r="E3" s="53"/>
      <c r="F3" s="54" t="s">
        <v>5</v>
      </c>
      <c r="G3" s="55"/>
      <c r="H3" s="55"/>
      <c r="I3" s="56"/>
      <c r="J3" s="54" t="s">
        <v>41</v>
      </c>
      <c r="K3" s="55"/>
      <c r="L3" s="55"/>
      <c r="M3" s="57"/>
    </row>
    <row r="4" spans="1:15" ht="24" customHeight="1" thickBot="1" x14ac:dyDescent="0.25">
      <c r="A4" s="58"/>
      <c r="B4" s="59" t="s">
        <v>70</v>
      </c>
      <c r="C4" s="60">
        <v>2025</v>
      </c>
      <c r="D4" s="60" t="s">
        <v>7</v>
      </c>
      <c r="E4" s="61" t="s">
        <v>8</v>
      </c>
      <c r="F4" s="59" t="s">
        <v>71</v>
      </c>
      <c r="G4" s="62" t="s">
        <v>43</v>
      </c>
      <c r="H4" s="60" t="s">
        <v>44</v>
      </c>
      <c r="I4" s="60" t="s">
        <v>55</v>
      </c>
      <c r="J4" s="59" t="s">
        <v>71</v>
      </c>
      <c r="K4" s="62" t="s">
        <v>43</v>
      </c>
      <c r="L4" s="61" t="s">
        <v>44</v>
      </c>
      <c r="M4" s="61" t="s">
        <v>55</v>
      </c>
    </row>
    <row r="5" spans="1:15" ht="18" customHeight="1" x14ac:dyDescent="0.2">
      <c r="A5" s="8" t="s">
        <v>9</v>
      </c>
      <c r="B5" s="11">
        <v>144475.07</v>
      </c>
      <c r="C5" s="11">
        <v>152807.54999999999</v>
      </c>
      <c r="D5" s="15">
        <v>8332.4799999999814</v>
      </c>
      <c r="E5" s="16">
        <v>105.76741717446477</v>
      </c>
      <c r="F5" s="11">
        <v>832923.5</v>
      </c>
      <c r="G5" s="11">
        <v>871420.17999999993</v>
      </c>
      <c r="H5" s="15">
        <v>898451.91000000015</v>
      </c>
      <c r="I5" s="15">
        <v>970243.13</v>
      </c>
      <c r="J5" s="17">
        <v>5.7651711122202602</v>
      </c>
      <c r="K5" s="17">
        <v>5.7027298716588284</v>
      </c>
      <c r="L5" s="35">
        <v>5.8796303585784875</v>
      </c>
      <c r="M5" s="35">
        <v>6.349444971796224</v>
      </c>
    </row>
    <row r="6" spans="1:15" ht="12.75" customHeight="1" x14ac:dyDescent="0.2">
      <c r="A6" s="20" t="s">
        <v>10</v>
      </c>
      <c r="B6" s="11">
        <v>100825.76</v>
      </c>
      <c r="C6" s="11">
        <v>109829.70999999999</v>
      </c>
      <c r="D6" s="15">
        <v>9003.9499999999971</v>
      </c>
      <c r="E6" s="16">
        <v>108.93020791512009</v>
      </c>
      <c r="F6" s="11">
        <v>605896.56999999995</v>
      </c>
      <c r="G6" s="11">
        <v>644141.11</v>
      </c>
      <c r="H6" s="15">
        <v>660927.64</v>
      </c>
      <c r="I6" s="15">
        <v>707411.4</v>
      </c>
      <c r="J6" s="17">
        <v>6.0093429496999997</v>
      </c>
      <c r="K6" s="17">
        <v>5.864907682993973</v>
      </c>
      <c r="L6" s="35">
        <v>6.0177491136050536</v>
      </c>
      <c r="M6" s="35">
        <v>6.4409839559805819</v>
      </c>
    </row>
    <row r="7" spans="1:15" ht="12.75" customHeight="1" x14ac:dyDescent="0.2">
      <c r="A7" s="36" t="s">
        <v>11</v>
      </c>
      <c r="B7" s="11">
        <v>96697.06</v>
      </c>
      <c r="C7" s="11">
        <v>105049.79</v>
      </c>
      <c r="D7" s="15">
        <v>8352.7299999999959</v>
      </c>
      <c r="E7" s="16">
        <v>108.63803925372706</v>
      </c>
      <c r="F7" s="11">
        <v>586915.64</v>
      </c>
      <c r="G7" s="11">
        <v>620735.09</v>
      </c>
      <c r="H7" s="15">
        <v>635885.04</v>
      </c>
      <c r="I7" s="15">
        <v>680626.75</v>
      </c>
      <c r="J7" s="17">
        <v>6.0696327272000001</v>
      </c>
      <c r="K7" s="17">
        <v>5.9089607889744471</v>
      </c>
      <c r="L7" s="35">
        <v>6.0531776408120388</v>
      </c>
      <c r="M7" s="35">
        <v>6.4790872023637558</v>
      </c>
    </row>
    <row r="8" spans="1:15" ht="12.75" customHeight="1" x14ac:dyDescent="0.2">
      <c r="A8" s="36" t="s">
        <v>12</v>
      </c>
      <c r="B8" s="11">
        <v>1989.55</v>
      </c>
      <c r="C8" s="11">
        <v>1685.31</v>
      </c>
      <c r="D8" s="15">
        <v>-304.24</v>
      </c>
      <c r="E8" s="16">
        <v>84.7080998215677</v>
      </c>
      <c r="F8" s="11">
        <v>7533.04</v>
      </c>
      <c r="G8" s="11">
        <v>7128.36</v>
      </c>
      <c r="H8" s="15">
        <v>7839.47</v>
      </c>
      <c r="I8" s="15">
        <v>7671.24</v>
      </c>
      <c r="J8" s="17">
        <v>3.7863034354999998</v>
      </c>
      <c r="K8" s="17">
        <v>4.2297025473058367</v>
      </c>
      <c r="L8" s="35">
        <v>4.6516486581103775</v>
      </c>
      <c r="M8" s="35">
        <v>4.5518272602666574</v>
      </c>
    </row>
    <row r="9" spans="1:15" ht="12.75" customHeight="1" x14ac:dyDescent="0.2">
      <c r="A9" s="22" t="s">
        <v>16</v>
      </c>
      <c r="B9" s="11">
        <v>1975.85</v>
      </c>
      <c r="C9" s="11">
        <v>1623</v>
      </c>
      <c r="D9" s="15">
        <v>-352.84999999999991</v>
      </c>
      <c r="E9" s="16">
        <v>82.141862995672753</v>
      </c>
      <c r="F9" s="11">
        <v>7468.04</v>
      </c>
      <c r="G9" s="11">
        <v>7306.95</v>
      </c>
      <c r="H9" s="15">
        <v>7176.67</v>
      </c>
      <c r="I9" s="15">
        <v>8473.11</v>
      </c>
      <c r="J9" s="17">
        <v>3.7796593871000002</v>
      </c>
      <c r="K9" s="17">
        <v>4.5021256931608136</v>
      </c>
      <c r="L9" s="35">
        <v>4.4218545902649415</v>
      </c>
      <c r="M9" s="35">
        <v>5.220646950092422</v>
      </c>
    </row>
    <row r="10" spans="1:15" ht="12.75" customHeight="1" x14ac:dyDescent="0.2">
      <c r="A10" s="22" t="s">
        <v>13</v>
      </c>
      <c r="B10" s="11">
        <v>37971.82</v>
      </c>
      <c r="C10" s="11">
        <v>36096.75</v>
      </c>
      <c r="D10" s="15">
        <v>-1875.0699999999997</v>
      </c>
      <c r="E10" s="16">
        <v>95.061943304271438</v>
      </c>
      <c r="F10" s="9">
        <v>204775.33</v>
      </c>
      <c r="G10" s="9">
        <v>198433.2</v>
      </c>
      <c r="H10" s="15">
        <v>208396.94</v>
      </c>
      <c r="I10" s="15">
        <v>231376.66999999998</v>
      </c>
      <c r="J10" s="10">
        <v>5.3928236782000001</v>
      </c>
      <c r="K10" s="10">
        <v>5.4972594485653143</v>
      </c>
      <c r="L10" s="35">
        <v>5.7732881769134341</v>
      </c>
      <c r="M10" s="35">
        <v>6.409903107620492</v>
      </c>
    </row>
    <row r="11" spans="1:15" ht="12.75" customHeight="1" x14ac:dyDescent="0.2">
      <c r="A11" s="36" t="s">
        <v>14</v>
      </c>
      <c r="B11" s="11">
        <v>13967.3</v>
      </c>
      <c r="C11" s="11">
        <v>13637.15</v>
      </c>
      <c r="D11" s="15">
        <v>-330.14999999999964</v>
      </c>
      <c r="E11" s="16">
        <v>97.63626470398718</v>
      </c>
      <c r="F11" s="11">
        <v>73100.789999999994</v>
      </c>
      <c r="G11" s="11">
        <v>79799.23</v>
      </c>
      <c r="H11" s="15">
        <v>86319.64</v>
      </c>
      <c r="I11" s="15">
        <v>91614.86</v>
      </c>
      <c r="J11" s="10">
        <v>5.2337094499000001</v>
      </c>
      <c r="K11" s="10">
        <v>5.8516060907154355</v>
      </c>
      <c r="L11" s="35">
        <v>6.3297419182160493</v>
      </c>
      <c r="M11" s="35">
        <v>6.7180356599436104</v>
      </c>
    </row>
    <row r="12" spans="1:15" ht="12.75" customHeight="1" x14ac:dyDescent="0.2">
      <c r="A12" s="42" t="s">
        <v>15</v>
      </c>
      <c r="B12" s="11">
        <v>24004.52</v>
      </c>
      <c r="C12" s="11">
        <v>22459.599999999999</v>
      </c>
      <c r="D12" s="15">
        <v>-1544.9200000000019</v>
      </c>
      <c r="E12" s="16">
        <v>93.564045438109147</v>
      </c>
      <c r="F12" s="11">
        <v>131674.54</v>
      </c>
      <c r="G12" s="11">
        <v>118633.97</v>
      </c>
      <c r="H12" s="15">
        <v>122077.3</v>
      </c>
      <c r="I12" s="15">
        <v>139761.81</v>
      </c>
      <c r="J12" s="10">
        <v>5.4854060818999999</v>
      </c>
      <c r="K12" s="10">
        <v>5.2821052022297819</v>
      </c>
      <c r="L12" s="35">
        <v>5.4354173716361824</v>
      </c>
      <c r="M12" s="35">
        <v>6.2228093999893144</v>
      </c>
    </row>
    <row r="13" spans="1:15" ht="12.75" customHeight="1" x14ac:dyDescent="0.2">
      <c r="A13" s="12" t="s">
        <v>17</v>
      </c>
      <c r="B13" s="11">
        <v>2000.75</v>
      </c>
      <c r="C13" s="11">
        <v>2722.08</v>
      </c>
      <c r="D13" s="15">
        <v>721.32999999999993</v>
      </c>
      <c r="E13" s="16">
        <v>136.05298013245033</v>
      </c>
      <c r="F13" s="11">
        <v>7230.4</v>
      </c>
      <c r="G13" s="11">
        <v>9370.3799999999992</v>
      </c>
      <c r="H13" s="15">
        <v>9535.5499999999993</v>
      </c>
      <c r="I13" s="15">
        <v>9949.5499999999993</v>
      </c>
      <c r="J13" s="17">
        <v>3.6138448082000001</v>
      </c>
      <c r="K13" s="17">
        <v>3.4423602539234701</v>
      </c>
      <c r="L13" s="35">
        <v>3.5030381179098335</v>
      </c>
      <c r="M13" s="35">
        <v>3.6551276964674071</v>
      </c>
    </row>
    <row r="14" spans="1:15" ht="12.75" customHeight="1" x14ac:dyDescent="0.2">
      <c r="A14" s="12" t="s">
        <v>54</v>
      </c>
      <c r="B14" s="11">
        <v>1700.89</v>
      </c>
      <c r="C14" s="11">
        <v>2536.0100000000002</v>
      </c>
      <c r="D14" s="15">
        <v>835.12000000000012</v>
      </c>
      <c r="E14" s="16">
        <v>149.09900111118299</v>
      </c>
      <c r="F14" s="11">
        <v>7553.16</v>
      </c>
      <c r="G14" s="11">
        <v>12168.54</v>
      </c>
      <c r="H14" s="15">
        <v>12415.11</v>
      </c>
      <c r="I14" s="15">
        <v>13032.4</v>
      </c>
      <c r="J14" s="17">
        <v>4.4407104516000002</v>
      </c>
      <c r="K14" s="17">
        <v>4.798301268528121</v>
      </c>
      <c r="L14" s="35">
        <v>4.8955288031198609</v>
      </c>
      <c r="M14" s="35">
        <v>5.1389387265823077</v>
      </c>
    </row>
    <row r="15" spans="1:15" ht="12.75" customHeight="1" x14ac:dyDescent="0.2">
      <c r="A15" s="13" t="s">
        <v>18</v>
      </c>
      <c r="B15" s="11">
        <v>27914.84</v>
      </c>
      <c r="C15" s="11">
        <v>24438.25</v>
      </c>
      <c r="D15" s="15">
        <v>-3476.59</v>
      </c>
      <c r="E15" s="16">
        <v>87.545728365270946</v>
      </c>
      <c r="F15" s="11">
        <v>72681.27</v>
      </c>
      <c r="G15" s="11">
        <v>72549.539999999994</v>
      </c>
      <c r="H15" s="15">
        <v>72271.399999999994</v>
      </c>
      <c r="I15" s="15">
        <v>75472.36</v>
      </c>
      <c r="J15" s="17">
        <v>2.6036785452000002</v>
      </c>
      <c r="K15" s="17">
        <v>2.9686880198050187</v>
      </c>
      <c r="L15" s="35">
        <v>2.9573066811248756</v>
      </c>
      <c r="M15" s="35">
        <v>3.0882882366781583</v>
      </c>
    </row>
    <row r="16" spans="1:15" ht="7.5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2.75" customHeight="1" x14ac:dyDescent="0.2">
      <c r="A17" s="14" t="s">
        <v>19</v>
      </c>
      <c r="B17" s="7"/>
      <c r="C17" s="7"/>
      <c r="D17" s="39"/>
      <c r="E17" s="7"/>
      <c r="F17" s="7"/>
      <c r="G17" s="7"/>
      <c r="H17" s="7"/>
      <c r="I17" s="7"/>
      <c r="J17" s="7"/>
      <c r="K17" s="7"/>
      <c r="L17" s="7"/>
      <c r="M17" s="7"/>
    </row>
    <row r="18" spans="1:13" ht="12.75" customHeight="1" x14ac:dyDescent="0.2">
      <c r="A18" s="14" t="s">
        <v>42</v>
      </c>
      <c r="B18" s="7"/>
      <c r="C18" s="7"/>
      <c r="D18" s="39"/>
      <c r="E18" s="7"/>
      <c r="F18" s="7"/>
      <c r="G18" s="7"/>
      <c r="H18" s="7"/>
      <c r="I18" s="7"/>
      <c r="J18" s="7"/>
      <c r="K18" s="7"/>
      <c r="L18" s="7"/>
      <c r="M18" s="7"/>
    </row>
  </sheetData>
  <mergeCells count="4">
    <mergeCell ref="A3:A4"/>
    <mergeCell ref="B3:E3"/>
    <mergeCell ref="F3:I3"/>
    <mergeCell ref="J3:M3"/>
  </mergeCells>
  <hyperlinks>
    <hyperlink ref="O1" location="Obsah!A1" display="zpět na obsah" xr:uid="{6C612507-9FE3-4AAE-9F05-543CB80FA335}"/>
  </hyperlinks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7"/>
  <sheetViews>
    <sheetView workbookViewId="0"/>
  </sheetViews>
  <sheetFormatPr defaultRowHeight="14.25" x14ac:dyDescent="0.2"/>
  <cols>
    <col min="1" max="1" width="20.5703125" style="38" customWidth="1"/>
    <col min="2" max="3" width="8" style="38" customWidth="1"/>
    <col min="4" max="5" width="8.28515625" style="38" customWidth="1"/>
    <col min="6" max="6" width="8.5703125" style="38" customWidth="1"/>
    <col min="7" max="7" width="7.7109375" style="38" customWidth="1"/>
    <col min="8" max="9" width="7.85546875" style="38" customWidth="1"/>
    <col min="10" max="16384" width="9.140625" style="38"/>
  </cols>
  <sheetData>
    <row r="1" spans="1:13" ht="14.25" customHeight="1" x14ac:dyDescent="0.2">
      <c r="A1" s="2" t="s">
        <v>72</v>
      </c>
      <c r="M1" s="33" t="s">
        <v>4</v>
      </c>
    </row>
    <row r="2" spans="1:13" ht="12" customHeight="1" thickBot="1" x14ac:dyDescent="0.25">
      <c r="A2" s="2"/>
      <c r="K2" s="33"/>
    </row>
    <row r="3" spans="1:13" ht="36" customHeight="1" x14ac:dyDescent="0.2">
      <c r="A3" s="67" t="s">
        <v>0</v>
      </c>
      <c r="B3" s="68" t="s">
        <v>63</v>
      </c>
      <c r="C3" s="68"/>
      <c r="D3" s="68" t="s">
        <v>64</v>
      </c>
      <c r="E3" s="68"/>
      <c r="F3" s="68" t="s">
        <v>46</v>
      </c>
      <c r="G3" s="68"/>
      <c r="H3" s="68" t="s">
        <v>56</v>
      </c>
      <c r="I3" s="69"/>
      <c r="J3" s="68" t="s">
        <v>57</v>
      </c>
      <c r="K3" s="70"/>
    </row>
    <row r="4" spans="1:13" ht="24" customHeight="1" thickBot="1" x14ac:dyDescent="0.25">
      <c r="A4" s="71"/>
      <c r="B4" s="72">
        <v>2024</v>
      </c>
      <c r="C4" s="72">
        <v>2025</v>
      </c>
      <c r="D4" s="72" t="s">
        <v>71</v>
      </c>
      <c r="E4" s="60" t="s">
        <v>55</v>
      </c>
      <c r="F4" s="72" t="s">
        <v>71</v>
      </c>
      <c r="G4" s="60" t="s">
        <v>55</v>
      </c>
      <c r="H4" s="72" t="s">
        <v>47</v>
      </c>
      <c r="I4" s="72" t="s">
        <v>48</v>
      </c>
      <c r="J4" s="72" t="s">
        <v>49</v>
      </c>
      <c r="K4" s="73" t="s">
        <v>50</v>
      </c>
    </row>
    <row r="5" spans="1:13" ht="18" customHeight="1" x14ac:dyDescent="0.2">
      <c r="A5" s="19" t="s">
        <v>58</v>
      </c>
      <c r="B5" s="31">
        <v>49.05</v>
      </c>
      <c r="C5" s="37">
        <v>69.91</v>
      </c>
      <c r="D5" s="17">
        <v>34.729052823300002</v>
      </c>
      <c r="E5" s="63">
        <v>30.90487769989987</v>
      </c>
      <c r="F5" s="11">
        <v>1525.3</v>
      </c>
      <c r="G5" s="64">
        <v>2160.56</v>
      </c>
      <c r="H5" s="17">
        <f t="shared" ref="H5:H12" si="0">E5-D5</f>
        <v>-3.8241751234001313</v>
      </c>
      <c r="I5" s="11">
        <f>G5-F5</f>
        <v>635.26</v>
      </c>
      <c r="J5" s="65">
        <f t="shared" ref="J5:J12" si="1">E5/D5*100</f>
        <v>88.988541833094686</v>
      </c>
      <c r="K5" s="66">
        <f t="shared" ref="K5:K11" si="2">G5/F5*100</f>
        <v>141.64820035402872</v>
      </c>
    </row>
    <row r="6" spans="1:13" ht="12.75" customHeight="1" x14ac:dyDescent="0.2">
      <c r="A6" s="19" t="s">
        <v>59</v>
      </c>
      <c r="B6" s="31">
        <v>429.45</v>
      </c>
      <c r="C6" s="37">
        <v>433.79</v>
      </c>
      <c r="D6" s="17">
        <v>36.598471059300003</v>
      </c>
      <c r="E6" s="63">
        <v>44.981373475644901</v>
      </c>
      <c r="F6" s="11">
        <v>16085.76</v>
      </c>
      <c r="G6" s="64">
        <v>19512.47</v>
      </c>
      <c r="H6" s="17">
        <f>E6-D6</f>
        <v>8.3829024163448977</v>
      </c>
      <c r="I6" s="11">
        <f>G6-F6</f>
        <v>3426.7100000000009</v>
      </c>
      <c r="J6" s="65">
        <f t="shared" si="1"/>
        <v>122.90506180644047</v>
      </c>
      <c r="K6" s="66">
        <f t="shared" si="2"/>
        <v>121.30275473462243</v>
      </c>
    </row>
    <row r="7" spans="1:13" ht="12.75" customHeight="1" x14ac:dyDescent="0.2">
      <c r="A7" s="19" t="s">
        <v>60</v>
      </c>
      <c r="B7" s="31">
        <v>224.03</v>
      </c>
      <c r="C7" s="37">
        <v>268.10000000000002</v>
      </c>
      <c r="D7" s="17">
        <v>34.540435664500002</v>
      </c>
      <c r="E7" s="63">
        <v>67.960462513987309</v>
      </c>
      <c r="F7" s="11">
        <v>7833.08</v>
      </c>
      <c r="G7" s="64">
        <v>18220.2</v>
      </c>
      <c r="H7" s="17">
        <f t="shared" si="0"/>
        <v>33.420026849487307</v>
      </c>
      <c r="I7" s="11">
        <f>G7-F7</f>
        <v>10387.120000000001</v>
      </c>
      <c r="J7" s="65">
        <f t="shared" si="1"/>
        <v>196.75624006050325</v>
      </c>
      <c r="K7" s="66">
        <f t="shared" si="2"/>
        <v>232.60582044355479</v>
      </c>
    </row>
    <row r="8" spans="1:13" ht="12.75" customHeight="1" x14ac:dyDescent="0.2">
      <c r="A8" s="19" t="s">
        <v>61</v>
      </c>
      <c r="B8" s="31">
        <v>3329.1</v>
      </c>
      <c r="C8" s="37">
        <v>3975.59</v>
      </c>
      <c r="D8" s="17">
        <v>0.70379381809999997</v>
      </c>
      <c r="E8" s="63">
        <v>0.85920328806541924</v>
      </c>
      <c r="F8" s="11">
        <v>2343</v>
      </c>
      <c r="G8" s="64">
        <v>3415.84</v>
      </c>
      <c r="H8" s="17">
        <f t="shared" si="0"/>
        <v>0.15540946996541927</v>
      </c>
      <c r="I8" s="11">
        <f>G8-F8</f>
        <v>1072.8400000000001</v>
      </c>
      <c r="J8" s="65">
        <f t="shared" si="1"/>
        <v>122.08167590686874</v>
      </c>
      <c r="K8" s="66">
        <f t="shared" si="2"/>
        <v>145.78915919760991</v>
      </c>
    </row>
    <row r="9" spans="1:13" ht="12.75" customHeight="1" x14ac:dyDescent="0.2">
      <c r="A9" s="19" t="s">
        <v>51</v>
      </c>
      <c r="B9" s="31">
        <v>1720.53</v>
      </c>
      <c r="C9" s="37">
        <v>1833.52</v>
      </c>
      <c r="D9" s="17">
        <v>28.814696634200001</v>
      </c>
      <c r="E9" s="63">
        <v>35.3601215149003</v>
      </c>
      <c r="F9" s="11">
        <v>49576.55</v>
      </c>
      <c r="G9" s="64">
        <v>64833.49</v>
      </c>
      <c r="H9" s="17">
        <f t="shared" si="0"/>
        <v>6.545424880700299</v>
      </c>
      <c r="I9" s="11">
        <f>G9-F9</f>
        <v>15256.939999999995</v>
      </c>
      <c r="J9" s="65">
        <f t="shared" si="1"/>
        <v>122.71557796979049</v>
      </c>
      <c r="K9" s="66">
        <f>G9/F9*100</f>
        <v>130.77450931942622</v>
      </c>
    </row>
    <row r="10" spans="1:13" ht="12.75" customHeight="1" x14ac:dyDescent="0.2">
      <c r="A10" s="19" t="s">
        <v>62</v>
      </c>
      <c r="B10" s="31">
        <v>4432.8599999999997</v>
      </c>
      <c r="C10" s="37">
        <v>1344.3</v>
      </c>
      <c r="D10" s="17">
        <v>61.325282097799999</v>
      </c>
      <c r="E10" s="63">
        <v>68.575660194896969</v>
      </c>
      <c r="F10" s="11">
        <v>271846.39</v>
      </c>
      <c r="G10" s="64">
        <v>92186.26</v>
      </c>
      <c r="H10" s="17">
        <f t="shared" si="0"/>
        <v>7.25037809709697</v>
      </c>
      <c r="I10" s="11">
        <f t="shared" ref="I10:I12" si="3">G10-F10</f>
        <v>-179660.13</v>
      </c>
      <c r="J10" s="65">
        <f>E10/D10*100</f>
        <v>111.82282061994309</v>
      </c>
      <c r="K10" s="66">
        <f t="shared" si="2"/>
        <v>33.91115843031794</v>
      </c>
    </row>
    <row r="11" spans="1:13" ht="12.75" customHeight="1" x14ac:dyDescent="0.2">
      <c r="A11" s="19" t="s">
        <v>52</v>
      </c>
      <c r="B11" s="31">
        <v>37882.61</v>
      </c>
      <c r="C11" s="37">
        <v>37607.68</v>
      </c>
      <c r="D11" s="17">
        <v>7.5755431226000001</v>
      </c>
      <c r="E11" s="63">
        <v>8.071611968619175</v>
      </c>
      <c r="F11" s="11">
        <v>312197.45</v>
      </c>
      <c r="G11" s="64">
        <v>303554.59999999998</v>
      </c>
      <c r="H11" s="17">
        <f t="shared" si="0"/>
        <v>0.49606884601917489</v>
      </c>
      <c r="I11" s="11">
        <f>G11-F11</f>
        <v>-8642.8500000000349</v>
      </c>
      <c r="J11" s="65">
        <f t="shared" si="1"/>
        <v>106.54829413536385</v>
      </c>
      <c r="K11" s="66">
        <f t="shared" si="2"/>
        <v>97.231607753362482</v>
      </c>
    </row>
    <row r="12" spans="1:13" ht="12.75" customHeight="1" x14ac:dyDescent="0.2">
      <c r="A12" s="14" t="s">
        <v>53</v>
      </c>
      <c r="B12" s="31">
        <v>10650.53</v>
      </c>
      <c r="C12" s="37">
        <v>13365.56</v>
      </c>
      <c r="D12" s="17">
        <v>2.4942636658000001</v>
      </c>
      <c r="E12" s="63">
        <v>2.8088669685370462</v>
      </c>
      <c r="F12" s="11">
        <v>26565.23</v>
      </c>
      <c r="G12" s="64">
        <v>37542.080000000002</v>
      </c>
      <c r="H12" s="17">
        <f t="shared" si="0"/>
        <v>0.31460330273704606</v>
      </c>
      <c r="I12" s="11">
        <f t="shared" si="3"/>
        <v>10976.850000000002</v>
      </c>
      <c r="J12" s="65">
        <f t="shared" si="1"/>
        <v>112.61307323081826</v>
      </c>
      <c r="K12" s="66">
        <f>G12/F12*100</f>
        <v>141.32036500342741</v>
      </c>
    </row>
    <row r="13" spans="1:13" ht="12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3" ht="12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3" ht="12" customHeight="1" x14ac:dyDescent="0.2"/>
    <row r="16" spans="1:13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</sheetData>
  <mergeCells count="6">
    <mergeCell ref="J3:K3"/>
    <mergeCell ref="H3:I3"/>
    <mergeCell ref="A3:A4"/>
    <mergeCell ref="B3:C3"/>
    <mergeCell ref="D3:E3"/>
    <mergeCell ref="F3:G3"/>
  </mergeCells>
  <hyperlinks>
    <hyperlink ref="M1" location="Obsah!A1" display="zpět na obsah" xr:uid="{B76A4344-7458-4C4E-9A29-E3E85F6C8133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zoomScaleSheetLayoutView="100" workbookViewId="0"/>
  </sheetViews>
  <sheetFormatPr defaultColWidth="9.140625" defaultRowHeight="11.25" x14ac:dyDescent="0.2"/>
  <cols>
    <col min="1" max="1" width="15.85546875" style="6" customWidth="1"/>
    <col min="2" max="9" width="8.85546875" style="6" customWidth="1"/>
    <col min="10" max="10" width="8.28515625" style="6" customWidth="1"/>
    <col min="11" max="12" width="5.5703125" style="6" customWidth="1"/>
    <col min="13" max="13" width="8.28515625" style="6" customWidth="1"/>
    <col min="14" max="16384" width="9.140625" style="6"/>
  </cols>
  <sheetData>
    <row r="1" spans="1:11" s="4" customFormat="1" ht="14.25" customHeight="1" x14ac:dyDescent="0.2">
      <c r="A1" s="4" t="s">
        <v>73</v>
      </c>
      <c r="K1" s="33" t="s">
        <v>4</v>
      </c>
    </row>
    <row r="2" spans="1:11" ht="12" customHeight="1" thickBot="1" x14ac:dyDescent="0.25">
      <c r="B2" s="5"/>
      <c r="C2" s="5"/>
      <c r="I2" s="33"/>
    </row>
    <row r="3" spans="1:11" s="7" customFormat="1" ht="18.75" customHeight="1" x14ac:dyDescent="0.2">
      <c r="A3" s="74"/>
      <c r="B3" s="75" t="s">
        <v>20</v>
      </c>
      <c r="C3" s="76"/>
      <c r="D3" s="76"/>
      <c r="E3" s="76"/>
      <c r="F3" s="77" t="s">
        <v>21</v>
      </c>
      <c r="G3" s="78"/>
      <c r="H3" s="78"/>
      <c r="I3" s="78"/>
    </row>
    <row r="4" spans="1:11" s="7" customFormat="1" ht="18.75" customHeight="1" x14ac:dyDescent="0.2">
      <c r="A4" s="44"/>
      <c r="B4" s="45" t="s">
        <v>22</v>
      </c>
      <c r="C4" s="50" t="s">
        <v>23</v>
      </c>
      <c r="D4" s="46"/>
      <c r="E4" s="50" t="s">
        <v>1</v>
      </c>
      <c r="F4" s="45" t="s">
        <v>22</v>
      </c>
      <c r="G4" s="50" t="s">
        <v>23</v>
      </c>
      <c r="H4" s="46"/>
      <c r="I4" s="43" t="s">
        <v>1</v>
      </c>
    </row>
    <row r="5" spans="1:11" s="7" customFormat="1" ht="18.75" customHeight="1" thickBot="1" x14ac:dyDescent="0.25">
      <c r="A5" s="79"/>
      <c r="B5" s="80"/>
      <c r="C5" s="81" t="s">
        <v>24</v>
      </c>
      <c r="D5" s="81" t="s">
        <v>25</v>
      </c>
      <c r="E5" s="82"/>
      <c r="F5" s="80"/>
      <c r="G5" s="81" t="s">
        <v>24</v>
      </c>
      <c r="H5" s="81" t="s">
        <v>25</v>
      </c>
      <c r="I5" s="83"/>
    </row>
    <row r="6" spans="1:11" s="7" customFormat="1" ht="18" customHeight="1" x14ac:dyDescent="0.2">
      <c r="A6" s="18" t="s">
        <v>74</v>
      </c>
      <c r="B6" s="28">
        <v>7662511.8499999996</v>
      </c>
      <c r="C6" s="28">
        <v>5188582.5599999996</v>
      </c>
      <c r="D6" s="28">
        <v>1850418.71</v>
      </c>
      <c r="E6" s="28">
        <v>1026341.81</v>
      </c>
      <c r="F6" s="29">
        <v>6.3275891602177854</v>
      </c>
      <c r="G6" s="29">
        <v>6.6094138797266311</v>
      </c>
      <c r="H6" s="29">
        <v>6.2762656040990414</v>
      </c>
      <c r="I6" s="30">
        <v>3.0559173166714859</v>
      </c>
    </row>
    <row r="7" spans="1:11" s="7" customFormat="1" ht="12.75" customHeight="1" x14ac:dyDescent="0.2">
      <c r="A7" s="19" t="s">
        <v>26</v>
      </c>
      <c r="B7" s="28"/>
      <c r="C7" s="28"/>
      <c r="D7" s="28"/>
      <c r="E7" s="28"/>
      <c r="F7" s="29"/>
      <c r="G7" s="29"/>
      <c r="H7" s="29"/>
      <c r="I7" s="30"/>
    </row>
    <row r="8" spans="1:11" s="7" customFormat="1" ht="12.75" customHeight="1" x14ac:dyDescent="0.2">
      <c r="A8" s="20" t="s">
        <v>27</v>
      </c>
      <c r="B8" s="84">
        <v>33746.06</v>
      </c>
      <c r="C8" s="85">
        <v>24546.41</v>
      </c>
      <c r="D8" s="31">
        <v>7507.26</v>
      </c>
      <c r="E8" s="31">
        <v>5380.1</v>
      </c>
      <c r="F8" s="10">
        <v>6.9810238789235353</v>
      </c>
      <c r="G8" s="10">
        <v>7.3260837772902949</v>
      </c>
      <c r="H8" s="10">
        <v>6.8546306187854382</v>
      </c>
      <c r="I8" s="32">
        <v>3.381286373292105</v>
      </c>
    </row>
    <row r="9" spans="1:11" s="7" customFormat="1" ht="12.75" customHeight="1" x14ac:dyDescent="0.2">
      <c r="A9" s="20" t="s">
        <v>28</v>
      </c>
      <c r="B9" s="84">
        <v>1540067.3</v>
      </c>
      <c r="C9" s="85">
        <v>1101300.3400000001</v>
      </c>
      <c r="D9" s="31">
        <v>343201.08</v>
      </c>
      <c r="E9" s="31">
        <v>231086.42</v>
      </c>
      <c r="F9" s="10">
        <v>6.5344700721195768</v>
      </c>
      <c r="G9" s="10">
        <v>6.8081717075641093</v>
      </c>
      <c r="H9" s="10">
        <v>6.4029359383797715</v>
      </c>
      <c r="I9" s="32">
        <v>3.1182818566188848</v>
      </c>
    </row>
    <row r="10" spans="1:11" s="7" customFormat="1" ht="12.75" customHeight="1" x14ac:dyDescent="0.2">
      <c r="A10" s="21" t="s">
        <v>29</v>
      </c>
      <c r="B10" s="85">
        <v>723982.67999999993</v>
      </c>
      <c r="C10" s="85">
        <v>452553.70999999996</v>
      </c>
      <c r="D10" s="31">
        <v>151673.93</v>
      </c>
      <c r="E10" s="31">
        <v>104901.59</v>
      </c>
      <c r="F10" s="10">
        <v>5.8944762551138234</v>
      </c>
      <c r="G10" s="10">
        <v>6.2946872885357781</v>
      </c>
      <c r="H10" s="10">
        <v>5.9464791537532964</v>
      </c>
      <c r="I10" s="32">
        <v>2.920450527649761</v>
      </c>
    </row>
    <row r="11" spans="1:11" s="7" customFormat="1" ht="12.75" customHeight="1" x14ac:dyDescent="0.2">
      <c r="A11" s="41" t="s">
        <v>30</v>
      </c>
      <c r="B11" s="85">
        <v>612639.71</v>
      </c>
      <c r="C11" s="85">
        <v>372337.32</v>
      </c>
      <c r="D11" s="31">
        <v>136650.09</v>
      </c>
      <c r="E11" s="31">
        <v>83922.400000000009</v>
      </c>
      <c r="F11" s="10">
        <v>5.9682347026163747</v>
      </c>
      <c r="G11" s="10">
        <v>6.3846836451706332</v>
      </c>
      <c r="H11" s="10">
        <v>6.1508434279417799</v>
      </c>
      <c r="I11" s="32">
        <v>2.9544814455985402</v>
      </c>
    </row>
    <row r="12" spans="1:11" s="7" customFormat="1" ht="12.75" customHeight="1" x14ac:dyDescent="0.2">
      <c r="A12" s="41" t="s">
        <v>31</v>
      </c>
      <c r="B12" s="85">
        <v>110264.62</v>
      </c>
      <c r="C12" s="85">
        <v>65482.119999999995</v>
      </c>
      <c r="D12" s="31">
        <v>21635.32</v>
      </c>
      <c r="E12" s="31">
        <v>14075.3</v>
      </c>
      <c r="F12" s="10">
        <v>5.8742100168504869</v>
      </c>
      <c r="G12" s="10">
        <v>6.3176371952837282</v>
      </c>
      <c r="H12" s="10">
        <v>5.8854643286562247</v>
      </c>
      <c r="I12" s="32">
        <v>2.939746403978337</v>
      </c>
    </row>
    <row r="13" spans="1:11" s="7" customFormat="1" ht="12.75" customHeight="1" x14ac:dyDescent="0.2">
      <c r="A13" s="41" t="s">
        <v>32</v>
      </c>
      <c r="B13" s="85">
        <v>567216.26</v>
      </c>
      <c r="C13" s="85">
        <v>431509.98</v>
      </c>
      <c r="D13" s="31">
        <v>112961.22</v>
      </c>
      <c r="E13" s="31">
        <v>74630.76999999999</v>
      </c>
      <c r="F13" s="10">
        <v>6.6773934331742977</v>
      </c>
      <c r="G13" s="10">
        <v>6.8785483681479729</v>
      </c>
      <c r="H13" s="10">
        <v>6.4762355223644432</v>
      </c>
      <c r="I13" s="32">
        <v>3.1324812244043074</v>
      </c>
    </row>
    <row r="14" spans="1:11" s="7" customFormat="1" ht="12.75" customHeight="1" x14ac:dyDescent="0.2">
      <c r="A14" s="41" t="s">
        <v>33</v>
      </c>
      <c r="B14" s="85">
        <v>111311.77</v>
      </c>
      <c r="C14" s="85">
        <v>69271.030000000013</v>
      </c>
      <c r="D14" s="31">
        <v>23787.46</v>
      </c>
      <c r="E14" s="31">
        <v>15857.09</v>
      </c>
      <c r="F14" s="10">
        <v>6.0352877898922612</v>
      </c>
      <c r="G14" s="10">
        <v>6.3760233056892774</v>
      </c>
      <c r="H14" s="10">
        <v>6.1292405526439193</v>
      </c>
      <c r="I14" s="32">
        <v>2.9753094064050312</v>
      </c>
    </row>
    <row r="15" spans="1:11" s="7" customFormat="1" ht="12.75" customHeight="1" x14ac:dyDescent="0.2">
      <c r="A15" s="41" t="s">
        <v>34</v>
      </c>
      <c r="B15" s="85">
        <v>507987.70999999996</v>
      </c>
      <c r="C15" s="85">
        <v>382834</v>
      </c>
      <c r="D15" s="31">
        <v>85930.799999999988</v>
      </c>
      <c r="E15" s="31">
        <v>69337.58</v>
      </c>
      <c r="F15" s="10">
        <v>6.5409449885492057</v>
      </c>
      <c r="G15" s="10">
        <v>6.8011908488404353</v>
      </c>
      <c r="H15" s="10">
        <v>6.3819557136650404</v>
      </c>
      <c r="I15" s="32">
        <v>3.1173871661134394</v>
      </c>
    </row>
    <row r="16" spans="1:11" s="7" customFormat="1" ht="12.75" customHeight="1" x14ac:dyDescent="0.2">
      <c r="A16" s="41" t="s">
        <v>35</v>
      </c>
      <c r="B16" s="85">
        <v>488365.37999999995</v>
      </c>
      <c r="C16" s="85">
        <v>330689.94</v>
      </c>
      <c r="D16" s="31">
        <v>120225.19</v>
      </c>
      <c r="E16" s="31">
        <v>71335.070000000007</v>
      </c>
      <c r="F16" s="10">
        <v>6.3257912397901288</v>
      </c>
      <c r="G16" s="10">
        <v>6.6416138789249368</v>
      </c>
      <c r="H16" s="10">
        <v>6.1533558704380917</v>
      </c>
      <c r="I16" s="32">
        <v>3.059743322380005</v>
      </c>
    </row>
    <row r="17" spans="1:9" s="7" customFormat="1" ht="12.75" customHeight="1" x14ac:dyDescent="0.2">
      <c r="A17" s="21" t="s">
        <v>36</v>
      </c>
      <c r="B17" s="85">
        <v>747075.96000000008</v>
      </c>
      <c r="C17" s="85">
        <v>449444.00000000006</v>
      </c>
      <c r="D17" s="31">
        <v>213482.72</v>
      </c>
      <c r="E17" s="31">
        <v>113812.57999999999</v>
      </c>
      <c r="F17" s="10">
        <v>5.9863323571876039</v>
      </c>
      <c r="G17" s="10">
        <v>6.2955494934567859</v>
      </c>
      <c r="H17" s="10">
        <v>5.8770709060616637</v>
      </c>
      <c r="I17" s="32">
        <v>2.9235479112171938</v>
      </c>
    </row>
    <row r="18" spans="1:9" s="7" customFormat="1" ht="12.75" customHeight="1" x14ac:dyDescent="0.2">
      <c r="A18" s="40" t="s">
        <v>37</v>
      </c>
      <c r="B18" s="86">
        <v>970243.13</v>
      </c>
      <c r="C18" s="86">
        <v>707411.4</v>
      </c>
      <c r="D18" s="28">
        <v>231376.66999999998</v>
      </c>
      <c r="E18" s="28">
        <v>75472.36</v>
      </c>
      <c r="F18" s="29">
        <v>6.349444971796224</v>
      </c>
      <c r="G18" s="29">
        <v>6.4409839559805819</v>
      </c>
      <c r="H18" s="29">
        <v>6.409903107620492</v>
      </c>
      <c r="I18" s="30">
        <v>3.0882882366781583</v>
      </c>
    </row>
    <row r="19" spans="1:9" s="7" customFormat="1" ht="12.75" customHeight="1" x14ac:dyDescent="0.2">
      <c r="A19" s="20" t="s">
        <v>38</v>
      </c>
      <c r="B19" s="84">
        <v>604004.34</v>
      </c>
      <c r="C19" s="85">
        <v>349772.1</v>
      </c>
      <c r="D19" s="31">
        <v>234849.22</v>
      </c>
      <c r="E19" s="31">
        <v>73258</v>
      </c>
      <c r="F19" s="10">
        <v>6.7634149804534225</v>
      </c>
      <c r="G19" s="10">
        <v>7.0227154175957747</v>
      </c>
      <c r="H19" s="10">
        <v>6.6237553447128246</v>
      </c>
      <c r="I19" s="32">
        <v>3.2409365438622255</v>
      </c>
    </row>
    <row r="20" spans="1:9" s="7" customFormat="1" ht="12.75" customHeight="1" x14ac:dyDescent="0.2">
      <c r="A20" s="20" t="s">
        <v>39</v>
      </c>
      <c r="B20" s="84">
        <v>283685.14999999997</v>
      </c>
      <c r="C20" s="85">
        <v>205640.64</v>
      </c>
      <c r="D20" s="31">
        <v>71656.36</v>
      </c>
      <c r="E20" s="31">
        <v>36932.219999999994</v>
      </c>
      <c r="F20" s="10">
        <v>6.6221853655348193</v>
      </c>
      <c r="G20" s="10">
        <v>6.7557034332953565</v>
      </c>
      <c r="H20" s="10">
        <v>6.5652804907993447</v>
      </c>
      <c r="I20" s="32">
        <v>3.1566593559878897</v>
      </c>
    </row>
    <row r="21" spans="1:9" s="7" customFormat="1" ht="12.75" customHeight="1" x14ac:dyDescent="0.2">
      <c r="A21" s="22" t="s">
        <v>40</v>
      </c>
      <c r="B21" s="87">
        <v>361921.77999999997</v>
      </c>
      <c r="C21" s="88">
        <v>245789.57</v>
      </c>
      <c r="D21" s="31">
        <v>95481.39</v>
      </c>
      <c r="E21" s="31">
        <v>56340.33</v>
      </c>
      <c r="F21" s="10">
        <v>6.218147100239638</v>
      </c>
      <c r="G21" s="10">
        <v>6.4346929489737033</v>
      </c>
      <c r="H21" s="10">
        <v>6.1145383392238593</v>
      </c>
      <c r="I21" s="32">
        <v>3.0191727600832761</v>
      </c>
    </row>
    <row r="22" spans="1:9" s="7" customFormat="1" ht="15" customHeight="1" x14ac:dyDescent="0.2">
      <c r="B22" s="47" t="s">
        <v>75</v>
      </c>
      <c r="C22" s="49"/>
      <c r="D22" s="49"/>
      <c r="E22" s="49"/>
      <c r="F22" s="47" t="s">
        <v>76</v>
      </c>
      <c r="G22" s="48"/>
      <c r="H22" s="48"/>
      <c r="I22" s="48"/>
    </row>
    <row r="23" spans="1:9" s="7" customFormat="1" ht="15" customHeight="1" x14ac:dyDescent="0.2">
      <c r="A23" s="18" t="s">
        <v>74</v>
      </c>
      <c r="B23" s="23">
        <v>112.69453506460067</v>
      </c>
      <c r="C23" s="23">
        <v>112.17667064753287</v>
      </c>
      <c r="D23" s="23">
        <v>110.70228462700622</v>
      </c>
      <c r="E23" s="23">
        <v>108.39072000748556</v>
      </c>
      <c r="F23" s="23">
        <v>113.03130316848713</v>
      </c>
      <c r="G23" s="23">
        <v>110.95811857327975</v>
      </c>
      <c r="H23" s="23">
        <v>119.07213758510589</v>
      </c>
      <c r="I23" s="24">
        <v>110.81967008555131</v>
      </c>
    </row>
    <row r="24" spans="1:9" s="7" customFormat="1" ht="12.75" customHeight="1" x14ac:dyDescent="0.2">
      <c r="A24" s="19" t="s">
        <v>26</v>
      </c>
      <c r="B24" s="23"/>
      <c r="C24" s="23"/>
      <c r="D24" s="23"/>
      <c r="E24" s="23"/>
      <c r="F24" s="23"/>
      <c r="G24" s="23"/>
      <c r="H24" s="23"/>
      <c r="I24" s="25"/>
    </row>
    <row r="25" spans="1:9" s="7" customFormat="1" ht="12.75" customHeight="1" x14ac:dyDescent="0.2">
      <c r="A25" s="20" t="s">
        <v>27</v>
      </c>
      <c r="B25" s="26">
        <v>156.70040955821577</v>
      </c>
      <c r="C25" s="26">
        <v>156.15549381934588</v>
      </c>
      <c r="D25" s="26">
        <v>153.89973800845425</v>
      </c>
      <c r="E25" s="26">
        <v>184.82536388964277</v>
      </c>
      <c r="F25" s="26">
        <v>116.32500505364733</v>
      </c>
      <c r="G25" s="26">
        <v>115.69548908890464</v>
      </c>
      <c r="H25" s="26">
        <v>119.33163184524732</v>
      </c>
      <c r="I25" s="27">
        <v>130.23291789668946</v>
      </c>
    </row>
    <row r="26" spans="1:9" s="7" customFormat="1" ht="12.75" customHeight="1" x14ac:dyDescent="0.2">
      <c r="A26" s="20" t="s">
        <v>28</v>
      </c>
      <c r="B26" s="26">
        <v>112.30012381203873</v>
      </c>
      <c r="C26" s="26">
        <v>112.72501917670721</v>
      </c>
      <c r="D26" s="26">
        <v>108.21427645772404</v>
      </c>
      <c r="E26" s="26">
        <v>115.09506434794841</v>
      </c>
      <c r="F26" s="26">
        <v>113.86239550252412</v>
      </c>
      <c r="G26" s="26">
        <v>111.95448104063517</v>
      </c>
      <c r="H26" s="26">
        <v>120.38292092777507</v>
      </c>
      <c r="I26" s="27">
        <v>116.8427916925632</v>
      </c>
    </row>
    <row r="27" spans="1:9" s="7" customFormat="1" ht="12.75" customHeight="1" x14ac:dyDescent="0.2">
      <c r="A27" s="21" t="s">
        <v>29</v>
      </c>
      <c r="B27" s="26">
        <v>106.51612380788833</v>
      </c>
      <c r="C27" s="26">
        <v>102.90574752141413</v>
      </c>
      <c r="D27" s="26">
        <v>105.61800530381258</v>
      </c>
      <c r="E27" s="26">
        <v>90.335489210067294</v>
      </c>
      <c r="F27" s="26">
        <v>112.19882307330553</v>
      </c>
      <c r="G27" s="26">
        <v>110.78461698222736</v>
      </c>
      <c r="H27" s="26">
        <v>119.37792680814503</v>
      </c>
      <c r="I27" s="27">
        <v>97.052771007323159</v>
      </c>
    </row>
    <row r="28" spans="1:9" s="7" customFormat="1" ht="12.75" customHeight="1" x14ac:dyDescent="0.2">
      <c r="A28" s="20" t="s">
        <v>30</v>
      </c>
      <c r="B28" s="26">
        <v>112.60862025057379</v>
      </c>
      <c r="C28" s="26">
        <v>110.57835682598332</v>
      </c>
      <c r="D28" s="26">
        <v>109.0018563406733</v>
      </c>
      <c r="E28" s="26">
        <v>103.43575094339903</v>
      </c>
      <c r="F28" s="26">
        <v>112.74982796332698</v>
      </c>
      <c r="G28" s="26">
        <v>110.36029944739664</v>
      </c>
      <c r="H28" s="26">
        <v>122.92377544826887</v>
      </c>
      <c r="I28" s="27">
        <v>101.05464489133836</v>
      </c>
    </row>
    <row r="29" spans="1:9" s="7" customFormat="1" ht="12.75" customHeight="1" x14ac:dyDescent="0.2">
      <c r="A29" s="20" t="s">
        <v>31</v>
      </c>
      <c r="B29" s="26">
        <v>110.94401898345086</v>
      </c>
      <c r="C29" s="26">
        <v>111.1084113538668</v>
      </c>
      <c r="D29" s="26">
        <v>113.8515893994082</v>
      </c>
      <c r="E29" s="26">
        <v>96.152217157971819</v>
      </c>
      <c r="F29" s="26">
        <v>113.25297746860505</v>
      </c>
      <c r="G29" s="26">
        <v>110.92328372981963</v>
      </c>
      <c r="H29" s="26">
        <v>117.44764279594264</v>
      </c>
      <c r="I29" s="27">
        <v>97.499131003363644</v>
      </c>
    </row>
    <row r="30" spans="1:9" s="7" customFormat="1" ht="12.75" customHeight="1" x14ac:dyDescent="0.2">
      <c r="A30" s="20" t="s">
        <v>32</v>
      </c>
      <c r="B30" s="26">
        <v>114.61196394983213</v>
      </c>
      <c r="C30" s="26">
        <v>116.59291445985116</v>
      </c>
      <c r="D30" s="26">
        <v>106.15561534680118</v>
      </c>
      <c r="E30" s="26">
        <v>127.31354975446803</v>
      </c>
      <c r="F30" s="26">
        <v>113.40469365049015</v>
      </c>
      <c r="G30" s="26">
        <v>110.96840894604745</v>
      </c>
      <c r="H30" s="26">
        <v>120.54580000515726</v>
      </c>
      <c r="I30" s="27">
        <v>124.36631776953382</v>
      </c>
    </row>
    <row r="31" spans="1:9" s="7" customFormat="1" ht="12.75" customHeight="1" x14ac:dyDescent="0.2">
      <c r="A31" s="20" t="s">
        <v>33</v>
      </c>
      <c r="B31" s="26">
        <v>122.5697257701531</v>
      </c>
      <c r="C31" s="26">
        <v>123.03615756351181</v>
      </c>
      <c r="D31" s="26">
        <v>118.96555431915078</v>
      </c>
      <c r="E31" s="26">
        <v>107.08331476251641</v>
      </c>
      <c r="F31" s="26">
        <v>115.58543736822146</v>
      </c>
      <c r="G31" s="26">
        <v>112.56047975056862</v>
      </c>
      <c r="H31" s="26">
        <v>121.80069495767869</v>
      </c>
      <c r="I31" s="27">
        <v>106.32623550965512</v>
      </c>
    </row>
    <row r="32" spans="1:9" s="7" customFormat="1" ht="12.75" customHeight="1" x14ac:dyDescent="0.2">
      <c r="A32" s="20" t="s">
        <v>34</v>
      </c>
      <c r="B32" s="26">
        <v>113.12521901839499</v>
      </c>
      <c r="C32" s="26">
        <v>111.57401211560514</v>
      </c>
      <c r="D32" s="26">
        <v>117.07048318610762</v>
      </c>
      <c r="E32" s="26">
        <v>116.19521947401981</v>
      </c>
      <c r="F32" s="26">
        <v>113.77063345129883</v>
      </c>
      <c r="G32" s="26">
        <v>112.05894622252595</v>
      </c>
      <c r="H32" s="26">
        <v>120.8260523619594</v>
      </c>
      <c r="I32" s="27">
        <v>120.89188181786923</v>
      </c>
    </row>
    <row r="33" spans="1:9" s="7" customFormat="1" ht="12.75" customHeight="1" x14ac:dyDescent="0.2">
      <c r="A33" s="20" t="s">
        <v>35</v>
      </c>
      <c r="B33" s="26">
        <v>111.91995588336094</v>
      </c>
      <c r="C33" s="26">
        <v>109.85937306693781</v>
      </c>
      <c r="D33" s="26">
        <v>114.77681493863355</v>
      </c>
      <c r="E33" s="26">
        <v>109.54781146461603</v>
      </c>
      <c r="F33" s="26">
        <v>112.94331214336708</v>
      </c>
      <c r="G33" s="26">
        <v>111.29013129092813</v>
      </c>
      <c r="H33" s="26">
        <v>118.33664298412434</v>
      </c>
      <c r="I33" s="27">
        <v>109.10692443224607</v>
      </c>
    </row>
    <row r="34" spans="1:9" s="7" customFormat="1" ht="12.75" customHeight="1" x14ac:dyDescent="0.2">
      <c r="A34" s="21" t="s">
        <v>36</v>
      </c>
      <c r="B34" s="26">
        <v>112.4695346944527</v>
      </c>
      <c r="C34" s="26">
        <v>109.36839898027237</v>
      </c>
      <c r="D34" s="26">
        <v>114.62736754205393</v>
      </c>
      <c r="E34" s="26">
        <v>98.22253264092663</v>
      </c>
      <c r="F34" s="26">
        <v>113.58817438176784</v>
      </c>
      <c r="G34" s="26">
        <v>111.76087459727695</v>
      </c>
      <c r="H34" s="26">
        <v>117.26061725429808</v>
      </c>
      <c r="I34" s="27">
        <v>96.819069215353608</v>
      </c>
    </row>
    <row r="35" spans="1:9" s="7" customFormat="1" ht="12.75" customHeight="1" x14ac:dyDescent="0.2">
      <c r="A35" s="40" t="s">
        <v>37</v>
      </c>
      <c r="B35" s="23">
        <v>116.48646364281954</v>
      </c>
      <c r="C35" s="23">
        <v>116.75448170964231</v>
      </c>
      <c r="D35" s="23">
        <v>112.990500369356</v>
      </c>
      <c r="E35" s="23">
        <v>103.84017780646926</v>
      </c>
      <c r="F35" s="23">
        <v>110.13454498059036</v>
      </c>
      <c r="G35" s="23">
        <v>107.18283196505087</v>
      </c>
      <c r="H35" s="23">
        <v>118.85986804152236</v>
      </c>
      <c r="I35" s="25">
        <v>118.61250085466804</v>
      </c>
    </row>
    <row r="36" spans="1:9" s="7" customFormat="1" ht="12.75" customHeight="1" x14ac:dyDescent="0.2">
      <c r="A36" s="20" t="s">
        <v>38</v>
      </c>
      <c r="B36" s="26">
        <v>111.49979792652849</v>
      </c>
      <c r="C36" s="26">
        <v>112.83563172815553</v>
      </c>
      <c r="D36" s="26">
        <v>108.41617453746395</v>
      </c>
      <c r="E36" s="26">
        <v>115.84025057344545</v>
      </c>
      <c r="F36" s="26">
        <v>114.06929150637804</v>
      </c>
      <c r="G36" s="26">
        <v>112.55368888838137</v>
      </c>
      <c r="H36" s="26">
        <v>116.23836624418264</v>
      </c>
      <c r="I36" s="27">
        <v>122.77796846299091</v>
      </c>
    </row>
    <row r="37" spans="1:9" s="7" customFormat="1" ht="12.75" customHeight="1" x14ac:dyDescent="0.2">
      <c r="A37" s="20" t="s">
        <v>39</v>
      </c>
      <c r="B37" s="26">
        <v>113.07844375667288</v>
      </c>
      <c r="C37" s="26">
        <v>115.85836589844351</v>
      </c>
      <c r="D37" s="26">
        <v>108.50734104744734</v>
      </c>
      <c r="E37" s="26">
        <v>130.638629922619</v>
      </c>
      <c r="F37" s="26">
        <v>113.66053697207255</v>
      </c>
      <c r="G37" s="26">
        <v>111.48887422190055</v>
      </c>
      <c r="H37" s="26">
        <v>117.96541163785976</v>
      </c>
      <c r="I37" s="27">
        <v>123.54091086289488</v>
      </c>
    </row>
    <row r="38" spans="1:9" s="7" customFormat="1" ht="12.75" customHeight="1" x14ac:dyDescent="0.2">
      <c r="A38" s="22" t="s">
        <v>40</v>
      </c>
      <c r="B38" s="26">
        <v>112.24219110863368</v>
      </c>
      <c r="C38" s="26">
        <v>110.52328882521213</v>
      </c>
      <c r="D38" s="26">
        <v>114.62503106283518</v>
      </c>
      <c r="E38" s="26">
        <v>106.26253066299208</v>
      </c>
      <c r="F38" s="26">
        <v>112.47915578473267</v>
      </c>
      <c r="G38" s="26">
        <v>110.08021258700988</v>
      </c>
      <c r="H38" s="26">
        <v>118.43598759270412</v>
      </c>
      <c r="I38" s="27">
        <v>111.57142909700816</v>
      </c>
    </row>
  </sheetData>
  <mergeCells count="11">
    <mergeCell ref="A3:A5"/>
    <mergeCell ref="B3:E3"/>
    <mergeCell ref="F3:I3"/>
    <mergeCell ref="B22:E22"/>
    <mergeCell ref="F22:I22"/>
    <mergeCell ref="B4:B5"/>
    <mergeCell ref="C4:D4"/>
    <mergeCell ref="E4:E5"/>
    <mergeCell ref="F4:F5"/>
    <mergeCell ref="G4:H4"/>
    <mergeCell ref="I4:I5"/>
  </mergeCells>
  <hyperlinks>
    <hyperlink ref="K1" location="Obsah!A1" display="zpět na obsah" xr:uid="{2347B597-2427-49DD-AAFE-7D7A874E6CC7}"/>
  </hyperlinks>
  <pageMargins left="0.74803149606299213" right="0.74803149606299213" top="0.78740157480314965" bottom="0.78740157480314965" header="0.78740157480314965" footer="0.59055118110236227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Obsah</vt:lpstr>
      <vt:lpstr>Tab.1</vt:lpstr>
      <vt:lpstr>Tab. 2</vt:lpstr>
      <vt:lpstr>Tab. 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horakova7906</dc:creator>
  <cp:lastModifiedBy>Švehlíková Zuzana</cp:lastModifiedBy>
  <cp:lastPrinted>2025-11-19T06:08:09Z</cp:lastPrinted>
  <dcterms:created xsi:type="dcterms:W3CDTF">2021-06-28T07:42:09Z</dcterms:created>
  <dcterms:modified xsi:type="dcterms:W3CDTF">2025-11-19T06:09:13Z</dcterms:modified>
</cp:coreProperties>
</file>