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1_tiskovky\Nezaměstnanost\2025\02\"/>
    </mc:Choice>
  </mc:AlternateContent>
  <bookViews>
    <workbookView xWindow="0" yWindow="0" windowWidth="28800" windowHeight="12300"/>
  </bookViews>
  <sheets>
    <sheet name="02" sheetId="1" r:id="rId1"/>
  </sheets>
  <definedNames>
    <definedName name="_xlnm._FilterDatabase" localSheetId="0" hidden="1">'02'!$A$50:$A$50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63" i="1" l="1"/>
  <c r="AD60" i="1"/>
  <c r="AD55" i="1"/>
  <c r="AD51" i="1"/>
  <c r="AD52" i="1"/>
  <c r="AD53" i="1"/>
  <c r="AD54" i="1"/>
  <c r="AD56" i="1"/>
  <c r="AD57" i="1"/>
  <c r="AD58" i="1"/>
  <c r="AD59" i="1"/>
  <c r="AD61" i="1"/>
  <c r="AD62" i="1"/>
  <c r="AD50" i="1"/>
  <c r="AD48" i="1"/>
  <c r="AD40" i="1"/>
  <c r="AD36" i="1"/>
  <c r="AD37" i="1"/>
  <c r="AD38" i="1"/>
  <c r="AD39" i="1"/>
  <c r="AD41" i="1"/>
  <c r="AD35" i="1"/>
  <c r="AD33" i="1"/>
  <c r="AD22" i="1"/>
  <c r="AD23" i="1"/>
  <c r="AD24" i="1"/>
  <c r="AD25" i="1"/>
  <c r="AD26" i="1"/>
  <c r="AD27" i="1"/>
  <c r="AD21" i="1"/>
  <c r="AD19" i="1"/>
  <c r="AD12" i="1"/>
  <c r="AD11" i="1"/>
  <c r="AD10" i="1"/>
  <c r="AD9" i="1"/>
  <c r="AD8" i="1"/>
  <c r="AD7" i="1"/>
  <c r="AD6" i="1"/>
  <c r="AD4" i="1"/>
  <c r="AD31" i="1" l="1"/>
</calcChain>
</file>

<file path=xl/sharedStrings.xml><?xml version="1.0" encoding="utf-8"?>
<sst xmlns="http://schemas.openxmlformats.org/spreadsheetml/2006/main" count="90" uniqueCount="39">
  <si>
    <r>
      <t>Podíl nezaměstnaných osob v okresech Jihomoravského kraje (v %)*</t>
    </r>
    <r>
      <rPr>
        <b/>
        <vertAlign val="superscript"/>
        <sz val="10"/>
        <rFont val="Arial"/>
        <family val="2"/>
        <charset val="238"/>
      </rPr>
      <t>)</t>
    </r>
  </si>
  <si>
    <t>Rozdíl v procentních bodech</t>
  </si>
  <si>
    <t>Jihomoravský kraj</t>
  </si>
  <si>
    <t>v tom okres:</t>
  </si>
  <si>
    <t>Blansko</t>
  </si>
  <si>
    <t>Brno-město</t>
  </si>
  <si>
    <t>Brno-venkov</t>
  </si>
  <si>
    <t>Břeclav</t>
  </si>
  <si>
    <t>Hodonín</t>
  </si>
  <si>
    <t>Vyškov</t>
  </si>
  <si>
    <t>Znojmo</t>
  </si>
  <si>
    <r>
      <t>*</t>
    </r>
    <r>
      <rPr>
        <i/>
        <vertAlign val="superscript"/>
        <sz val="9"/>
        <rFont val="Arial"/>
        <family val="2"/>
        <charset val="238"/>
      </rPr>
      <t>)</t>
    </r>
    <r>
      <rPr>
        <i/>
        <sz val="9"/>
        <rFont val="Arial"/>
        <family val="2"/>
        <charset val="238"/>
      </rPr>
      <t xml:space="preserve"> podíl počtu dosažitelných uchazečů o zaměstnání ve věku 15-64 let na obyvatelstvu celkem ve stejném věku</t>
    </r>
  </si>
  <si>
    <t>Zdroj: Ministerstvo práce a sociálních věcí</t>
  </si>
  <si>
    <t>Dosažitelní uchazeči o zaměstnání ve věku 15-64 let v okresech Jihomoravského kraje</t>
  </si>
  <si>
    <t>.</t>
  </si>
  <si>
    <t xml:space="preserve">. </t>
  </si>
  <si>
    <r>
      <t>Pracovní místa v evidenci úřadu práce v okresech Jihomoravského kraje*</t>
    </r>
    <r>
      <rPr>
        <b/>
        <vertAlign val="superscript"/>
        <sz val="10"/>
        <rFont val="Arial"/>
        <family val="2"/>
        <charset val="238"/>
      </rPr>
      <t>)</t>
    </r>
  </si>
  <si>
    <r>
      <t>*</t>
    </r>
    <r>
      <rPr>
        <i/>
        <vertAlign val="superscript"/>
        <sz val="9"/>
        <rFont val="Arial"/>
        <family val="2"/>
        <charset val="238"/>
      </rPr>
      <t xml:space="preserve">) </t>
    </r>
    <r>
      <rPr>
        <i/>
        <sz val="9"/>
        <rFont val="Arial"/>
        <family val="2"/>
        <charset val="238"/>
      </rPr>
      <t>od roku 2012 změny v povinnosti nahlásit volná pracovní místa</t>
    </r>
  </si>
  <si>
    <r>
      <t>Podíl nezaměstnaných osob v krajích České republiky (v %)*</t>
    </r>
    <r>
      <rPr>
        <b/>
        <vertAlign val="superscript"/>
        <sz val="10"/>
        <rFont val="Arial"/>
        <family val="2"/>
        <charset val="238"/>
      </rPr>
      <t>)</t>
    </r>
  </si>
  <si>
    <t>Česká republika</t>
  </si>
  <si>
    <t>z toho kraj: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</si>
  <si>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</si>
  <si>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</si>
  <si>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</si>
  <si>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</si>
  <si>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</si>
  <si>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</si>
  <si>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</si>
  <si>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</si>
  <si>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</si>
  <si>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</si>
  <si>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</si>
  <si>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</si>
  <si>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</si>
  <si>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 xml:space="preserve">  </t>
  </si>
  <si>
    <t>Moravskoslezský</t>
  </si>
  <si>
    <t>rok 2024</t>
  </si>
  <si>
    <t>rok 2025</t>
  </si>
  <si>
    <t>Index 2025/2024 02/2024=100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</si>
</sst>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0.00_ ;\-0.00\ "/>
    <numFmt numFmtId="165" formatCode="#,##0.00_ ;\-#,##0.00\ "/>
    <numFmt numFmtId="166" formatCode="#,##0_ ;\-#,##0\ "/>
    <numFmt numFmtId="167" formatCode="#,##0.0_ ;\-#,##0.0\ "/>
    <numFmt numFmtId="168" formatCode="0.0000_ ;\-0.0000\ "/>
    <numFmt numFmtId="169" formatCode="#,##0.000000_ ;\-#,##0.000000\ "/>
    <numFmt numFmtId="170" formatCode="0.000_ ;\-0.000\ "/>
  </numFmts>
  <fonts count="2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b/>
      <sz val="10"/>
      <color rgb="FF0070C0"/>
      <name val="Arial"/>
      <family val="2"/>
      <charset val="238"/>
    </font>
    <font>
      <sz val="8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rgb="FF0070C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9"/>
      <color rgb="FF0070C0"/>
      <name val="Arial"/>
      <family val="2"/>
      <charset val="238"/>
    </font>
    <font>
      <sz val="9"/>
      <color rgb="FF0070C0"/>
      <name val="Arial"/>
      <family val="2"/>
      <charset val="238"/>
    </font>
    <font>
      <i/>
      <sz val="9"/>
      <name val="Arial"/>
      <family val="2"/>
      <charset val="238"/>
    </font>
    <font>
      <i/>
      <vertAlign val="superscript"/>
      <sz val="9"/>
      <name val="Arial"/>
      <family val="2"/>
      <charset val="238"/>
    </font>
    <font>
      <i/>
      <sz val="9"/>
      <color rgb="FF0070C0"/>
      <name val="Arial"/>
      <family val="2"/>
      <charset val="238"/>
    </font>
    <font>
      <i/>
      <sz val="10"/>
      <name val="Arial"/>
      <family val="2"/>
      <charset val="238"/>
    </font>
    <font>
      <i/>
      <sz val="10"/>
      <color rgb="FF0070C0"/>
      <name val="Arial"/>
      <family val="2"/>
      <charset val="238"/>
    </font>
    <font>
      <b/>
      <sz val="9"/>
      <color rgb="FF0070C0"/>
      <name val="Arial CE"/>
      <charset val="238"/>
    </font>
    <font>
      <sz val="9"/>
      <color rgb="FF0070C0"/>
      <name val="Arial CE"/>
      <charset val="23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3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67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Fill="1"/>
    <xf numFmtId="0" fontId="7" fillId="0" borderId="0" xfId="0" applyFont="1"/>
    <xf numFmtId="0" fontId="8" fillId="0" borderId="0" xfId="0" applyFont="1" applyFill="1"/>
    <xf numFmtId="0" fontId="8" fillId="0" borderId="0" xfId="0" applyFont="1" applyAlignment="1">
      <alignment vertical="center"/>
    </xf>
    <xf numFmtId="0" fontId="8" fillId="0" borderId="0" xfId="0" applyFont="1"/>
    <xf numFmtId="0" fontId="8" fillId="0" borderId="5" xfId="0" applyFont="1" applyBorder="1" applyAlignment="1">
      <alignment horizontal="center" vertical="center"/>
    </xf>
    <xf numFmtId="0" fontId="10" fillId="0" borderId="1" xfId="0" applyFont="1" applyBorder="1" applyAlignment="1"/>
    <xf numFmtId="164" fontId="10" fillId="0" borderId="9" xfId="0" applyNumberFormat="1" applyFont="1" applyBorder="1"/>
    <xf numFmtId="164" fontId="10" fillId="0" borderId="11" xfId="1" applyNumberFormat="1" applyFont="1" applyBorder="1"/>
    <xf numFmtId="165" fontId="9" fillId="0" borderId="1" xfId="0" applyNumberFormat="1" applyFont="1" applyBorder="1"/>
    <xf numFmtId="165" fontId="8" fillId="0" borderId="0" xfId="0" applyNumberFormat="1" applyFont="1"/>
    <xf numFmtId="37" fontId="9" fillId="0" borderId="14" xfId="0" applyNumberFormat="1" applyFont="1" applyFill="1" applyBorder="1" applyAlignment="1"/>
    <xf numFmtId="164" fontId="9" fillId="0" borderId="9" xfId="0" applyNumberFormat="1" applyFont="1" applyBorder="1"/>
    <xf numFmtId="165" fontId="9" fillId="0" borderId="14" xfId="0" applyNumberFormat="1" applyFont="1" applyBorder="1"/>
    <xf numFmtId="37" fontId="9" fillId="0" borderId="14" xfId="0" applyNumberFormat="1" applyFont="1" applyFill="1" applyBorder="1" applyAlignment="1">
      <alignment horizontal="left" indent="1"/>
    </xf>
    <xf numFmtId="164" fontId="9" fillId="0" borderId="9" xfId="3" applyNumberFormat="1" applyFont="1" applyBorder="1"/>
    <xf numFmtId="164" fontId="9" fillId="0" borderId="17" xfId="2" applyNumberFormat="1" applyFont="1" applyBorder="1"/>
    <xf numFmtId="164" fontId="8" fillId="0" borderId="0" xfId="0" applyNumberFormat="1" applyFont="1"/>
    <xf numFmtId="166" fontId="8" fillId="0" borderId="0" xfId="0" applyNumberFormat="1" applyFont="1"/>
    <xf numFmtId="37" fontId="9" fillId="0" borderId="4" xfId="0" applyNumberFormat="1" applyFont="1" applyFill="1" applyBorder="1" applyAlignment="1">
      <alignment horizontal="left" indent="1"/>
    </xf>
    <xf numFmtId="164" fontId="9" fillId="0" borderId="19" xfId="3" applyNumberFormat="1" applyFont="1" applyBorder="1"/>
    <xf numFmtId="164" fontId="9" fillId="0" borderId="21" xfId="2" applyNumberFormat="1" applyFont="1" applyBorder="1"/>
    <xf numFmtId="0" fontId="13" fillId="0" borderId="24" xfId="0" applyFont="1" applyBorder="1"/>
    <xf numFmtId="0" fontId="15" fillId="0" borderId="0" xfId="0" applyFont="1" applyBorder="1"/>
    <xf numFmtId="0" fontId="13" fillId="0" borderId="0" xfId="0" applyFont="1"/>
    <xf numFmtId="0" fontId="16" fillId="0" borderId="16" xfId="0" applyFont="1" applyFill="1" applyBorder="1"/>
    <xf numFmtId="0" fontId="17" fillId="0" borderId="0" xfId="0" applyFont="1" applyFill="1" applyBorder="1"/>
    <xf numFmtId="0" fontId="16" fillId="0" borderId="0" xfId="0" applyFont="1"/>
    <xf numFmtId="0" fontId="16" fillId="0" borderId="0" xfId="0" applyFont="1" applyFill="1" applyBorder="1"/>
    <xf numFmtId="0" fontId="2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10" fillId="0" borderId="14" xfId="0" applyFont="1" applyBorder="1" applyAlignment="1"/>
    <xf numFmtId="166" fontId="10" fillId="0" borderId="25" xfId="0" applyNumberFormat="1" applyFont="1" applyBorder="1"/>
    <xf numFmtId="166" fontId="10" fillId="0" borderId="11" xfId="1" applyNumberFormat="1" applyFont="1" applyBorder="1"/>
    <xf numFmtId="166" fontId="9" fillId="0" borderId="9" xfId="0" applyNumberFormat="1" applyFont="1" applyBorder="1"/>
    <xf numFmtId="166" fontId="9" fillId="0" borderId="17" xfId="0" applyNumberFormat="1" applyFont="1" applyBorder="1"/>
    <xf numFmtId="166" fontId="9" fillId="0" borderId="9" xfId="6" applyNumberFormat="1" applyFont="1" applyBorder="1"/>
    <xf numFmtId="166" fontId="9" fillId="0" borderId="17" xfId="2" applyNumberFormat="1" applyFont="1" applyBorder="1"/>
    <xf numFmtId="166" fontId="9" fillId="0" borderId="19" xfId="6" applyNumberFormat="1" applyFont="1" applyBorder="1"/>
    <xf numFmtId="166" fontId="9" fillId="0" borderId="21" xfId="2" applyNumberFormat="1" applyFont="1" applyBorder="1"/>
    <xf numFmtId="166" fontId="10" fillId="0" borderId="9" xfId="0" applyNumberFormat="1" applyFont="1" applyBorder="1"/>
    <xf numFmtId="166" fontId="9" fillId="0" borderId="9" xfId="9" applyNumberFormat="1" applyFont="1" applyBorder="1"/>
    <xf numFmtId="166" fontId="9" fillId="0" borderId="19" xfId="9" applyNumberFormat="1" applyFont="1" applyBorder="1"/>
    <xf numFmtId="0" fontId="10" fillId="0" borderId="1" xfId="0" applyFont="1" applyBorder="1"/>
    <xf numFmtId="0" fontId="2" fillId="0" borderId="0" xfId="0" applyFont="1"/>
    <xf numFmtId="0" fontId="9" fillId="0" borderId="14" xfId="0" applyFont="1" applyBorder="1"/>
    <xf numFmtId="0" fontId="9" fillId="0" borderId="14" xfId="0" applyFont="1" applyBorder="1" applyAlignment="1">
      <alignment horizontal="left" indent="1"/>
    </xf>
    <xf numFmtId="164" fontId="9" fillId="0" borderId="9" xfId="11" applyNumberFormat="1" applyFont="1" applyBorder="1"/>
    <xf numFmtId="0" fontId="9" fillId="0" borderId="4" xfId="0" applyFont="1" applyBorder="1" applyAlignment="1">
      <alignment horizontal="left" indent="1"/>
    </xf>
    <xf numFmtId="164" fontId="9" fillId="0" borderId="19" xfId="11" applyNumberFormat="1" applyFont="1" applyBorder="1"/>
    <xf numFmtId="164" fontId="9" fillId="0" borderId="21" xfId="13" applyNumberFormat="1" applyFont="1" applyBorder="1" applyAlignment="1">
      <alignment horizontal="right"/>
    </xf>
    <xf numFmtId="2" fontId="8" fillId="0" borderId="0" xfId="0" applyNumberFormat="1" applyFont="1"/>
    <xf numFmtId="0" fontId="13" fillId="0" borderId="0" xfId="0" applyFont="1" applyBorder="1"/>
    <xf numFmtId="2" fontId="9" fillId="0" borderId="17" xfId="0" applyNumberFormat="1" applyFont="1" applyFill="1" applyBorder="1" applyAlignment="1"/>
    <xf numFmtId="0" fontId="8" fillId="0" borderId="7" xfId="0" applyFont="1" applyFill="1" applyBorder="1" applyAlignment="1">
      <alignment horizontal="center" vertical="center"/>
    </xf>
    <xf numFmtId="2" fontId="10" fillId="0" borderId="11" xfId="0" applyNumberFormat="1" applyFont="1" applyBorder="1" applyAlignment="1"/>
    <xf numFmtId="37" fontId="9" fillId="0" borderId="17" xfId="0" applyNumberFormat="1" applyFont="1" applyFill="1" applyBorder="1" applyAlignment="1"/>
    <xf numFmtId="166" fontId="10" fillId="0" borderId="17" xfId="1" applyNumberFormat="1" applyFont="1" applyBorder="1"/>
    <xf numFmtId="3" fontId="10" fillId="0" borderId="12" xfId="0" applyNumberFormat="1" applyFont="1" applyBorder="1" applyAlignment="1"/>
    <xf numFmtId="166" fontId="9" fillId="0" borderId="17" xfId="0" applyNumberFormat="1" applyFont="1" applyFill="1" applyBorder="1" applyAlignment="1"/>
    <xf numFmtId="166" fontId="9" fillId="0" borderId="13" xfId="0" applyNumberFormat="1" applyFont="1" applyFill="1" applyBorder="1" applyAlignment="1"/>
    <xf numFmtId="166" fontId="9" fillId="0" borderId="23" xfId="0" applyNumberFormat="1" applyFont="1" applyFill="1" applyBorder="1" applyAlignment="1"/>
    <xf numFmtId="0" fontId="8" fillId="0" borderId="5" xfId="0" applyFont="1" applyFill="1" applyBorder="1" applyAlignment="1">
      <alignment horizontal="center" vertical="center"/>
    </xf>
    <xf numFmtId="164" fontId="9" fillId="0" borderId="17" xfId="0" applyNumberFormat="1" applyFont="1" applyFill="1" applyBorder="1" applyAlignment="1"/>
    <xf numFmtId="164" fontId="10" fillId="0" borderId="11" xfId="0" applyNumberFormat="1" applyFont="1" applyBorder="1" applyAlignment="1"/>
    <xf numFmtId="164" fontId="9" fillId="0" borderId="0" xfId="0" applyNumberFormat="1" applyFont="1" applyFill="1" applyBorder="1" applyAlignment="1"/>
    <xf numFmtId="164" fontId="9" fillId="0" borderId="22" xfId="0" applyNumberFormat="1" applyFont="1" applyFill="1" applyBorder="1" applyAlignment="1"/>
    <xf numFmtId="164" fontId="10" fillId="0" borderId="12" xfId="0" applyNumberFormat="1" applyFont="1" applyBorder="1" applyAlignment="1"/>
    <xf numFmtId="166" fontId="10" fillId="0" borderId="17" xfId="0" applyNumberFormat="1" applyFont="1" applyBorder="1" applyAlignment="1"/>
    <xf numFmtId="166" fontId="9" fillId="0" borderId="21" xfId="0" applyNumberFormat="1" applyFont="1" applyFill="1" applyBorder="1" applyAlignment="1"/>
    <xf numFmtId="164" fontId="9" fillId="0" borderId="13" xfId="0" applyNumberFormat="1" applyFont="1" applyBorder="1" applyAlignment="1"/>
    <xf numFmtId="164" fontId="9" fillId="0" borderId="17" xfId="0" applyNumberFormat="1" applyFont="1" applyBorder="1" applyAlignment="1"/>
    <xf numFmtId="164" fontId="9" fillId="0" borderId="23" xfId="0" applyNumberFormat="1" applyFont="1" applyBorder="1" applyAlignment="1"/>
    <xf numFmtId="164" fontId="9" fillId="0" borderId="21" xfId="0" applyNumberFormat="1" applyFont="1" applyBorder="1" applyAlignment="1"/>
    <xf numFmtId="164" fontId="9" fillId="0" borderId="21" xfId="0" applyNumberFormat="1" applyFont="1" applyFill="1" applyBorder="1" applyAlignment="1"/>
    <xf numFmtId="0" fontId="8" fillId="0" borderId="26" xfId="0" applyFont="1" applyFill="1" applyBorder="1" applyAlignment="1">
      <alignment horizontal="center" vertical="center"/>
    </xf>
    <xf numFmtId="166" fontId="10" fillId="0" borderId="0" xfId="0" applyNumberFormat="1" applyFont="1" applyBorder="1" applyAlignment="1"/>
    <xf numFmtId="166" fontId="9" fillId="0" borderId="0" xfId="0" applyNumberFormat="1" applyFont="1" applyFill="1" applyBorder="1" applyAlignment="1"/>
    <xf numFmtId="166" fontId="9" fillId="0" borderId="22" xfId="0" applyNumberFormat="1" applyFont="1" applyFill="1" applyBorder="1" applyAlignment="1"/>
    <xf numFmtId="164" fontId="10" fillId="0" borderId="28" xfId="0" applyNumberFormat="1" applyFont="1" applyBorder="1" applyAlignment="1"/>
    <xf numFmtId="164" fontId="9" fillId="0" borderId="0" xfId="0" applyNumberFormat="1" applyFont="1" applyBorder="1" applyAlignment="1"/>
    <xf numFmtId="164" fontId="9" fillId="0" borderId="22" xfId="0" applyNumberFormat="1" applyFont="1" applyBorder="1" applyAlignment="1"/>
    <xf numFmtId="0" fontId="16" fillId="0" borderId="0" xfId="0" applyFont="1" applyBorder="1"/>
    <xf numFmtId="0" fontId="7" fillId="0" borderId="0" xfId="0" applyFont="1" applyBorder="1"/>
    <xf numFmtId="0" fontId="2" fillId="0" borderId="22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0" borderId="29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165" fontId="12" fillId="0" borderId="14" xfId="0" applyNumberFormat="1" applyFont="1" applyBorder="1"/>
    <xf numFmtId="165" fontId="12" fillId="0" borderId="4" xfId="0" applyNumberFormat="1" applyFont="1" applyBorder="1"/>
    <xf numFmtId="166" fontId="11" fillId="0" borderId="1" xfId="5" applyNumberFormat="1" applyFont="1" applyBorder="1"/>
    <xf numFmtId="166" fontId="11" fillId="0" borderId="14" xfId="0" applyNumberFormat="1" applyFont="1" applyBorder="1" applyAlignment="1">
      <alignment horizontal="right"/>
    </xf>
    <xf numFmtId="166" fontId="11" fillId="0" borderId="34" xfId="0" applyNumberFormat="1" applyFont="1" applyBorder="1" applyAlignment="1">
      <alignment horizontal="right"/>
    </xf>
    <xf numFmtId="166" fontId="12" fillId="0" borderId="14" xfId="0" applyNumberFormat="1" applyFont="1" applyBorder="1" applyAlignment="1">
      <alignment horizontal="right"/>
    </xf>
    <xf numFmtId="166" fontId="12" fillId="0" borderId="34" xfId="0" applyNumberFormat="1" applyFont="1" applyBorder="1" applyAlignment="1">
      <alignment horizontal="right"/>
    </xf>
    <xf numFmtId="166" fontId="12" fillId="0" borderId="14" xfId="5" applyNumberFormat="1" applyFont="1" applyBorder="1"/>
    <xf numFmtId="166" fontId="12" fillId="0" borderId="14" xfId="0" applyNumberFormat="1" applyFont="1" applyBorder="1"/>
    <xf numFmtId="166" fontId="12" fillId="0" borderId="4" xfId="5" applyNumberFormat="1" applyFont="1" applyBorder="1"/>
    <xf numFmtId="166" fontId="12" fillId="0" borderId="4" xfId="0" applyNumberFormat="1" applyFont="1" applyBorder="1"/>
    <xf numFmtId="166" fontId="12" fillId="0" borderId="4" xfId="0" applyNumberFormat="1" applyFont="1" applyBorder="1" applyAlignment="1">
      <alignment horizontal="right"/>
    </xf>
    <xf numFmtId="166" fontId="12" fillId="0" borderId="35" xfId="0" applyNumberFormat="1" applyFont="1" applyBorder="1" applyAlignment="1">
      <alignment horizontal="right"/>
    </xf>
    <xf numFmtId="164" fontId="11" fillId="0" borderId="1" xfId="0" applyNumberFormat="1" applyFont="1" applyBorder="1"/>
    <xf numFmtId="164" fontId="11" fillId="0" borderId="1" xfId="0" applyNumberFormat="1" applyFont="1" applyBorder="1" applyAlignment="1">
      <alignment horizontal="right"/>
    </xf>
    <xf numFmtId="164" fontId="12" fillId="0" borderId="14" xfId="0" applyNumberFormat="1" applyFont="1" applyBorder="1"/>
    <xf numFmtId="17" fontId="12" fillId="0" borderId="14" xfId="0" applyNumberFormat="1" applyFont="1" applyBorder="1" applyAlignment="1">
      <alignment horizontal="center"/>
    </xf>
    <xf numFmtId="165" fontId="12" fillId="0" borderId="14" xfId="0" applyNumberFormat="1" applyFont="1" applyBorder="1" applyAlignment="1">
      <alignment horizontal="right"/>
    </xf>
    <xf numFmtId="164" fontId="12" fillId="0" borderId="4" xfId="0" applyNumberFormat="1" applyFont="1" applyBorder="1"/>
    <xf numFmtId="165" fontId="12" fillId="0" borderId="4" xfId="0" applyNumberFormat="1" applyFont="1" applyBorder="1" applyAlignment="1">
      <alignment horizontal="right"/>
    </xf>
    <xf numFmtId="0" fontId="7" fillId="0" borderId="22" xfId="0" applyFont="1" applyBorder="1"/>
    <xf numFmtId="0" fontId="13" fillId="0" borderId="28" xfId="0" applyFont="1" applyBorder="1"/>
    <xf numFmtId="0" fontId="16" fillId="0" borderId="28" xfId="0" applyFont="1" applyFill="1" applyBorder="1"/>
    <xf numFmtId="0" fontId="8" fillId="0" borderId="26" xfId="0" applyFont="1" applyBorder="1" applyAlignment="1">
      <alignment horizontal="center" vertical="center"/>
    </xf>
    <xf numFmtId="2" fontId="9" fillId="0" borderId="0" xfId="0" applyNumberFormat="1" applyFont="1" applyFill="1" applyBorder="1" applyAlignment="1"/>
    <xf numFmtId="165" fontId="16" fillId="0" borderId="0" xfId="0" applyNumberFormat="1" applyFont="1" applyFill="1" applyBorder="1"/>
    <xf numFmtId="0" fontId="9" fillId="0" borderId="0" xfId="0" applyFont="1" applyBorder="1"/>
    <xf numFmtId="0" fontId="8" fillId="0" borderId="7" xfId="0" applyFont="1" applyBorder="1" applyAlignment="1">
      <alignment horizontal="center" vertical="center"/>
    </xf>
    <xf numFmtId="0" fontId="9" fillId="0" borderId="17" xfId="0" applyFont="1" applyBorder="1"/>
    <xf numFmtId="165" fontId="9" fillId="0" borderId="17" xfId="0" applyNumberFormat="1" applyFont="1" applyFill="1" applyBorder="1" applyAlignment="1"/>
    <xf numFmtId="165" fontId="9" fillId="0" borderId="21" xfId="0" applyNumberFormat="1" applyFont="1" applyFill="1" applyBorder="1" applyAlignment="1"/>
    <xf numFmtId="3" fontId="10" fillId="0" borderId="11" xfId="0" applyNumberFormat="1" applyFont="1" applyBorder="1" applyAlignment="1"/>
    <xf numFmtId="37" fontId="9" fillId="0" borderId="21" xfId="0" applyNumberFormat="1" applyFont="1" applyFill="1" applyBorder="1" applyAlignment="1"/>
    <xf numFmtId="0" fontId="7" fillId="0" borderId="26" xfId="0" applyFont="1" applyBorder="1" applyAlignment="1">
      <alignment horizontal="center" vertical="center"/>
    </xf>
    <xf numFmtId="165" fontId="11" fillId="0" borderId="1" xfId="1" applyNumberFormat="1" applyFont="1" applyFill="1" applyBorder="1" applyAlignment="1"/>
    <xf numFmtId="165" fontId="11" fillId="0" borderId="14" xfId="0" applyNumberFormat="1" applyFont="1" applyBorder="1" applyAlignment="1"/>
    <xf numFmtId="165" fontId="11" fillId="0" borderId="1" xfId="0" applyNumberFormat="1" applyFont="1" applyFill="1" applyBorder="1" applyAlignment="1"/>
    <xf numFmtId="165" fontId="11" fillId="0" borderId="1" xfId="0" applyNumberFormat="1" applyFont="1" applyBorder="1" applyAlignment="1"/>
    <xf numFmtId="165" fontId="12" fillId="0" borderId="14" xfId="0" applyNumberFormat="1" applyFont="1" applyBorder="1" applyAlignment="1"/>
    <xf numFmtId="165" fontId="12" fillId="0" borderId="14" xfId="0" applyNumberFormat="1" applyFont="1" applyFill="1" applyBorder="1" applyAlignment="1"/>
    <xf numFmtId="165" fontId="12" fillId="0" borderId="14" xfId="2" applyNumberFormat="1" applyFont="1" applyFill="1" applyBorder="1" applyAlignment="1"/>
    <xf numFmtId="165" fontId="12" fillId="0" borderId="4" xfId="2" applyNumberFormat="1" applyFont="1" applyFill="1" applyBorder="1" applyAlignment="1"/>
    <xf numFmtId="165" fontId="12" fillId="0" borderId="4" xfId="0" applyNumberFormat="1" applyFont="1" applyFill="1" applyBorder="1" applyAlignment="1"/>
    <xf numFmtId="165" fontId="12" fillId="0" borderId="4" xfId="0" applyNumberFormat="1" applyFont="1" applyBorder="1" applyAlignment="1"/>
    <xf numFmtId="166" fontId="11" fillId="0" borderId="1" xfId="8" applyNumberFormat="1" applyFont="1" applyFill="1" applyBorder="1"/>
    <xf numFmtId="166" fontId="12" fillId="0" borderId="14" xfId="8" applyNumberFormat="1" applyFont="1" applyFill="1" applyBorder="1"/>
    <xf numFmtId="166" fontId="12" fillId="0" borderId="4" xfId="8" applyNumberFormat="1" applyFont="1" applyFill="1" applyBorder="1"/>
    <xf numFmtId="164" fontId="11" fillId="0" borderId="1" xfId="0" applyNumberFormat="1" applyFont="1" applyFill="1" applyBorder="1" applyAlignment="1">
      <alignment horizontal="right"/>
    </xf>
    <xf numFmtId="17" fontId="12" fillId="0" borderId="14" xfId="0" applyNumberFormat="1" applyFont="1" applyFill="1" applyBorder="1" applyAlignment="1">
      <alignment horizontal="center"/>
    </xf>
    <xf numFmtId="165" fontId="12" fillId="0" borderId="14" xfId="0" applyNumberFormat="1" applyFont="1" applyFill="1" applyBorder="1" applyAlignment="1">
      <alignment horizontal="right"/>
    </xf>
    <xf numFmtId="165" fontId="12" fillId="0" borderId="4" xfId="0" applyNumberFormat="1" applyFont="1" applyFill="1" applyBorder="1" applyAlignment="1">
      <alignment horizontal="right"/>
    </xf>
    <xf numFmtId="2" fontId="9" fillId="0" borderId="13" xfId="0" applyNumberFormat="1" applyFont="1" applyFill="1" applyBorder="1" applyAlignment="1"/>
    <xf numFmtId="2" fontId="9" fillId="0" borderId="23" xfId="0" applyNumberFormat="1" applyFont="1" applyFill="1" applyBorder="1" applyAlignment="1"/>
    <xf numFmtId="0" fontId="17" fillId="0" borderId="0" xfId="0" applyFont="1" applyBorder="1"/>
    <xf numFmtId="166" fontId="11" fillId="0" borderId="14" xfId="0" applyNumberFormat="1" applyFont="1" applyBorder="1"/>
    <xf numFmtId="166" fontId="11" fillId="0" borderId="1" xfId="0" applyNumberFormat="1" applyFont="1" applyBorder="1"/>
    <xf numFmtId="166" fontId="12" fillId="0" borderId="14" xfId="0" applyNumberFormat="1" applyFont="1" applyFill="1" applyBorder="1"/>
    <xf numFmtId="166" fontId="12" fillId="0" borderId="4" xfId="0" applyNumberFormat="1" applyFont="1" applyFill="1" applyBorder="1"/>
    <xf numFmtId="166" fontId="11" fillId="0" borderId="1" xfId="0" applyNumberFormat="1" applyFont="1" applyFill="1" applyBorder="1"/>
    <xf numFmtId="167" fontId="9" fillId="0" borderId="1" xfId="0" applyNumberFormat="1" applyFont="1" applyBorder="1"/>
    <xf numFmtId="167" fontId="9" fillId="0" borderId="14" xfId="0" applyNumberFormat="1" applyFont="1" applyBorder="1"/>
    <xf numFmtId="167" fontId="9" fillId="0" borderId="4" xfId="0" applyNumberFormat="1" applyFont="1" applyBorder="1"/>
    <xf numFmtId="0" fontId="2" fillId="0" borderId="22" xfId="0" applyFont="1" applyFill="1" applyBorder="1" applyAlignment="1">
      <alignment vertical="center"/>
    </xf>
    <xf numFmtId="37" fontId="9" fillId="0" borderId="13" xfId="0" applyNumberFormat="1" applyFont="1" applyFill="1" applyBorder="1" applyAlignment="1"/>
    <xf numFmtId="166" fontId="10" fillId="0" borderId="12" xfId="0" applyNumberFormat="1" applyFont="1" applyBorder="1" applyAlignment="1"/>
    <xf numFmtId="0" fontId="8" fillId="0" borderId="28" xfId="0" applyFont="1" applyBorder="1"/>
    <xf numFmtId="169" fontId="9" fillId="0" borderId="24" xfId="0" applyNumberFormat="1" applyFont="1" applyBorder="1"/>
    <xf numFmtId="164" fontId="16" fillId="0" borderId="0" xfId="0" applyNumberFormat="1" applyFont="1" applyFill="1" applyBorder="1"/>
    <xf numFmtId="168" fontId="17" fillId="0" borderId="0" xfId="0" applyNumberFormat="1" applyFont="1" applyFill="1" applyBorder="1"/>
    <xf numFmtId="0" fontId="7" fillId="0" borderId="36" xfId="0" applyFont="1" applyBorder="1" applyAlignment="1">
      <alignment horizontal="center" vertical="center"/>
    </xf>
    <xf numFmtId="164" fontId="11" fillId="0" borderId="1" xfId="1" applyNumberFormat="1" applyFont="1" applyFill="1" applyBorder="1" applyAlignment="1"/>
    <xf numFmtId="2" fontId="12" fillId="0" borderId="14" xfId="0" applyNumberFormat="1" applyFont="1" applyBorder="1" applyAlignment="1"/>
    <xf numFmtId="164" fontId="12" fillId="0" borderId="14" xfId="14" applyNumberFormat="1" applyFont="1" applyFill="1" applyBorder="1" applyAlignment="1"/>
    <xf numFmtId="164" fontId="12" fillId="0" borderId="4" xfId="14" applyNumberFormat="1" applyFont="1" applyFill="1" applyBorder="1" applyAlignment="1"/>
    <xf numFmtId="0" fontId="7" fillId="0" borderId="37" xfId="0" applyFont="1" applyBorder="1" applyAlignment="1">
      <alignment horizontal="center" vertical="center"/>
    </xf>
    <xf numFmtId="165" fontId="11" fillId="0" borderId="0" xfId="0" applyNumberFormat="1" applyFont="1" applyBorder="1"/>
    <xf numFmtId="165" fontId="12" fillId="0" borderId="0" xfId="0" applyNumberFormat="1" applyFont="1" applyBorder="1"/>
    <xf numFmtId="164" fontId="12" fillId="0" borderId="0" xfId="4" applyNumberFormat="1" applyFont="1" applyFill="1" applyBorder="1" applyAlignment="1"/>
    <xf numFmtId="164" fontId="12" fillId="0" borderId="22" xfId="4" applyNumberFormat="1" applyFont="1" applyFill="1" applyBorder="1" applyAlignment="1"/>
    <xf numFmtId="164" fontId="11" fillId="0" borderId="1" xfId="1" applyNumberFormat="1" applyFont="1" applyBorder="1"/>
    <xf numFmtId="164" fontId="12" fillId="0" borderId="14" xfId="2" applyNumberFormat="1" applyFont="1" applyBorder="1"/>
    <xf numFmtId="164" fontId="12" fillId="0" borderId="4" xfId="2" applyNumberFormat="1" applyFont="1" applyBorder="1"/>
    <xf numFmtId="166" fontId="11" fillId="0" borderId="25" xfId="0" applyNumberFormat="1" applyFont="1" applyBorder="1"/>
    <xf numFmtId="166" fontId="18" fillId="0" borderId="14" xfId="0" applyNumberFormat="1" applyFont="1" applyBorder="1"/>
    <xf numFmtId="166" fontId="18" fillId="0" borderId="14" xfId="0" applyNumberFormat="1" applyFont="1" applyFill="1" applyBorder="1"/>
    <xf numFmtId="166" fontId="18" fillId="0" borderId="1" xfId="0" applyNumberFormat="1" applyFont="1" applyBorder="1"/>
    <xf numFmtId="166" fontId="12" fillId="0" borderId="9" xfId="0" applyNumberFormat="1" applyFont="1" applyBorder="1"/>
    <xf numFmtId="166" fontId="19" fillId="0" borderId="14" xfId="0" applyNumberFormat="1" applyFont="1" applyBorder="1"/>
    <xf numFmtId="166" fontId="19" fillId="0" borderId="14" xfId="0" applyNumberFormat="1" applyFont="1" applyFill="1" applyBorder="1"/>
    <xf numFmtId="166" fontId="12" fillId="0" borderId="9" xfId="7" applyNumberFormat="1" applyFont="1" applyBorder="1"/>
    <xf numFmtId="166" fontId="12" fillId="0" borderId="14" xfId="7" applyNumberFormat="1" applyFont="1" applyBorder="1"/>
    <xf numFmtId="166" fontId="12" fillId="0" borderId="19" xfId="7" applyNumberFormat="1" applyFont="1" applyBorder="1"/>
    <xf numFmtId="166" fontId="12" fillId="0" borderId="4" xfId="7" applyNumberFormat="1" applyFont="1" applyBorder="1"/>
    <xf numFmtId="166" fontId="19" fillId="0" borderId="4" xfId="0" applyNumberFormat="1" applyFont="1" applyFill="1" applyBorder="1"/>
    <xf numFmtId="166" fontId="19" fillId="0" borderId="4" xfId="0" applyNumberFormat="1" applyFont="1" applyBorder="1"/>
    <xf numFmtId="170" fontId="16" fillId="0" borderId="0" xfId="0" applyNumberFormat="1" applyFont="1" applyFill="1" applyBorder="1"/>
    <xf numFmtId="0" fontId="8" fillId="0" borderId="30" xfId="0" applyFont="1" applyFill="1" applyBorder="1" applyAlignment="1">
      <alignment horizontal="center" vertical="center"/>
    </xf>
    <xf numFmtId="164" fontId="10" fillId="0" borderId="8" xfId="0" applyNumberFormat="1" applyFont="1" applyBorder="1" applyAlignment="1"/>
    <xf numFmtId="164" fontId="9" fillId="0" borderId="16" xfId="0" applyNumberFormat="1" applyFont="1" applyFill="1" applyBorder="1" applyAlignment="1"/>
    <xf numFmtId="164" fontId="9" fillId="0" borderId="16" xfId="0" applyNumberFormat="1" applyFont="1" applyFill="1" applyBorder="1" applyAlignment="1">
      <alignment horizontal="right"/>
    </xf>
    <xf numFmtId="164" fontId="9" fillId="0" borderId="18" xfId="0" applyNumberFormat="1" applyFont="1" applyFill="1" applyBorder="1" applyAlignment="1">
      <alignment horizontal="right"/>
    </xf>
    <xf numFmtId="166" fontId="10" fillId="0" borderId="16" xfId="0" applyNumberFormat="1" applyFont="1" applyBorder="1" applyAlignment="1"/>
    <xf numFmtId="166" fontId="9" fillId="0" borderId="16" xfId="0" applyNumberFormat="1" applyFont="1" applyFill="1" applyBorder="1" applyAlignment="1"/>
    <xf numFmtId="166" fontId="9" fillId="0" borderId="18" xfId="0" applyNumberFormat="1" applyFont="1" applyFill="1" applyBorder="1" applyAlignment="1"/>
    <xf numFmtId="164" fontId="9" fillId="0" borderId="16" xfId="0" applyNumberFormat="1" applyFont="1" applyBorder="1" applyAlignment="1"/>
    <xf numFmtId="164" fontId="9" fillId="0" borderId="18" xfId="0" applyNumberFormat="1" applyFont="1" applyBorder="1" applyAlignment="1"/>
    <xf numFmtId="166" fontId="11" fillId="0" borderId="9" xfId="0" applyNumberFormat="1" applyFont="1" applyBorder="1" applyAlignment="1"/>
    <xf numFmtId="166" fontId="12" fillId="0" borderId="9" xfId="0" applyNumberFormat="1" applyFont="1" applyFill="1" applyBorder="1" applyAlignment="1"/>
    <xf numFmtId="166" fontId="12" fillId="0" borderId="19" xfId="0" applyNumberFormat="1" applyFont="1" applyFill="1" applyBorder="1" applyAlignment="1"/>
    <xf numFmtId="0" fontId="7" fillId="0" borderId="27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165" fontId="2" fillId="0" borderId="0" xfId="0" applyNumberFormat="1" applyFont="1"/>
    <xf numFmtId="164" fontId="11" fillId="0" borderId="38" xfId="1" applyNumberFormat="1" applyFont="1" applyBorder="1"/>
    <xf numFmtId="2" fontId="12" fillId="0" borderId="34" xfId="0" applyNumberFormat="1" applyFont="1" applyBorder="1" applyAlignment="1">
      <alignment horizontal="right"/>
    </xf>
    <xf numFmtId="164" fontId="12" fillId="0" borderId="34" xfId="2" applyNumberFormat="1" applyFont="1" applyBorder="1"/>
    <xf numFmtId="164" fontId="12" fillId="0" borderId="35" xfId="2" applyNumberFormat="1" applyFont="1" applyBorder="1"/>
    <xf numFmtId="166" fontId="11" fillId="0" borderId="38" xfId="1" applyNumberFormat="1" applyFont="1" applyBorder="1"/>
    <xf numFmtId="166" fontId="12" fillId="0" borderId="34" xfId="0" applyNumberFormat="1" applyFont="1" applyBorder="1"/>
    <xf numFmtId="166" fontId="12" fillId="0" borderId="34" xfId="2" applyNumberFormat="1" applyFont="1" applyBorder="1"/>
    <xf numFmtId="166" fontId="12" fillId="0" borderId="35" xfId="2" applyNumberFormat="1" applyFont="1" applyBorder="1"/>
    <xf numFmtId="166" fontId="11" fillId="0" borderId="34" xfId="1" applyNumberFormat="1" applyFont="1" applyBorder="1"/>
    <xf numFmtId="164" fontId="11" fillId="0" borderId="34" xfId="1" applyNumberFormat="1" applyFont="1" applyBorder="1"/>
    <xf numFmtId="164" fontId="12" fillId="0" borderId="34" xfId="0" applyNumberFormat="1" applyFont="1" applyBorder="1"/>
    <xf numFmtId="164" fontId="12" fillId="0" borderId="35" xfId="13" applyNumberFormat="1" applyFont="1" applyBorder="1" applyAlignment="1">
      <alignment horizontal="right"/>
    </xf>
    <xf numFmtId="165" fontId="11" fillId="0" borderId="25" xfId="0" applyNumberFormat="1" applyFont="1" applyBorder="1" applyAlignment="1"/>
    <xf numFmtId="165" fontId="12" fillId="0" borderId="9" xfId="0" applyNumberFormat="1" applyFont="1" applyBorder="1" applyAlignment="1"/>
    <xf numFmtId="165" fontId="12" fillId="0" borderId="19" xfId="0" applyNumberFormat="1" applyFont="1" applyBorder="1" applyAlignment="1"/>
    <xf numFmtId="0" fontId="7" fillId="0" borderId="30" xfId="0" applyFont="1" applyFill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164" fontId="11" fillId="0" borderId="25" xfId="1" applyNumberFormat="1" applyFont="1" applyBorder="1"/>
    <xf numFmtId="2" fontId="12" fillId="0" borderId="9" xfId="0" applyNumberFormat="1" applyFont="1" applyBorder="1" applyAlignment="1">
      <alignment horizontal="right"/>
    </xf>
    <xf numFmtId="164" fontId="12" fillId="0" borderId="9" xfId="2" applyNumberFormat="1" applyFont="1" applyBorder="1"/>
    <xf numFmtId="164" fontId="12" fillId="0" borderId="19" xfId="2" applyNumberFormat="1" applyFont="1" applyBorder="1"/>
    <xf numFmtId="0" fontId="8" fillId="0" borderId="6" xfId="0" applyFont="1" applyBorder="1" applyAlignment="1">
      <alignment horizontal="center" vertical="center"/>
    </xf>
    <xf numFmtId="164" fontId="10" fillId="0" borderId="10" xfId="1" applyNumberFormat="1" applyFont="1" applyBorder="1"/>
    <xf numFmtId="2" fontId="9" fillId="0" borderId="15" xfId="0" applyNumberFormat="1" applyFont="1" applyBorder="1" applyAlignment="1">
      <alignment horizontal="right"/>
    </xf>
    <xf numFmtId="164" fontId="9" fillId="0" borderId="15" xfId="2" applyNumberFormat="1" applyFont="1" applyBorder="1"/>
    <xf numFmtId="164" fontId="9" fillId="0" borderId="20" xfId="2" applyNumberFormat="1" applyFont="1" applyBorder="1"/>
    <xf numFmtId="164" fontId="10" fillId="0" borderId="15" xfId="1" applyNumberFormat="1" applyFont="1" applyBorder="1"/>
    <xf numFmtId="164" fontId="9" fillId="0" borderId="15" xfId="0" applyNumberFormat="1" applyFont="1" applyBorder="1"/>
    <xf numFmtId="164" fontId="9" fillId="0" borderId="20" xfId="13" applyNumberFormat="1" applyFont="1" applyBorder="1" applyAlignment="1">
      <alignment horizontal="right"/>
    </xf>
    <xf numFmtId="164" fontId="11" fillId="0" borderId="9" xfId="1" applyNumberFormat="1" applyFont="1" applyBorder="1"/>
    <xf numFmtId="164" fontId="12" fillId="0" borderId="9" xfId="0" applyNumberFormat="1" applyFont="1" applyBorder="1"/>
    <xf numFmtId="164" fontId="12" fillId="0" borderId="19" xfId="13" applyNumberFormat="1" applyFont="1" applyBorder="1" applyAlignment="1">
      <alignment horizontal="right"/>
    </xf>
    <xf numFmtId="166" fontId="11" fillId="0" borderId="9" xfId="1" applyNumberFormat="1" applyFont="1" applyBorder="1"/>
    <xf numFmtId="166" fontId="12" fillId="0" borderId="9" xfId="2" applyNumberFormat="1" applyFont="1" applyBorder="1"/>
    <xf numFmtId="166" fontId="12" fillId="0" borderId="19" xfId="2" applyNumberFormat="1" applyFont="1" applyBorder="1"/>
    <xf numFmtId="166" fontId="10" fillId="0" borderId="10" xfId="1" applyNumberFormat="1" applyFont="1" applyBorder="1"/>
    <xf numFmtId="166" fontId="9" fillId="0" borderId="15" xfId="0" applyNumberFormat="1" applyFont="1" applyBorder="1"/>
    <xf numFmtId="166" fontId="9" fillId="0" borderId="15" xfId="2" applyNumberFormat="1" applyFont="1" applyBorder="1"/>
    <xf numFmtId="166" fontId="9" fillId="0" borderId="20" xfId="2" applyNumberFormat="1" applyFont="1" applyBorder="1"/>
    <xf numFmtId="166" fontId="11" fillId="0" borderId="25" xfId="1" applyNumberFormat="1" applyFont="1" applyBorder="1"/>
    <xf numFmtId="0" fontId="8" fillId="0" borderId="6" xfId="0" applyFont="1" applyFill="1" applyBorder="1" applyAlignment="1">
      <alignment horizontal="center" vertical="center"/>
    </xf>
    <xf numFmtId="165" fontId="10" fillId="0" borderId="10" xfId="0" applyNumberFormat="1" applyFont="1" applyBorder="1" applyAlignment="1"/>
    <xf numFmtId="165" fontId="9" fillId="0" borderId="15" xfId="0" applyNumberFormat="1" applyFont="1" applyBorder="1" applyAlignment="1"/>
    <xf numFmtId="165" fontId="9" fillId="0" borderId="20" xfId="0" applyNumberFormat="1" applyFont="1" applyBorder="1" applyAlignment="1"/>
    <xf numFmtId="0" fontId="8" fillId="0" borderId="37" xfId="0" applyFont="1" applyFill="1" applyBorder="1" applyAlignment="1">
      <alignment horizontal="center" vertical="center"/>
    </xf>
    <xf numFmtId="166" fontId="10" fillId="0" borderId="9" xfId="0" applyNumberFormat="1" applyFont="1" applyBorder="1" applyAlignment="1"/>
    <xf numFmtId="166" fontId="9" fillId="0" borderId="9" xfId="0" applyNumberFormat="1" applyFont="1" applyFill="1" applyBorder="1" applyAlignment="1"/>
    <xf numFmtId="166" fontId="9" fillId="0" borderId="19" xfId="0" applyNumberFormat="1" applyFont="1" applyFill="1" applyBorder="1" applyAlignment="1"/>
    <xf numFmtId="164" fontId="10" fillId="0" borderId="25" xfId="0" applyNumberFormat="1" applyFont="1" applyBorder="1" applyAlignment="1"/>
    <xf numFmtId="164" fontId="9" fillId="0" borderId="9" xfId="0" applyNumberFormat="1" applyFont="1" applyFill="1" applyBorder="1" applyAlignment="1"/>
    <xf numFmtId="164" fontId="9" fillId="0" borderId="19" xfId="0" applyNumberFormat="1" applyFont="1" applyFill="1" applyBorder="1" applyAlignment="1"/>
    <xf numFmtId="0" fontId="5" fillId="0" borderId="1" xfId="0" applyFont="1" applyFill="1" applyBorder="1" applyAlignment="1">
      <alignment horizontal="center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0" fontId="4" fillId="0" borderId="39" xfId="0" applyFont="1" applyFill="1" applyBorder="1" applyAlignment="1">
      <alignment horizontal="center" vertical="center"/>
    </xf>
    <xf numFmtId="0" fontId="4" fillId="0" borderId="38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</cellXfs>
  <cellStyles count="23">
    <cellStyle name="Normální" xfId="0" builtinId="0"/>
    <cellStyle name="Normální 5 2" xfId="21"/>
    <cellStyle name="Normální 5 2 27 3" xfId="18"/>
    <cellStyle name="Normální 5 2 42" xfId="7"/>
    <cellStyle name="Normální 5 2 5" xfId="15"/>
    <cellStyle name="Normální 5 2 9 3" xfId="6"/>
    <cellStyle name="normální 59" xfId="1"/>
    <cellStyle name="Normální 6 2" xfId="22"/>
    <cellStyle name="Normální 6 2 10" xfId="3"/>
    <cellStyle name="Normální 6 2 12 6" xfId="9"/>
    <cellStyle name="Normální 6 2 13 8" xfId="11"/>
    <cellStyle name="Normální 6 2 30 6" xfId="19"/>
    <cellStyle name="Normální 6 2 31 8" xfId="20"/>
    <cellStyle name="Normální 6 2 43" xfId="4"/>
    <cellStyle name="Normální 6 2 45" xfId="10"/>
    <cellStyle name="Normální 6 2 46" xfId="12"/>
    <cellStyle name="Normální 6 2 6" xfId="14"/>
    <cellStyle name="Normální 6 2 8" xfId="16"/>
    <cellStyle name="Normální 6 2 9" xfId="13"/>
    <cellStyle name="normální 60" xfId="2"/>
    <cellStyle name="normální 61 7" xfId="5"/>
    <cellStyle name="normální 62 10" xfId="8"/>
    <cellStyle name="normální 63" xfId="17"/>
  </cellStyles>
  <dxfs count="0"/>
  <tableStyles count="0" defaultTableStyle="TableStyleMedium2" defaultPivotStyle="PivotStyleLight16"/>
  <colors>
    <mruColors>
      <color rgb="FFCCFFCC"/>
      <color rgb="FF66FFFF"/>
      <color rgb="FF007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69"/>
  <sheetViews>
    <sheetView tabSelected="1" zoomScaleNormal="100" workbookViewId="0"/>
  </sheetViews>
  <sheetFormatPr defaultColWidth="9.109375" defaultRowHeight="13.2" x14ac:dyDescent="0.25"/>
  <cols>
    <col min="1" max="1" width="17" style="7" customWidth="1"/>
    <col min="2" max="3" width="8.44140625" style="7" customWidth="1"/>
    <col min="4" max="4" width="8.6640625" style="4" customWidth="1"/>
    <col min="5" max="7" width="8.6640625" style="7" customWidth="1"/>
    <col min="8" max="8" width="8.88671875" style="7" customWidth="1"/>
    <col min="9" max="15" width="8.6640625" style="7" customWidth="1"/>
    <col min="16" max="21" width="7.33203125" style="7" customWidth="1"/>
    <col min="22" max="29" width="7.33203125" style="4" customWidth="1"/>
    <col min="30" max="30" width="12" style="7" customWidth="1"/>
    <col min="31" max="16384" width="9.109375" style="7"/>
  </cols>
  <sheetData>
    <row r="1" spans="1:32" ht="20.25" customHeight="1" thickBot="1" x14ac:dyDescent="0.3">
      <c r="A1" s="1" t="s">
        <v>0</v>
      </c>
      <c r="B1" s="1"/>
      <c r="C1" s="87"/>
      <c r="D1" s="2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3"/>
      <c r="R1" s="3"/>
      <c r="S1" s="3"/>
      <c r="T1" s="3"/>
      <c r="U1" s="3"/>
      <c r="V1" s="3"/>
      <c r="AD1" s="5"/>
      <c r="AE1" s="6"/>
    </row>
    <row r="2" spans="1:32" s="6" customFormat="1" ht="17.25" customHeight="1" x14ac:dyDescent="0.3">
      <c r="A2" s="256"/>
      <c r="B2" s="262" t="s">
        <v>37</v>
      </c>
      <c r="C2" s="263"/>
      <c r="D2" s="259" t="s">
        <v>36</v>
      </c>
      <c r="E2" s="260"/>
      <c r="F2" s="260"/>
      <c r="G2" s="260"/>
      <c r="H2" s="260"/>
      <c r="I2" s="260"/>
      <c r="J2" s="260"/>
      <c r="K2" s="260"/>
      <c r="L2" s="260"/>
      <c r="M2" s="260"/>
      <c r="N2" s="260"/>
      <c r="O2" s="261"/>
      <c r="P2" s="203">
        <v>2023</v>
      </c>
      <c r="Q2" s="89">
        <v>2022</v>
      </c>
      <c r="R2" s="89">
        <v>2021</v>
      </c>
      <c r="S2" s="89">
        <v>2020</v>
      </c>
      <c r="T2" s="89">
        <v>2019</v>
      </c>
      <c r="U2" s="89">
        <v>2018</v>
      </c>
      <c r="V2" s="89">
        <v>2017</v>
      </c>
      <c r="W2" s="89">
        <v>2016</v>
      </c>
      <c r="X2" s="90">
        <v>2015</v>
      </c>
      <c r="Y2" s="89">
        <v>2014</v>
      </c>
      <c r="Z2" s="89">
        <v>2013</v>
      </c>
      <c r="AA2" s="89">
        <v>2012</v>
      </c>
      <c r="AB2" s="89">
        <v>2011</v>
      </c>
      <c r="AC2" s="91">
        <v>2010</v>
      </c>
      <c r="AD2" s="264" t="s">
        <v>1</v>
      </c>
    </row>
    <row r="3" spans="1:32" ht="18" customHeight="1" thickBot="1" x14ac:dyDescent="0.3">
      <c r="A3" s="258"/>
      <c r="B3" s="126">
        <v>2</v>
      </c>
      <c r="C3" s="245">
        <v>1</v>
      </c>
      <c r="D3" s="189">
        <v>12</v>
      </c>
      <c r="E3" s="57">
        <v>11</v>
      </c>
      <c r="F3" s="57">
        <v>10</v>
      </c>
      <c r="G3" s="57">
        <v>9</v>
      </c>
      <c r="H3" s="57">
        <v>8</v>
      </c>
      <c r="I3" s="120">
        <v>7</v>
      </c>
      <c r="J3" s="116">
        <v>6</v>
      </c>
      <c r="K3" s="8">
        <v>5</v>
      </c>
      <c r="L3" s="8">
        <v>4</v>
      </c>
      <c r="M3" s="8">
        <v>3</v>
      </c>
      <c r="N3" s="221">
        <v>2</v>
      </c>
      <c r="O3" s="226">
        <v>1</v>
      </c>
      <c r="P3" s="167">
        <v>2</v>
      </c>
      <c r="Q3" s="92">
        <v>2</v>
      </c>
      <c r="R3" s="92">
        <v>2</v>
      </c>
      <c r="S3" s="167">
        <v>2</v>
      </c>
      <c r="T3" s="162">
        <v>2</v>
      </c>
      <c r="U3" s="92">
        <v>2</v>
      </c>
      <c r="V3" s="162">
        <v>2</v>
      </c>
      <c r="W3" s="92">
        <v>2</v>
      </c>
      <c r="X3" s="126">
        <v>2</v>
      </c>
      <c r="Y3" s="162">
        <v>2</v>
      </c>
      <c r="Z3" s="162">
        <v>2</v>
      </c>
      <c r="AA3" s="162">
        <v>2</v>
      </c>
      <c r="AB3" s="92">
        <v>2</v>
      </c>
      <c r="AC3" s="126">
        <v>2</v>
      </c>
      <c r="AD3" s="265"/>
    </row>
    <row r="4" spans="1:32" x14ac:dyDescent="0.25">
      <c r="A4" s="9" t="s">
        <v>2</v>
      </c>
      <c r="B4" s="222">
        <v>5.0161816460515753</v>
      </c>
      <c r="C4" s="253">
        <v>4.9431198419395335</v>
      </c>
      <c r="D4" s="190">
        <v>4.7418139907999999</v>
      </c>
      <c r="E4" s="67">
        <v>4.4341311819999998</v>
      </c>
      <c r="F4" s="67">
        <v>4.3717456626000004</v>
      </c>
      <c r="G4" s="58">
        <v>4.3848659161999999</v>
      </c>
      <c r="H4" s="58">
        <v>4.3344429808999996</v>
      </c>
      <c r="I4" s="11">
        <v>4.2730865010999999</v>
      </c>
      <c r="J4" s="11">
        <v>4.0622620345999998</v>
      </c>
      <c r="K4" s="10">
        <v>4.0711375002999999</v>
      </c>
      <c r="L4" s="10">
        <v>4.2330924626000002</v>
      </c>
      <c r="M4" s="10">
        <v>4.3818273064</v>
      </c>
      <c r="N4" s="222">
        <v>4.5547445634999999</v>
      </c>
      <c r="O4" s="227">
        <v>4.5735964448999997</v>
      </c>
      <c r="P4" s="205">
        <v>4.5292629046000004</v>
      </c>
      <c r="Q4" s="172">
        <v>4.1351348131999996</v>
      </c>
      <c r="R4" s="172">
        <v>4.7722073078805032</v>
      </c>
      <c r="S4" s="168">
        <v>3.6595619456005384</v>
      </c>
      <c r="T4" s="163">
        <v>3.9973225431648221</v>
      </c>
      <c r="U4" s="127">
        <v>4.5999999999999996</v>
      </c>
      <c r="V4" s="127">
        <v>6.0553837375918258</v>
      </c>
      <c r="W4" s="128">
        <v>7.14</v>
      </c>
      <c r="X4" s="129">
        <v>8.2517591528977619</v>
      </c>
      <c r="Y4" s="130">
        <v>9.2717960942839497</v>
      </c>
      <c r="Z4" s="130">
        <v>8.793611524072162</v>
      </c>
      <c r="AA4" s="130">
        <v>8.0700944129198433</v>
      </c>
      <c r="AB4" s="130">
        <v>8.370087780374968</v>
      </c>
      <c r="AC4" s="130">
        <v>8.7115426112323533</v>
      </c>
      <c r="AD4" s="12">
        <f>B4-N4</f>
        <v>0.46143708255157545</v>
      </c>
      <c r="AE4" s="159"/>
      <c r="AF4" s="20"/>
    </row>
    <row r="5" spans="1:32" x14ac:dyDescent="0.25">
      <c r="A5" s="14" t="s">
        <v>3</v>
      </c>
      <c r="B5" s="223"/>
      <c r="C5" s="254"/>
      <c r="D5" s="191"/>
      <c r="E5" s="66"/>
      <c r="F5" s="68"/>
      <c r="G5" s="144"/>
      <c r="H5" s="59"/>
      <c r="I5" s="56"/>
      <c r="J5" s="117"/>
      <c r="K5" s="15"/>
      <c r="L5" s="15"/>
      <c r="M5" s="15"/>
      <c r="N5" s="223"/>
      <c r="O5" s="228"/>
      <c r="P5" s="206"/>
      <c r="Q5" s="108"/>
      <c r="R5" s="108"/>
      <c r="S5" s="169"/>
      <c r="T5" s="164"/>
      <c r="U5" s="131"/>
      <c r="V5" s="131"/>
      <c r="W5" s="131"/>
      <c r="X5" s="132"/>
      <c r="Y5" s="131"/>
      <c r="Z5" s="131"/>
      <c r="AA5" s="131"/>
      <c r="AB5" s="131"/>
      <c r="AC5" s="131"/>
      <c r="AD5" s="16"/>
      <c r="AE5" s="13"/>
    </row>
    <row r="6" spans="1:32" x14ac:dyDescent="0.25">
      <c r="A6" s="17" t="s">
        <v>4</v>
      </c>
      <c r="B6" s="224">
        <v>4.2718587145338738</v>
      </c>
      <c r="C6" s="254">
        <v>4.1806601042269831</v>
      </c>
      <c r="D6" s="192">
        <v>3.9779965258000001</v>
      </c>
      <c r="E6" s="66">
        <v>3.7854661261999998</v>
      </c>
      <c r="F6" s="66">
        <v>3.7130862767999999</v>
      </c>
      <c r="G6" s="56">
        <v>3.7651997684</v>
      </c>
      <c r="H6" s="122">
        <v>3.6508396062999999</v>
      </c>
      <c r="I6" s="19">
        <v>3.6247828604999999</v>
      </c>
      <c r="J6" s="19">
        <v>3.414881297</v>
      </c>
      <c r="K6" s="18">
        <v>3.4221192820000002</v>
      </c>
      <c r="L6" s="18">
        <v>3.5112915281000001</v>
      </c>
      <c r="M6" s="18">
        <v>3.4585342262999998</v>
      </c>
      <c r="N6" s="224">
        <v>3.5874965195000001</v>
      </c>
      <c r="O6" s="229">
        <v>3.5552559462</v>
      </c>
      <c r="P6" s="207">
        <v>3.4874837086000001</v>
      </c>
      <c r="Q6" s="173">
        <v>3.0105909077000002</v>
      </c>
      <c r="R6" s="173">
        <v>3.3603215113379679</v>
      </c>
      <c r="S6" s="170">
        <v>2.6482742564460744</v>
      </c>
      <c r="T6" s="165">
        <v>2.6377542151920736</v>
      </c>
      <c r="U6" s="133">
        <v>3.1910299959698309</v>
      </c>
      <c r="V6" s="133">
        <v>4.4627463273535577</v>
      </c>
      <c r="W6" s="93">
        <v>5.7224364134502679</v>
      </c>
      <c r="X6" s="132">
        <v>6.8197993273699051</v>
      </c>
      <c r="Y6" s="131">
        <v>7.7607842593491307</v>
      </c>
      <c r="Z6" s="131">
        <v>7.5460988980563704</v>
      </c>
      <c r="AA6" s="131">
        <v>6.951149939879615</v>
      </c>
      <c r="AB6" s="131">
        <v>7.2527530214634259</v>
      </c>
      <c r="AC6" s="131">
        <v>8.3243022044532147</v>
      </c>
      <c r="AD6" s="16">
        <f t="shared" ref="AD6:AD12" si="0">B6-N6</f>
        <v>0.68436219503387363</v>
      </c>
      <c r="AE6" s="21"/>
    </row>
    <row r="7" spans="1:32" x14ac:dyDescent="0.25">
      <c r="A7" s="17" t="s">
        <v>5</v>
      </c>
      <c r="B7" s="224">
        <v>5.3185299159985471</v>
      </c>
      <c r="C7" s="254">
        <v>5.1990299413825287</v>
      </c>
      <c r="D7" s="192">
        <v>5.1549008658000002</v>
      </c>
      <c r="E7" s="66">
        <v>5.0451639610000001</v>
      </c>
      <c r="F7" s="68">
        <v>5.0557080764000002</v>
      </c>
      <c r="G7" s="144">
        <v>5.0572701675999996</v>
      </c>
      <c r="H7" s="122">
        <v>5.0959319241000003</v>
      </c>
      <c r="I7" s="19">
        <v>5.054536508</v>
      </c>
      <c r="J7" s="19">
        <v>4.8674760902000003</v>
      </c>
      <c r="K7" s="18">
        <v>4.8499025645999998</v>
      </c>
      <c r="L7" s="18">
        <v>4.9868151419000002</v>
      </c>
      <c r="M7" s="18">
        <v>5.0078632586999996</v>
      </c>
      <c r="N7" s="224">
        <v>5.0257343013</v>
      </c>
      <c r="O7" s="229">
        <v>5.0134231386000003</v>
      </c>
      <c r="P7" s="207">
        <v>5.1887304196999997</v>
      </c>
      <c r="Q7" s="173">
        <v>4.5745143070000003</v>
      </c>
      <c r="R7" s="173">
        <v>5.3535278109650868</v>
      </c>
      <c r="S7" s="170">
        <v>3.7669137424799293</v>
      </c>
      <c r="T7" s="165">
        <v>4.2360097722540129</v>
      </c>
      <c r="U7" s="133">
        <v>4.8653879271462896</v>
      </c>
      <c r="V7" s="133">
        <v>6.4332327269760983</v>
      </c>
      <c r="W7" s="93">
        <v>7.5783024991885748</v>
      </c>
      <c r="X7" s="132">
        <v>8.5432453830120707</v>
      </c>
      <c r="Y7" s="131">
        <v>8.9208874541030578</v>
      </c>
      <c r="Z7" s="131">
        <v>8.1080548083522004</v>
      </c>
      <c r="AA7" s="131">
        <v>7.1396717876186289</v>
      </c>
      <c r="AB7" s="131">
        <v>7.2216283863241335</v>
      </c>
      <c r="AC7" s="131">
        <v>7.3109431277298533</v>
      </c>
      <c r="AD7" s="16">
        <f t="shared" si="0"/>
        <v>0.29279561469854709</v>
      </c>
    </row>
    <row r="8" spans="1:32" x14ac:dyDescent="0.25">
      <c r="A8" s="17" t="s">
        <v>6</v>
      </c>
      <c r="B8" s="224">
        <v>3.452645560013011</v>
      </c>
      <c r="C8" s="254">
        <v>3.4119863385015723</v>
      </c>
      <c r="D8" s="192">
        <v>3.3299902418</v>
      </c>
      <c r="E8" s="66">
        <v>3.1239835194999999</v>
      </c>
      <c r="F8" s="68">
        <v>3.1416025154999998</v>
      </c>
      <c r="G8" s="144">
        <v>3.1985254256000002</v>
      </c>
      <c r="H8" s="122">
        <v>3.1219505584</v>
      </c>
      <c r="I8" s="19">
        <v>3.0596064187000001</v>
      </c>
      <c r="J8" s="19">
        <v>2.8556326575000002</v>
      </c>
      <c r="K8" s="18">
        <v>2.8400466226000001</v>
      </c>
      <c r="L8" s="18">
        <v>2.9491317784</v>
      </c>
      <c r="M8" s="18">
        <v>3.0110738694000001</v>
      </c>
      <c r="N8" s="224">
        <v>3.1081164787</v>
      </c>
      <c r="O8" s="229">
        <v>3.1418405059999999</v>
      </c>
      <c r="P8" s="207">
        <v>3.0299824379999998</v>
      </c>
      <c r="Q8" s="173">
        <v>2.9224415511999999</v>
      </c>
      <c r="R8" s="173">
        <v>3.4230414357052803</v>
      </c>
      <c r="S8" s="170">
        <v>2.5479058647105846</v>
      </c>
      <c r="T8" s="165">
        <v>2.6890816036394658</v>
      </c>
      <c r="U8" s="133">
        <v>3.2713012477718357</v>
      </c>
      <c r="V8" s="133">
        <v>4.4678646707870389</v>
      </c>
      <c r="W8" s="93">
        <v>5.3167801476326515</v>
      </c>
      <c r="X8" s="132">
        <v>6.3483847179283543</v>
      </c>
      <c r="Y8" s="131">
        <v>7.3507293262954772</v>
      </c>
      <c r="Z8" s="131">
        <v>6.7657997903413412</v>
      </c>
      <c r="AA8" s="131">
        <v>5.9198494228859841</v>
      </c>
      <c r="AB8" s="131">
        <v>6.2313811806193691</v>
      </c>
      <c r="AC8" s="131">
        <v>6.4718677771594439</v>
      </c>
      <c r="AD8" s="16">
        <f t="shared" si="0"/>
        <v>0.34452908131301108</v>
      </c>
    </row>
    <row r="9" spans="1:32" x14ac:dyDescent="0.25">
      <c r="A9" s="17" t="s">
        <v>7</v>
      </c>
      <c r="B9" s="224">
        <v>4.7159331358442653</v>
      </c>
      <c r="C9" s="254">
        <v>4.6855162928480745</v>
      </c>
      <c r="D9" s="192">
        <v>4.3363838341000003</v>
      </c>
      <c r="E9" s="66">
        <v>3.7849132458999999</v>
      </c>
      <c r="F9" s="68">
        <v>3.6037346593000001</v>
      </c>
      <c r="G9" s="144">
        <v>3.5772852305999998</v>
      </c>
      <c r="H9" s="122">
        <v>3.5627380449000001</v>
      </c>
      <c r="I9" s="19">
        <v>3.5138066017999998</v>
      </c>
      <c r="J9" s="19">
        <v>3.2294752433</v>
      </c>
      <c r="K9" s="18">
        <v>3.3246931865999998</v>
      </c>
      <c r="L9" s="18">
        <v>3.5686994757999999</v>
      </c>
      <c r="M9" s="18">
        <v>3.9159170431999999</v>
      </c>
      <c r="N9" s="224">
        <v>4.2497285268000002</v>
      </c>
      <c r="O9" s="229">
        <v>4.2845843443999998</v>
      </c>
      <c r="P9" s="207">
        <v>3.9981838943999999</v>
      </c>
      <c r="Q9" s="173">
        <v>3.6640398734000001</v>
      </c>
      <c r="R9" s="173">
        <v>4.381733397652356</v>
      </c>
      <c r="S9" s="170">
        <v>3.6166220909344937</v>
      </c>
      <c r="T9" s="165">
        <v>3.8598763148157937</v>
      </c>
      <c r="U9" s="133">
        <v>4.4310607253450902</v>
      </c>
      <c r="V9" s="133">
        <v>5.5462512171372929</v>
      </c>
      <c r="W9" s="93">
        <v>6.5760337813481646</v>
      </c>
      <c r="X9" s="132">
        <v>7.8358399184297722</v>
      </c>
      <c r="Y9" s="131">
        <v>9.388306945830859</v>
      </c>
      <c r="Z9" s="131">
        <v>9.4144144144144146</v>
      </c>
      <c r="AA9" s="131">
        <v>8.8978418924025586</v>
      </c>
      <c r="AB9" s="131">
        <v>9.8332753906784518</v>
      </c>
      <c r="AC9" s="131">
        <v>9.7228609668587396</v>
      </c>
      <c r="AD9" s="16">
        <f t="shared" si="0"/>
        <v>0.46620460904426508</v>
      </c>
    </row>
    <row r="10" spans="1:32" x14ac:dyDescent="0.25">
      <c r="A10" s="17" t="s">
        <v>8</v>
      </c>
      <c r="B10" s="224">
        <v>6.6104078762306617</v>
      </c>
      <c r="C10" s="254">
        <v>6.6010314111579937</v>
      </c>
      <c r="D10" s="192">
        <v>6.2457675677999998</v>
      </c>
      <c r="E10" s="66">
        <v>5.5685784237</v>
      </c>
      <c r="F10" s="68">
        <v>5.4925248736999999</v>
      </c>
      <c r="G10" s="144">
        <v>5.4956503620000001</v>
      </c>
      <c r="H10" s="122">
        <v>5.3206230139999997</v>
      </c>
      <c r="I10" s="19">
        <v>5.2601969058</v>
      </c>
      <c r="J10" s="19">
        <v>5.0778767515999998</v>
      </c>
      <c r="K10" s="18">
        <v>5.1258009064000003</v>
      </c>
      <c r="L10" s="18">
        <v>5.2876156568999999</v>
      </c>
      <c r="M10" s="18">
        <v>5.6488170395999999</v>
      </c>
      <c r="N10" s="224">
        <v>5.9541305293000004</v>
      </c>
      <c r="O10" s="229">
        <v>6.0079485003000004</v>
      </c>
      <c r="P10" s="207">
        <v>5.7995953527999999</v>
      </c>
      <c r="Q10" s="173">
        <v>5.4795779754999998</v>
      </c>
      <c r="R10" s="173">
        <v>5.9195803841752994</v>
      </c>
      <c r="S10" s="170">
        <v>4.9289364979346075</v>
      </c>
      <c r="T10" s="165">
        <v>5.3745654090355295</v>
      </c>
      <c r="U10" s="133">
        <v>6.1964577683353079</v>
      </c>
      <c r="V10" s="133">
        <v>7.9754779194909933</v>
      </c>
      <c r="W10" s="93">
        <v>9.1318848866018687</v>
      </c>
      <c r="X10" s="132">
        <v>10.381096123007264</v>
      </c>
      <c r="Y10" s="131">
        <v>12.164836806333557</v>
      </c>
      <c r="Z10" s="131">
        <v>11.7640009218714</v>
      </c>
      <c r="AA10" s="131">
        <v>11.303538476169155</v>
      </c>
      <c r="AB10" s="131">
        <v>11.774881786209782</v>
      </c>
      <c r="AC10" s="131">
        <v>12.160499914147938</v>
      </c>
      <c r="AD10" s="16">
        <f t="shared" si="0"/>
        <v>0.65627734693066131</v>
      </c>
    </row>
    <row r="11" spans="1:32" x14ac:dyDescent="0.25">
      <c r="A11" s="17" t="s">
        <v>9</v>
      </c>
      <c r="B11" s="224">
        <v>3.801184221499458</v>
      </c>
      <c r="C11" s="254">
        <v>3.7711617046117927</v>
      </c>
      <c r="D11" s="192">
        <v>3.6010341089</v>
      </c>
      <c r="E11" s="66">
        <v>3.2908014344000001</v>
      </c>
      <c r="F11" s="68">
        <v>3.2674505879</v>
      </c>
      <c r="G11" s="144">
        <v>3.2941372696000002</v>
      </c>
      <c r="H11" s="122">
        <v>3.2557751647000002</v>
      </c>
      <c r="I11" s="19">
        <v>3.1890584605000001</v>
      </c>
      <c r="J11" s="19">
        <v>2.9021766324999998</v>
      </c>
      <c r="K11" s="18">
        <v>2.7704111416999999</v>
      </c>
      <c r="L11" s="18">
        <v>2.8624861002999999</v>
      </c>
      <c r="M11" s="18">
        <v>2.8540620683000002</v>
      </c>
      <c r="N11" s="224">
        <v>2.9821073559000002</v>
      </c>
      <c r="O11" s="229">
        <v>3.0056946456999998</v>
      </c>
      <c r="P11" s="207">
        <v>2.6810620932</v>
      </c>
      <c r="Q11" s="173">
        <v>2.4300215318</v>
      </c>
      <c r="R11" s="173">
        <v>3.0413583824883221</v>
      </c>
      <c r="S11" s="170">
        <v>2.1923861318830729</v>
      </c>
      <c r="T11" s="165">
        <v>2.3057779884541807</v>
      </c>
      <c r="U11" s="133">
        <v>2.7075175207139375</v>
      </c>
      <c r="V11" s="133">
        <v>3.6978376485887199</v>
      </c>
      <c r="W11" s="93">
        <v>4.7977328847715484</v>
      </c>
      <c r="X11" s="132">
        <v>6.0084991878189244</v>
      </c>
      <c r="Y11" s="131">
        <v>7.4152646094094221</v>
      </c>
      <c r="Z11" s="131">
        <v>7.3634359434963663</v>
      </c>
      <c r="AA11" s="131">
        <v>6.9876750801128678</v>
      </c>
      <c r="AB11" s="131">
        <v>6.8634710105269932</v>
      </c>
      <c r="AC11" s="131">
        <v>7.5834047138976528</v>
      </c>
      <c r="AD11" s="16">
        <f t="shared" si="0"/>
        <v>0.8190768655994578</v>
      </c>
    </row>
    <row r="12" spans="1:32" ht="13.8" thickBot="1" x14ac:dyDescent="0.3">
      <c r="A12" s="22" t="s">
        <v>10</v>
      </c>
      <c r="B12" s="225">
        <v>7.0291033860538867</v>
      </c>
      <c r="C12" s="255">
        <v>6.9074405697647387</v>
      </c>
      <c r="D12" s="193">
        <v>6.2458135688</v>
      </c>
      <c r="E12" s="77">
        <v>5.6703074378</v>
      </c>
      <c r="F12" s="69">
        <v>5.3094199827999997</v>
      </c>
      <c r="G12" s="145">
        <v>5.2807130260999999</v>
      </c>
      <c r="H12" s="123">
        <v>5.1481142262999997</v>
      </c>
      <c r="I12" s="24">
        <v>4.9758724864000001</v>
      </c>
      <c r="J12" s="24">
        <v>4.7680888002000001</v>
      </c>
      <c r="K12" s="23">
        <v>4.8952196081999997</v>
      </c>
      <c r="L12" s="23">
        <v>5.2575532104000002</v>
      </c>
      <c r="M12" s="23">
        <v>5.8500689448000003</v>
      </c>
      <c r="N12" s="225">
        <v>6.4453151665000004</v>
      </c>
      <c r="O12" s="230">
        <v>6.5231340532999997</v>
      </c>
      <c r="P12" s="208">
        <v>6.5983469228000002</v>
      </c>
      <c r="Q12" s="174">
        <v>6.1554807373999996</v>
      </c>
      <c r="R12" s="174">
        <v>7.0356858765120558</v>
      </c>
      <c r="S12" s="171">
        <v>5.8763586956521738</v>
      </c>
      <c r="T12" s="166">
        <v>6.5764415089752424</v>
      </c>
      <c r="U12" s="134">
        <v>7.0579574354169452</v>
      </c>
      <c r="V12" s="134">
        <v>9.0167846631135156</v>
      </c>
      <c r="W12" s="94">
        <v>10.034015839035474</v>
      </c>
      <c r="X12" s="135">
        <v>11.40306420802308</v>
      </c>
      <c r="Y12" s="136">
        <v>12.644860894954146</v>
      </c>
      <c r="Z12" s="136">
        <v>12.137799043062202</v>
      </c>
      <c r="AA12" s="136">
        <v>11.465894581360983</v>
      </c>
      <c r="AB12" s="136">
        <v>11.877593782214827</v>
      </c>
      <c r="AC12" s="136">
        <v>12.506796222758185</v>
      </c>
      <c r="AD12" s="16">
        <f t="shared" si="0"/>
        <v>0.58378821955388638</v>
      </c>
    </row>
    <row r="13" spans="1:32" ht="13.8" x14ac:dyDescent="0.25">
      <c r="A13" s="25" t="s">
        <v>11</v>
      </c>
      <c r="B13" s="55"/>
      <c r="C13" s="114"/>
      <c r="D13" s="146"/>
      <c r="E13" s="55"/>
      <c r="F13" s="55"/>
      <c r="G13" s="55"/>
      <c r="H13" s="55"/>
      <c r="I13" s="55"/>
      <c r="J13" s="55"/>
      <c r="K13" s="27"/>
      <c r="L13" s="27"/>
      <c r="M13" s="27"/>
      <c r="N13" s="27"/>
      <c r="O13" s="27"/>
      <c r="P13" s="27"/>
      <c r="V13" s="7"/>
      <c r="AD13" s="158"/>
    </row>
    <row r="14" spans="1:32" x14ac:dyDescent="0.25">
      <c r="A14" s="28" t="s">
        <v>12</v>
      </c>
      <c r="B14" s="31"/>
      <c r="C14" s="188"/>
      <c r="D14" s="161"/>
      <c r="E14" s="160"/>
      <c r="F14" s="31"/>
      <c r="G14" s="31"/>
      <c r="H14" s="31"/>
      <c r="I14" s="31"/>
      <c r="J14" s="31"/>
      <c r="K14" s="30"/>
      <c r="L14" s="30"/>
      <c r="M14" s="30"/>
      <c r="N14" s="30"/>
      <c r="O14" s="30"/>
      <c r="P14" s="30"/>
      <c r="Q14" s="21"/>
      <c r="R14" s="21"/>
      <c r="S14" s="21"/>
      <c r="T14" s="21"/>
      <c r="V14" s="7"/>
    </row>
    <row r="15" spans="1:32" x14ac:dyDescent="0.25">
      <c r="A15" s="31"/>
      <c r="B15" s="31"/>
      <c r="C15" s="31"/>
      <c r="D15" s="29"/>
      <c r="E15" s="31"/>
      <c r="F15" s="31"/>
      <c r="G15" s="31"/>
      <c r="H15" s="31"/>
      <c r="I15" s="31"/>
      <c r="J15" s="118"/>
      <c r="K15" s="30"/>
      <c r="L15" s="30"/>
      <c r="M15" s="30"/>
      <c r="N15" s="30"/>
      <c r="O15" s="30"/>
      <c r="P15" s="30"/>
      <c r="V15" s="7"/>
    </row>
    <row r="16" spans="1:32" ht="20.25" customHeight="1" thickBot="1" x14ac:dyDescent="0.3">
      <c r="A16" s="32" t="s">
        <v>13</v>
      </c>
      <c r="B16" s="32"/>
      <c r="C16" s="155"/>
      <c r="D16" s="33"/>
      <c r="E16" s="32"/>
      <c r="F16" s="32"/>
      <c r="G16" s="32"/>
      <c r="H16" s="32"/>
      <c r="I16" s="32"/>
      <c r="J16" s="32"/>
      <c r="K16" s="1"/>
      <c r="L16" s="1"/>
      <c r="M16" s="1"/>
      <c r="N16" s="1"/>
      <c r="O16" s="1"/>
      <c r="P16" s="1"/>
      <c r="V16" s="7"/>
    </row>
    <row r="17" spans="1:33" s="6" customFormat="1" ht="17.25" customHeight="1" x14ac:dyDescent="0.3">
      <c r="A17" s="256"/>
      <c r="B17" s="262" t="s">
        <v>37</v>
      </c>
      <c r="C17" s="263"/>
      <c r="D17" s="259" t="s">
        <v>36</v>
      </c>
      <c r="E17" s="260"/>
      <c r="F17" s="260"/>
      <c r="G17" s="260"/>
      <c r="H17" s="260"/>
      <c r="I17" s="260"/>
      <c r="J17" s="260"/>
      <c r="K17" s="260"/>
      <c r="L17" s="260"/>
      <c r="M17" s="260"/>
      <c r="N17" s="260"/>
      <c r="O17" s="261"/>
      <c r="P17" s="203">
        <v>2023</v>
      </c>
      <c r="Q17" s="89">
        <v>2022</v>
      </c>
      <c r="R17" s="89">
        <v>2021</v>
      </c>
      <c r="S17" s="89">
        <v>2020</v>
      </c>
      <c r="T17" s="89">
        <v>2019</v>
      </c>
      <c r="U17" s="89">
        <v>2018</v>
      </c>
      <c r="V17" s="89">
        <v>2017</v>
      </c>
      <c r="W17" s="89">
        <v>2016</v>
      </c>
      <c r="X17" s="90">
        <v>2015</v>
      </c>
      <c r="Y17" s="89">
        <v>2014</v>
      </c>
      <c r="Z17" s="89">
        <v>2013</v>
      </c>
      <c r="AA17" s="89">
        <v>2012</v>
      </c>
      <c r="AB17" s="90">
        <v>2011</v>
      </c>
      <c r="AC17" s="91">
        <v>2010</v>
      </c>
      <c r="AD17" s="264" t="s">
        <v>38</v>
      </c>
    </row>
    <row r="18" spans="1:33" ht="18" customHeight="1" thickBot="1" x14ac:dyDescent="0.3">
      <c r="A18" s="258"/>
      <c r="B18" s="162">
        <v>2</v>
      </c>
      <c r="C18" s="245">
        <v>1</v>
      </c>
      <c r="D18" s="189">
        <v>12</v>
      </c>
      <c r="E18" s="78">
        <v>11</v>
      </c>
      <c r="F18" s="65">
        <v>10</v>
      </c>
      <c r="G18" s="57">
        <v>9</v>
      </c>
      <c r="H18" s="57">
        <v>8</v>
      </c>
      <c r="I18" s="8">
        <v>7</v>
      </c>
      <c r="J18" s="116">
        <v>6</v>
      </c>
      <c r="K18" s="8">
        <v>5</v>
      </c>
      <c r="L18" s="8">
        <v>4</v>
      </c>
      <c r="M18" s="8">
        <v>3</v>
      </c>
      <c r="N18" s="221">
        <v>2</v>
      </c>
      <c r="O18" s="226">
        <v>1</v>
      </c>
      <c r="P18" s="167">
        <v>2</v>
      </c>
      <c r="Q18" s="92">
        <v>2</v>
      </c>
      <c r="R18" s="92">
        <v>2</v>
      </c>
      <c r="S18" s="92">
        <v>2</v>
      </c>
      <c r="T18" s="92">
        <v>2</v>
      </c>
      <c r="U18" s="92">
        <v>2</v>
      </c>
      <c r="V18" s="92">
        <v>2</v>
      </c>
      <c r="W18" s="92">
        <v>2</v>
      </c>
      <c r="X18" s="92">
        <v>2</v>
      </c>
      <c r="Y18" s="92">
        <v>2</v>
      </c>
      <c r="Z18" s="92">
        <v>2</v>
      </c>
      <c r="AA18" s="92">
        <v>2</v>
      </c>
      <c r="AB18" s="92">
        <v>2</v>
      </c>
      <c r="AC18" s="92">
        <v>2</v>
      </c>
      <c r="AD18" s="266"/>
    </row>
    <row r="19" spans="1:33" x14ac:dyDescent="0.25">
      <c r="A19" s="34" t="s">
        <v>2</v>
      </c>
      <c r="B19" s="244">
        <v>38997</v>
      </c>
      <c r="C19" s="250">
        <v>38429</v>
      </c>
      <c r="D19" s="194">
        <v>36864</v>
      </c>
      <c r="E19" s="79">
        <v>34472</v>
      </c>
      <c r="F19" s="61">
        <v>33987</v>
      </c>
      <c r="G19" s="61">
        <v>34089</v>
      </c>
      <c r="H19" s="124">
        <v>33697</v>
      </c>
      <c r="I19" s="36">
        <v>33220</v>
      </c>
      <c r="J19" s="36">
        <v>31581</v>
      </c>
      <c r="K19" s="35">
        <v>31650</v>
      </c>
      <c r="L19" s="35">
        <v>32559</v>
      </c>
      <c r="M19" s="35">
        <v>33703</v>
      </c>
      <c r="N19" s="244">
        <v>35033</v>
      </c>
      <c r="O19" s="240">
        <v>35178</v>
      </c>
      <c r="P19" s="209">
        <v>33809</v>
      </c>
      <c r="Q19" s="95">
        <v>31239</v>
      </c>
      <c r="R19" s="95">
        <v>36086</v>
      </c>
      <c r="S19" s="175">
        <v>27856</v>
      </c>
      <c r="T19" s="148">
        <v>30516</v>
      </c>
      <c r="U19" s="95">
        <v>35261</v>
      </c>
      <c r="V19" s="95">
        <v>46697</v>
      </c>
      <c r="W19" s="176">
        <v>22383</v>
      </c>
      <c r="X19" s="177">
        <v>64580</v>
      </c>
      <c r="Y19" s="178">
        <v>73121</v>
      </c>
      <c r="Z19" s="178">
        <v>69738</v>
      </c>
      <c r="AA19" s="96" t="s">
        <v>14</v>
      </c>
      <c r="AB19" s="97" t="s">
        <v>15</v>
      </c>
      <c r="AC19" s="97" t="s">
        <v>15</v>
      </c>
      <c r="AD19" s="152">
        <f>B19/N19*100</f>
        <v>111.31504581394684</v>
      </c>
      <c r="AE19" s="21"/>
      <c r="AF19" s="21"/>
      <c r="AG19" s="21"/>
    </row>
    <row r="20" spans="1:33" x14ac:dyDescent="0.25">
      <c r="A20" s="14" t="s">
        <v>3</v>
      </c>
      <c r="B20" s="179"/>
      <c r="C20" s="251"/>
      <c r="D20" s="195"/>
      <c r="E20" s="80"/>
      <c r="F20" s="156"/>
      <c r="G20" s="59"/>
      <c r="H20" s="59"/>
      <c r="I20" s="38"/>
      <c r="J20" s="38"/>
      <c r="K20" s="37"/>
      <c r="L20" s="37"/>
      <c r="M20" s="37"/>
      <c r="N20" s="179"/>
      <c r="O20" s="241"/>
      <c r="P20" s="210"/>
      <c r="Q20" s="101"/>
      <c r="R20" s="101"/>
      <c r="S20" s="179"/>
      <c r="T20" s="101"/>
      <c r="U20" s="180"/>
      <c r="V20" s="180"/>
      <c r="W20" s="180"/>
      <c r="X20" s="181"/>
      <c r="Y20" s="180"/>
      <c r="Z20" s="180"/>
      <c r="AA20" s="98"/>
      <c r="AB20" s="99"/>
      <c r="AC20" s="99"/>
      <c r="AD20" s="153"/>
      <c r="AE20" s="21"/>
    </row>
    <row r="21" spans="1:33" x14ac:dyDescent="0.25">
      <c r="A21" s="17" t="s">
        <v>4</v>
      </c>
      <c r="B21" s="238">
        <v>2951</v>
      </c>
      <c r="C21" s="251">
        <v>2888</v>
      </c>
      <c r="D21" s="195">
        <v>2748</v>
      </c>
      <c r="E21" s="80">
        <v>2615</v>
      </c>
      <c r="F21" s="63">
        <v>2565</v>
      </c>
      <c r="G21" s="62">
        <v>2601</v>
      </c>
      <c r="H21" s="59">
        <v>2522</v>
      </c>
      <c r="I21" s="40">
        <v>2504</v>
      </c>
      <c r="J21" s="40">
        <v>2359</v>
      </c>
      <c r="K21" s="39">
        <v>2364</v>
      </c>
      <c r="L21" s="39">
        <v>2396</v>
      </c>
      <c r="M21" s="39">
        <v>2360</v>
      </c>
      <c r="N21" s="238">
        <v>2448</v>
      </c>
      <c r="O21" s="242">
        <v>2426</v>
      </c>
      <c r="P21" s="211">
        <v>2328</v>
      </c>
      <c r="Q21" s="100">
        <v>2041</v>
      </c>
      <c r="R21" s="100">
        <v>2291</v>
      </c>
      <c r="S21" s="182">
        <v>1820</v>
      </c>
      <c r="T21" s="183">
        <v>1821</v>
      </c>
      <c r="U21" s="100">
        <v>2217</v>
      </c>
      <c r="V21" s="100">
        <v>3132</v>
      </c>
      <c r="W21" s="101">
        <v>4052</v>
      </c>
      <c r="X21" s="181">
        <v>4887</v>
      </c>
      <c r="Y21" s="180">
        <v>5597</v>
      </c>
      <c r="Z21" s="180">
        <v>5451</v>
      </c>
      <c r="AA21" s="98" t="s">
        <v>14</v>
      </c>
      <c r="AB21" s="99" t="s">
        <v>15</v>
      </c>
      <c r="AC21" s="99" t="s">
        <v>15</v>
      </c>
      <c r="AD21" s="153">
        <f>B21/N21*100</f>
        <v>120.54738562091502</v>
      </c>
    </row>
    <row r="22" spans="1:33" x14ac:dyDescent="0.25">
      <c r="A22" s="17" t="s">
        <v>5</v>
      </c>
      <c r="B22" s="238">
        <v>13619</v>
      </c>
      <c r="C22" s="251">
        <v>13313</v>
      </c>
      <c r="D22" s="195">
        <v>13200</v>
      </c>
      <c r="E22" s="80">
        <v>12919</v>
      </c>
      <c r="F22" s="63">
        <v>12946</v>
      </c>
      <c r="G22" s="63">
        <v>12950</v>
      </c>
      <c r="H22" s="59">
        <v>13049</v>
      </c>
      <c r="I22" s="40">
        <v>12943</v>
      </c>
      <c r="J22" s="40">
        <v>12464</v>
      </c>
      <c r="K22" s="39">
        <v>12419</v>
      </c>
      <c r="L22" s="39">
        <v>12557</v>
      </c>
      <c r="M22" s="39">
        <v>12610</v>
      </c>
      <c r="N22" s="238">
        <v>12655</v>
      </c>
      <c r="O22" s="242">
        <v>12624</v>
      </c>
      <c r="P22" s="211">
        <v>12435</v>
      </c>
      <c r="Q22" s="100">
        <v>11055</v>
      </c>
      <c r="R22" s="100">
        <v>12905</v>
      </c>
      <c r="S22" s="182">
        <v>9173</v>
      </c>
      <c r="T22" s="183">
        <v>10334</v>
      </c>
      <c r="U22" s="100">
        <v>11866</v>
      </c>
      <c r="V22" s="100">
        <v>15773</v>
      </c>
      <c r="W22" s="101">
        <v>18679</v>
      </c>
      <c r="X22" s="181">
        <v>21150</v>
      </c>
      <c r="Y22" s="180">
        <v>22328</v>
      </c>
      <c r="Z22" s="180">
        <v>20557</v>
      </c>
      <c r="AA22" s="98" t="s">
        <v>14</v>
      </c>
      <c r="AB22" s="99" t="s">
        <v>15</v>
      </c>
      <c r="AC22" s="99" t="s">
        <v>15</v>
      </c>
      <c r="AD22" s="153">
        <f t="shared" ref="AD22:AD27" si="1">B22/N22*100</f>
        <v>107.6175424733307</v>
      </c>
    </row>
    <row r="23" spans="1:33" x14ac:dyDescent="0.25">
      <c r="A23" s="17" t="s">
        <v>6</v>
      </c>
      <c r="B23" s="238">
        <v>5095</v>
      </c>
      <c r="C23" s="251">
        <v>5035</v>
      </c>
      <c r="D23" s="195">
        <v>4914</v>
      </c>
      <c r="E23" s="80">
        <v>4610</v>
      </c>
      <c r="F23" s="63">
        <v>4636</v>
      </c>
      <c r="G23" s="63">
        <v>4720</v>
      </c>
      <c r="H23" s="59">
        <v>4607</v>
      </c>
      <c r="I23" s="40">
        <v>4515</v>
      </c>
      <c r="J23" s="40">
        <v>4214</v>
      </c>
      <c r="K23" s="39">
        <v>4191</v>
      </c>
      <c r="L23" s="39">
        <v>4285</v>
      </c>
      <c r="M23" s="39">
        <v>4375</v>
      </c>
      <c r="N23" s="238">
        <v>4516</v>
      </c>
      <c r="O23" s="242">
        <v>4565</v>
      </c>
      <c r="P23" s="211">
        <v>4296</v>
      </c>
      <c r="Q23" s="100">
        <v>4175</v>
      </c>
      <c r="R23" s="100">
        <v>4860</v>
      </c>
      <c r="S23" s="182">
        <v>3602</v>
      </c>
      <c r="T23" s="183">
        <v>3783</v>
      </c>
      <c r="U23" s="100">
        <v>4588</v>
      </c>
      <c r="V23" s="100">
        <v>6253</v>
      </c>
      <c r="W23" s="101">
        <v>7426</v>
      </c>
      <c r="X23" s="181">
        <v>8953</v>
      </c>
      <c r="Y23" s="180">
        <v>10361</v>
      </c>
      <c r="Z23" s="180">
        <v>9423</v>
      </c>
      <c r="AA23" s="98" t="s">
        <v>14</v>
      </c>
      <c r="AB23" s="99" t="s">
        <v>15</v>
      </c>
      <c r="AC23" s="99" t="s">
        <v>15</v>
      </c>
      <c r="AD23" s="153">
        <f t="shared" si="1"/>
        <v>112.82108060230291</v>
      </c>
    </row>
    <row r="24" spans="1:33" x14ac:dyDescent="0.25">
      <c r="A24" s="17" t="s">
        <v>7</v>
      </c>
      <c r="B24" s="238">
        <v>3566</v>
      </c>
      <c r="C24" s="251">
        <v>3543</v>
      </c>
      <c r="D24" s="195">
        <v>3279</v>
      </c>
      <c r="E24" s="80">
        <v>2862</v>
      </c>
      <c r="F24" s="63">
        <v>2725</v>
      </c>
      <c r="G24" s="63">
        <v>2705</v>
      </c>
      <c r="H24" s="59">
        <v>2694</v>
      </c>
      <c r="I24" s="40">
        <v>2657</v>
      </c>
      <c r="J24" s="40">
        <v>2442</v>
      </c>
      <c r="K24" s="39">
        <v>2514</v>
      </c>
      <c r="L24" s="39">
        <v>2662</v>
      </c>
      <c r="M24" s="39">
        <v>2921</v>
      </c>
      <c r="N24" s="238">
        <v>3170</v>
      </c>
      <c r="O24" s="242">
        <v>3196</v>
      </c>
      <c r="P24" s="211">
        <v>2906</v>
      </c>
      <c r="Q24" s="100">
        <v>2720</v>
      </c>
      <c r="R24" s="100">
        <v>3270</v>
      </c>
      <c r="S24" s="182">
        <v>2718</v>
      </c>
      <c r="T24" s="183">
        <v>2921</v>
      </c>
      <c r="U24" s="100">
        <v>3377</v>
      </c>
      <c r="V24" s="100">
        <v>4272</v>
      </c>
      <c r="W24" s="101">
        <v>5108</v>
      </c>
      <c r="X24" s="181">
        <v>6148</v>
      </c>
      <c r="Y24" s="180">
        <v>7430</v>
      </c>
      <c r="Z24" s="180">
        <v>7524</v>
      </c>
      <c r="AA24" s="98" t="s">
        <v>14</v>
      </c>
      <c r="AB24" s="99" t="s">
        <v>15</v>
      </c>
      <c r="AC24" s="99" t="s">
        <v>15</v>
      </c>
      <c r="AD24" s="153">
        <f t="shared" si="1"/>
        <v>112.49211356466877</v>
      </c>
    </row>
    <row r="25" spans="1:33" x14ac:dyDescent="0.25">
      <c r="A25" s="17" t="s">
        <v>8</v>
      </c>
      <c r="B25" s="238">
        <v>6345</v>
      </c>
      <c r="C25" s="251">
        <v>6336</v>
      </c>
      <c r="D25" s="195">
        <v>5995</v>
      </c>
      <c r="E25" s="80">
        <v>5345</v>
      </c>
      <c r="F25" s="63">
        <v>5272</v>
      </c>
      <c r="G25" s="62">
        <v>5275</v>
      </c>
      <c r="H25" s="59">
        <v>5107</v>
      </c>
      <c r="I25" s="40">
        <v>5049</v>
      </c>
      <c r="J25" s="40">
        <v>4874</v>
      </c>
      <c r="K25" s="39">
        <v>4920</v>
      </c>
      <c r="L25" s="39">
        <v>5109</v>
      </c>
      <c r="M25" s="39">
        <v>5458</v>
      </c>
      <c r="N25" s="238">
        <v>5753</v>
      </c>
      <c r="O25" s="242">
        <v>5805</v>
      </c>
      <c r="P25" s="211">
        <v>5561</v>
      </c>
      <c r="Q25" s="100">
        <v>5365</v>
      </c>
      <c r="R25" s="100">
        <v>5846</v>
      </c>
      <c r="S25" s="182">
        <v>4928</v>
      </c>
      <c r="T25" s="183">
        <v>5426</v>
      </c>
      <c r="U25" s="100">
        <v>6329</v>
      </c>
      <c r="V25" s="100">
        <v>8248</v>
      </c>
      <c r="W25" s="101">
        <v>9583</v>
      </c>
      <c r="X25" s="181">
        <v>11005</v>
      </c>
      <c r="Y25" s="180">
        <v>13030</v>
      </c>
      <c r="Z25" s="180">
        <v>12761</v>
      </c>
      <c r="AA25" s="98" t="s">
        <v>14</v>
      </c>
      <c r="AB25" s="99" t="s">
        <v>15</v>
      </c>
      <c r="AC25" s="99" t="s">
        <v>15</v>
      </c>
      <c r="AD25" s="153">
        <f t="shared" si="1"/>
        <v>110.2902833304363</v>
      </c>
    </row>
    <row r="26" spans="1:33" x14ac:dyDescent="0.25">
      <c r="A26" s="17" t="s">
        <v>9</v>
      </c>
      <c r="B26" s="238">
        <v>2279</v>
      </c>
      <c r="C26" s="251">
        <v>2261</v>
      </c>
      <c r="D26" s="195">
        <v>2159</v>
      </c>
      <c r="E26" s="80">
        <v>1973</v>
      </c>
      <c r="F26" s="63">
        <v>1959</v>
      </c>
      <c r="G26" s="63">
        <v>1975</v>
      </c>
      <c r="H26" s="59">
        <v>1952</v>
      </c>
      <c r="I26" s="40">
        <v>1912</v>
      </c>
      <c r="J26" s="40">
        <v>1740</v>
      </c>
      <c r="K26" s="39">
        <v>1661</v>
      </c>
      <c r="L26" s="39">
        <v>1699</v>
      </c>
      <c r="M26" s="39">
        <v>1694</v>
      </c>
      <c r="N26" s="238">
        <v>1770</v>
      </c>
      <c r="O26" s="242">
        <v>1784</v>
      </c>
      <c r="P26" s="211">
        <v>1557</v>
      </c>
      <c r="Q26" s="100">
        <v>1422</v>
      </c>
      <c r="R26" s="100">
        <v>1784</v>
      </c>
      <c r="S26" s="182">
        <v>1290</v>
      </c>
      <c r="T26" s="183">
        <v>1362</v>
      </c>
      <c r="U26" s="100">
        <v>1611</v>
      </c>
      <c r="V26" s="100">
        <v>2218</v>
      </c>
      <c r="W26" s="101">
        <v>2895</v>
      </c>
      <c r="X26" s="181">
        <v>3662</v>
      </c>
      <c r="Y26" s="180">
        <v>4544</v>
      </c>
      <c r="Z26" s="180">
        <v>4509</v>
      </c>
      <c r="AA26" s="98" t="s">
        <v>14</v>
      </c>
      <c r="AB26" s="99" t="s">
        <v>15</v>
      </c>
      <c r="AC26" s="99" t="s">
        <v>15</v>
      </c>
      <c r="AD26" s="153">
        <f t="shared" si="1"/>
        <v>128.75706214689268</v>
      </c>
    </row>
    <row r="27" spans="1:33" ht="13.8" thickBot="1" x14ac:dyDescent="0.3">
      <c r="A27" s="22" t="s">
        <v>10</v>
      </c>
      <c r="B27" s="239">
        <v>5142</v>
      </c>
      <c r="C27" s="252">
        <v>5053</v>
      </c>
      <c r="D27" s="196">
        <v>4569</v>
      </c>
      <c r="E27" s="81">
        <v>4148</v>
      </c>
      <c r="F27" s="64">
        <v>3884</v>
      </c>
      <c r="G27" s="64">
        <v>3863</v>
      </c>
      <c r="H27" s="125">
        <v>3766</v>
      </c>
      <c r="I27" s="42">
        <v>3640</v>
      </c>
      <c r="J27" s="42">
        <v>3488</v>
      </c>
      <c r="K27" s="41">
        <v>3581</v>
      </c>
      <c r="L27" s="41">
        <v>3851</v>
      </c>
      <c r="M27" s="41">
        <v>4285</v>
      </c>
      <c r="N27" s="239">
        <v>4721</v>
      </c>
      <c r="O27" s="243">
        <v>4778</v>
      </c>
      <c r="P27" s="212">
        <v>4726</v>
      </c>
      <c r="Q27" s="102">
        <v>4461</v>
      </c>
      <c r="R27" s="102">
        <v>5130</v>
      </c>
      <c r="S27" s="184">
        <v>4325</v>
      </c>
      <c r="T27" s="185">
        <v>4869</v>
      </c>
      <c r="U27" s="102">
        <v>5273</v>
      </c>
      <c r="V27" s="102">
        <v>6801</v>
      </c>
      <c r="W27" s="103">
        <v>7640</v>
      </c>
      <c r="X27" s="186">
        <v>8775</v>
      </c>
      <c r="Y27" s="187">
        <v>9831</v>
      </c>
      <c r="Z27" s="187">
        <v>9513</v>
      </c>
      <c r="AA27" s="104" t="s">
        <v>14</v>
      </c>
      <c r="AB27" s="105" t="s">
        <v>15</v>
      </c>
      <c r="AC27" s="105" t="s">
        <v>15</v>
      </c>
      <c r="AD27" s="154">
        <f t="shared" si="1"/>
        <v>108.91760220292311</v>
      </c>
    </row>
    <row r="28" spans="1:33" x14ac:dyDescent="0.25">
      <c r="A28" s="28" t="s">
        <v>12</v>
      </c>
      <c r="B28" s="31"/>
      <c r="C28" s="115"/>
      <c r="D28" s="29"/>
      <c r="E28" s="31"/>
      <c r="F28" s="31"/>
      <c r="G28" s="31"/>
      <c r="H28" s="31"/>
      <c r="I28" s="31"/>
      <c r="J28" s="31"/>
      <c r="K28" s="30"/>
      <c r="L28" s="30"/>
      <c r="M28" s="30"/>
      <c r="N28" s="30"/>
      <c r="O28" s="30"/>
      <c r="P28" s="30"/>
      <c r="V28" s="7"/>
    </row>
    <row r="29" spans="1:33" x14ac:dyDescent="0.25">
      <c r="A29" s="31"/>
      <c r="B29" s="31"/>
      <c r="C29" s="31"/>
      <c r="D29" s="29"/>
      <c r="E29" s="31"/>
      <c r="F29" s="31"/>
      <c r="G29" s="31"/>
      <c r="H29" s="31"/>
      <c r="I29" s="31"/>
      <c r="J29" s="31"/>
      <c r="K29" s="30"/>
      <c r="L29" s="30"/>
      <c r="M29" s="30"/>
      <c r="N29" s="30"/>
      <c r="O29" s="30"/>
      <c r="P29" s="30"/>
      <c r="V29" s="7"/>
    </row>
    <row r="30" spans="1:33" ht="20.25" customHeight="1" thickBot="1" x14ac:dyDescent="0.3">
      <c r="A30" s="1" t="s">
        <v>16</v>
      </c>
      <c r="B30" s="1"/>
      <c r="C30" s="88"/>
      <c r="D30" s="2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V30" s="7"/>
    </row>
    <row r="31" spans="1:33" s="6" customFormat="1" ht="17.25" customHeight="1" x14ac:dyDescent="0.3">
      <c r="A31" s="256"/>
      <c r="B31" s="262" t="s">
        <v>37</v>
      </c>
      <c r="C31" s="263"/>
      <c r="D31" s="259" t="s">
        <v>36</v>
      </c>
      <c r="E31" s="260"/>
      <c r="F31" s="260"/>
      <c r="G31" s="260"/>
      <c r="H31" s="260"/>
      <c r="I31" s="260"/>
      <c r="J31" s="260"/>
      <c r="K31" s="260"/>
      <c r="L31" s="260"/>
      <c r="M31" s="260"/>
      <c r="N31" s="260"/>
      <c r="O31" s="261"/>
      <c r="P31" s="203">
        <v>2023</v>
      </c>
      <c r="Q31" s="89">
        <v>2022</v>
      </c>
      <c r="R31" s="89">
        <v>2021</v>
      </c>
      <c r="S31" s="89">
        <v>2020</v>
      </c>
      <c r="T31" s="89">
        <v>2019</v>
      </c>
      <c r="U31" s="89">
        <v>2018</v>
      </c>
      <c r="V31" s="89">
        <v>2017</v>
      </c>
      <c r="W31" s="89">
        <v>2016</v>
      </c>
      <c r="X31" s="90">
        <v>2015</v>
      </c>
      <c r="Y31" s="89">
        <v>2014</v>
      </c>
      <c r="Z31" s="89">
        <v>2013</v>
      </c>
      <c r="AA31" s="89">
        <v>2012</v>
      </c>
      <c r="AB31" s="90">
        <v>2011</v>
      </c>
      <c r="AC31" s="91">
        <v>2010</v>
      </c>
      <c r="AD31" s="264" t="str">
        <f>AD17</f>
        <v>Index 2025/2024 02/2024=100</v>
      </c>
    </row>
    <row r="32" spans="1:33" ht="18" customHeight="1" thickBot="1" x14ac:dyDescent="0.3">
      <c r="A32" s="257"/>
      <c r="B32" s="220">
        <v>2</v>
      </c>
      <c r="C32" s="249">
        <v>1</v>
      </c>
      <c r="D32" s="189">
        <v>12</v>
      </c>
      <c r="E32" s="78">
        <v>11</v>
      </c>
      <c r="F32" s="65">
        <v>10</v>
      </c>
      <c r="G32" s="57">
        <v>9</v>
      </c>
      <c r="H32" s="57">
        <v>8</v>
      </c>
      <c r="I32" s="120">
        <v>7</v>
      </c>
      <c r="J32" s="116">
        <v>6</v>
      </c>
      <c r="K32" s="8">
        <v>5</v>
      </c>
      <c r="L32" s="8">
        <v>4</v>
      </c>
      <c r="M32" s="8">
        <v>3</v>
      </c>
      <c r="N32" s="221">
        <v>2</v>
      </c>
      <c r="O32" s="226">
        <v>1</v>
      </c>
      <c r="P32" s="167">
        <v>2</v>
      </c>
      <c r="Q32" s="92">
        <v>2</v>
      </c>
      <c r="R32" s="92">
        <v>2</v>
      </c>
      <c r="S32" s="126">
        <v>2</v>
      </c>
      <c r="T32" s="92">
        <v>2</v>
      </c>
      <c r="U32" s="92">
        <v>2</v>
      </c>
      <c r="V32" s="126">
        <v>2</v>
      </c>
      <c r="W32" s="92">
        <v>2</v>
      </c>
      <c r="X32" s="126">
        <v>2</v>
      </c>
      <c r="Y32" s="92">
        <v>2</v>
      </c>
      <c r="Z32" s="126">
        <v>2</v>
      </c>
      <c r="AA32" s="92">
        <v>2</v>
      </c>
      <c r="AB32" s="126">
        <v>2</v>
      </c>
      <c r="AC32" s="92">
        <v>2</v>
      </c>
      <c r="AD32" s="265"/>
    </row>
    <row r="33" spans="1:32" x14ac:dyDescent="0.25">
      <c r="A33" s="34" t="s">
        <v>2</v>
      </c>
      <c r="B33" s="199">
        <v>5985</v>
      </c>
      <c r="C33" s="250">
        <v>5455</v>
      </c>
      <c r="D33" s="194">
        <v>18100</v>
      </c>
      <c r="E33" s="79">
        <v>18262</v>
      </c>
      <c r="F33" s="157">
        <v>18655</v>
      </c>
      <c r="G33" s="71">
        <v>18558</v>
      </c>
      <c r="H33" s="71">
        <v>18031</v>
      </c>
      <c r="I33" s="60">
        <v>17863</v>
      </c>
      <c r="J33" s="60">
        <v>17973</v>
      </c>
      <c r="K33" s="43">
        <v>18042</v>
      </c>
      <c r="L33" s="43">
        <v>18200</v>
      </c>
      <c r="M33" s="43">
        <v>17813</v>
      </c>
      <c r="N33" s="237">
        <v>17849</v>
      </c>
      <c r="O33" s="240">
        <v>18043</v>
      </c>
      <c r="P33" s="213">
        <v>23749</v>
      </c>
      <c r="Q33" s="95">
        <v>34956</v>
      </c>
      <c r="R33" s="95">
        <v>30252</v>
      </c>
      <c r="S33" s="95">
        <v>27733</v>
      </c>
      <c r="T33" s="147">
        <v>25059</v>
      </c>
      <c r="U33" s="137">
        <v>19768</v>
      </c>
      <c r="V33" s="137">
        <v>12667</v>
      </c>
      <c r="W33" s="147">
        <v>9489</v>
      </c>
      <c r="X33" s="151">
        <v>6070</v>
      </c>
      <c r="Y33" s="148">
        <v>3128</v>
      </c>
      <c r="Z33" s="148">
        <v>2712</v>
      </c>
      <c r="AA33" s="148">
        <v>3229</v>
      </c>
      <c r="AB33" s="148">
        <v>2973</v>
      </c>
      <c r="AC33" s="148">
        <v>3154</v>
      </c>
      <c r="AD33" s="152">
        <f>B33/N33*100</f>
        <v>33.531290268362376</v>
      </c>
      <c r="AE33" s="21"/>
    </row>
    <row r="34" spans="1:32" x14ac:dyDescent="0.25">
      <c r="A34" s="14" t="s">
        <v>3</v>
      </c>
      <c r="B34" s="200"/>
      <c r="C34" s="251"/>
      <c r="D34" s="195"/>
      <c r="E34" s="80"/>
      <c r="F34" s="63"/>
      <c r="G34" s="63"/>
      <c r="H34" s="62"/>
      <c r="I34" s="38"/>
      <c r="J34" s="38"/>
      <c r="K34" s="37"/>
      <c r="L34" s="37"/>
      <c r="M34" s="37"/>
      <c r="N34" s="179"/>
      <c r="O34" s="241"/>
      <c r="P34" s="210"/>
      <c r="Q34" s="101"/>
      <c r="R34" s="101"/>
      <c r="S34" s="101"/>
      <c r="T34" s="101"/>
      <c r="U34" s="138"/>
      <c r="V34" s="138"/>
      <c r="W34" s="101"/>
      <c r="X34" s="149"/>
      <c r="Y34" s="101"/>
      <c r="Z34" s="101"/>
      <c r="AA34" s="101"/>
      <c r="AB34" s="101"/>
      <c r="AC34" s="101"/>
      <c r="AD34" s="153"/>
    </row>
    <row r="35" spans="1:32" x14ac:dyDescent="0.25">
      <c r="A35" s="17" t="s">
        <v>4</v>
      </c>
      <c r="B35" s="200">
        <v>348</v>
      </c>
      <c r="C35" s="251">
        <v>339</v>
      </c>
      <c r="D35" s="195">
        <v>745</v>
      </c>
      <c r="E35" s="80">
        <v>713</v>
      </c>
      <c r="F35" s="63">
        <v>773</v>
      </c>
      <c r="G35" s="62">
        <v>764</v>
      </c>
      <c r="H35" s="62">
        <v>689</v>
      </c>
      <c r="I35" s="40">
        <v>675</v>
      </c>
      <c r="J35" s="40">
        <v>665</v>
      </c>
      <c r="K35" s="44">
        <v>649</v>
      </c>
      <c r="L35" s="44">
        <v>604</v>
      </c>
      <c r="M35" s="44">
        <v>584</v>
      </c>
      <c r="N35" s="238">
        <v>615</v>
      </c>
      <c r="O35" s="242">
        <v>658</v>
      </c>
      <c r="P35" s="211">
        <v>1097</v>
      </c>
      <c r="Q35" s="100">
        <v>1359</v>
      </c>
      <c r="R35" s="100">
        <v>804</v>
      </c>
      <c r="S35" s="100">
        <v>814</v>
      </c>
      <c r="T35" s="101">
        <v>1076</v>
      </c>
      <c r="U35" s="138">
        <v>1075</v>
      </c>
      <c r="V35" s="138">
        <v>889</v>
      </c>
      <c r="W35" s="101">
        <v>755</v>
      </c>
      <c r="X35" s="149">
        <v>512</v>
      </c>
      <c r="Y35" s="101">
        <v>322</v>
      </c>
      <c r="Z35" s="101">
        <v>212</v>
      </c>
      <c r="AA35" s="101">
        <v>189</v>
      </c>
      <c r="AB35" s="101">
        <v>192</v>
      </c>
      <c r="AC35" s="101">
        <v>137</v>
      </c>
      <c r="AD35" s="153">
        <f>B35/N35*100</f>
        <v>56.58536585365853</v>
      </c>
    </row>
    <row r="36" spans="1:32" x14ac:dyDescent="0.25">
      <c r="A36" s="17" t="s">
        <v>5</v>
      </c>
      <c r="B36" s="200">
        <v>2479</v>
      </c>
      <c r="C36" s="251">
        <v>2179</v>
      </c>
      <c r="D36" s="195">
        <v>7245</v>
      </c>
      <c r="E36" s="80">
        <v>7201</v>
      </c>
      <c r="F36" s="63">
        <v>7182</v>
      </c>
      <c r="G36" s="62">
        <v>6966</v>
      </c>
      <c r="H36" s="62">
        <v>6922</v>
      </c>
      <c r="I36" s="40">
        <v>6715</v>
      </c>
      <c r="J36" s="40">
        <v>6757</v>
      </c>
      <c r="K36" s="44">
        <v>6893</v>
      </c>
      <c r="L36" s="44">
        <v>7036</v>
      </c>
      <c r="M36" s="44">
        <v>6668</v>
      </c>
      <c r="N36" s="238">
        <v>6475</v>
      </c>
      <c r="O36" s="242">
        <v>6534</v>
      </c>
      <c r="P36" s="211">
        <v>10828</v>
      </c>
      <c r="Q36" s="100">
        <v>19997</v>
      </c>
      <c r="R36" s="100">
        <v>15752</v>
      </c>
      <c r="S36" s="100">
        <v>11909</v>
      </c>
      <c r="T36" s="101">
        <v>9405</v>
      </c>
      <c r="U36" s="138">
        <v>7011</v>
      </c>
      <c r="V36" s="138">
        <v>4253</v>
      </c>
      <c r="W36" s="101">
        <v>3889</v>
      </c>
      <c r="X36" s="149">
        <v>2379</v>
      </c>
      <c r="Y36" s="101">
        <v>1028</v>
      </c>
      <c r="Z36" s="101">
        <v>1021</v>
      </c>
      <c r="AA36" s="101">
        <v>1061</v>
      </c>
      <c r="AB36" s="101">
        <v>1146</v>
      </c>
      <c r="AC36" s="101">
        <v>1529</v>
      </c>
      <c r="AD36" s="153">
        <f t="shared" ref="AD36:AD41" si="2">B36/N36*100</f>
        <v>38.285714285714285</v>
      </c>
    </row>
    <row r="37" spans="1:32" x14ac:dyDescent="0.25">
      <c r="A37" s="17" t="s">
        <v>6</v>
      </c>
      <c r="B37" s="200">
        <v>1059</v>
      </c>
      <c r="C37" s="251">
        <v>1021</v>
      </c>
      <c r="D37" s="195">
        <v>4846</v>
      </c>
      <c r="E37" s="80">
        <v>4895</v>
      </c>
      <c r="F37" s="63">
        <v>5214</v>
      </c>
      <c r="G37" s="63">
        <v>5226</v>
      </c>
      <c r="H37" s="62">
        <v>4958</v>
      </c>
      <c r="I37" s="40">
        <v>5038</v>
      </c>
      <c r="J37" s="40">
        <v>5047</v>
      </c>
      <c r="K37" s="44">
        <v>5192</v>
      </c>
      <c r="L37" s="44">
        <v>5241</v>
      </c>
      <c r="M37" s="44">
        <v>5235</v>
      </c>
      <c r="N37" s="238">
        <v>5237</v>
      </c>
      <c r="O37" s="242">
        <v>5360</v>
      </c>
      <c r="P37" s="211">
        <v>5455</v>
      </c>
      <c r="Q37" s="100">
        <v>6118</v>
      </c>
      <c r="R37" s="100">
        <v>6901</v>
      </c>
      <c r="S37" s="100">
        <v>7710</v>
      </c>
      <c r="T37" s="101">
        <v>7133</v>
      </c>
      <c r="U37" s="138">
        <v>6267</v>
      </c>
      <c r="V37" s="138">
        <v>3617</v>
      </c>
      <c r="W37" s="101">
        <v>1678</v>
      </c>
      <c r="X37" s="149">
        <v>1223</v>
      </c>
      <c r="Y37" s="101">
        <v>653</v>
      </c>
      <c r="Z37" s="101">
        <v>418</v>
      </c>
      <c r="AA37" s="101">
        <v>841</v>
      </c>
      <c r="AB37" s="101">
        <v>639</v>
      </c>
      <c r="AC37" s="101">
        <v>471</v>
      </c>
      <c r="AD37" s="153">
        <f t="shared" si="2"/>
        <v>20.221500859270574</v>
      </c>
    </row>
    <row r="38" spans="1:32" x14ac:dyDescent="0.25">
      <c r="A38" s="17" t="s">
        <v>7</v>
      </c>
      <c r="B38" s="200">
        <v>529</v>
      </c>
      <c r="C38" s="251">
        <v>458</v>
      </c>
      <c r="D38" s="195">
        <v>1297</v>
      </c>
      <c r="E38" s="80">
        <v>1270</v>
      </c>
      <c r="F38" s="63">
        <v>1261</v>
      </c>
      <c r="G38" s="62">
        <v>1297</v>
      </c>
      <c r="H38" s="62">
        <v>1267</v>
      </c>
      <c r="I38" s="40">
        <v>1230</v>
      </c>
      <c r="J38" s="40">
        <v>1226</v>
      </c>
      <c r="K38" s="44">
        <v>1172</v>
      </c>
      <c r="L38" s="44">
        <v>1147</v>
      </c>
      <c r="M38" s="44">
        <v>1149</v>
      </c>
      <c r="N38" s="238">
        <v>1162</v>
      </c>
      <c r="O38" s="242">
        <v>1148</v>
      </c>
      <c r="P38" s="211">
        <v>1250</v>
      </c>
      <c r="Q38" s="100">
        <v>2217</v>
      </c>
      <c r="R38" s="100">
        <v>1847</v>
      </c>
      <c r="S38" s="100">
        <v>1689</v>
      </c>
      <c r="T38" s="101">
        <v>2107</v>
      </c>
      <c r="U38" s="138">
        <v>1523</v>
      </c>
      <c r="V38" s="138">
        <v>1058</v>
      </c>
      <c r="W38" s="101">
        <v>1046</v>
      </c>
      <c r="X38" s="149">
        <v>541</v>
      </c>
      <c r="Y38" s="101">
        <v>376</v>
      </c>
      <c r="Z38" s="101">
        <v>215</v>
      </c>
      <c r="AA38" s="101">
        <v>240</v>
      </c>
      <c r="AB38" s="101">
        <v>163</v>
      </c>
      <c r="AC38" s="101">
        <v>400</v>
      </c>
      <c r="AD38" s="153">
        <f t="shared" si="2"/>
        <v>45.524956970740106</v>
      </c>
    </row>
    <row r="39" spans="1:32" x14ac:dyDescent="0.25">
      <c r="A39" s="17" t="s">
        <v>8</v>
      </c>
      <c r="B39" s="200">
        <v>511</v>
      </c>
      <c r="C39" s="251">
        <v>446</v>
      </c>
      <c r="D39" s="195">
        <v>824</v>
      </c>
      <c r="E39" s="80">
        <v>944</v>
      </c>
      <c r="F39" s="63">
        <v>1007</v>
      </c>
      <c r="G39" s="62">
        <v>1015</v>
      </c>
      <c r="H39" s="62">
        <v>946</v>
      </c>
      <c r="I39" s="40">
        <v>935</v>
      </c>
      <c r="J39" s="40">
        <v>1019</v>
      </c>
      <c r="K39" s="44">
        <v>950</v>
      </c>
      <c r="L39" s="44">
        <v>962</v>
      </c>
      <c r="M39" s="44">
        <v>998</v>
      </c>
      <c r="N39" s="238">
        <v>1173</v>
      </c>
      <c r="O39" s="242">
        <v>1262</v>
      </c>
      <c r="P39" s="211">
        <v>1899</v>
      </c>
      <c r="Q39" s="100">
        <v>2227</v>
      </c>
      <c r="R39" s="100">
        <v>2161</v>
      </c>
      <c r="S39" s="100">
        <v>2065</v>
      </c>
      <c r="T39" s="101">
        <v>2269</v>
      </c>
      <c r="U39" s="138">
        <v>1734</v>
      </c>
      <c r="V39" s="138">
        <v>1141</v>
      </c>
      <c r="W39" s="101">
        <v>896</v>
      </c>
      <c r="X39" s="149">
        <v>594</v>
      </c>
      <c r="Y39" s="101">
        <v>293</v>
      </c>
      <c r="Z39" s="101">
        <v>371</v>
      </c>
      <c r="AA39" s="101">
        <v>352</v>
      </c>
      <c r="AB39" s="101">
        <v>386</v>
      </c>
      <c r="AC39" s="101">
        <v>279</v>
      </c>
      <c r="AD39" s="153">
        <f t="shared" si="2"/>
        <v>43.56351236146633</v>
      </c>
    </row>
    <row r="40" spans="1:32" x14ac:dyDescent="0.25">
      <c r="A40" s="17" t="s">
        <v>9</v>
      </c>
      <c r="B40" s="200">
        <v>464</v>
      </c>
      <c r="C40" s="251">
        <v>460</v>
      </c>
      <c r="D40" s="195">
        <v>1319</v>
      </c>
      <c r="E40" s="80">
        <v>1422</v>
      </c>
      <c r="F40" s="63">
        <v>1455</v>
      </c>
      <c r="G40" s="63">
        <v>1501</v>
      </c>
      <c r="H40" s="62">
        <v>1530</v>
      </c>
      <c r="I40" s="40">
        <v>1559</v>
      </c>
      <c r="J40" s="40">
        <v>1602</v>
      </c>
      <c r="K40" s="44">
        <v>1567</v>
      </c>
      <c r="L40" s="44">
        <v>1602</v>
      </c>
      <c r="M40" s="44">
        <v>1591</v>
      </c>
      <c r="N40" s="238">
        <v>1595</v>
      </c>
      <c r="O40" s="242">
        <v>1591</v>
      </c>
      <c r="P40" s="211">
        <v>1634</v>
      </c>
      <c r="Q40" s="100">
        <v>1766</v>
      </c>
      <c r="R40" s="100">
        <v>1853</v>
      </c>
      <c r="S40" s="100">
        <v>1921</v>
      </c>
      <c r="T40" s="101">
        <v>1791</v>
      </c>
      <c r="U40" s="138">
        <v>1147</v>
      </c>
      <c r="V40" s="138">
        <v>948</v>
      </c>
      <c r="W40" s="101">
        <v>521</v>
      </c>
      <c r="X40" s="149">
        <v>299</v>
      </c>
      <c r="Y40" s="101">
        <v>205</v>
      </c>
      <c r="Z40" s="101">
        <v>149</v>
      </c>
      <c r="AA40" s="101">
        <v>163</v>
      </c>
      <c r="AB40" s="101">
        <v>221</v>
      </c>
      <c r="AC40" s="101">
        <v>137</v>
      </c>
      <c r="AD40" s="153">
        <f>B40/N40*100</f>
        <v>29.09090909090909</v>
      </c>
    </row>
    <row r="41" spans="1:32" ht="13.8" thickBot="1" x14ac:dyDescent="0.3">
      <c r="A41" s="22" t="s">
        <v>10</v>
      </c>
      <c r="B41" s="201">
        <v>595</v>
      </c>
      <c r="C41" s="252">
        <v>552</v>
      </c>
      <c r="D41" s="196">
        <v>1824</v>
      </c>
      <c r="E41" s="81">
        <v>1817</v>
      </c>
      <c r="F41" s="64">
        <v>1763</v>
      </c>
      <c r="G41" s="64">
        <v>1789</v>
      </c>
      <c r="H41" s="72">
        <v>1719</v>
      </c>
      <c r="I41" s="42">
        <v>1711</v>
      </c>
      <c r="J41" s="42">
        <v>1657</v>
      </c>
      <c r="K41" s="45">
        <v>1619</v>
      </c>
      <c r="L41" s="45">
        <v>1608</v>
      </c>
      <c r="M41" s="45">
        <v>1588</v>
      </c>
      <c r="N41" s="239">
        <v>1592</v>
      </c>
      <c r="O41" s="243">
        <v>1490</v>
      </c>
      <c r="P41" s="212">
        <v>1586</v>
      </c>
      <c r="Q41" s="102">
        <v>1272</v>
      </c>
      <c r="R41" s="102">
        <v>934</v>
      </c>
      <c r="S41" s="102">
        <v>1625</v>
      </c>
      <c r="T41" s="103">
        <v>1278</v>
      </c>
      <c r="U41" s="139">
        <v>1011</v>
      </c>
      <c r="V41" s="139">
        <v>761</v>
      </c>
      <c r="W41" s="103">
        <v>704</v>
      </c>
      <c r="X41" s="150">
        <v>522</v>
      </c>
      <c r="Y41" s="103">
        <v>251</v>
      </c>
      <c r="Z41" s="103">
        <v>326</v>
      </c>
      <c r="AA41" s="103">
        <v>383</v>
      </c>
      <c r="AB41" s="103">
        <v>226</v>
      </c>
      <c r="AC41" s="103">
        <v>201</v>
      </c>
      <c r="AD41" s="153">
        <f t="shared" si="2"/>
        <v>37.374371859296488</v>
      </c>
    </row>
    <row r="42" spans="1:32" ht="13.8" x14ac:dyDescent="0.25">
      <c r="A42" s="25" t="s">
        <v>17</v>
      </c>
      <c r="B42" s="55"/>
      <c r="C42" s="114"/>
      <c r="D42" s="146"/>
      <c r="E42" s="55"/>
      <c r="F42" s="55"/>
      <c r="G42" s="55"/>
      <c r="H42" s="55"/>
      <c r="I42" s="55"/>
      <c r="J42" s="55"/>
      <c r="K42" s="27"/>
      <c r="L42" s="27"/>
      <c r="M42" s="27"/>
      <c r="N42" s="27"/>
      <c r="O42" s="27"/>
      <c r="P42" s="27"/>
      <c r="V42" s="7"/>
      <c r="AD42" s="158"/>
    </row>
    <row r="43" spans="1:32" x14ac:dyDescent="0.25">
      <c r="A43" s="28" t="s">
        <v>12</v>
      </c>
      <c r="B43" s="31"/>
      <c r="C43" s="31"/>
      <c r="D43" s="29"/>
      <c r="E43" s="31"/>
      <c r="F43" s="31"/>
      <c r="G43" s="31"/>
      <c r="H43" s="118"/>
      <c r="I43" s="31"/>
      <c r="J43" s="31"/>
      <c r="K43" s="30"/>
      <c r="L43" s="30"/>
      <c r="M43" s="30"/>
      <c r="N43" s="30"/>
      <c r="O43" s="30"/>
      <c r="P43" s="30"/>
      <c r="V43" s="7"/>
    </row>
    <row r="44" spans="1:32" x14ac:dyDescent="0.25">
      <c r="A44" s="31"/>
      <c r="B44" s="31"/>
      <c r="C44" s="31"/>
      <c r="D44" s="29"/>
      <c r="E44" s="31"/>
      <c r="F44" s="31"/>
      <c r="G44" s="31"/>
      <c r="H44" s="31"/>
      <c r="I44" s="31"/>
      <c r="J44" s="31"/>
      <c r="K44" s="30"/>
      <c r="L44" s="30"/>
      <c r="M44" s="30"/>
      <c r="N44" s="30"/>
      <c r="O44" s="30"/>
      <c r="P44" s="30"/>
      <c r="V44" s="7"/>
      <c r="X44" s="86"/>
    </row>
    <row r="45" spans="1:32" ht="16.2" thickBot="1" x14ac:dyDescent="0.3">
      <c r="A45" s="1" t="s">
        <v>18</v>
      </c>
      <c r="B45" s="1"/>
      <c r="C45" s="87"/>
      <c r="D45" s="2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V45" s="7"/>
      <c r="X45" s="113"/>
    </row>
    <row r="46" spans="1:32" s="6" customFormat="1" ht="17.25" customHeight="1" x14ac:dyDescent="0.3">
      <c r="A46" s="256"/>
      <c r="B46" s="262" t="s">
        <v>37</v>
      </c>
      <c r="C46" s="263"/>
      <c r="D46" s="259" t="s">
        <v>36</v>
      </c>
      <c r="E46" s="260"/>
      <c r="F46" s="260"/>
      <c r="G46" s="260"/>
      <c r="H46" s="260"/>
      <c r="I46" s="260"/>
      <c r="J46" s="260"/>
      <c r="K46" s="260"/>
      <c r="L46" s="260"/>
      <c r="M46" s="260"/>
      <c r="N46" s="260"/>
      <c r="O46" s="261"/>
      <c r="P46" s="203">
        <v>2023</v>
      </c>
      <c r="Q46" s="89">
        <v>2022</v>
      </c>
      <c r="R46" s="89">
        <v>2021</v>
      </c>
      <c r="S46" s="89">
        <v>2020</v>
      </c>
      <c r="T46" s="90">
        <v>2019</v>
      </c>
      <c r="U46" s="89">
        <v>2018</v>
      </c>
      <c r="V46" s="89">
        <v>2017</v>
      </c>
      <c r="W46" s="90">
        <v>2016</v>
      </c>
      <c r="X46" s="89">
        <v>2015</v>
      </c>
      <c r="Y46" s="89">
        <v>2014</v>
      </c>
      <c r="Z46" s="89">
        <v>2013</v>
      </c>
      <c r="AA46" s="89">
        <v>2012</v>
      </c>
      <c r="AB46" s="89">
        <v>2011</v>
      </c>
      <c r="AC46" s="89">
        <v>2010</v>
      </c>
      <c r="AD46" s="264" t="s">
        <v>1</v>
      </c>
    </row>
    <row r="47" spans="1:32" ht="18" customHeight="1" thickBot="1" x14ac:dyDescent="0.3">
      <c r="A47" s="258"/>
      <c r="B47" s="202">
        <v>2</v>
      </c>
      <c r="C47" s="245">
        <v>1</v>
      </c>
      <c r="D47" s="189">
        <v>12</v>
      </c>
      <c r="E47" s="78">
        <v>11</v>
      </c>
      <c r="F47" s="65">
        <v>10</v>
      </c>
      <c r="G47" s="57">
        <v>9</v>
      </c>
      <c r="H47" s="57">
        <v>8</v>
      </c>
      <c r="I47" s="120">
        <v>7</v>
      </c>
      <c r="J47" s="116">
        <v>6</v>
      </c>
      <c r="K47" s="8">
        <v>5</v>
      </c>
      <c r="L47" s="8">
        <v>4</v>
      </c>
      <c r="M47" s="8">
        <v>3</v>
      </c>
      <c r="N47" s="221">
        <v>2</v>
      </c>
      <c r="O47" s="226">
        <v>1</v>
      </c>
      <c r="P47" s="167">
        <v>2</v>
      </c>
      <c r="Q47" s="92">
        <v>2</v>
      </c>
      <c r="R47" s="92">
        <v>2</v>
      </c>
      <c r="S47" s="126">
        <v>2</v>
      </c>
      <c r="T47" s="92">
        <v>2</v>
      </c>
      <c r="U47" s="92">
        <v>2</v>
      </c>
      <c r="V47" s="126">
        <v>2</v>
      </c>
      <c r="W47" s="92">
        <v>2</v>
      </c>
      <c r="X47" s="126">
        <v>2</v>
      </c>
      <c r="Y47" s="92">
        <v>2</v>
      </c>
      <c r="Z47" s="126">
        <v>2</v>
      </c>
      <c r="AA47" s="92">
        <v>2</v>
      </c>
      <c r="AB47" s="126">
        <v>2</v>
      </c>
      <c r="AC47" s="92">
        <v>2</v>
      </c>
      <c r="AD47" s="265"/>
    </row>
    <row r="48" spans="1:32" s="47" customFormat="1" x14ac:dyDescent="0.25">
      <c r="A48" s="46" t="s">
        <v>19</v>
      </c>
      <c r="B48" s="217">
        <v>4.3765135048428547</v>
      </c>
      <c r="C48" s="246">
        <v>4.2960864252268225</v>
      </c>
      <c r="D48" s="190">
        <v>4.1010889664999999</v>
      </c>
      <c r="E48" s="82">
        <v>3.8615235438000002</v>
      </c>
      <c r="F48" s="70">
        <v>3.8421016584999998</v>
      </c>
      <c r="G48" s="67">
        <v>3.8742984438999999</v>
      </c>
      <c r="H48" s="67">
        <v>3.8162490672999998</v>
      </c>
      <c r="I48" s="11">
        <v>3.7664183058999998</v>
      </c>
      <c r="J48" s="11">
        <v>3.6095148494</v>
      </c>
      <c r="K48" s="10">
        <v>3.6236018441</v>
      </c>
      <c r="L48" s="10">
        <v>3.7389254014</v>
      </c>
      <c r="M48" s="10">
        <v>3.8599641979000001</v>
      </c>
      <c r="N48" s="234">
        <v>3.9653672392999999</v>
      </c>
      <c r="O48" s="231">
        <v>3.9605047233000001</v>
      </c>
      <c r="P48" s="214">
        <v>3.8727055795999998</v>
      </c>
      <c r="Q48" s="106">
        <v>3.5436846449999999</v>
      </c>
      <c r="R48" s="106">
        <v>4.3037130634810667</v>
      </c>
      <c r="S48" s="106">
        <v>3.0301745736519319</v>
      </c>
      <c r="T48" s="106">
        <v>3.1969343597838789</v>
      </c>
      <c r="U48" s="106">
        <v>3.75</v>
      </c>
      <c r="V48" s="106">
        <v>5.1438076698192736</v>
      </c>
      <c r="W48" s="106">
        <v>6.34</v>
      </c>
      <c r="X48" s="140">
        <v>7.5312025640891003</v>
      </c>
      <c r="Y48" s="107">
        <v>8.5836570264515029</v>
      </c>
      <c r="Z48" s="107">
        <v>8.0857485049325319</v>
      </c>
      <c r="AA48" s="107">
        <v>7.2390182657379079</v>
      </c>
      <c r="AB48" s="107">
        <v>7.4734524559453908</v>
      </c>
      <c r="AC48" s="107">
        <v>7.6746054219481925</v>
      </c>
      <c r="AD48" s="12">
        <f>B48-N48</f>
        <v>0.41114626554285483</v>
      </c>
      <c r="AE48" s="7"/>
      <c r="AF48" s="204"/>
    </row>
    <row r="49" spans="1:31" x14ac:dyDescent="0.25">
      <c r="A49" s="48" t="s">
        <v>20</v>
      </c>
      <c r="B49" s="218"/>
      <c r="C49" s="247"/>
      <c r="D49" s="197"/>
      <c r="E49" s="83"/>
      <c r="F49" s="73"/>
      <c r="G49" s="74"/>
      <c r="H49" s="74"/>
      <c r="I49" s="121"/>
      <c r="J49" s="119"/>
      <c r="K49" s="15"/>
      <c r="L49" s="15"/>
      <c r="M49" s="15"/>
      <c r="N49" s="235"/>
      <c r="O49" s="232"/>
      <c r="P49" s="215"/>
      <c r="Q49" s="108"/>
      <c r="R49" s="108"/>
      <c r="S49" s="108"/>
      <c r="T49" s="108"/>
      <c r="U49" s="108"/>
      <c r="V49" s="108"/>
      <c r="W49" s="108"/>
      <c r="X49" s="141"/>
      <c r="Y49" s="109"/>
      <c r="Z49" s="109"/>
      <c r="AA49" s="109"/>
      <c r="AB49" s="109"/>
      <c r="AC49" s="109"/>
      <c r="AD49" s="153"/>
    </row>
    <row r="50" spans="1:31" x14ac:dyDescent="0.25">
      <c r="A50" s="49" t="s">
        <v>21</v>
      </c>
      <c r="B50" s="218">
        <v>2.9298346119632255</v>
      </c>
      <c r="C50" s="247">
        <v>2.8327415752822898</v>
      </c>
      <c r="D50" s="197">
        <v>2.7997541336</v>
      </c>
      <c r="E50" s="83">
        <v>2.7548912129000001</v>
      </c>
      <c r="F50" s="73">
        <v>2.8095404080000002</v>
      </c>
      <c r="G50" s="74">
        <v>2.8682580542</v>
      </c>
      <c r="H50" s="74">
        <v>2.9163097608999999</v>
      </c>
      <c r="I50" s="19">
        <v>2.9163097608999999</v>
      </c>
      <c r="J50" s="19">
        <v>2.7402667803999998</v>
      </c>
      <c r="K50" s="50">
        <v>2.7354286223000002</v>
      </c>
      <c r="L50" s="50">
        <v>2.8401051371000001</v>
      </c>
      <c r="M50" s="50">
        <v>2.8498400530999999</v>
      </c>
      <c r="N50" s="224">
        <v>2.8731585727</v>
      </c>
      <c r="O50" s="229">
        <v>2.8628576733000002</v>
      </c>
      <c r="P50" s="207">
        <v>3.1144642909</v>
      </c>
      <c r="Q50" s="108">
        <v>2.6570339430000001</v>
      </c>
      <c r="R50" s="108">
        <v>3.6637751175319679</v>
      </c>
      <c r="S50" s="108">
        <v>1.9465622670863425</v>
      </c>
      <c r="T50" s="108">
        <v>1.9454559732026595</v>
      </c>
      <c r="U50" s="108">
        <v>2.2609908456405985</v>
      </c>
      <c r="V50" s="108">
        <v>3.257670792061599</v>
      </c>
      <c r="W50" s="108">
        <v>4.2120536479140007</v>
      </c>
      <c r="X50" s="142">
        <v>5.0695190235525143</v>
      </c>
      <c r="Y50" s="110">
        <v>5.3887580493749896</v>
      </c>
      <c r="Z50" s="110">
        <v>4.5550328680944041</v>
      </c>
      <c r="AA50" s="110">
        <v>3.7784647954377646</v>
      </c>
      <c r="AB50" s="110">
        <v>3.7207805446492594</v>
      </c>
      <c r="AC50" s="110">
        <v>3.4722939711699916</v>
      </c>
      <c r="AD50" s="16">
        <f>B50-N50</f>
        <v>5.6676039263225508E-2</v>
      </c>
    </row>
    <row r="51" spans="1:31" x14ac:dyDescent="0.25">
      <c r="A51" s="49" t="s">
        <v>22</v>
      </c>
      <c r="B51" s="218">
        <v>3.5291135964108147</v>
      </c>
      <c r="C51" s="247">
        <v>3.4606300486394961</v>
      </c>
      <c r="D51" s="197">
        <v>3.3576351067000001</v>
      </c>
      <c r="E51" s="83">
        <v>3.1751561101000001</v>
      </c>
      <c r="F51" s="73">
        <v>3.1753718062999998</v>
      </c>
      <c r="G51" s="73">
        <v>3.234688265</v>
      </c>
      <c r="H51" s="74">
        <v>3.1705186415000002</v>
      </c>
      <c r="I51" s="19">
        <v>3.1532629445000002</v>
      </c>
      <c r="J51" s="19">
        <v>3.0069130635999999</v>
      </c>
      <c r="K51" s="50">
        <v>3.0148938235</v>
      </c>
      <c r="L51" s="50">
        <v>3.1434236355</v>
      </c>
      <c r="M51" s="50">
        <v>3.2315447165000002</v>
      </c>
      <c r="N51" s="224">
        <v>3.335558281</v>
      </c>
      <c r="O51" s="229">
        <v>3.3544100546000002</v>
      </c>
      <c r="P51" s="207">
        <v>3.3657358621000002</v>
      </c>
      <c r="Q51" s="108">
        <v>2.9926511120999999</v>
      </c>
      <c r="R51" s="108">
        <v>3.7625810025301054</v>
      </c>
      <c r="S51" s="108">
        <v>2.5434560327198366</v>
      </c>
      <c r="T51" s="108">
        <v>2.7386342595520983</v>
      </c>
      <c r="U51" s="108">
        <v>3.1316813027941905</v>
      </c>
      <c r="V51" s="108">
        <v>4.2690336251680341</v>
      </c>
      <c r="W51" s="108">
        <v>5.4394457449357638</v>
      </c>
      <c r="X51" s="142">
        <v>6.4096788945313881</v>
      </c>
      <c r="Y51" s="110">
        <v>7.2742436913679001</v>
      </c>
      <c r="Z51" s="110">
        <v>6.701034484344742</v>
      </c>
      <c r="AA51" s="110">
        <v>6.0507750533834486</v>
      </c>
      <c r="AB51" s="110">
        <v>6.1505790542331944</v>
      </c>
      <c r="AC51" s="110">
        <v>6.0141517863845619</v>
      </c>
      <c r="AD51" s="16">
        <f t="shared" ref="AD51:AD62" si="3">B51-N51</f>
        <v>0.19355531541081472</v>
      </c>
    </row>
    <row r="52" spans="1:31" x14ac:dyDescent="0.25">
      <c r="A52" s="49" t="s">
        <v>23</v>
      </c>
      <c r="B52" s="218">
        <v>4.0838537672108401</v>
      </c>
      <c r="C52" s="247">
        <v>4.0037495586964198</v>
      </c>
      <c r="D52" s="197">
        <v>3.5981154814999998</v>
      </c>
      <c r="E52" s="83">
        <v>3.2358204594000002</v>
      </c>
      <c r="F52" s="73">
        <v>3.1532814725999998</v>
      </c>
      <c r="G52" s="74">
        <v>3.1075076391000001</v>
      </c>
      <c r="H52" s="74">
        <v>3.0751250867</v>
      </c>
      <c r="I52" s="19">
        <v>3.0661164068</v>
      </c>
      <c r="J52" s="19">
        <v>2.9049340784000002</v>
      </c>
      <c r="K52" s="50">
        <v>2.9309862070000001</v>
      </c>
      <c r="L52" s="50">
        <v>3.0538361725000001</v>
      </c>
      <c r="M52" s="50">
        <v>3.3072432389999999</v>
      </c>
      <c r="N52" s="224">
        <v>3.5049349621000001</v>
      </c>
      <c r="O52" s="229">
        <v>3.5254616676000001</v>
      </c>
      <c r="P52" s="207">
        <v>3.2276016976999999</v>
      </c>
      <c r="Q52" s="108">
        <v>2.9548126787000002</v>
      </c>
      <c r="R52" s="108">
        <v>3.5972053671886135</v>
      </c>
      <c r="S52" s="108">
        <v>2.589406949369438</v>
      </c>
      <c r="T52" s="108">
        <v>2.7086449478919654</v>
      </c>
      <c r="U52" s="108">
        <v>3.2672092275637694</v>
      </c>
      <c r="V52" s="108">
        <v>4.4279762033116974</v>
      </c>
      <c r="W52" s="108">
        <v>5.4602135934316935</v>
      </c>
      <c r="X52" s="142">
        <v>6.5920862987964153</v>
      </c>
      <c r="Y52" s="110">
        <v>7.8195905588117443</v>
      </c>
      <c r="Z52" s="110">
        <v>7.2914478801461469</v>
      </c>
      <c r="AA52" s="110">
        <v>6.4842585544388402</v>
      </c>
      <c r="AB52" s="110">
        <v>6.6651057490794345</v>
      </c>
      <c r="AC52" s="110">
        <v>6.6004577645053155</v>
      </c>
      <c r="AD52" s="16">
        <f t="shared" si="3"/>
        <v>0.57891880511084004</v>
      </c>
    </row>
    <row r="53" spans="1:31" x14ac:dyDescent="0.25">
      <c r="A53" s="49" t="s">
        <v>24</v>
      </c>
      <c r="B53" s="218">
        <v>3.620951790136326</v>
      </c>
      <c r="C53" s="247">
        <v>3.5482378305815589</v>
      </c>
      <c r="D53" s="197">
        <v>3.2637381077000001</v>
      </c>
      <c r="E53" s="83">
        <v>3.0028831339000002</v>
      </c>
      <c r="F53" s="73">
        <v>2.9830520539999998</v>
      </c>
      <c r="G53" s="73">
        <v>2.9962727739999999</v>
      </c>
      <c r="H53" s="74">
        <v>2.9708483125999998</v>
      </c>
      <c r="I53" s="19">
        <v>2.9538139234999998</v>
      </c>
      <c r="J53" s="19">
        <v>2.8231321919000001</v>
      </c>
      <c r="K53" s="50">
        <v>2.8485566533000002</v>
      </c>
      <c r="L53" s="50">
        <v>2.9710302541</v>
      </c>
      <c r="M53" s="50">
        <v>3.0935069239000001</v>
      </c>
      <c r="N53" s="224">
        <v>3.2149478503000002</v>
      </c>
      <c r="O53" s="229">
        <v>3.1621249314000002</v>
      </c>
      <c r="P53" s="207">
        <v>3.0443712818000002</v>
      </c>
      <c r="Q53" s="108">
        <v>2.8636567021000001</v>
      </c>
      <c r="R53" s="108">
        <v>3.5824771697076074</v>
      </c>
      <c r="S53" s="108">
        <v>2.540989499977365</v>
      </c>
      <c r="T53" s="108">
        <v>2.2518654427726426</v>
      </c>
      <c r="U53" s="108">
        <v>2.5557483742548945</v>
      </c>
      <c r="V53" s="108">
        <v>3.4887037731563404</v>
      </c>
      <c r="W53" s="108">
        <v>4.6582440630094046</v>
      </c>
      <c r="X53" s="142">
        <v>5.7201856124324912</v>
      </c>
      <c r="Y53" s="110">
        <v>6.774705559978905</v>
      </c>
      <c r="Z53" s="110">
        <v>6.681282938076416</v>
      </c>
      <c r="AA53" s="110">
        <v>6.0352082169333654</v>
      </c>
      <c r="AB53" s="110">
        <v>6.6404108653235454</v>
      </c>
      <c r="AC53" s="110">
        <v>6.9653878884490954</v>
      </c>
      <c r="AD53" s="16">
        <f t="shared" si="3"/>
        <v>0.40600393983632577</v>
      </c>
    </row>
    <row r="54" spans="1:31" x14ac:dyDescent="0.25">
      <c r="A54" s="49" t="s">
        <v>25</v>
      </c>
      <c r="B54" s="218">
        <v>5.2987497153629857</v>
      </c>
      <c r="C54" s="247">
        <v>5.0578011724397225</v>
      </c>
      <c r="D54" s="197">
        <v>4.8459782776000004</v>
      </c>
      <c r="E54" s="83">
        <v>4.7363599294999998</v>
      </c>
      <c r="F54" s="73">
        <v>4.5753745294000003</v>
      </c>
      <c r="G54" s="73">
        <v>4.5912612465000002</v>
      </c>
      <c r="H54" s="74">
        <v>4.4212733733</v>
      </c>
      <c r="I54" s="19">
        <v>4.3397215588</v>
      </c>
      <c r="J54" s="19">
        <v>4.2941796364</v>
      </c>
      <c r="K54" s="50">
        <v>4.3704358786000004</v>
      </c>
      <c r="L54" s="50">
        <v>4.5340077256000004</v>
      </c>
      <c r="M54" s="50">
        <v>4.6332458331000002</v>
      </c>
      <c r="N54" s="224">
        <v>4.6407153680000004</v>
      </c>
      <c r="O54" s="229">
        <v>4.6769959664999998</v>
      </c>
      <c r="P54" s="207">
        <v>4.3886225418000002</v>
      </c>
      <c r="Q54" s="108">
        <v>4.2526076805999997</v>
      </c>
      <c r="R54" s="108">
        <v>6.0170442160777036</v>
      </c>
      <c r="S54" s="108">
        <v>2.9876312277346337</v>
      </c>
      <c r="T54" s="108">
        <v>3.1865603265170126</v>
      </c>
      <c r="U54" s="108">
        <v>3.4773754608988106</v>
      </c>
      <c r="V54" s="108">
        <v>5.3450365344732287</v>
      </c>
      <c r="W54" s="108">
        <v>7.1446765791458349</v>
      </c>
      <c r="X54" s="142">
        <v>8.2350324924019667</v>
      </c>
      <c r="Y54" s="110">
        <v>9.5310254098959728</v>
      </c>
      <c r="Z54" s="110">
        <v>9.3093451650340757</v>
      </c>
      <c r="AA54" s="110">
        <v>8.5084353272499698</v>
      </c>
      <c r="AB54" s="110">
        <v>9.2006163503619849</v>
      </c>
      <c r="AC54" s="110">
        <v>9.2256518572854862</v>
      </c>
      <c r="AD54" s="16">
        <f t="shared" si="3"/>
        <v>0.65803434736298527</v>
      </c>
    </row>
    <row r="55" spans="1:31" x14ac:dyDescent="0.25">
      <c r="A55" s="49" t="s">
        <v>26</v>
      </c>
      <c r="B55" s="218">
        <v>6.5661663524021456</v>
      </c>
      <c r="C55" s="247">
        <v>6.4355069373008504</v>
      </c>
      <c r="D55" s="197">
        <v>6.2054537278000002</v>
      </c>
      <c r="E55" s="83">
        <v>6.0253869121000001</v>
      </c>
      <c r="F55" s="73">
        <v>6.0794262565999997</v>
      </c>
      <c r="G55" s="73">
        <v>6.1616432592999999</v>
      </c>
      <c r="H55" s="74">
        <v>6.0323348277999997</v>
      </c>
      <c r="I55" s="19">
        <v>5.9869803779000001</v>
      </c>
      <c r="J55" s="19">
        <v>5.8719537731999996</v>
      </c>
      <c r="K55" s="50">
        <v>5.8709887848999998</v>
      </c>
      <c r="L55" s="50">
        <v>5.9007952002000001</v>
      </c>
      <c r="M55" s="50">
        <v>6.0074919687000001</v>
      </c>
      <c r="N55" s="224">
        <v>6.0438307233000002</v>
      </c>
      <c r="O55" s="229">
        <v>5.9991804451000004</v>
      </c>
      <c r="P55" s="207">
        <v>5.7868625664</v>
      </c>
      <c r="Q55" s="108">
        <v>5.2721898949000003</v>
      </c>
      <c r="R55" s="108">
        <v>5.9398808593675554</v>
      </c>
      <c r="S55" s="108">
        <v>4.2833545564803757</v>
      </c>
      <c r="T55" s="108">
        <v>4.7336420995601776</v>
      </c>
      <c r="U55" s="108">
        <v>5.4504399428960655</v>
      </c>
      <c r="V55" s="108">
        <v>7.7854629785082921</v>
      </c>
      <c r="W55" s="108">
        <v>9.2039297062210625</v>
      </c>
      <c r="X55" s="142">
        <v>10.728574912168204</v>
      </c>
      <c r="Y55" s="110">
        <v>11.891341438359223</v>
      </c>
      <c r="Z55" s="110">
        <v>11.32910936079443</v>
      </c>
      <c r="AA55" s="110">
        <v>10.519078106027536</v>
      </c>
      <c r="AB55" s="110">
        <v>10.382878735222082</v>
      </c>
      <c r="AC55" s="110">
        <v>10.466204225359943</v>
      </c>
      <c r="AD55" s="16">
        <f>B55-N55</f>
        <v>0.52233562910214548</v>
      </c>
    </row>
    <row r="56" spans="1:31" x14ac:dyDescent="0.25">
      <c r="A56" s="49" t="s">
        <v>27</v>
      </c>
      <c r="B56" s="218">
        <v>4.8444156162894654</v>
      </c>
      <c r="C56" s="247">
        <v>4.7567624423680375</v>
      </c>
      <c r="D56" s="197">
        <v>4.4640008414999999</v>
      </c>
      <c r="E56" s="83">
        <v>4.1891204881000004</v>
      </c>
      <c r="F56" s="73">
        <v>4.1880686499999999</v>
      </c>
      <c r="G56" s="73">
        <v>4.1775502691000002</v>
      </c>
      <c r="H56" s="74">
        <v>4.0639517556999998</v>
      </c>
      <c r="I56" s="19">
        <v>4.0330978384999998</v>
      </c>
      <c r="J56" s="19">
        <v>3.9170450362000002</v>
      </c>
      <c r="K56" s="50">
        <v>3.9734936801999998</v>
      </c>
      <c r="L56" s="50">
        <v>4.0663997200999997</v>
      </c>
      <c r="M56" s="50">
        <v>4.1568741098000004</v>
      </c>
      <c r="N56" s="224">
        <v>4.2095330320000004</v>
      </c>
      <c r="O56" s="229">
        <v>4.1540467852000003</v>
      </c>
      <c r="P56" s="207">
        <v>4.1109487140000001</v>
      </c>
      <c r="Q56" s="108">
        <v>3.6462982693999999</v>
      </c>
      <c r="R56" s="108">
        <v>4.3730383457653259</v>
      </c>
      <c r="S56" s="108">
        <v>3.0651613224103507</v>
      </c>
      <c r="T56" s="108">
        <v>3.2637376259540636</v>
      </c>
      <c r="U56" s="108">
        <v>3.760374630137179</v>
      </c>
      <c r="V56" s="108">
        <v>5.1580455263130371</v>
      </c>
      <c r="W56" s="108">
        <v>6.3945573530326385</v>
      </c>
      <c r="X56" s="142">
        <v>7.646181007311184</v>
      </c>
      <c r="Y56" s="110">
        <v>8.8619576424454483</v>
      </c>
      <c r="Z56" s="110">
        <v>8.4031816769615713</v>
      </c>
      <c r="AA56" s="110">
        <v>7.7206209346015022</v>
      </c>
      <c r="AB56" s="110">
        <v>8.0494687787429449</v>
      </c>
      <c r="AC56" s="110">
        <v>8.6216771872999605</v>
      </c>
      <c r="AD56" s="16">
        <f t="shared" si="3"/>
        <v>0.63488258428946498</v>
      </c>
    </row>
    <row r="57" spans="1:31" x14ac:dyDescent="0.25">
      <c r="A57" s="49" t="s">
        <v>28</v>
      </c>
      <c r="B57" s="218">
        <v>3.810536781622484</v>
      </c>
      <c r="C57" s="247">
        <v>3.7862584829531665</v>
      </c>
      <c r="D57" s="197">
        <v>3.5608171382</v>
      </c>
      <c r="E57" s="83">
        <v>3.3131206863</v>
      </c>
      <c r="F57" s="73">
        <v>3.2674543626000001</v>
      </c>
      <c r="G57" s="73">
        <v>3.3035827832</v>
      </c>
      <c r="H57" s="74">
        <v>3.2243892852</v>
      </c>
      <c r="I57" s="19">
        <v>3.168028949</v>
      </c>
      <c r="J57" s="19">
        <v>2.9943235024999999</v>
      </c>
      <c r="K57" s="50">
        <v>3.0388337168000001</v>
      </c>
      <c r="L57" s="50">
        <v>3.1845393781000002</v>
      </c>
      <c r="M57" s="50">
        <v>3.2987503632999999</v>
      </c>
      <c r="N57" s="224">
        <v>3.4266201686</v>
      </c>
      <c r="O57" s="229">
        <v>3.4309793664999999</v>
      </c>
      <c r="P57" s="207">
        <v>3.3151856312999999</v>
      </c>
      <c r="Q57" s="108">
        <v>2.8822312232999998</v>
      </c>
      <c r="R57" s="108">
        <v>3.3353234990024907</v>
      </c>
      <c r="S57" s="108">
        <v>2.5326549539320289</v>
      </c>
      <c r="T57" s="108">
        <v>2.4263058711496486</v>
      </c>
      <c r="U57" s="108">
        <v>2.7030027038565536</v>
      </c>
      <c r="V57" s="108">
        <v>3.7173111898825266</v>
      </c>
      <c r="W57" s="108">
        <v>4.9508557824415798</v>
      </c>
      <c r="X57" s="142">
        <v>6.2380489898559137</v>
      </c>
      <c r="Y57" s="110">
        <v>7.7201152223524829</v>
      </c>
      <c r="Z57" s="110">
        <v>7.2491639918883717</v>
      </c>
      <c r="AA57" s="110">
        <v>6.1633474061428544</v>
      </c>
      <c r="AB57" s="110">
        <v>6.1993498492864054</v>
      </c>
      <c r="AC57" s="110">
        <v>6.5242837828331224</v>
      </c>
      <c r="AD57" s="16">
        <f t="shared" si="3"/>
        <v>0.38391661302248403</v>
      </c>
    </row>
    <row r="58" spans="1:31" x14ac:dyDescent="0.25">
      <c r="A58" s="49" t="s">
        <v>29</v>
      </c>
      <c r="B58" s="218">
        <v>3.6588282422437861</v>
      </c>
      <c r="C58" s="247">
        <v>3.6202639115591353</v>
      </c>
      <c r="D58" s="197">
        <v>3.4417917765000001</v>
      </c>
      <c r="E58" s="83">
        <v>3.1165360262999999</v>
      </c>
      <c r="F58" s="73">
        <v>3.0794664370999998</v>
      </c>
      <c r="G58" s="74">
        <v>3.1527087704999999</v>
      </c>
      <c r="H58" s="74">
        <v>3.0645190220999998</v>
      </c>
      <c r="I58" s="19">
        <v>2.9861945675000001</v>
      </c>
      <c r="J58" s="19">
        <v>2.8217730026000001</v>
      </c>
      <c r="K58" s="50">
        <v>2.8394109523000002</v>
      </c>
      <c r="L58" s="50">
        <v>2.9465510049999999</v>
      </c>
      <c r="M58" s="50">
        <v>3.1400871963000001</v>
      </c>
      <c r="N58" s="224">
        <v>3.2967164859999998</v>
      </c>
      <c r="O58" s="229">
        <v>3.3132195721</v>
      </c>
      <c r="P58" s="207">
        <v>3.0761949834000002</v>
      </c>
      <c r="Q58" s="108">
        <v>2.5838751152000001</v>
      </c>
      <c r="R58" s="108">
        <v>3.1688993482983348</v>
      </c>
      <c r="S58" s="108">
        <v>2.3563365250199166</v>
      </c>
      <c r="T58" s="108">
        <v>2.414590752669461</v>
      </c>
      <c r="U58" s="108">
        <v>2.858610167264823</v>
      </c>
      <c r="V58" s="108">
        <v>4.0408106484180992</v>
      </c>
      <c r="W58" s="108">
        <v>5.3964570551248467</v>
      </c>
      <c r="X58" s="142">
        <v>6.3821456538762726</v>
      </c>
      <c r="Y58" s="110">
        <v>7.9448832708880275</v>
      </c>
      <c r="Z58" s="110">
        <v>7.8454249046528286</v>
      </c>
      <c r="AA58" s="110">
        <v>6.99238885434601</v>
      </c>
      <c r="AB58" s="110">
        <v>7.5122750421646218</v>
      </c>
      <c r="AC58" s="110">
        <v>8.0962005500912557</v>
      </c>
      <c r="AD58" s="16">
        <f t="shared" si="3"/>
        <v>0.36211175624378633</v>
      </c>
    </row>
    <row r="59" spans="1:31" x14ac:dyDescent="0.25">
      <c r="A59" s="49" t="s">
        <v>30</v>
      </c>
      <c r="B59" s="218">
        <v>3.8054020871700427</v>
      </c>
      <c r="C59" s="247">
        <v>3.7710251688152243</v>
      </c>
      <c r="D59" s="197">
        <v>3.4907918968999998</v>
      </c>
      <c r="E59" s="83">
        <v>3.0620012277000002</v>
      </c>
      <c r="F59" s="73">
        <v>3.0089011663999998</v>
      </c>
      <c r="G59" s="73">
        <v>2.9938612646</v>
      </c>
      <c r="H59" s="74">
        <v>2.9711479435000001</v>
      </c>
      <c r="I59" s="19">
        <v>2.9106813996000001</v>
      </c>
      <c r="J59" s="19">
        <v>2.7081031308000001</v>
      </c>
      <c r="K59" s="50">
        <v>2.7308164518</v>
      </c>
      <c r="L59" s="50">
        <v>2.8422209327000001</v>
      </c>
      <c r="M59" s="50">
        <v>3.0860691665000002</v>
      </c>
      <c r="N59" s="224">
        <v>3.2867037892000002</v>
      </c>
      <c r="O59" s="229">
        <v>3.2953465114</v>
      </c>
      <c r="P59" s="207">
        <v>3.2125291797000002</v>
      </c>
      <c r="Q59" s="108">
        <v>3.0685071479000001</v>
      </c>
      <c r="R59" s="108">
        <v>3.5243012108123475</v>
      </c>
      <c r="S59" s="108">
        <v>2.7908345828005849</v>
      </c>
      <c r="T59" s="108">
        <v>3.0824193577886567</v>
      </c>
      <c r="U59" s="108">
        <v>3.7312394514448872</v>
      </c>
      <c r="V59" s="108">
        <v>5.0658512796270916</v>
      </c>
      <c r="W59" s="108">
        <v>6.406184791970662</v>
      </c>
      <c r="X59" s="142">
        <v>7.4955530377302004</v>
      </c>
      <c r="Y59" s="110">
        <v>8.4856992556812081</v>
      </c>
      <c r="Z59" s="110">
        <v>8.3047935365979786</v>
      </c>
      <c r="AA59" s="110">
        <v>7.6371344015834177</v>
      </c>
      <c r="AB59" s="110">
        <v>8.2043983173875148</v>
      </c>
      <c r="AC59" s="110">
        <v>8.4821207503355325</v>
      </c>
      <c r="AD59" s="16">
        <f t="shared" si="3"/>
        <v>0.51869829797004252</v>
      </c>
    </row>
    <row r="60" spans="1:31" x14ac:dyDescent="0.25">
      <c r="A60" s="49" t="s">
        <v>31</v>
      </c>
      <c r="B60" s="218">
        <v>5.0161816460515753</v>
      </c>
      <c r="C60" s="247">
        <v>4.9431198419395335</v>
      </c>
      <c r="D60" s="197">
        <v>4.7418139907999999</v>
      </c>
      <c r="E60" s="83">
        <v>4.4341311819999998</v>
      </c>
      <c r="F60" s="73">
        <v>4.3717456626000004</v>
      </c>
      <c r="G60" s="73">
        <v>4.3848659161999999</v>
      </c>
      <c r="H60" s="74">
        <v>4.3344429808999996</v>
      </c>
      <c r="I60" s="19">
        <v>4.2730865010999999</v>
      </c>
      <c r="J60" s="19">
        <v>4.0622620345999998</v>
      </c>
      <c r="K60" s="50">
        <v>4.0711375002999999</v>
      </c>
      <c r="L60" s="50">
        <v>4.2330924626000002</v>
      </c>
      <c r="M60" s="50">
        <v>4.3818273064</v>
      </c>
      <c r="N60" s="224">
        <v>4.5547445634999999</v>
      </c>
      <c r="O60" s="229">
        <v>4.5735964448999997</v>
      </c>
      <c r="P60" s="207">
        <v>4.5292629046000004</v>
      </c>
      <c r="Q60" s="108">
        <v>4.1351348131999996</v>
      </c>
      <c r="R60" s="108">
        <v>4.7722073078805032</v>
      </c>
      <c r="S60" s="108">
        <v>3.6595619456005384</v>
      </c>
      <c r="T60" s="108">
        <v>3.9973225431648221</v>
      </c>
      <c r="U60" s="108">
        <v>4.6022182950609132</v>
      </c>
      <c r="V60" s="108">
        <v>6.0553837375918258</v>
      </c>
      <c r="W60" s="108">
        <v>7.13645114153839</v>
      </c>
      <c r="X60" s="142">
        <v>8.2517591528977619</v>
      </c>
      <c r="Y60" s="110">
        <v>9.2717960942839497</v>
      </c>
      <c r="Z60" s="110">
        <v>8.793611524072162</v>
      </c>
      <c r="AA60" s="110">
        <v>8.0700944129198433</v>
      </c>
      <c r="AB60" s="110">
        <v>8.370087780374968</v>
      </c>
      <c r="AC60" s="110">
        <v>8.7115426112323533</v>
      </c>
      <c r="AD60" s="16">
        <f>B60-N60</f>
        <v>0.46143708255157545</v>
      </c>
    </row>
    <row r="61" spans="1:31" x14ac:dyDescent="0.25">
      <c r="A61" s="49" t="s">
        <v>32</v>
      </c>
      <c r="B61" s="218">
        <v>4.7320154675297825</v>
      </c>
      <c r="C61" s="247">
        <v>4.6468129729620724</v>
      </c>
      <c r="D61" s="197">
        <v>4.4340588149000002</v>
      </c>
      <c r="E61" s="83">
        <v>4.1242544782000001</v>
      </c>
      <c r="F61" s="73">
        <v>4.0723263306000002</v>
      </c>
      <c r="G61" s="73">
        <v>4.0864427202</v>
      </c>
      <c r="H61" s="74">
        <v>4.0451018649000003</v>
      </c>
      <c r="I61" s="19">
        <v>3.9561181945000001</v>
      </c>
      <c r="J61" s="19">
        <v>3.7705885021999999</v>
      </c>
      <c r="K61" s="50">
        <v>3.7544554854999999</v>
      </c>
      <c r="L61" s="50">
        <v>3.8654918925000001</v>
      </c>
      <c r="M61" s="50">
        <v>4.0546376054</v>
      </c>
      <c r="N61" s="224">
        <v>4.1882265000999999</v>
      </c>
      <c r="O61" s="229">
        <v>4.1354475227999998</v>
      </c>
      <c r="P61" s="207">
        <v>3.8256584014000001</v>
      </c>
      <c r="Q61" s="108">
        <v>3.4699437655000001</v>
      </c>
      <c r="R61" s="108">
        <v>4.4737727051430687</v>
      </c>
      <c r="S61" s="108">
        <v>3.1665408230174656</v>
      </c>
      <c r="T61" s="108">
        <v>3.4119972528757416</v>
      </c>
      <c r="U61" s="108">
        <v>4.3653162515197952</v>
      </c>
      <c r="V61" s="108">
        <v>5.9788116519063976</v>
      </c>
      <c r="W61" s="108">
        <v>7.1830265240310815</v>
      </c>
      <c r="X61" s="142">
        <v>9.0089135375086844</v>
      </c>
      <c r="Y61" s="110">
        <v>10.486166431409817</v>
      </c>
      <c r="Z61" s="110">
        <v>9.9554074244339734</v>
      </c>
      <c r="AA61" s="110">
        <v>8.9679232992624627</v>
      </c>
      <c r="AB61" s="110">
        <v>9.2103127777828675</v>
      </c>
      <c r="AC61" s="110">
        <v>9.667567614479216</v>
      </c>
      <c r="AD61" s="16">
        <f t="shared" si="3"/>
        <v>0.54378896742978267</v>
      </c>
    </row>
    <row r="62" spans="1:31" x14ac:dyDescent="0.25">
      <c r="A62" s="49" t="s">
        <v>33</v>
      </c>
      <c r="B62" s="218">
        <v>3.7029121318734317</v>
      </c>
      <c r="C62" s="247">
        <v>3.6472889882615989</v>
      </c>
      <c r="D62" s="197">
        <v>3.4069860475999998</v>
      </c>
      <c r="E62" s="83">
        <v>3.1291443351999999</v>
      </c>
      <c r="F62" s="73">
        <v>3.0874954789000002</v>
      </c>
      <c r="G62" s="73">
        <v>3.1280483126999998</v>
      </c>
      <c r="H62" s="74">
        <v>3.0647530113000001</v>
      </c>
      <c r="I62" s="19">
        <v>3.0206381043000001</v>
      </c>
      <c r="J62" s="19">
        <v>2.8291081665000002</v>
      </c>
      <c r="K62" s="50">
        <v>2.8419864312000001</v>
      </c>
      <c r="L62" s="50">
        <v>2.9420378313</v>
      </c>
      <c r="M62" s="50">
        <v>3.0580880722999999</v>
      </c>
      <c r="N62" s="224">
        <v>3.1579898127999999</v>
      </c>
      <c r="O62" s="229">
        <v>3.1470416767999998</v>
      </c>
      <c r="P62" s="207">
        <v>3.0180325498</v>
      </c>
      <c r="Q62" s="108">
        <v>2.7770787746000001</v>
      </c>
      <c r="R62" s="108">
        <v>3.4387932691136545</v>
      </c>
      <c r="S62" s="108">
        <v>2.4825926382538501</v>
      </c>
      <c r="T62" s="108">
        <v>2.7022429653176272</v>
      </c>
      <c r="U62" s="108">
        <v>3.3397513796169163</v>
      </c>
      <c r="V62" s="108">
        <v>4.9269148314168776</v>
      </c>
      <c r="W62" s="108">
        <v>6.0983574521480657</v>
      </c>
      <c r="X62" s="142">
        <v>7.4483988030814281</v>
      </c>
      <c r="Y62" s="110">
        <v>8.672620368315954</v>
      </c>
      <c r="Z62" s="110">
        <v>8.6497186395099845</v>
      </c>
      <c r="AA62" s="110">
        <v>7.399979085542471</v>
      </c>
      <c r="AB62" s="110">
        <v>7.9159463674919106</v>
      </c>
      <c r="AC62" s="110">
        <v>8.6079792500416783</v>
      </c>
      <c r="AD62" s="16">
        <f t="shared" si="3"/>
        <v>0.5449223190734318</v>
      </c>
      <c r="AE62" s="7" t="s">
        <v>34</v>
      </c>
    </row>
    <row r="63" spans="1:31" ht="13.8" thickBot="1" x14ac:dyDescent="0.3">
      <c r="A63" s="51" t="s">
        <v>35</v>
      </c>
      <c r="B63" s="219">
        <v>6.1014101917321923</v>
      </c>
      <c r="C63" s="248">
        <v>6.0183412088187831</v>
      </c>
      <c r="D63" s="198">
        <v>5.8227527132999999</v>
      </c>
      <c r="E63" s="84">
        <v>5.5454158863999998</v>
      </c>
      <c r="F63" s="75">
        <v>5.5316811102000001</v>
      </c>
      <c r="G63" s="76">
        <v>5.5623202262999998</v>
      </c>
      <c r="H63" s="76">
        <v>5.4447822378000001</v>
      </c>
      <c r="I63" s="53">
        <v>5.3553741274000002</v>
      </c>
      <c r="J63" s="53">
        <v>5.1912171388999999</v>
      </c>
      <c r="K63" s="52">
        <v>5.2045557196000001</v>
      </c>
      <c r="L63" s="52">
        <v>5.2696841461000004</v>
      </c>
      <c r="M63" s="52">
        <v>5.3719171793999996</v>
      </c>
      <c r="N63" s="236">
        <v>5.4537036060000004</v>
      </c>
      <c r="O63" s="233">
        <v>5.4577929272999999</v>
      </c>
      <c r="P63" s="216">
        <v>5.1975396167000003</v>
      </c>
      <c r="Q63" s="111">
        <v>5.1915935845999996</v>
      </c>
      <c r="R63" s="111">
        <v>5.9246810547566024</v>
      </c>
      <c r="S63" s="111">
        <v>4.5774493944825778</v>
      </c>
      <c r="T63" s="111">
        <v>4.7800104483887802</v>
      </c>
      <c r="U63" s="111">
        <v>5.6077555002990147</v>
      </c>
      <c r="V63" s="111">
        <v>7.3048863682962013</v>
      </c>
      <c r="W63" s="111">
        <v>8.5282749642356723</v>
      </c>
      <c r="X63" s="143">
        <v>9.8482606016197831</v>
      </c>
      <c r="Y63" s="112">
        <v>10.91758718769036</v>
      </c>
      <c r="Z63" s="112">
        <v>9.9925422624793203</v>
      </c>
      <c r="AA63" s="112">
        <v>8.859671429809282</v>
      </c>
      <c r="AB63" s="112">
        <v>9.0947162159519248</v>
      </c>
      <c r="AC63" s="112">
        <v>9.4410859784732768</v>
      </c>
      <c r="AD63" s="16">
        <f>B63-N63</f>
        <v>0.64770658573219198</v>
      </c>
    </row>
    <row r="64" spans="1:31" ht="13.8" x14ac:dyDescent="0.25">
      <c r="A64" s="25" t="s">
        <v>11</v>
      </c>
      <c r="B64" s="55"/>
      <c r="C64" s="85"/>
      <c r="D64" s="26"/>
      <c r="E64" s="55"/>
      <c r="F64" s="55"/>
      <c r="G64" s="55"/>
      <c r="H64" s="55"/>
      <c r="I64" s="55"/>
      <c r="J64" s="27"/>
      <c r="K64" s="27"/>
      <c r="L64" s="27"/>
      <c r="M64" s="27"/>
      <c r="N64" s="27"/>
      <c r="AD64" s="158"/>
    </row>
    <row r="65" spans="1:31" x14ac:dyDescent="0.25">
      <c r="A65" s="28" t="s">
        <v>12</v>
      </c>
      <c r="B65" s="31"/>
      <c r="C65" s="31"/>
      <c r="D65" s="29"/>
      <c r="E65" s="31"/>
      <c r="F65" s="31"/>
      <c r="G65" s="31"/>
      <c r="H65" s="31"/>
      <c r="I65" s="31"/>
      <c r="J65" s="30"/>
      <c r="K65" s="30"/>
      <c r="L65" s="30"/>
      <c r="M65" s="30"/>
      <c r="N65" s="30"/>
    </row>
    <row r="67" spans="1:31" x14ac:dyDescent="0.25">
      <c r="C67" s="13"/>
      <c r="J67" s="20"/>
      <c r="K67" s="20"/>
      <c r="L67" s="20"/>
      <c r="M67" s="20"/>
      <c r="N67" s="20"/>
    </row>
    <row r="68" spans="1:31" x14ac:dyDescent="0.25">
      <c r="C68" s="20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54"/>
      <c r="V68" s="54"/>
      <c r="W68" s="54"/>
      <c r="X68" s="54"/>
      <c r="Y68" s="54"/>
      <c r="Z68" s="54"/>
      <c r="AA68" s="54"/>
      <c r="AB68" s="54"/>
      <c r="AC68" s="54"/>
      <c r="AD68" s="54"/>
      <c r="AE68" s="54"/>
    </row>
    <row r="69" spans="1:31" x14ac:dyDescent="0.25">
      <c r="C69" s="20"/>
    </row>
  </sheetData>
  <mergeCells count="16">
    <mergeCell ref="AD46:AD47"/>
    <mergeCell ref="AD2:AD3"/>
    <mergeCell ref="D17:O17"/>
    <mergeCell ref="AD17:AD18"/>
    <mergeCell ref="D31:O31"/>
    <mergeCell ref="AD31:AD32"/>
    <mergeCell ref="A31:A32"/>
    <mergeCell ref="A46:A47"/>
    <mergeCell ref="D46:O46"/>
    <mergeCell ref="A2:A3"/>
    <mergeCell ref="A17:A18"/>
    <mergeCell ref="D2:O2"/>
    <mergeCell ref="B2:C2"/>
    <mergeCell ref="B17:C17"/>
    <mergeCell ref="B31:C31"/>
    <mergeCell ref="B46:C4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Švehlíková Zuzana</dc:creator>
  <cp:lastModifiedBy>Klesnilová Kateřina</cp:lastModifiedBy>
  <cp:lastPrinted>2023-12-19T08:54:18Z</cp:lastPrinted>
  <dcterms:created xsi:type="dcterms:W3CDTF">2022-07-27T10:20:14Z</dcterms:created>
  <dcterms:modified xsi:type="dcterms:W3CDTF">2025-03-10T12:44:19Z</dcterms:modified>
</cp:coreProperties>
</file>