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O:\1_tiskovky\Nezaměstnanost\2026\01\"/>
    </mc:Choice>
  </mc:AlternateContent>
  <xr:revisionPtr revIDLastSave="0" documentId="13_ncr:1_{FBEBFF64-27B0-4CDD-93A1-472FF32105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" sheetId="1" r:id="rId1"/>
  </sheets>
  <definedNames>
    <definedName name="_xlnm._FilterDatabase" localSheetId="0" hidden="1">'01'!$A$56:$A$56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4" i="1" l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56" i="1"/>
  <c r="AD40" i="1"/>
  <c r="AD41" i="1"/>
  <c r="AD42" i="1"/>
  <c r="AD43" i="1"/>
  <c r="AD44" i="1"/>
  <c r="AD45" i="1"/>
  <c r="AD39" i="1"/>
  <c r="AD37" i="1"/>
  <c r="AD25" i="1"/>
  <c r="AD26" i="1"/>
  <c r="AD27" i="1"/>
  <c r="AD28" i="1"/>
  <c r="AD29" i="1"/>
  <c r="AD30" i="1"/>
  <c r="AD24" i="1"/>
  <c r="AD22" i="1"/>
  <c r="AD8" i="1"/>
  <c r="AD9" i="1"/>
  <c r="AD10" i="1"/>
  <c r="AD11" i="1"/>
  <c r="AD12" i="1"/>
  <c r="AD13" i="1"/>
  <c r="AD7" i="1"/>
  <c r="AD5" i="1"/>
  <c r="AD35" i="1" l="1"/>
</calcChain>
</file>

<file path=xl/sharedStrings.xml><?xml version="1.0" encoding="utf-8"?>
<sst xmlns="http://schemas.openxmlformats.org/spreadsheetml/2006/main" count="90" uniqueCount="39">
  <si>
    <t>Rozdíl v procentních bodech</t>
  </si>
  <si>
    <t>Jihomoravský kraj</t>
  </si>
  <si>
    <t>v tom okres:</t>
  </si>
  <si>
    <t>Blansko</t>
  </si>
  <si>
    <t>Brno-město</t>
  </si>
  <si>
    <t>Brno-venkov</t>
  </si>
  <si>
    <t>Břeclav</t>
  </si>
  <si>
    <t>Hodonín</t>
  </si>
  <si>
    <t>Vyškov</t>
  </si>
  <si>
    <t>Znojmo</t>
  </si>
  <si>
    <t>Zdroj: Ministerstvo práce a sociálních věcí</t>
  </si>
  <si>
    <t xml:space="preserve">. </t>
  </si>
  <si>
    <t>z toho kraj: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</si>
  <si>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</si>
  <si>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</si>
  <si>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</si>
  <si>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</si>
  <si>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</si>
  <si>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</si>
  <si>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</si>
  <si>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</si>
  <si>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</si>
  <si>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</si>
  <si>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</si>
  <si>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</si>
  <si>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</si>
  <si>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 xml:space="preserve">  </t>
  </si>
  <si>
    <t>Moravskoslezský</t>
  </si>
  <si>
    <t>rok 2025</t>
  </si>
  <si>
    <r>
      <t>Tab.1.1 Podíl nezaměstnaných osob v okresech Jihomoravského kraje (%)</t>
    </r>
    <r>
      <rPr>
        <b/>
        <vertAlign val="superscript"/>
        <sz val="10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</si>
  <si>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počtu dosažitelných uchazečů o zaměstnání ve věku 15-64 let na obyvatelstvu celkem ve stejném věku</t>
    </r>
  </si>
  <si>
    <t>Tab. 1.2 Dosažitelní uchazeči o zaměstnání ve věku 15-64 let v okresech Jihomoravského kraje</t>
  </si>
  <si>
    <r>
      <t>Tab. 1.3 Pracovní místa v evidenci úřadu práce v okresech Jihomoravského kraje</t>
    </r>
    <r>
      <rPr>
        <b/>
        <vertAlign val="superscript"/>
        <sz val="10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</si>
  <si>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podíl počtu dosažitelných uchazečů o zaměstnání ve věku 15-64 let na obyvatelstvu celkem ve stejném věku</t>
    </r>
  </si>
  <si>
    <t>Česko</t>
  </si>
  <si>
    <r>
      <t>Tab. 1.4 Podíl nezaměstnaných osob v krajích Česka (%)</t>
    </r>
    <r>
      <rPr>
        <b/>
        <vertAlign val="superscript"/>
        <sz val="10"/>
        <rFont val="Arial"/>
        <family val="2"/>
        <charset val="238"/>
      </rPr>
      <t>1)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</si>
  <si>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od roku 2012 změny v povinnosti nahlásit volná pracovní místa; od 1. 7. 2024 změna doby evidence volných pracovních míst na Úřadu práce ČR, a to maximálně 6 měsíců ode dne oznámení zaměstnavatelem na krajské pobočce ÚP ČR</t>
    </r>
  </si>
  <si>
    <t>rok 2026</t>
  </si>
  <si>
    <t>Index 2026/2025 1/2025=100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</si>
</sst>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_ ;\-0.00\ "/>
    <numFmt numFmtId="165" formatCode="#,##0.00_ ;\-#,##0.00\ "/>
    <numFmt numFmtId="166" formatCode="#,##0_ ;\-#,##0\ "/>
    <numFmt numFmtId="167" formatCode="#,##0.0_ ;\-#,##0.0\ "/>
    <numFmt numFmtId="168" formatCode="#,##0.000000_ ;\-#,##0.000000\ "/>
    <numFmt numFmtId="169" formatCode="0.000_ ;\-0.000\ 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9"/>
      <color rgb="FF0070C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rgb="FF0070C0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color rgb="FF0070C0"/>
      <name val="Arial"/>
      <family val="2"/>
      <charset val="238"/>
    </font>
    <font>
      <b/>
      <sz val="8"/>
      <name val="Arial"/>
      <family val="2"/>
      <charset val="238"/>
    </font>
    <font>
      <i/>
      <sz val="8"/>
      <color rgb="FF0070C0"/>
      <name val="Arial"/>
      <family val="2"/>
      <charset val="238"/>
    </font>
    <font>
      <b/>
      <sz val="8"/>
      <color rgb="FF0070C0"/>
      <name val="Arial CE"/>
      <charset val="238"/>
    </font>
    <font>
      <sz val="8"/>
      <color rgb="FF0070C0"/>
      <name val="Arial CE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165" fontId="8" fillId="0" borderId="0" xfId="0" applyNumberFormat="1" applyFont="1"/>
    <xf numFmtId="164" fontId="8" fillId="0" borderId="0" xfId="0" applyNumberFormat="1" applyFont="1"/>
    <xf numFmtId="166" fontId="8" fillId="0" borderId="0" xfId="0" applyNumberFormat="1" applyFont="1"/>
    <xf numFmtId="0" fontId="14" fillId="0" borderId="0" xfId="0" applyFont="1"/>
    <xf numFmtId="0" fontId="13" fillId="0" borderId="0" xfId="0" applyFont="1"/>
    <xf numFmtId="0" fontId="2" fillId="0" borderId="0" xfId="0" applyFont="1"/>
    <xf numFmtId="2" fontId="8" fillId="0" borderId="0" xfId="0" applyNumberFormat="1" applyFont="1"/>
    <xf numFmtId="165" fontId="2" fillId="0" borderId="0" xfId="0" applyNumberFormat="1" applyFont="1"/>
    <xf numFmtId="164" fontId="12" fillId="0" borderId="0" xfId="2" applyNumberFormat="1" applyFont="1"/>
    <xf numFmtId="164" fontId="11" fillId="0" borderId="0" xfId="1" applyNumberFormat="1" applyFont="1"/>
    <xf numFmtId="164" fontId="12" fillId="0" borderId="0" xfId="0" applyNumberFormat="1" applyFont="1" applyAlignment="1">
      <alignment horizontal="right"/>
    </xf>
    <xf numFmtId="164" fontId="12" fillId="0" borderId="0" xfId="1" applyNumberFormat="1" applyFont="1"/>
    <xf numFmtId="165" fontId="9" fillId="0" borderId="0" xfId="0" applyNumberFormat="1" applyFont="1"/>
    <xf numFmtId="164" fontId="10" fillId="0" borderId="0" xfId="1" applyNumberFormat="1" applyFont="1"/>
    <xf numFmtId="164" fontId="9" fillId="0" borderId="0" xfId="0" applyNumberFormat="1" applyFont="1" applyAlignment="1">
      <alignment horizontal="right"/>
    </xf>
    <xf numFmtId="164" fontId="9" fillId="0" borderId="0" xfId="2" applyNumberFormat="1" applyFont="1"/>
    <xf numFmtId="164" fontId="9" fillId="0" borderId="0" xfId="1" applyNumberFormat="1" applyFont="1"/>
    <xf numFmtId="0" fontId="17" fillId="0" borderId="2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6" fillId="0" borderId="0" xfId="0" applyFont="1"/>
    <xf numFmtId="164" fontId="19" fillId="0" borderId="20" xfId="1" applyNumberFormat="1" applyFont="1" applyBorder="1"/>
    <xf numFmtId="164" fontId="19" fillId="0" borderId="8" xfId="1" applyNumberFormat="1" applyFont="1" applyBorder="1"/>
    <xf numFmtId="165" fontId="19" fillId="0" borderId="20" xfId="0" applyNumberFormat="1" applyFont="1" applyBorder="1"/>
    <xf numFmtId="164" fontId="19" fillId="0" borderId="10" xfId="0" applyNumberFormat="1" applyFont="1" applyBorder="1"/>
    <xf numFmtId="164" fontId="17" fillId="0" borderId="8" xfId="0" applyNumberFormat="1" applyFont="1" applyBorder="1"/>
    <xf numFmtId="164" fontId="17" fillId="0" borderId="1" xfId="0" applyNumberFormat="1" applyFont="1" applyBorder="1"/>
    <xf numFmtId="164" fontId="17" fillId="0" borderId="11" xfId="0" applyNumberFormat="1" applyFont="1" applyBorder="1"/>
    <xf numFmtId="164" fontId="17" fillId="0" borderId="1" xfId="0" applyNumberFormat="1" applyFont="1" applyBorder="1" applyAlignment="1">
      <alignment horizontal="right"/>
    </xf>
    <xf numFmtId="164" fontId="16" fillId="0" borderId="8" xfId="0" applyNumberFormat="1" applyFont="1" applyBorder="1" applyAlignment="1">
      <alignment horizontal="right"/>
    </xf>
    <xf numFmtId="164" fontId="16" fillId="0" borderId="8" xfId="0" applyNumberFormat="1" applyFont="1" applyBorder="1"/>
    <xf numFmtId="165" fontId="16" fillId="0" borderId="8" xfId="0" applyNumberFormat="1" applyFont="1" applyBorder="1"/>
    <xf numFmtId="164" fontId="16" fillId="0" borderId="0" xfId="0" applyNumberFormat="1" applyFont="1"/>
    <xf numFmtId="164" fontId="16" fillId="0" borderId="12" xfId="0" applyNumberFormat="1" applyFont="1" applyBorder="1"/>
    <xf numFmtId="164" fontId="18" fillId="0" borderId="8" xfId="0" applyNumberFormat="1" applyFont="1" applyBorder="1"/>
    <xf numFmtId="164" fontId="18" fillId="0" borderId="13" xfId="0" applyNumberFormat="1" applyFont="1" applyBorder="1"/>
    <xf numFmtId="164" fontId="18" fillId="0" borderId="12" xfId="0" applyNumberFormat="1" applyFont="1" applyBorder="1"/>
    <xf numFmtId="17" fontId="18" fillId="0" borderId="13" xfId="0" applyNumberFormat="1" applyFont="1" applyBorder="1" applyAlignment="1">
      <alignment horizontal="center"/>
    </xf>
    <xf numFmtId="164" fontId="16" fillId="0" borderId="8" xfId="2" applyNumberFormat="1" applyFont="1" applyBorder="1"/>
    <xf numFmtId="164" fontId="18" fillId="0" borderId="8" xfId="11" applyNumberFormat="1" applyFont="1" applyBorder="1"/>
    <xf numFmtId="164" fontId="18" fillId="0" borderId="12" xfId="11" applyNumberFormat="1" applyFont="1" applyBorder="1"/>
    <xf numFmtId="164" fontId="18" fillId="0" borderId="12" xfId="20" applyNumberFormat="1" applyFont="1" applyBorder="1"/>
    <xf numFmtId="165" fontId="18" fillId="0" borderId="13" xfId="0" applyNumberFormat="1" applyFont="1" applyBorder="1" applyAlignment="1">
      <alignment horizontal="right"/>
    </xf>
    <xf numFmtId="164" fontId="16" fillId="0" borderId="12" xfId="2" applyNumberFormat="1" applyFont="1" applyBorder="1"/>
    <xf numFmtId="164" fontId="16" fillId="0" borderId="8" xfId="1" applyNumberFormat="1" applyFont="1" applyBorder="1"/>
    <xf numFmtId="0" fontId="15" fillId="0" borderId="0" xfId="0" applyFont="1"/>
    <xf numFmtId="0" fontId="20" fillId="0" borderId="0" xfId="0" applyFont="1"/>
    <xf numFmtId="0" fontId="18" fillId="0" borderId="0" xfId="0" applyFont="1"/>
    <xf numFmtId="0" fontId="19" fillId="0" borderId="0" xfId="0" applyFont="1" applyAlignment="1">
      <alignment vertical="center"/>
    </xf>
    <xf numFmtId="165" fontId="16" fillId="0" borderId="0" xfId="0" applyNumberFormat="1" applyFont="1"/>
    <xf numFmtId="0" fontId="17" fillId="0" borderId="28" xfId="0" applyFont="1" applyBorder="1" applyAlignment="1">
      <alignment horizontal="center" vertical="center"/>
    </xf>
    <xf numFmtId="166" fontId="16" fillId="0" borderId="8" xfId="2" applyNumberFormat="1" applyFont="1" applyBorder="1"/>
    <xf numFmtId="166" fontId="19" fillId="0" borderId="20" xfId="1" applyNumberFormat="1" applyFont="1" applyBorder="1"/>
    <xf numFmtId="166" fontId="19" fillId="0" borderId="11" xfId="1" applyNumberFormat="1" applyFont="1" applyBorder="1"/>
    <xf numFmtId="166" fontId="19" fillId="0" borderId="10" xfId="0" applyNumberFormat="1" applyFont="1" applyBorder="1"/>
    <xf numFmtId="166" fontId="19" fillId="0" borderId="8" xfId="0" applyNumberFormat="1" applyFont="1" applyBorder="1"/>
    <xf numFmtId="166" fontId="19" fillId="0" borderId="8" xfId="1" applyNumberFormat="1" applyFont="1" applyBorder="1"/>
    <xf numFmtId="166" fontId="17" fillId="0" borderId="8" xfId="0" applyNumberFormat="1" applyFont="1" applyBorder="1"/>
    <xf numFmtId="166" fontId="17" fillId="0" borderId="1" xfId="5" applyNumberFormat="1" applyFont="1" applyBorder="1"/>
    <xf numFmtId="166" fontId="17" fillId="0" borderId="11" xfId="0" applyNumberFormat="1" applyFont="1" applyBorder="1"/>
    <xf numFmtId="166" fontId="17" fillId="0" borderId="1" xfId="8" applyNumberFormat="1" applyFont="1" applyBorder="1"/>
    <xf numFmtId="166" fontId="17" fillId="0" borderId="12" xfId="0" applyNumberFormat="1" applyFont="1" applyBorder="1"/>
    <xf numFmtId="166" fontId="21" fillId="0" borderId="13" xfId="0" applyNumberFormat="1" applyFont="1" applyBorder="1"/>
    <xf numFmtId="166" fontId="21" fillId="0" borderId="1" xfId="0" applyNumberFormat="1" applyFont="1" applyBorder="1"/>
    <xf numFmtId="166" fontId="16" fillId="0" borderId="0" xfId="0" applyNumberFormat="1" applyFont="1"/>
    <xf numFmtId="166" fontId="16" fillId="0" borderId="8" xfId="0" applyNumberFormat="1" applyFont="1" applyBorder="1" applyAlignment="1">
      <alignment horizontal="right"/>
    </xf>
    <xf numFmtId="166" fontId="16" fillId="0" borderId="12" xfId="0" applyNumberFormat="1" applyFont="1" applyBorder="1"/>
    <xf numFmtId="166" fontId="16" fillId="0" borderId="8" xfId="0" applyNumberFormat="1" applyFont="1" applyBorder="1"/>
    <xf numFmtId="166" fontId="18" fillId="0" borderId="8" xfId="0" applyNumberFormat="1" applyFont="1" applyBorder="1"/>
    <xf numFmtId="166" fontId="18" fillId="0" borderId="13" xfId="0" applyNumberFormat="1" applyFont="1" applyBorder="1"/>
    <xf numFmtId="166" fontId="18" fillId="0" borderId="12" xfId="0" applyNumberFormat="1" applyFont="1" applyBorder="1"/>
    <xf numFmtId="166" fontId="18" fillId="0" borderId="13" xfId="8" applyNumberFormat="1" applyFont="1" applyBorder="1"/>
    <xf numFmtId="166" fontId="22" fillId="0" borderId="13" xfId="0" applyNumberFormat="1" applyFont="1" applyBorder="1"/>
    <xf numFmtId="166" fontId="18" fillId="0" borderId="8" xfId="9" applyNumberFormat="1" applyFont="1" applyBorder="1"/>
    <xf numFmtId="166" fontId="18" fillId="0" borderId="13" xfId="5" applyNumberFormat="1" applyFont="1" applyBorder="1"/>
    <xf numFmtId="166" fontId="18" fillId="0" borderId="12" xfId="9" applyNumberFormat="1" applyFont="1" applyBorder="1"/>
    <xf numFmtId="166" fontId="18" fillId="0" borderId="12" xfId="19" applyNumberFormat="1" applyFont="1" applyBorder="1"/>
    <xf numFmtId="0" fontId="18" fillId="0" borderId="31" xfId="0" applyFont="1" applyBorder="1" applyAlignment="1">
      <alignment horizontal="center" vertical="center"/>
    </xf>
    <xf numFmtId="166" fontId="17" fillId="0" borderId="20" xfId="0" applyNumberFormat="1" applyFont="1" applyBorder="1"/>
    <xf numFmtId="166" fontId="17" fillId="0" borderId="1" xfId="0" applyNumberFormat="1" applyFont="1" applyBorder="1"/>
    <xf numFmtId="166" fontId="18" fillId="0" borderId="8" xfId="7" applyNumberFormat="1" applyFont="1" applyBorder="1"/>
    <xf numFmtId="166" fontId="18" fillId="0" borderId="13" xfId="7" applyNumberFormat="1" applyFont="1" applyBorder="1"/>
    <xf numFmtId="167" fontId="16" fillId="0" borderId="19" xfId="0" applyNumberFormat="1" applyFont="1" applyBorder="1"/>
    <xf numFmtId="0" fontId="5" fillId="0" borderId="0" xfId="0" applyFont="1"/>
    <xf numFmtId="165" fontId="16" fillId="0" borderId="8" xfId="0" applyNumberFormat="1" applyFont="1" applyBorder="1" applyAlignment="1">
      <alignment horizontal="right"/>
    </xf>
    <xf numFmtId="2" fontId="16" fillId="0" borderId="8" xfId="0" applyNumberFormat="1" applyFont="1" applyBorder="1" applyAlignment="1">
      <alignment horizontal="right"/>
    </xf>
    <xf numFmtId="165" fontId="18" fillId="0" borderId="0" xfId="0" applyNumberFormat="1" applyFont="1"/>
    <xf numFmtId="165" fontId="16" fillId="0" borderId="8" xfId="2" applyNumberFormat="1" applyFont="1" applyBorder="1"/>
    <xf numFmtId="164" fontId="18" fillId="0" borderId="0" xfId="4" applyNumberFormat="1" applyFont="1"/>
    <xf numFmtId="169" fontId="15" fillId="0" borderId="0" xfId="0" applyNumberFormat="1" applyFont="1"/>
    <xf numFmtId="165" fontId="15" fillId="0" borderId="0" xfId="0" applyNumberFormat="1" applyFont="1"/>
    <xf numFmtId="164" fontId="16" fillId="0" borderId="0" xfId="2" applyNumberFormat="1" applyFont="1"/>
    <xf numFmtId="164" fontId="18" fillId="0" borderId="0" xfId="2" applyNumberFormat="1" applyFont="1"/>
    <xf numFmtId="164" fontId="18" fillId="0" borderId="0" xfId="14" applyNumberFormat="1" applyFont="1"/>
    <xf numFmtId="165" fontId="18" fillId="0" borderId="0" xfId="2" applyNumberFormat="1" applyFont="1"/>
    <xf numFmtId="166" fontId="16" fillId="0" borderId="0" xfId="2" applyNumberFormat="1" applyFont="1"/>
    <xf numFmtId="166" fontId="18" fillId="0" borderId="0" xfId="9" applyNumberFormat="1" applyFont="1"/>
    <xf numFmtId="166" fontId="18" fillId="0" borderId="0" xfId="5" applyNumberFormat="1" applyFont="1"/>
    <xf numFmtId="166" fontId="18" fillId="0" borderId="0" xfId="8" applyNumberFormat="1" applyFont="1"/>
    <xf numFmtId="166" fontId="18" fillId="0" borderId="0" xfId="19" applyNumberFormat="1" applyFont="1"/>
    <xf numFmtId="166" fontId="18" fillId="0" borderId="0" xfId="0" applyNumberFormat="1" applyFont="1"/>
    <xf numFmtId="166" fontId="22" fillId="0" borderId="0" xfId="0" applyNumberFormat="1" applyFont="1"/>
    <xf numFmtId="167" fontId="16" fillId="0" borderId="0" xfId="0" applyNumberFormat="1" applyFont="1"/>
    <xf numFmtId="164" fontId="16" fillId="0" borderId="0" xfId="13" applyNumberFormat="1" applyFont="1" applyAlignment="1">
      <alignment horizontal="right"/>
    </xf>
    <xf numFmtId="164" fontId="18" fillId="0" borderId="0" xfId="11" applyNumberFormat="1" applyFont="1"/>
    <xf numFmtId="164" fontId="18" fillId="0" borderId="0" xfId="0" applyNumberFormat="1" applyFont="1"/>
    <xf numFmtId="164" fontId="18" fillId="0" borderId="0" xfId="20" applyNumberFormat="1" applyFont="1"/>
    <xf numFmtId="165" fontId="18" fillId="0" borderId="0" xfId="0" applyNumberFormat="1" applyFont="1" applyAlignment="1">
      <alignment horizontal="right"/>
    </xf>
    <xf numFmtId="165" fontId="19" fillId="0" borderId="20" xfId="1" applyNumberFormat="1" applyFont="1" applyBorder="1"/>
    <xf numFmtId="168" fontId="9" fillId="0" borderId="0" xfId="0" applyNumberFormat="1" applyFont="1"/>
    <xf numFmtId="0" fontId="19" fillId="0" borderId="23" xfId="0" applyFont="1" applyBorder="1"/>
    <xf numFmtId="165" fontId="16" fillId="0" borderId="23" xfId="0" applyNumberFormat="1" applyFont="1" applyBorder="1"/>
    <xf numFmtId="37" fontId="16" fillId="0" borderId="0" xfId="0" applyNumberFormat="1" applyFont="1"/>
    <xf numFmtId="37" fontId="16" fillId="0" borderId="0" xfId="0" applyNumberFormat="1" applyFont="1" applyAlignment="1">
      <alignment horizontal="left" indent="1"/>
    </xf>
    <xf numFmtId="0" fontId="16" fillId="0" borderId="17" xfId="0" applyFont="1" applyBorder="1"/>
    <xf numFmtId="166" fontId="19" fillId="0" borderId="8" xfId="2" applyNumberFormat="1" applyFont="1" applyBorder="1"/>
    <xf numFmtId="0" fontId="19" fillId="0" borderId="29" xfId="0" applyFont="1" applyBorder="1"/>
    <xf numFmtId="167" fontId="16" fillId="0" borderId="34" xfId="0" applyNumberFormat="1" applyFont="1" applyBorder="1"/>
    <xf numFmtId="37" fontId="16" fillId="0" borderId="29" xfId="0" applyNumberFormat="1" applyFont="1" applyBorder="1"/>
    <xf numFmtId="37" fontId="16" fillId="0" borderId="29" xfId="0" applyNumberFormat="1" applyFont="1" applyBorder="1" applyAlignment="1">
      <alignment horizontal="left" indent="1"/>
    </xf>
    <xf numFmtId="166" fontId="16" fillId="0" borderId="12" xfId="2" applyNumberFormat="1" applyFont="1" applyBorder="1"/>
    <xf numFmtId="0" fontId="19" fillId="0" borderId="32" xfId="0" applyFont="1" applyBorder="1"/>
    <xf numFmtId="165" fontId="16" fillId="0" borderId="34" xfId="0" applyNumberFormat="1" applyFont="1" applyBorder="1"/>
    <xf numFmtId="0" fontId="16" fillId="0" borderId="29" xfId="0" applyFont="1" applyBorder="1"/>
    <xf numFmtId="0" fontId="16" fillId="0" borderId="29" xfId="0" applyFont="1" applyBorder="1" applyAlignment="1">
      <alignment horizontal="left" indent="1"/>
    </xf>
    <xf numFmtId="165" fontId="16" fillId="0" borderId="19" xfId="0" applyNumberFormat="1" applyFont="1" applyBorder="1"/>
    <xf numFmtId="164" fontId="16" fillId="0" borderId="8" xfId="13" applyNumberFormat="1" applyFont="1" applyBorder="1" applyAlignment="1">
      <alignment horizontal="right"/>
    </xf>
    <xf numFmtId="0" fontId="16" fillId="0" borderId="0" xfId="0" applyFont="1" applyAlignment="1">
      <alignment horizontal="left" indent="1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37" fontId="18" fillId="0" borderId="0" xfId="0" applyNumberFormat="1" applyFont="1" applyAlignment="1">
      <alignment horizontal="left" indent="1"/>
    </xf>
    <xf numFmtId="0" fontId="18" fillId="0" borderId="0" xfId="0" applyFont="1" applyAlignment="1">
      <alignment horizontal="left" indent="1"/>
    </xf>
    <xf numFmtId="165" fontId="19" fillId="0" borderId="10" xfId="1" applyNumberFormat="1" applyFont="1" applyBorder="1"/>
    <xf numFmtId="165" fontId="16" fillId="0" borderId="16" xfId="0" applyNumberFormat="1" applyFont="1" applyBorder="1" applyAlignment="1">
      <alignment horizontal="right"/>
    </xf>
    <xf numFmtId="165" fontId="16" fillId="0" borderId="16" xfId="2" applyNumberFormat="1" applyFont="1" applyBorder="1"/>
    <xf numFmtId="164" fontId="17" fillId="0" borderId="1" xfId="1" applyNumberFormat="1" applyFont="1" applyBorder="1"/>
    <xf numFmtId="165" fontId="17" fillId="0" borderId="1" xfId="0" applyNumberFormat="1" applyFont="1" applyBorder="1"/>
    <xf numFmtId="165" fontId="17" fillId="0" borderId="1" xfId="1" applyNumberFormat="1" applyFont="1" applyBorder="1"/>
    <xf numFmtId="2" fontId="18" fillId="0" borderId="13" xfId="0" applyNumberFormat="1" applyFont="1" applyBorder="1" applyAlignment="1">
      <alignment horizontal="right"/>
    </xf>
    <xf numFmtId="165" fontId="18" fillId="0" borderId="13" xfId="0" applyNumberFormat="1" applyFont="1" applyBorder="1"/>
    <xf numFmtId="2" fontId="18" fillId="0" borderId="13" xfId="0" applyNumberFormat="1" applyFont="1" applyBorder="1"/>
    <xf numFmtId="164" fontId="18" fillId="0" borderId="13" xfId="2" applyNumberFormat="1" applyFont="1" applyBorder="1"/>
    <xf numFmtId="164" fontId="18" fillId="0" borderId="13" xfId="4" applyNumberFormat="1" applyFont="1" applyBorder="1"/>
    <xf numFmtId="164" fontId="18" fillId="0" borderId="13" xfId="14" applyNumberFormat="1" applyFont="1" applyBorder="1"/>
    <xf numFmtId="165" fontId="18" fillId="0" borderId="13" xfId="2" applyNumberFormat="1" applyFont="1" applyBorder="1"/>
    <xf numFmtId="37" fontId="16" fillId="0" borderId="16" xfId="0" applyNumberFormat="1" applyFont="1" applyBorder="1"/>
    <xf numFmtId="166" fontId="16" fillId="0" borderId="16" xfId="0" applyNumberFormat="1" applyFont="1" applyBorder="1"/>
    <xf numFmtId="166" fontId="19" fillId="0" borderId="16" xfId="0" applyNumberFormat="1" applyFont="1" applyBorder="1"/>
    <xf numFmtId="164" fontId="16" fillId="0" borderId="16" xfId="0" applyNumberFormat="1" applyFont="1" applyBorder="1"/>
    <xf numFmtId="2" fontId="16" fillId="0" borderId="0" xfId="0" applyNumberFormat="1" applyFont="1"/>
    <xf numFmtId="2" fontId="15" fillId="0" borderId="0" xfId="0" applyNumberFormat="1" applyFont="1"/>
    <xf numFmtId="0" fontId="16" fillId="0" borderId="31" xfId="0" applyFont="1" applyBorder="1" applyAlignment="1">
      <alignment horizontal="center" vertical="center"/>
    </xf>
    <xf numFmtId="164" fontId="19" fillId="0" borderId="11" xfId="0" applyNumberFormat="1" applyFont="1" applyBorder="1"/>
    <xf numFmtId="165" fontId="16" fillId="0" borderId="0" xfId="2" applyNumberFormat="1" applyFont="1"/>
    <xf numFmtId="165" fontId="16" fillId="0" borderId="12" xfId="0" applyNumberFormat="1" applyFont="1" applyBorder="1"/>
    <xf numFmtId="166" fontId="19" fillId="0" borderId="11" xfId="0" applyNumberFormat="1" applyFont="1" applyBorder="1"/>
    <xf numFmtId="166" fontId="19" fillId="0" borderId="12" xfId="0" applyNumberFormat="1" applyFont="1" applyBorder="1"/>
    <xf numFmtId="165" fontId="19" fillId="0" borderId="11" xfId="0" applyNumberFormat="1" applyFont="1" applyBorder="1"/>
    <xf numFmtId="3" fontId="14" fillId="0" borderId="0" xfId="0" applyNumberFormat="1" applyFont="1"/>
    <xf numFmtId="165" fontId="17" fillId="0" borderId="34" xfId="0" applyNumberFormat="1" applyFont="1" applyBorder="1"/>
    <xf numFmtId="165" fontId="18" fillId="0" borderId="19" xfId="0" applyNumberFormat="1" applyFont="1" applyBorder="1"/>
    <xf numFmtId="166" fontId="17" fillId="0" borderId="13" xfId="1" applyNumberFormat="1" applyFont="1" applyBorder="1"/>
    <xf numFmtId="166" fontId="18" fillId="0" borderId="13" xfId="2" applyNumberFormat="1" applyFont="1" applyBorder="1"/>
    <xf numFmtId="0" fontId="18" fillId="0" borderId="5" xfId="0" applyFont="1" applyBorder="1" applyAlignment="1">
      <alignment horizontal="center" vertical="center"/>
    </xf>
    <xf numFmtId="165" fontId="17" fillId="0" borderId="9" xfId="0" applyNumberFormat="1" applyFont="1" applyBorder="1"/>
    <xf numFmtId="165" fontId="18" fillId="0" borderId="14" xfId="0" applyNumberFormat="1" applyFont="1" applyBorder="1"/>
    <xf numFmtId="166" fontId="17" fillId="0" borderId="1" xfId="1" applyNumberFormat="1" applyFont="1" applyBorder="1"/>
    <xf numFmtId="164" fontId="17" fillId="0" borderId="13" xfId="1" applyNumberFormat="1" applyFont="1" applyBorder="1"/>
    <xf numFmtId="164" fontId="18" fillId="0" borderId="13" xfId="13" applyNumberFormat="1" applyFont="1" applyBorder="1" applyAlignment="1">
      <alignment horizontal="right"/>
    </xf>
    <xf numFmtId="0" fontId="17" fillId="0" borderId="1" xfId="0" applyFont="1" applyBorder="1" applyAlignment="1">
      <alignment horizontal="center" vertical="center"/>
    </xf>
    <xf numFmtId="165" fontId="19" fillId="0" borderId="34" xfId="0" applyNumberFormat="1" applyFont="1" applyBorder="1"/>
    <xf numFmtId="0" fontId="16" fillId="0" borderId="37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64" fontId="19" fillId="0" borderId="7" xfId="0" applyNumberFormat="1" applyFont="1" applyBorder="1"/>
    <xf numFmtId="164" fontId="16" fillId="0" borderId="15" xfId="0" applyNumberFormat="1" applyFont="1" applyBorder="1"/>
    <xf numFmtId="166" fontId="19" fillId="0" borderId="15" xfId="0" applyNumberFormat="1" applyFont="1" applyBorder="1"/>
    <xf numFmtId="166" fontId="16" fillId="0" borderId="15" xfId="0" applyNumberFormat="1" applyFont="1" applyBorder="1"/>
    <xf numFmtId="164" fontId="17" fillId="0" borderId="14" xfId="1" applyNumberFormat="1" applyFont="1" applyBorder="1"/>
    <xf numFmtId="164" fontId="18" fillId="0" borderId="14" xfId="0" applyNumberFormat="1" applyFont="1" applyBorder="1"/>
    <xf numFmtId="164" fontId="18" fillId="0" borderId="14" xfId="2" applyNumberFormat="1" applyFont="1" applyBorder="1"/>
    <xf numFmtId="164" fontId="18" fillId="0" borderId="14" xfId="13" applyNumberFormat="1" applyFont="1" applyBorder="1" applyAlignment="1">
      <alignment horizontal="right"/>
    </xf>
    <xf numFmtId="164" fontId="17" fillId="0" borderId="29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0" fontId="16" fillId="0" borderId="34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</cellXfs>
  <cellStyles count="23">
    <cellStyle name="Normální" xfId="0" builtinId="0"/>
    <cellStyle name="Normální 5 2" xfId="21" xr:uid="{00000000-0005-0000-0000-000001000000}"/>
    <cellStyle name="Normální 5 2 27 3" xfId="18" xr:uid="{00000000-0005-0000-0000-000002000000}"/>
    <cellStyle name="Normální 5 2 42" xfId="7" xr:uid="{00000000-0005-0000-0000-000003000000}"/>
    <cellStyle name="Normální 5 2 5" xfId="15" xr:uid="{00000000-0005-0000-0000-000004000000}"/>
    <cellStyle name="Normální 5 2 9 3" xfId="6" xr:uid="{00000000-0005-0000-0000-000005000000}"/>
    <cellStyle name="normální 59" xfId="1" xr:uid="{00000000-0005-0000-0000-000006000000}"/>
    <cellStyle name="Normální 6 2" xfId="22" xr:uid="{00000000-0005-0000-0000-000007000000}"/>
    <cellStyle name="Normální 6 2 10" xfId="3" xr:uid="{00000000-0005-0000-0000-000008000000}"/>
    <cellStyle name="Normální 6 2 12 6" xfId="9" xr:uid="{00000000-0005-0000-0000-000009000000}"/>
    <cellStyle name="Normální 6 2 13 8" xfId="11" xr:uid="{00000000-0005-0000-0000-00000A000000}"/>
    <cellStyle name="Normální 6 2 30 6" xfId="19" xr:uid="{00000000-0005-0000-0000-00000B000000}"/>
    <cellStyle name="Normální 6 2 31 8" xfId="20" xr:uid="{00000000-0005-0000-0000-00000C000000}"/>
    <cellStyle name="Normální 6 2 43" xfId="4" xr:uid="{00000000-0005-0000-0000-00000D000000}"/>
    <cellStyle name="Normální 6 2 45" xfId="10" xr:uid="{00000000-0005-0000-0000-00000E000000}"/>
    <cellStyle name="Normální 6 2 46" xfId="12" xr:uid="{00000000-0005-0000-0000-00000F000000}"/>
    <cellStyle name="Normální 6 2 6" xfId="14" xr:uid="{00000000-0005-0000-0000-000010000000}"/>
    <cellStyle name="Normální 6 2 8" xfId="16" xr:uid="{00000000-0005-0000-0000-000011000000}"/>
    <cellStyle name="Normální 6 2 9" xfId="13" xr:uid="{00000000-0005-0000-0000-000012000000}"/>
    <cellStyle name="normální 60" xfId="2" xr:uid="{00000000-0005-0000-0000-000013000000}"/>
    <cellStyle name="normální 61 7" xfId="5" xr:uid="{00000000-0005-0000-0000-000014000000}"/>
    <cellStyle name="normální 62 10" xfId="8" xr:uid="{00000000-0005-0000-0000-000015000000}"/>
    <cellStyle name="normální 63" xfId="17" xr:uid="{00000000-0005-0000-0000-000016000000}"/>
  </cellStyles>
  <dxfs count="0"/>
  <tableStyles count="0" defaultTableStyle="TableStyleMedium2" defaultPivotStyle="PivotStyleLight16"/>
  <colors>
    <mruColors>
      <color rgb="FF0070C0"/>
      <color rgb="FFCC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91"/>
  <sheetViews>
    <sheetView tabSelected="1" zoomScaleNormal="100" workbookViewId="0"/>
  </sheetViews>
  <sheetFormatPr defaultColWidth="9.140625" defaultRowHeight="12.75" x14ac:dyDescent="0.2"/>
  <cols>
    <col min="1" max="1" width="17" style="5" customWidth="1"/>
    <col min="2" max="4" width="8.7109375" style="5" customWidth="1"/>
    <col min="5" max="5" width="8.7109375" style="4" customWidth="1"/>
    <col min="6" max="14" width="8.7109375" style="5" customWidth="1"/>
    <col min="15" max="21" width="7.28515625" style="5" customWidth="1"/>
    <col min="22" max="29" width="7.28515625" style="4" customWidth="1"/>
    <col min="30" max="30" width="12" style="5" customWidth="1"/>
    <col min="31" max="16384" width="9.140625" style="5"/>
  </cols>
  <sheetData>
    <row r="1" spans="1:32" ht="14.25" customHeight="1" x14ac:dyDescent="0.2">
      <c r="A1" s="1" t="s">
        <v>29</v>
      </c>
      <c r="B1" s="1"/>
      <c r="C1" s="1"/>
      <c r="D1" s="1"/>
      <c r="E1" s="2"/>
      <c r="F1" s="1"/>
      <c r="G1" s="1"/>
      <c r="H1" s="6"/>
      <c r="I1" s="1"/>
      <c r="J1" s="1"/>
      <c r="K1" s="1"/>
      <c r="L1" s="1"/>
      <c r="M1" s="1"/>
      <c r="N1" s="1"/>
      <c r="O1" s="1"/>
      <c r="P1" s="1"/>
      <c r="Q1" s="3"/>
      <c r="R1" s="3"/>
      <c r="S1" s="3"/>
      <c r="T1" s="3"/>
      <c r="U1" s="3"/>
      <c r="V1" s="3"/>
      <c r="AE1" s="6"/>
    </row>
    <row r="2" spans="1:32" ht="12" customHeight="1" thickBot="1" x14ac:dyDescent="0.25">
      <c r="A2" s="128" t="s">
        <v>10</v>
      </c>
      <c r="B2" s="34"/>
      <c r="C2" s="34"/>
      <c r="D2" s="34"/>
      <c r="E2" s="61"/>
      <c r="F2" s="34"/>
      <c r="G2" s="62"/>
      <c r="H2" s="27"/>
      <c r="I2" s="62"/>
      <c r="J2" s="62"/>
      <c r="K2" s="62"/>
      <c r="L2" s="62"/>
      <c r="M2" s="62"/>
      <c r="N2" s="62"/>
      <c r="O2" s="62"/>
      <c r="P2" s="62"/>
      <c r="Q2" s="97"/>
      <c r="R2" s="97"/>
      <c r="S2" s="97"/>
      <c r="T2" s="97"/>
      <c r="U2" s="97"/>
      <c r="V2" s="97"/>
      <c r="W2" s="61"/>
      <c r="X2" s="61"/>
      <c r="Y2" s="61"/>
      <c r="Z2" s="61"/>
      <c r="AA2" s="61"/>
      <c r="AB2" s="61"/>
      <c r="AC2" s="61"/>
      <c r="AD2" s="34"/>
      <c r="AE2" s="6"/>
    </row>
    <row r="3" spans="1:32" s="6" customFormat="1" ht="18.75" customHeight="1" x14ac:dyDescent="0.25">
      <c r="A3" s="205"/>
      <c r="B3" s="183" t="s">
        <v>37</v>
      </c>
      <c r="C3" s="206" t="s">
        <v>28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8"/>
      <c r="O3" s="25">
        <v>2024</v>
      </c>
      <c r="P3" s="24">
        <v>2023</v>
      </c>
      <c r="Q3" s="24">
        <v>2022</v>
      </c>
      <c r="R3" s="24">
        <v>2021</v>
      </c>
      <c r="S3" s="24">
        <v>2020</v>
      </c>
      <c r="T3" s="24">
        <v>2019</v>
      </c>
      <c r="U3" s="24">
        <v>2018</v>
      </c>
      <c r="V3" s="24">
        <v>2017</v>
      </c>
      <c r="W3" s="24">
        <v>2016</v>
      </c>
      <c r="X3" s="24">
        <v>2015</v>
      </c>
      <c r="Y3" s="24">
        <v>2014</v>
      </c>
      <c r="Z3" s="24">
        <v>2013</v>
      </c>
      <c r="AA3" s="24">
        <v>2012</v>
      </c>
      <c r="AB3" s="24">
        <v>2011</v>
      </c>
      <c r="AC3" s="24">
        <v>2010</v>
      </c>
      <c r="AD3" s="199" t="s">
        <v>0</v>
      </c>
    </row>
    <row r="4" spans="1:32" ht="18.75" customHeight="1" thickBot="1" x14ac:dyDescent="0.25">
      <c r="A4" s="203"/>
      <c r="B4" s="33">
        <v>1</v>
      </c>
      <c r="C4" s="185">
        <v>12</v>
      </c>
      <c r="D4" s="28">
        <v>11</v>
      </c>
      <c r="E4" s="28">
        <v>10</v>
      </c>
      <c r="F4" s="30">
        <v>9</v>
      </c>
      <c r="G4" s="29">
        <v>8</v>
      </c>
      <c r="H4" s="28">
        <v>7</v>
      </c>
      <c r="I4" s="28">
        <v>6</v>
      </c>
      <c r="J4" s="28">
        <v>5</v>
      </c>
      <c r="K4" s="30">
        <v>4</v>
      </c>
      <c r="L4" s="28">
        <v>3</v>
      </c>
      <c r="M4" s="29">
        <v>2</v>
      </c>
      <c r="N4" s="177">
        <v>1</v>
      </c>
      <c r="O4" s="33">
        <v>1</v>
      </c>
      <c r="P4" s="33">
        <v>1</v>
      </c>
      <c r="Q4" s="33">
        <v>1</v>
      </c>
      <c r="R4" s="33">
        <v>1</v>
      </c>
      <c r="S4" s="33">
        <v>1</v>
      </c>
      <c r="T4" s="33">
        <v>1</v>
      </c>
      <c r="U4" s="33">
        <v>1</v>
      </c>
      <c r="V4" s="33">
        <v>1</v>
      </c>
      <c r="W4" s="33">
        <v>1</v>
      </c>
      <c r="X4" s="33">
        <v>1</v>
      </c>
      <c r="Y4" s="33">
        <v>1</v>
      </c>
      <c r="Z4" s="33">
        <v>1</v>
      </c>
      <c r="AA4" s="33">
        <v>1</v>
      </c>
      <c r="AB4" s="33">
        <v>1</v>
      </c>
      <c r="AC4" s="33">
        <v>1</v>
      </c>
      <c r="AD4" s="200"/>
    </row>
    <row r="5" spans="1:32" ht="18" customHeight="1" x14ac:dyDescent="0.2">
      <c r="A5" s="124" t="s">
        <v>1</v>
      </c>
      <c r="B5" s="173">
        <v>5.7178360512932196</v>
      </c>
      <c r="C5" s="184">
        <v>5.369262499839869</v>
      </c>
      <c r="D5" s="171">
        <v>5.1007545381176262</v>
      </c>
      <c r="E5" s="171">
        <v>5.0615544253852756</v>
      </c>
      <c r="F5" s="171">
        <v>5.0364458564456003</v>
      </c>
      <c r="G5" s="146">
        <v>5.0196641088379605</v>
      </c>
      <c r="H5" s="122">
        <v>4.9417763031475381</v>
      </c>
      <c r="I5" s="35">
        <v>4.6799297984909245</v>
      </c>
      <c r="J5" s="35">
        <v>4.7006827993492273</v>
      </c>
      <c r="K5" s="35">
        <v>4.7804029718660601</v>
      </c>
      <c r="L5" s="35">
        <v>4.8750746053633538</v>
      </c>
      <c r="M5" s="35">
        <v>5.0161816460515753</v>
      </c>
      <c r="N5" s="178">
        <v>4.9431198419395335</v>
      </c>
      <c r="O5" s="149">
        <v>4.5735964448999997</v>
      </c>
      <c r="P5" s="149">
        <v>4.5693187953000001</v>
      </c>
      <c r="Q5" s="149">
        <v>4.2144939282999996</v>
      </c>
      <c r="R5" s="149">
        <v>4.7929108275371624</v>
      </c>
      <c r="S5" s="150">
        <v>3.7236418283756589</v>
      </c>
      <c r="T5" s="149">
        <v>4.07</v>
      </c>
      <c r="U5" s="151">
        <v>4.7699999999999996</v>
      </c>
      <c r="V5" s="151">
        <v>6.2086754765160697</v>
      </c>
      <c r="W5" s="150">
        <v>7.2291856348653409</v>
      </c>
      <c r="X5" s="150">
        <v>8.4152800239133594</v>
      </c>
      <c r="Y5" s="150">
        <v>9.3671989639590549</v>
      </c>
      <c r="Z5" s="150">
        <v>8.7151790933462348</v>
      </c>
      <c r="AA5" s="150">
        <v>7.9889219152209519</v>
      </c>
      <c r="AB5" s="150">
        <v>8.4857850711565561</v>
      </c>
      <c r="AC5" s="150">
        <v>8.6603333246848511</v>
      </c>
      <c r="AD5" s="125">
        <f>B5-N5</f>
        <v>0.77471620935368612</v>
      </c>
      <c r="AE5" s="123"/>
      <c r="AF5" s="8"/>
    </row>
    <row r="6" spans="1:32" ht="12.75" customHeight="1" x14ac:dyDescent="0.2">
      <c r="A6" s="126" t="s">
        <v>2</v>
      </c>
      <c r="B6" s="174"/>
      <c r="C6" s="139"/>
      <c r="D6" s="168"/>
      <c r="E6" s="168"/>
      <c r="F6" s="168"/>
      <c r="G6" s="147"/>
      <c r="H6" s="98"/>
      <c r="I6" s="99"/>
      <c r="J6" s="99"/>
      <c r="K6" s="99"/>
      <c r="L6" s="99"/>
      <c r="M6" s="99"/>
      <c r="N6" s="179"/>
      <c r="O6" s="152"/>
      <c r="P6" s="152"/>
      <c r="Q6" s="49"/>
      <c r="R6" s="49"/>
      <c r="S6" s="153"/>
      <c r="T6" s="154"/>
      <c r="U6" s="153"/>
      <c r="V6" s="153"/>
      <c r="W6" s="153"/>
      <c r="X6" s="153"/>
      <c r="Y6" s="153"/>
      <c r="Z6" s="153"/>
      <c r="AA6" s="153"/>
      <c r="AB6" s="153"/>
      <c r="AC6" s="153"/>
      <c r="AD6" s="63"/>
      <c r="AE6" s="7"/>
    </row>
    <row r="7" spans="1:32" x14ac:dyDescent="0.2">
      <c r="A7" s="127" t="s">
        <v>3</v>
      </c>
      <c r="B7" s="174">
        <v>4.7008485442208228</v>
      </c>
      <c r="C7" s="139">
        <v>4.5150043939895985</v>
      </c>
      <c r="D7" s="168">
        <v>4.3349228530678694</v>
      </c>
      <c r="E7" s="168">
        <v>4.3406854623773645</v>
      </c>
      <c r="F7" s="168">
        <v>4.3651765519427199</v>
      </c>
      <c r="G7" s="148">
        <v>4.2873813262645326</v>
      </c>
      <c r="H7" s="101">
        <v>4.2196706668779624</v>
      </c>
      <c r="I7" s="52">
        <v>3.9862849898434014</v>
      </c>
      <c r="J7" s="52">
        <v>3.9934882514802705</v>
      </c>
      <c r="K7" s="52">
        <v>4.0952518818760861</v>
      </c>
      <c r="L7" s="52">
        <v>4.1372321945570354</v>
      </c>
      <c r="M7" s="52">
        <v>4.2718587145338738</v>
      </c>
      <c r="N7" s="179">
        <v>4.1806601042269831</v>
      </c>
      <c r="O7" s="155">
        <v>3.5552559462</v>
      </c>
      <c r="P7" s="155">
        <v>3.5578925292000001</v>
      </c>
      <c r="Q7" s="155">
        <v>3.0794189218999999</v>
      </c>
      <c r="R7" s="155">
        <v>3.4594974933302063</v>
      </c>
      <c r="S7" s="156">
        <v>2.6944844543377999</v>
      </c>
      <c r="T7" s="157">
        <v>2.6537526059763725</v>
      </c>
      <c r="U7" s="158">
        <v>3.3542856320929766</v>
      </c>
      <c r="V7" s="158">
        <v>4.6174217615399948</v>
      </c>
      <c r="W7" s="153">
        <v>5.7454555718640625</v>
      </c>
      <c r="X7" s="153">
        <v>6.8411726129846935</v>
      </c>
      <c r="Y7" s="153">
        <v>7.9808758314855872</v>
      </c>
      <c r="Z7" s="153">
        <v>7.5208875117578708</v>
      </c>
      <c r="AA7" s="153">
        <v>6.9180397038509396</v>
      </c>
      <c r="AB7" s="153">
        <v>7.3767200622134581</v>
      </c>
      <c r="AC7" s="153">
        <v>8.3079158940422015</v>
      </c>
      <c r="AD7" s="63">
        <f>B7-N7</f>
        <v>0.52018843999383968</v>
      </c>
      <c r="AE7" s="9"/>
    </row>
    <row r="8" spans="1:32" x14ac:dyDescent="0.2">
      <c r="A8" s="127" t="s">
        <v>4</v>
      </c>
      <c r="B8" s="174">
        <v>6.0965672777265025</v>
      </c>
      <c r="C8" s="139">
        <v>5.8976864170164784</v>
      </c>
      <c r="D8" s="168">
        <v>5.8038455448756316</v>
      </c>
      <c r="E8" s="168">
        <v>5.8138861320182738</v>
      </c>
      <c r="F8" s="168">
        <v>5.7953496634472428</v>
      </c>
      <c r="G8" s="148">
        <v>5.8177478963039055</v>
      </c>
      <c r="H8" s="101">
        <v>5.7239070241630596</v>
      </c>
      <c r="I8" s="52">
        <v>5.4261649977408677</v>
      </c>
      <c r="J8" s="52">
        <v>5.3960432363129414</v>
      </c>
      <c r="K8" s="52">
        <v>5.4083501583569928</v>
      </c>
      <c r="L8" s="52">
        <v>5.302909004284035</v>
      </c>
      <c r="M8" s="52">
        <v>5.3185299159985471</v>
      </c>
      <c r="N8" s="179">
        <v>5.1990299413825287</v>
      </c>
      <c r="O8" s="155">
        <v>5.0134231386000003</v>
      </c>
      <c r="P8" s="155">
        <v>5.1620252531000004</v>
      </c>
      <c r="Q8" s="155">
        <v>4.6083503291000003</v>
      </c>
      <c r="R8" s="155">
        <v>5.3331287605793829</v>
      </c>
      <c r="S8" s="156">
        <v>3.8313546898163167</v>
      </c>
      <c r="T8" s="157">
        <v>4.2882553526345122</v>
      </c>
      <c r="U8" s="158">
        <v>4.9935848298647691</v>
      </c>
      <c r="V8" s="158">
        <v>6.6393646572224556</v>
      </c>
      <c r="W8" s="153">
        <v>7.6477338621056008</v>
      </c>
      <c r="X8" s="153">
        <v>8.7209419666824086</v>
      </c>
      <c r="Y8" s="153">
        <v>9.0168514660216648</v>
      </c>
      <c r="Z8" s="153">
        <v>7.9499787244101938</v>
      </c>
      <c r="AA8" s="153">
        <v>7.0114935315963747</v>
      </c>
      <c r="AB8" s="153">
        <v>7.2671316044736924</v>
      </c>
      <c r="AC8" s="153">
        <v>7.1834700423556956</v>
      </c>
      <c r="AD8" s="63">
        <f t="shared" ref="AD8:AD13" si="0">B8-N8</f>
        <v>0.89753733634397381</v>
      </c>
    </row>
    <row r="9" spans="1:32" x14ac:dyDescent="0.2">
      <c r="A9" s="127" t="s">
        <v>5</v>
      </c>
      <c r="B9" s="174">
        <v>4.0783253649647309</v>
      </c>
      <c r="C9" s="139">
        <v>3.8214547484080077</v>
      </c>
      <c r="D9" s="168">
        <v>3.6667944295387764</v>
      </c>
      <c r="E9" s="168">
        <v>3.6580527593418197</v>
      </c>
      <c r="F9" s="168">
        <v>3.6109822275120536</v>
      </c>
      <c r="G9" s="148">
        <v>3.6197238977090103</v>
      </c>
      <c r="H9" s="101">
        <v>3.5437386106123876</v>
      </c>
      <c r="I9" s="52">
        <v>3.3325936535474368</v>
      </c>
      <c r="J9" s="52">
        <v>3.3144378769845275</v>
      </c>
      <c r="K9" s="52">
        <v>3.3638729263797034</v>
      </c>
      <c r="L9" s="52">
        <v>3.4296053344898625</v>
      </c>
      <c r="M9" s="52">
        <v>3.452645560013011</v>
      </c>
      <c r="N9" s="179">
        <v>3.4119863385015723</v>
      </c>
      <c r="O9" s="155">
        <v>3.1418405059999999</v>
      </c>
      <c r="P9" s="155">
        <v>3.0864066919000002</v>
      </c>
      <c r="Q9" s="155">
        <v>3.0415269248999999</v>
      </c>
      <c r="R9" s="155">
        <v>3.454468624551025</v>
      </c>
      <c r="S9" s="156">
        <v>2.5888044816025126</v>
      </c>
      <c r="T9" s="157">
        <v>2.7351411273130384</v>
      </c>
      <c r="U9" s="158">
        <v>3.3882118166916118</v>
      </c>
      <c r="V9" s="158">
        <v>4.601584093360092</v>
      </c>
      <c r="W9" s="153">
        <v>5.4059856584653696</v>
      </c>
      <c r="X9" s="153">
        <v>6.4903453806141211</v>
      </c>
      <c r="Y9" s="153">
        <v>7.1579096746727213</v>
      </c>
      <c r="Z9" s="153">
        <v>6.7086600615552383</v>
      </c>
      <c r="AA9" s="153">
        <v>5.8711019721446513</v>
      </c>
      <c r="AB9" s="153">
        <v>6.3593356196464601</v>
      </c>
      <c r="AC9" s="153">
        <v>6.4346920921851041</v>
      </c>
      <c r="AD9" s="63">
        <f t="shared" si="0"/>
        <v>0.66633902646315857</v>
      </c>
    </row>
    <row r="10" spans="1:32" x14ac:dyDescent="0.2">
      <c r="A10" s="127" t="s">
        <v>6</v>
      </c>
      <c r="B10" s="174">
        <v>5.5408055714914681</v>
      </c>
      <c r="C10" s="139">
        <v>5.0044694675329877</v>
      </c>
      <c r="D10" s="168">
        <v>4.5255026483262846</v>
      </c>
      <c r="E10" s="168">
        <v>4.361399810547943</v>
      </c>
      <c r="F10" s="168">
        <v>4.2706762904753646</v>
      </c>
      <c r="G10" s="148">
        <v>4.2680079516497011</v>
      </c>
      <c r="H10" s="101">
        <v>4.138593518604992</v>
      </c>
      <c r="I10" s="52">
        <v>3.9184555654877058</v>
      </c>
      <c r="J10" s="52">
        <v>3.9864982055421398</v>
      </c>
      <c r="K10" s="52">
        <v>4.087759204401185</v>
      </c>
      <c r="L10" s="52">
        <v>4.4210220059246721</v>
      </c>
      <c r="M10" s="52">
        <v>4.7159331358442653</v>
      </c>
      <c r="N10" s="179">
        <v>4.6855162928480745</v>
      </c>
      <c r="O10" s="155">
        <v>4.2845843443999998</v>
      </c>
      <c r="P10" s="155">
        <v>4.0752307966999997</v>
      </c>
      <c r="Q10" s="155">
        <v>3.8691518301999999</v>
      </c>
      <c r="R10" s="155">
        <v>4.3857299729490853</v>
      </c>
      <c r="S10" s="156">
        <v>3.6959182587408863</v>
      </c>
      <c r="T10" s="157">
        <v>3.9196006444626397</v>
      </c>
      <c r="U10" s="158">
        <v>4.5966462575223206</v>
      </c>
      <c r="V10" s="158">
        <v>5.7547610399045199</v>
      </c>
      <c r="W10" s="153">
        <v>6.7438569406921385</v>
      </c>
      <c r="X10" s="153">
        <v>7.9854254519511292</v>
      </c>
      <c r="Y10" s="153">
        <v>9.6554249422341183</v>
      </c>
      <c r="Z10" s="153">
        <v>9.3767188359417961</v>
      </c>
      <c r="AA10" s="153">
        <v>8.8202420618897026</v>
      </c>
      <c r="AB10" s="153">
        <v>9.9191019838639249</v>
      </c>
      <c r="AC10" s="153">
        <v>9.6522063263044213</v>
      </c>
      <c r="AD10" s="63">
        <f t="shared" si="0"/>
        <v>0.85528927864339366</v>
      </c>
    </row>
    <row r="11" spans="1:32" x14ac:dyDescent="0.2">
      <c r="A11" s="127" t="s">
        <v>7</v>
      </c>
      <c r="B11" s="174">
        <v>7.4090412570372246</v>
      </c>
      <c r="C11" s="139">
        <v>6.8901772960255441</v>
      </c>
      <c r="D11" s="168">
        <v>6.3555583564406355</v>
      </c>
      <c r="E11" s="168">
        <v>6.3250987311990592</v>
      </c>
      <c r="F11" s="168">
        <v>6.3135450802453574</v>
      </c>
      <c r="G11" s="148">
        <v>6.2284681959499206</v>
      </c>
      <c r="H11" s="101">
        <v>6.1906562473741706</v>
      </c>
      <c r="I11" s="52">
        <v>5.9595832283001426</v>
      </c>
      <c r="J11" s="52">
        <v>6.014200487354004</v>
      </c>
      <c r="K11" s="52">
        <v>6.1269990102620202</v>
      </c>
      <c r="L11" s="52">
        <v>6.3801635672240451</v>
      </c>
      <c r="M11" s="52">
        <v>6.6104078762306617</v>
      </c>
      <c r="N11" s="179">
        <v>6.6010314111579937</v>
      </c>
      <c r="O11" s="155">
        <v>6.0079485003000004</v>
      </c>
      <c r="P11" s="155">
        <v>5.8861564775000002</v>
      </c>
      <c r="Q11" s="155">
        <v>5.5969615911000004</v>
      </c>
      <c r="R11" s="155">
        <v>5.9048505575004553</v>
      </c>
      <c r="S11" s="156">
        <v>5.0712028481139244</v>
      </c>
      <c r="T11" s="157">
        <v>5.4992477630849637</v>
      </c>
      <c r="U11" s="158">
        <v>6.4187966468096755</v>
      </c>
      <c r="V11" s="158">
        <v>8.1619835349592247</v>
      </c>
      <c r="W11" s="153">
        <v>9.2212763526252637</v>
      </c>
      <c r="X11" s="153">
        <v>10.668564641113143</v>
      </c>
      <c r="Y11" s="153">
        <v>12.319746292323478</v>
      </c>
      <c r="Z11" s="153">
        <v>11.799331226913051</v>
      </c>
      <c r="AA11" s="153">
        <v>11.192035723084054</v>
      </c>
      <c r="AB11" s="153">
        <v>12.054849062918253</v>
      </c>
      <c r="AC11" s="153">
        <v>12.199692928187519</v>
      </c>
      <c r="AD11" s="63">
        <f t="shared" si="0"/>
        <v>0.80800984587923086</v>
      </c>
    </row>
    <row r="12" spans="1:32" x14ac:dyDescent="0.2">
      <c r="A12" s="127" t="s">
        <v>8</v>
      </c>
      <c r="B12" s="174">
        <v>4.2428263393597616</v>
      </c>
      <c r="C12" s="139">
        <v>4.0255432078288269</v>
      </c>
      <c r="D12" s="168">
        <v>3.7701111295405543</v>
      </c>
      <c r="E12" s="168">
        <v>3.8049427765798636</v>
      </c>
      <c r="F12" s="168">
        <v>3.8547022723503068</v>
      </c>
      <c r="G12" s="148">
        <v>3.8298225244650852</v>
      </c>
      <c r="H12" s="101">
        <v>3.7983081771438045</v>
      </c>
      <c r="I12" s="52">
        <v>3.5262896002653839</v>
      </c>
      <c r="J12" s="52">
        <v>3.554486647868635</v>
      </c>
      <c r="K12" s="52">
        <v>3.6093736969393713</v>
      </c>
      <c r="L12" s="52">
        <v>3.6927695771828875</v>
      </c>
      <c r="M12" s="52">
        <v>3.801184221499458</v>
      </c>
      <c r="N12" s="179">
        <v>3.7711617046117927</v>
      </c>
      <c r="O12" s="155">
        <v>3.0056946456999998</v>
      </c>
      <c r="P12" s="155">
        <v>2.7602713779000001</v>
      </c>
      <c r="Q12" s="155">
        <v>2.4997864161000001</v>
      </c>
      <c r="R12" s="155">
        <v>3.0702128022080997</v>
      </c>
      <c r="S12" s="156">
        <v>2.1971859706362151</v>
      </c>
      <c r="T12" s="157">
        <v>2.3365592853275583</v>
      </c>
      <c r="U12" s="158">
        <v>2.9425596237823313</v>
      </c>
      <c r="V12" s="158">
        <v>3.7552897271000631</v>
      </c>
      <c r="W12" s="153">
        <v>4.9173540031137168</v>
      </c>
      <c r="X12" s="153">
        <v>6.1757563824899915</v>
      </c>
      <c r="Y12" s="153">
        <v>7.6598104621005758</v>
      </c>
      <c r="Z12" s="153">
        <v>7.2595251692910177</v>
      </c>
      <c r="AA12" s="153">
        <v>6.9869187091141356</v>
      </c>
      <c r="AB12" s="153">
        <v>6.9890223095000481</v>
      </c>
      <c r="AC12" s="153">
        <v>7.7082092890863194</v>
      </c>
      <c r="AD12" s="63">
        <f t="shared" si="0"/>
        <v>0.47166463474796894</v>
      </c>
    </row>
    <row r="13" spans="1:32" x14ac:dyDescent="0.2">
      <c r="A13" s="127" t="s">
        <v>9</v>
      </c>
      <c r="B13" s="174">
        <v>7.8731322861365003</v>
      </c>
      <c r="C13" s="139">
        <v>6.9591155382847134</v>
      </c>
      <c r="D13" s="168">
        <v>6.3078101910130799</v>
      </c>
      <c r="E13" s="168">
        <v>6.0450987904329265</v>
      </c>
      <c r="F13" s="168">
        <v>5.9821575173772645</v>
      </c>
      <c r="G13" s="148">
        <v>5.9137430901428489</v>
      </c>
      <c r="H13" s="101">
        <v>5.8412237972743686</v>
      </c>
      <c r="I13" s="52">
        <v>5.5018882381916701</v>
      </c>
      <c r="J13" s="52">
        <v>5.6961852115374096</v>
      </c>
      <c r="K13" s="52">
        <v>5.9956529465640509</v>
      </c>
      <c r="L13" s="52">
        <v>6.4535972550681446</v>
      </c>
      <c r="M13" s="52">
        <v>7.0291033860538867</v>
      </c>
      <c r="N13" s="179">
        <v>6.9074405697647387</v>
      </c>
      <c r="O13" s="155">
        <v>6.5231340532999997</v>
      </c>
      <c r="P13" s="155">
        <v>6.6695521054000002</v>
      </c>
      <c r="Q13" s="155">
        <v>6.1472016779</v>
      </c>
      <c r="R13" s="155">
        <v>7.1547991010250502</v>
      </c>
      <c r="S13" s="156">
        <v>5.9259863058363216</v>
      </c>
      <c r="T13" s="157">
        <v>6.7852659710880445</v>
      </c>
      <c r="U13" s="158">
        <v>7.290384718283482</v>
      </c>
      <c r="V13" s="158">
        <v>9.0080421850365013</v>
      </c>
      <c r="W13" s="153">
        <v>10.179279208336615</v>
      </c>
      <c r="X13" s="153">
        <v>11.527070560116389</v>
      </c>
      <c r="Y13" s="153">
        <v>12.766531713900134</v>
      </c>
      <c r="Z13" s="153">
        <v>12.051448748836794</v>
      </c>
      <c r="AA13" s="153">
        <v>11.412478327778862</v>
      </c>
      <c r="AB13" s="153">
        <v>11.988997075145285</v>
      </c>
      <c r="AC13" s="153">
        <v>12.400650999378108</v>
      </c>
      <c r="AD13" s="63">
        <f t="shared" si="0"/>
        <v>0.96569171637176154</v>
      </c>
    </row>
    <row r="14" spans="1:32" ht="7.5" customHeight="1" x14ac:dyDescent="0.2">
      <c r="A14" s="127"/>
      <c r="B14" s="127"/>
      <c r="C14" s="127"/>
      <c r="D14" s="127"/>
      <c r="E14" s="144"/>
      <c r="F14" s="127"/>
      <c r="G14" s="167"/>
      <c r="H14" s="167"/>
      <c r="I14" s="105"/>
      <c r="J14" s="105"/>
      <c r="K14" s="105"/>
      <c r="L14" s="105"/>
      <c r="M14" s="105"/>
      <c r="N14" s="46"/>
      <c r="O14" s="105"/>
      <c r="P14" s="106"/>
      <c r="Q14" s="106"/>
      <c r="R14" s="106"/>
      <c r="S14" s="102"/>
      <c r="T14" s="107"/>
      <c r="U14" s="108"/>
      <c r="V14" s="108"/>
      <c r="W14" s="100"/>
      <c r="X14" s="100"/>
      <c r="Y14" s="100"/>
      <c r="Z14" s="100"/>
      <c r="AA14" s="100"/>
      <c r="AB14" s="100"/>
      <c r="AC14" s="100"/>
      <c r="AD14" s="63"/>
    </row>
    <row r="15" spans="1:32" x14ac:dyDescent="0.2">
      <c r="A15" s="34" t="s">
        <v>33</v>
      </c>
      <c r="B15" s="34"/>
      <c r="C15" s="34"/>
      <c r="D15" s="34"/>
      <c r="E15" s="61"/>
      <c r="F15" s="34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34"/>
      <c r="R15" s="34"/>
      <c r="S15" s="34"/>
      <c r="T15" s="34"/>
      <c r="U15" s="34"/>
      <c r="V15" s="34"/>
      <c r="W15" s="61"/>
      <c r="X15" s="61"/>
      <c r="Y15" s="61"/>
      <c r="Z15" s="61"/>
      <c r="AA15" s="61"/>
      <c r="AB15" s="61"/>
      <c r="AC15" s="61"/>
      <c r="AD15" s="34"/>
    </row>
    <row r="16" spans="1:32" x14ac:dyDescent="0.2">
      <c r="A16" s="34"/>
      <c r="B16" s="34"/>
      <c r="C16" s="34"/>
      <c r="D16" s="34"/>
      <c r="E16" s="61"/>
      <c r="F16" s="163"/>
      <c r="G16" s="104"/>
      <c r="H16" s="59"/>
      <c r="I16" s="59"/>
      <c r="J16" s="59"/>
      <c r="K16" s="59"/>
      <c r="L16" s="59"/>
      <c r="M16" s="59"/>
      <c r="N16" s="103"/>
      <c r="O16" s="59"/>
      <c r="P16" s="59"/>
      <c r="Q16" s="78"/>
      <c r="R16" s="78"/>
      <c r="S16" s="78"/>
      <c r="T16" s="78"/>
      <c r="U16" s="34"/>
      <c r="V16" s="34"/>
      <c r="W16" s="61"/>
      <c r="X16" s="61"/>
      <c r="Y16" s="61"/>
      <c r="Z16" s="61"/>
      <c r="AA16" s="61"/>
      <c r="AB16" s="61"/>
      <c r="AC16" s="61"/>
      <c r="AD16" s="34"/>
    </row>
    <row r="17" spans="1:33" x14ac:dyDescent="0.2">
      <c r="A17" s="59"/>
      <c r="B17" s="59"/>
      <c r="C17" s="59"/>
      <c r="D17" s="59"/>
      <c r="E17" s="60"/>
      <c r="F17" s="164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34"/>
      <c r="R17" s="34"/>
      <c r="S17" s="34"/>
      <c r="T17" s="34"/>
      <c r="U17" s="34"/>
      <c r="V17" s="34"/>
      <c r="W17" s="61"/>
      <c r="X17" s="61"/>
      <c r="Y17" s="61"/>
      <c r="Z17" s="61"/>
      <c r="AA17" s="61"/>
      <c r="AB17" s="61"/>
      <c r="AC17" s="61"/>
      <c r="AD17" s="34"/>
    </row>
    <row r="18" spans="1:33" ht="14.25" customHeight="1" x14ac:dyDescent="0.2">
      <c r="A18" s="1" t="s">
        <v>31</v>
      </c>
      <c r="B18" s="1"/>
      <c r="C18" s="1"/>
      <c r="D18" s="1"/>
      <c r="E18" s="2"/>
      <c r="F18" s="1"/>
      <c r="G18" s="1"/>
      <c r="H18" s="6"/>
      <c r="I18" s="1"/>
      <c r="J18" s="1"/>
      <c r="K18" s="1"/>
      <c r="L18" s="1"/>
      <c r="M18" s="1"/>
      <c r="N18" s="1"/>
      <c r="O18" s="1"/>
      <c r="P18" s="1"/>
      <c r="V18" s="5"/>
    </row>
    <row r="19" spans="1:33" ht="12" customHeight="1" thickBot="1" x14ac:dyDescent="0.25">
      <c r="A19" s="128" t="s">
        <v>10</v>
      </c>
      <c r="B19" s="34"/>
      <c r="C19" s="34"/>
      <c r="D19" s="34"/>
      <c r="E19" s="61"/>
      <c r="F19" s="34"/>
      <c r="G19" s="62"/>
      <c r="H19" s="27"/>
      <c r="I19" s="62"/>
      <c r="J19" s="62"/>
      <c r="K19" s="62"/>
      <c r="L19" s="62"/>
      <c r="M19" s="62"/>
      <c r="N19" s="62"/>
      <c r="O19" s="62"/>
      <c r="P19" s="62"/>
      <c r="Q19" s="34"/>
      <c r="R19" s="34"/>
      <c r="S19" s="34"/>
      <c r="T19" s="34"/>
      <c r="U19" s="34"/>
      <c r="V19" s="34"/>
      <c r="W19" s="61"/>
      <c r="X19" s="61"/>
      <c r="Y19" s="61"/>
      <c r="Z19" s="61"/>
      <c r="AA19" s="61"/>
      <c r="AB19" s="61"/>
      <c r="AC19" s="61"/>
      <c r="AD19" s="34"/>
      <c r="AE19" s="34"/>
    </row>
    <row r="20" spans="1:33" s="6" customFormat="1" ht="18.75" customHeight="1" x14ac:dyDescent="0.25">
      <c r="A20" s="202"/>
      <c r="B20" s="183" t="s">
        <v>37</v>
      </c>
      <c r="C20" s="206" t="s">
        <v>28</v>
      </c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8"/>
      <c r="O20" s="25">
        <v>2024</v>
      </c>
      <c r="P20" s="24">
        <v>2023</v>
      </c>
      <c r="Q20" s="24">
        <v>2022</v>
      </c>
      <c r="R20" s="24">
        <v>2021</v>
      </c>
      <c r="S20" s="24">
        <v>2020</v>
      </c>
      <c r="T20" s="24">
        <v>2019</v>
      </c>
      <c r="U20" s="24">
        <v>2018</v>
      </c>
      <c r="V20" s="24">
        <v>2017</v>
      </c>
      <c r="W20" s="24">
        <v>2016</v>
      </c>
      <c r="X20" s="26">
        <v>2015</v>
      </c>
      <c r="Y20" s="24">
        <v>2014</v>
      </c>
      <c r="Z20" s="24">
        <v>2013</v>
      </c>
      <c r="AA20" s="24">
        <v>2012</v>
      </c>
      <c r="AB20" s="26">
        <v>2011</v>
      </c>
      <c r="AC20" s="64">
        <v>2010</v>
      </c>
      <c r="AD20" s="197" t="s">
        <v>38</v>
      </c>
      <c r="AE20" s="27"/>
    </row>
    <row r="21" spans="1:33" ht="18.75" customHeight="1" thickBot="1" x14ac:dyDescent="0.25">
      <c r="A21" s="204"/>
      <c r="B21" s="33">
        <v>1</v>
      </c>
      <c r="C21" s="186">
        <v>12</v>
      </c>
      <c r="D21" s="28">
        <v>11</v>
      </c>
      <c r="E21" s="28">
        <v>10</v>
      </c>
      <c r="F21" s="28">
        <v>9</v>
      </c>
      <c r="G21" s="28">
        <v>8</v>
      </c>
      <c r="H21" s="28">
        <v>7</v>
      </c>
      <c r="I21" s="28">
        <v>6</v>
      </c>
      <c r="J21" s="28">
        <v>5</v>
      </c>
      <c r="K21" s="28">
        <v>4</v>
      </c>
      <c r="L21" s="28">
        <v>3</v>
      </c>
      <c r="M21" s="29">
        <v>2</v>
      </c>
      <c r="N21" s="32">
        <v>1</v>
      </c>
      <c r="O21" s="33">
        <v>1</v>
      </c>
      <c r="P21" s="33">
        <v>1</v>
      </c>
      <c r="Q21" s="91">
        <v>1</v>
      </c>
      <c r="R21" s="91">
        <v>1</v>
      </c>
      <c r="S21" s="91">
        <v>1</v>
      </c>
      <c r="T21" s="91">
        <v>1</v>
      </c>
      <c r="U21" s="91">
        <v>1</v>
      </c>
      <c r="V21" s="91">
        <v>1</v>
      </c>
      <c r="W21" s="91">
        <v>1</v>
      </c>
      <c r="X21" s="91">
        <v>1</v>
      </c>
      <c r="Y21" s="91">
        <v>1</v>
      </c>
      <c r="Z21" s="91">
        <v>1</v>
      </c>
      <c r="AA21" s="91">
        <v>1</v>
      </c>
      <c r="AB21" s="91">
        <v>1</v>
      </c>
      <c r="AC21" s="91">
        <v>1</v>
      </c>
      <c r="AD21" s="201"/>
      <c r="AE21" s="34"/>
    </row>
    <row r="22" spans="1:33" ht="18" customHeight="1" x14ac:dyDescent="0.2">
      <c r="A22" s="130" t="s">
        <v>1</v>
      </c>
      <c r="B22" s="75">
        <v>44634</v>
      </c>
      <c r="C22" s="189">
        <v>41913</v>
      </c>
      <c r="D22" s="170">
        <v>39817</v>
      </c>
      <c r="E22" s="170">
        <v>39511</v>
      </c>
      <c r="F22" s="170">
        <v>39315</v>
      </c>
      <c r="G22" s="66">
        <v>39184</v>
      </c>
      <c r="H22" s="66">
        <v>38576</v>
      </c>
      <c r="I22" s="66">
        <v>36532</v>
      </c>
      <c r="J22" s="66">
        <v>36694</v>
      </c>
      <c r="K22" s="66">
        <v>37164</v>
      </c>
      <c r="L22" s="70">
        <v>37900</v>
      </c>
      <c r="M22" s="66">
        <v>38997</v>
      </c>
      <c r="N22" s="75">
        <v>38429</v>
      </c>
      <c r="O22" s="175">
        <v>35178</v>
      </c>
      <c r="P22" s="175">
        <v>34108</v>
      </c>
      <c r="Q22" s="72">
        <v>31822</v>
      </c>
      <c r="R22" s="72">
        <v>36260</v>
      </c>
      <c r="S22" s="92">
        <v>28346</v>
      </c>
      <c r="T22" s="93">
        <v>31077</v>
      </c>
      <c r="U22" s="72">
        <v>36358</v>
      </c>
      <c r="V22" s="72">
        <v>47899</v>
      </c>
      <c r="W22" s="76">
        <v>56136</v>
      </c>
      <c r="X22" s="76">
        <v>65877</v>
      </c>
      <c r="Y22" s="77">
        <v>73922</v>
      </c>
      <c r="Z22" s="77">
        <v>69179</v>
      </c>
      <c r="AA22" s="195" t="s">
        <v>11</v>
      </c>
      <c r="AB22" s="195" t="s">
        <v>11</v>
      </c>
      <c r="AC22" s="195" t="s">
        <v>11</v>
      </c>
      <c r="AD22" s="131">
        <f>B22/N22*100</f>
        <v>116.14666007442295</v>
      </c>
      <c r="AE22" s="78"/>
      <c r="AF22" s="9"/>
      <c r="AG22" s="9"/>
    </row>
    <row r="23" spans="1:33" x14ac:dyDescent="0.2">
      <c r="A23" s="132" t="s">
        <v>2</v>
      </c>
      <c r="B23" s="84"/>
      <c r="C23" s="190"/>
      <c r="D23" s="80"/>
      <c r="E23" s="80"/>
      <c r="F23" s="159"/>
      <c r="G23" s="79"/>
      <c r="H23" s="79"/>
      <c r="I23" s="79"/>
      <c r="J23" s="79"/>
      <c r="K23" s="79"/>
      <c r="L23" s="81"/>
      <c r="M23" s="81"/>
      <c r="N23" s="84"/>
      <c r="O23" s="83"/>
      <c r="P23" s="83"/>
      <c r="Q23" s="83"/>
      <c r="R23" s="83"/>
      <c r="S23" s="82"/>
      <c r="T23" s="83"/>
      <c r="U23" s="86"/>
      <c r="V23" s="86"/>
      <c r="W23" s="86"/>
      <c r="X23" s="86"/>
      <c r="Y23" s="86"/>
      <c r="Z23" s="86"/>
      <c r="AA23" s="196"/>
      <c r="AB23" s="196"/>
      <c r="AC23" s="196"/>
      <c r="AD23" s="96"/>
      <c r="AE23" s="78"/>
    </row>
    <row r="24" spans="1:33" x14ac:dyDescent="0.2">
      <c r="A24" s="133" t="s">
        <v>3</v>
      </c>
      <c r="B24" s="84">
        <v>3263</v>
      </c>
      <c r="C24" s="190">
        <v>3134</v>
      </c>
      <c r="D24" s="80">
        <v>3009</v>
      </c>
      <c r="E24" s="80">
        <v>3013</v>
      </c>
      <c r="F24" s="160">
        <v>3030</v>
      </c>
      <c r="G24" s="65">
        <v>2976</v>
      </c>
      <c r="H24" s="65">
        <v>2929</v>
      </c>
      <c r="I24" s="65">
        <v>2767</v>
      </c>
      <c r="J24" s="65">
        <v>2772</v>
      </c>
      <c r="K24" s="65">
        <v>2829</v>
      </c>
      <c r="L24" s="65">
        <v>2858</v>
      </c>
      <c r="M24" s="65">
        <v>2951</v>
      </c>
      <c r="N24" s="84">
        <v>2888</v>
      </c>
      <c r="O24" s="176">
        <v>2426</v>
      </c>
      <c r="P24" s="176">
        <v>2375</v>
      </c>
      <c r="Q24" s="88">
        <v>2088</v>
      </c>
      <c r="R24" s="88">
        <v>2360</v>
      </c>
      <c r="S24" s="94">
        <v>1852</v>
      </c>
      <c r="T24" s="95">
        <v>1833</v>
      </c>
      <c r="U24" s="88">
        <v>2332</v>
      </c>
      <c r="V24" s="88">
        <v>3243</v>
      </c>
      <c r="W24" s="83">
        <v>4071</v>
      </c>
      <c r="X24" s="86">
        <v>4903</v>
      </c>
      <c r="Y24" s="86">
        <v>5759</v>
      </c>
      <c r="Z24" s="86">
        <v>5437</v>
      </c>
      <c r="AA24" s="196" t="s">
        <v>11</v>
      </c>
      <c r="AB24" s="196" t="s">
        <v>11</v>
      </c>
      <c r="AC24" s="196" t="s">
        <v>11</v>
      </c>
      <c r="AD24" s="96">
        <f>B24/N24*100</f>
        <v>112.98476454293629</v>
      </c>
      <c r="AE24" s="34"/>
    </row>
    <row r="25" spans="1:33" x14ac:dyDescent="0.2">
      <c r="A25" s="133" t="s">
        <v>4</v>
      </c>
      <c r="B25" s="84">
        <v>15787</v>
      </c>
      <c r="C25" s="190">
        <v>15272</v>
      </c>
      <c r="D25" s="80">
        <v>15029</v>
      </c>
      <c r="E25" s="80">
        <v>15055</v>
      </c>
      <c r="F25" s="160">
        <v>15007</v>
      </c>
      <c r="G25" s="65">
        <v>15065</v>
      </c>
      <c r="H25" s="65">
        <v>14822</v>
      </c>
      <c r="I25" s="65">
        <v>14051</v>
      </c>
      <c r="J25" s="65">
        <v>13973</v>
      </c>
      <c r="K25" s="65">
        <v>13849</v>
      </c>
      <c r="L25" s="65">
        <v>13579</v>
      </c>
      <c r="M25" s="65">
        <v>13619</v>
      </c>
      <c r="N25" s="84">
        <v>13313</v>
      </c>
      <c r="O25" s="176">
        <v>12624</v>
      </c>
      <c r="P25" s="176">
        <v>12371</v>
      </c>
      <c r="Q25" s="88">
        <v>11117</v>
      </c>
      <c r="R25" s="88">
        <v>12861</v>
      </c>
      <c r="S25" s="94">
        <v>9330</v>
      </c>
      <c r="T25" s="95">
        <v>10463</v>
      </c>
      <c r="U25" s="88">
        <v>12182</v>
      </c>
      <c r="V25" s="88">
        <v>16277</v>
      </c>
      <c r="W25" s="83">
        <v>18860</v>
      </c>
      <c r="X25" s="86">
        <v>21605</v>
      </c>
      <c r="Y25" s="86">
        <v>22591</v>
      </c>
      <c r="Z25" s="86">
        <v>20178</v>
      </c>
      <c r="AA25" s="196" t="s">
        <v>11</v>
      </c>
      <c r="AB25" s="196" t="s">
        <v>11</v>
      </c>
      <c r="AC25" s="196" t="s">
        <v>11</v>
      </c>
      <c r="AD25" s="96">
        <f t="shared" ref="AD25:AD30" si="1">B25/N25*100</f>
        <v>118.58333959287914</v>
      </c>
      <c r="AE25" s="34"/>
    </row>
    <row r="26" spans="1:33" x14ac:dyDescent="0.2">
      <c r="A26" s="133" t="s">
        <v>5</v>
      </c>
      <c r="B26" s="84">
        <v>6065</v>
      </c>
      <c r="C26" s="190">
        <v>5683</v>
      </c>
      <c r="D26" s="80">
        <v>5453</v>
      </c>
      <c r="E26" s="80">
        <v>5440</v>
      </c>
      <c r="F26" s="160">
        <v>5370</v>
      </c>
      <c r="G26" s="65">
        <v>5383</v>
      </c>
      <c r="H26" s="65">
        <v>5270</v>
      </c>
      <c r="I26" s="65">
        <v>4956</v>
      </c>
      <c r="J26" s="65">
        <v>4929</v>
      </c>
      <c r="K26" s="65">
        <v>4964</v>
      </c>
      <c r="L26" s="65">
        <v>5061</v>
      </c>
      <c r="M26" s="65">
        <v>5095</v>
      </c>
      <c r="N26" s="84">
        <v>5035</v>
      </c>
      <c r="O26" s="176">
        <v>4565</v>
      </c>
      <c r="P26" s="176">
        <v>4376</v>
      </c>
      <c r="Q26" s="88">
        <v>4344</v>
      </c>
      <c r="R26" s="88">
        <v>4905</v>
      </c>
      <c r="S26" s="94">
        <v>3660</v>
      </c>
      <c r="T26" s="95">
        <v>3849</v>
      </c>
      <c r="U26" s="88">
        <v>4754</v>
      </c>
      <c r="V26" s="88">
        <v>6443</v>
      </c>
      <c r="W26" s="83">
        <v>7554</v>
      </c>
      <c r="X26" s="86">
        <v>9146</v>
      </c>
      <c r="Y26" s="86">
        <v>10088</v>
      </c>
      <c r="Z26" s="86">
        <v>9351</v>
      </c>
      <c r="AA26" s="196" t="s">
        <v>11</v>
      </c>
      <c r="AB26" s="196" t="s">
        <v>11</v>
      </c>
      <c r="AC26" s="196" t="s">
        <v>11</v>
      </c>
      <c r="AD26" s="96">
        <f t="shared" si="1"/>
        <v>120.45680238331677</v>
      </c>
      <c r="AE26" s="34"/>
    </row>
    <row r="27" spans="1:33" x14ac:dyDescent="0.2">
      <c r="A27" s="133" t="s">
        <v>6</v>
      </c>
      <c r="B27" s="84">
        <v>4153</v>
      </c>
      <c r="C27" s="190">
        <v>3751</v>
      </c>
      <c r="D27" s="80">
        <v>3392</v>
      </c>
      <c r="E27" s="80">
        <v>3269</v>
      </c>
      <c r="F27" s="160">
        <v>3201</v>
      </c>
      <c r="G27" s="65">
        <v>3199</v>
      </c>
      <c r="H27" s="65">
        <v>3102</v>
      </c>
      <c r="I27" s="65">
        <v>2937</v>
      </c>
      <c r="J27" s="65">
        <v>2988</v>
      </c>
      <c r="K27" s="65">
        <v>3091</v>
      </c>
      <c r="L27" s="65">
        <v>3343</v>
      </c>
      <c r="M27" s="65">
        <v>3566</v>
      </c>
      <c r="N27" s="84">
        <v>3543</v>
      </c>
      <c r="O27" s="176">
        <v>3196</v>
      </c>
      <c r="P27" s="176">
        <v>2962</v>
      </c>
      <c r="Q27" s="88">
        <v>2873</v>
      </c>
      <c r="R27" s="88">
        <v>3275</v>
      </c>
      <c r="S27" s="94">
        <v>2778</v>
      </c>
      <c r="T27" s="95">
        <v>2968</v>
      </c>
      <c r="U27" s="88">
        <v>3506</v>
      </c>
      <c r="V27" s="88">
        <v>4436</v>
      </c>
      <c r="W27" s="83">
        <v>5242</v>
      </c>
      <c r="X27" s="86">
        <v>6268</v>
      </c>
      <c r="Y27" s="86">
        <v>7647</v>
      </c>
      <c r="Z27" s="86">
        <v>7501</v>
      </c>
      <c r="AA27" s="196" t="s">
        <v>11</v>
      </c>
      <c r="AB27" s="196" t="s">
        <v>11</v>
      </c>
      <c r="AC27" s="196" t="s">
        <v>11</v>
      </c>
      <c r="AD27" s="96">
        <f t="shared" si="1"/>
        <v>117.21704769968953</v>
      </c>
      <c r="AE27" s="34"/>
    </row>
    <row r="28" spans="1:33" x14ac:dyDescent="0.2">
      <c r="A28" s="133" t="s">
        <v>7</v>
      </c>
      <c r="B28" s="84">
        <v>7054</v>
      </c>
      <c r="C28" s="190">
        <v>6560</v>
      </c>
      <c r="D28" s="80">
        <v>6051</v>
      </c>
      <c r="E28" s="80">
        <v>6022</v>
      </c>
      <c r="F28" s="160">
        <v>6011</v>
      </c>
      <c r="G28" s="65">
        <v>5930</v>
      </c>
      <c r="H28" s="65">
        <v>5894</v>
      </c>
      <c r="I28" s="65">
        <v>5674</v>
      </c>
      <c r="J28" s="65">
        <v>5726</v>
      </c>
      <c r="K28" s="65">
        <v>5881</v>
      </c>
      <c r="L28" s="65">
        <v>6124</v>
      </c>
      <c r="M28" s="65">
        <v>6345</v>
      </c>
      <c r="N28" s="84">
        <v>6336</v>
      </c>
      <c r="O28" s="176">
        <v>5805</v>
      </c>
      <c r="P28" s="176">
        <v>5644</v>
      </c>
      <c r="Q28" s="88">
        <v>5482</v>
      </c>
      <c r="R28" s="88">
        <v>5836</v>
      </c>
      <c r="S28" s="94">
        <v>5071</v>
      </c>
      <c r="T28" s="95">
        <v>5556</v>
      </c>
      <c r="U28" s="88">
        <v>6562</v>
      </c>
      <c r="V28" s="88">
        <v>8447</v>
      </c>
      <c r="W28" s="83">
        <v>9684</v>
      </c>
      <c r="X28" s="86">
        <v>11317</v>
      </c>
      <c r="Y28" s="86">
        <v>13208</v>
      </c>
      <c r="Z28" s="86">
        <v>12809</v>
      </c>
      <c r="AA28" s="196" t="s">
        <v>11</v>
      </c>
      <c r="AB28" s="196" t="s">
        <v>11</v>
      </c>
      <c r="AC28" s="196" t="s">
        <v>11</v>
      </c>
      <c r="AD28" s="96">
        <f t="shared" si="1"/>
        <v>111.3320707070707</v>
      </c>
      <c r="AE28" s="116"/>
    </row>
    <row r="29" spans="1:33" x14ac:dyDescent="0.2">
      <c r="A29" s="133" t="s">
        <v>8</v>
      </c>
      <c r="B29" s="84">
        <v>2558</v>
      </c>
      <c r="C29" s="190">
        <v>2427</v>
      </c>
      <c r="D29" s="80">
        <v>2273</v>
      </c>
      <c r="E29" s="80">
        <v>2294</v>
      </c>
      <c r="F29" s="160">
        <v>2324</v>
      </c>
      <c r="G29" s="65">
        <v>2309</v>
      </c>
      <c r="H29" s="65">
        <v>2290</v>
      </c>
      <c r="I29" s="65">
        <v>2126</v>
      </c>
      <c r="J29" s="65">
        <v>2143</v>
      </c>
      <c r="K29" s="65">
        <v>2164</v>
      </c>
      <c r="L29" s="65">
        <v>2214</v>
      </c>
      <c r="M29" s="65">
        <v>2279</v>
      </c>
      <c r="N29" s="84">
        <v>2261</v>
      </c>
      <c r="O29" s="176">
        <v>1784</v>
      </c>
      <c r="P29" s="176">
        <v>1603</v>
      </c>
      <c r="Q29" s="88">
        <v>1463</v>
      </c>
      <c r="R29" s="88">
        <v>1802</v>
      </c>
      <c r="S29" s="94">
        <v>1293</v>
      </c>
      <c r="T29" s="95">
        <v>1381</v>
      </c>
      <c r="U29" s="88">
        <v>1752</v>
      </c>
      <c r="V29" s="88">
        <v>2254</v>
      </c>
      <c r="W29" s="83">
        <v>2969</v>
      </c>
      <c r="X29" s="86">
        <v>3764</v>
      </c>
      <c r="Y29" s="86">
        <v>4696</v>
      </c>
      <c r="Z29" s="86">
        <v>4449</v>
      </c>
      <c r="AA29" s="196" t="s">
        <v>11</v>
      </c>
      <c r="AB29" s="196" t="s">
        <v>11</v>
      </c>
      <c r="AC29" s="196" t="s">
        <v>11</v>
      </c>
      <c r="AD29" s="96">
        <f t="shared" si="1"/>
        <v>113.13578062804068</v>
      </c>
      <c r="AE29" s="34"/>
    </row>
    <row r="30" spans="1:33" ht="12.75" customHeight="1" x14ac:dyDescent="0.2">
      <c r="A30" s="133" t="s">
        <v>9</v>
      </c>
      <c r="B30" s="84">
        <v>5754</v>
      </c>
      <c r="C30" s="190">
        <v>5086</v>
      </c>
      <c r="D30" s="80">
        <v>4610</v>
      </c>
      <c r="E30" s="80">
        <v>4418</v>
      </c>
      <c r="F30" s="80">
        <v>4372</v>
      </c>
      <c r="G30" s="65">
        <v>4322</v>
      </c>
      <c r="H30" s="65">
        <v>4269</v>
      </c>
      <c r="I30" s="65">
        <v>4021</v>
      </c>
      <c r="J30" s="65">
        <v>4163</v>
      </c>
      <c r="K30" s="65">
        <v>4386</v>
      </c>
      <c r="L30" s="65">
        <v>4721</v>
      </c>
      <c r="M30" s="65">
        <v>5142</v>
      </c>
      <c r="N30" s="84">
        <v>5053</v>
      </c>
      <c r="O30" s="176">
        <v>4778</v>
      </c>
      <c r="P30" s="176">
        <v>4777</v>
      </c>
      <c r="Q30" s="88">
        <v>4455</v>
      </c>
      <c r="R30" s="88">
        <v>5221</v>
      </c>
      <c r="S30" s="94">
        <v>4362</v>
      </c>
      <c r="T30" s="95">
        <v>5027</v>
      </c>
      <c r="U30" s="88">
        <v>5450</v>
      </c>
      <c r="V30" s="88">
        <v>6799</v>
      </c>
      <c r="W30" s="83">
        <v>7756</v>
      </c>
      <c r="X30" s="86">
        <v>8874</v>
      </c>
      <c r="Y30" s="86">
        <v>9933</v>
      </c>
      <c r="Z30" s="86">
        <v>9454</v>
      </c>
      <c r="AA30" s="196" t="s">
        <v>11</v>
      </c>
      <c r="AB30" s="196" t="s">
        <v>11</v>
      </c>
      <c r="AC30" s="196" t="s">
        <v>11</v>
      </c>
      <c r="AD30" s="96">
        <f t="shared" si="1"/>
        <v>113.87294676429845</v>
      </c>
      <c r="AE30" s="34"/>
    </row>
    <row r="31" spans="1:33" ht="12.75" customHeight="1" x14ac:dyDescent="0.2">
      <c r="G31" s="11"/>
      <c r="H31" s="11"/>
      <c r="I31" s="11"/>
      <c r="J31" s="11"/>
      <c r="K31" s="11"/>
      <c r="L31" s="11"/>
      <c r="M31" s="11"/>
      <c r="N31" s="11"/>
      <c r="O31" s="11"/>
      <c r="P31" s="11"/>
      <c r="V31" s="5"/>
    </row>
    <row r="32" spans="1:33" x14ac:dyDescent="0.2">
      <c r="A32" s="11"/>
      <c r="B32" s="11"/>
      <c r="C32" s="11"/>
      <c r="D32" s="11"/>
      <c r="E32" s="172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V32" s="5"/>
    </row>
    <row r="33" spans="1:31" ht="14.25" customHeight="1" x14ac:dyDescent="0.2">
      <c r="A33" s="1" t="s">
        <v>32</v>
      </c>
      <c r="B33" s="1"/>
      <c r="C33" s="1"/>
      <c r="D33" s="1"/>
      <c r="E33" s="2"/>
      <c r="F33" s="1"/>
      <c r="G33" s="1"/>
      <c r="H33" s="6"/>
      <c r="I33" s="1"/>
      <c r="J33" s="1"/>
      <c r="K33" s="1"/>
      <c r="L33" s="1"/>
      <c r="M33" s="1"/>
      <c r="N33" s="1"/>
      <c r="O33" s="1"/>
      <c r="P33" s="1"/>
      <c r="V33" s="5"/>
      <c r="AE33" s="19"/>
    </row>
    <row r="34" spans="1:31" ht="12" customHeight="1" thickBot="1" x14ac:dyDescent="0.25">
      <c r="A34" s="128" t="s">
        <v>10</v>
      </c>
      <c r="B34" s="34"/>
      <c r="C34" s="34"/>
      <c r="D34" s="34"/>
      <c r="E34" s="61"/>
      <c r="F34" s="34"/>
      <c r="G34" s="62"/>
      <c r="H34" s="27"/>
      <c r="I34" s="62"/>
      <c r="J34" s="62"/>
      <c r="K34" s="62"/>
      <c r="L34" s="62"/>
      <c r="M34" s="62"/>
      <c r="N34" s="62"/>
      <c r="O34" s="62"/>
      <c r="P34" s="62"/>
      <c r="Q34" s="34"/>
      <c r="R34" s="34"/>
      <c r="S34" s="34"/>
      <c r="T34" s="34"/>
      <c r="U34" s="34"/>
      <c r="V34" s="34"/>
      <c r="W34" s="61"/>
      <c r="X34" s="61"/>
      <c r="Y34" s="61"/>
      <c r="Z34" s="61"/>
      <c r="AA34" s="61"/>
      <c r="AB34" s="61"/>
      <c r="AC34" s="61"/>
      <c r="AD34" s="34"/>
      <c r="AE34" s="63"/>
    </row>
    <row r="35" spans="1:31" s="6" customFormat="1" ht="18.75" customHeight="1" x14ac:dyDescent="0.25">
      <c r="A35" s="202"/>
      <c r="B35" s="183" t="s">
        <v>37</v>
      </c>
      <c r="C35" s="206" t="s">
        <v>28</v>
      </c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8"/>
      <c r="O35" s="25">
        <v>2024</v>
      </c>
      <c r="P35" s="24">
        <v>2023</v>
      </c>
      <c r="Q35" s="24">
        <v>2022</v>
      </c>
      <c r="R35" s="25">
        <v>2021</v>
      </c>
      <c r="S35" s="24">
        <v>2020</v>
      </c>
      <c r="T35" s="24">
        <v>2019</v>
      </c>
      <c r="U35" s="24">
        <v>2018</v>
      </c>
      <c r="V35" s="24">
        <v>2017</v>
      </c>
      <c r="W35" s="24">
        <v>2016</v>
      </c>
      <c r="X35" s="26">
        <v>2015</v>
      </c>
      <c r="Y35" s="24">
        <v>2014</v>
      </c>
      <c r="Z35" s="24">
        <v>2013</v>
      </c>
      <c r="AA35" s="24">
        <v>2012</v>
      </c>
      <c r="AB35" s="26">
        <v>2011</v>
      </c>
      <c r="AC35" s="64">
        <v>2010</v>
      </c>
      <c r="AD35" s="197" t="str">
        <f>AD20</f>
        <v>Index 2026/2025 1/2025=100</v>
      </c>
      <c r="AE35" s="27"/>
    </row>
    <row r="36" spans="1:31" ht="18.75" customHeight="1" thickBot="1" x14ac:dyDescent="0.25">
      <c r="A36" s="203"/>
      <c r="B36" s="33">
        <v>1</v>
      </c>
      <c r="C36" s="186">
        <v>12</v>
      </c>
      <c r="D36" s="28">
        <v>11</v>
      </c>
      <c r="E36" s="28">
        <v>10</v>
      </c>
      <c r="F36" s="28">
        <v>9</v>
      </c>
      <c r="G36" s="30">
        <v>8</v>
      </c>
      <c r="H36" s="28">
        <v>7</v>
      </c>
      <c r="I36" s="28">
        <v>6</v>
      </c>
      <c r="J36" s="28">
        <v>5</v>
      </c>
      <c r="K36" s="28">
        <v>4</v>
      </c>
      <c r="L36" s="30">
        <v>3</v>
      </c>
      <c r="M36" s="28">
        <v>2</v>
      </c>
      <c r="N36" s="165">
        <v>1</v>
      </c>
      <c r="O36" s="33">
        <v>1</v>
      </c>
      <c r="P36" s="32">
        <v>1</v>
      </c>
      <c r="Q36" s="33">
        <v>1</v>
      </c>
      <c r="R36" s="31">
        <v>1</v>
      </c>
      <c r="S36" s="33">
        <v>1</v>
      </c>
      <c r="T36" s="32">
        <v>1</v>
      </c>
      <c r="U36" s="33">
        <v>1</v>
      </c>
      <c r="V36" s="33">
        <v>1</v>
      </c>
      <c r="W36" s="33">
        <v>1</v>
      </c>
      <c r="X36" s="33">
        <v>1</v>
      </c>
      <c r="Y36" s="33">
        <v>1</v>
      </c>
      <c r="Z36" s="33">
        <v>1</v>
      </c>
      <c r="AA36" s="33">
        <v>1</v>
      </c>
      <c r="AB36" s="33">
        <v>1</v>
      </c>
      <c r="AC36" s="33">
        <v>1</v>
      </c>
      <c r="AD36" s="198"/>
      <c r="AE36" s="34"/>
    </row>
    <row r="37" spans="1:31" ht="18" customHeight="1" x14ac:dyDescent="0.2">
      <c r="A37" s="130" t="s">
        <v>1</v>
      </c>
      <c r="B37" s="71">
        <v>6272</v>
      </c>
      <c r="C37" s="189">
        <v>6254</v>
      </c>
      <c r="D37" s="170">
        <v>6361</v>
      </c>
      <c r="E37" s="169">
        <v>6571</v>
      </c>
      <c r="F37" s="161">
        <v>6460</v>
      </c>
      <c r="G37" s="129">
        <v>6560</v>
      </c>
      <c r="H37" s="129">
        <v>6665</v>
      </c>
      <c r="I37" s="66">
        <v>7084</v>
      </c>
      <c r="J37" s="66">
        <v>6931</v>
      </c>
      <c r="K37" s="67">
        <v>6419</v>
      </c>
      <c r="L37" s="68">
        <v>6331</v>
      </c>
      <c r="M37" s="69">
        <v>5985</v>
      </c>
      <c r="N37" s="71">
        <v>5455</v>
      </c>
      <c r="O37" s="180">
        <v>18043</v>
      </c>
      <c r="P37" s="71">
        <v>23472</v>
      </c>
      <c r="Q37" s="72">
        <v>33173</v>
      </c>
      <c r="R37" s="73">
        <v>30737</v>
      </c>
      <c r="S37" s="74">
        <v>27389</v>
      </c>
      <c r="T37" s="75">
        <v>25228</v>
      </c>
      <c r="U37" s="74">
        <v>18787</v>
      </c>
      <c r="V37" s="74">
        <v>11626</v>
      </c>
      <c r="W37" s="76">
        <v>9552</v>
      </c>
      <c r="X37" s="77">
        <v>5262</v>
      </c>
      <c r="Y37" s="77">
        <v>3068</v>
      </c>
      <c r="Z37" s="77">
        <v>2654</v>
      </c>
      <c r="AA37" s="77">
        <v>2802</v>
      </c>
      <c r="AB37" s="77">
        <v>3174</v>
      </c>
      <c r="AC37" s="77">
        <v>3321</v>
      </c>
      <c r="AD37" s="131">
        <f>B37/N37*100</f>
        <v>114.97708524289642</v>
      </c>
      <c r="AE37" s="78"/>
    </row>
    <row r="38" spans="1:31" x14ac:dyDescent="0.2">
      <c r="A38" s="132" t="s">
        <v>2</v>
      </c>
      <c r="B38" s="82"/>
      <c r="C38" s="190"/>
      <c r="D38" s="80"/>
      <c r="E38" s="80"/>
      <c r="F38" s="80"/>
      <c r="G38" s="79"/>
      <c r="H38" s="79"/>
      <c r="I38" s="79"/>
      <c r="J38" s="79"/>
      <c r="K38" s="80"/>
      <c r="L38" s="80"/>
      <c r="M38" s="81"/>
      <c r="N38" s="82"/>
      <c r="O38" s="83"/>
      <c r="P38" s="82"/>
      <c r="Q38" s="83"/>
      <c r="R38" s="84"/>
      <c r="S38" s="85"/>
      <c r="T38" s="84"/>
      <c r="U38" s="85"/>
      <c r="V38" s="85"/>
      <c r="W38" s="86"/>
      <c r="X38" s="86"/>
      <c r="Y38" s="86"/>
      <c r="Z38" s="86"/>
      <c r="AA38" s="86"/>
      <c r="AB38" s="86"/>
      <c r="AC38" s="86"/>
      <c r="AD38" s="96"/>
      <c r="AE38" s="34"/>
    </row>
    <row r="39" spans="1:31" x14ac:dyDescent="0.2">
      <c r="A39" s="133" t="s">
        <v>3</v>
      </c>
      <c r="B39" s="82">
        <v>374</v>
      </c>
      <c r="C39" s="190">
        <v>349</v>
      </c>
      <c r="D39" s="80">
        <v>362</v>
      </c>
      <c r="E39" s="80">
        <v>396</v>
      </c>
      <c r="F39" s="160">
        <v>372</v>
      </c>
      <c r="G39" s="65">
        <v>345</v>
      </c>
      <c r="H39" s="65">
        <v>355</v>
      </c>
      <c r="I39" s="65">
        <v>377</v>
      </c>
      <c r="J39" s="65">
        <v>360</v>
      </c>
      <c r="K39" s="65">
        <v>330</v>
      </c>
      <c r="L39" s="80">
        <v>354</v>
      </c>
      <c r="M39" s="81">
        <v>348</v>
      </c>
      <c r="N39" s="82">
        <v>339</v>
      </c>
      <c r="O39" s="176">
        <v>658</v>
      </c>
      <c r="P39" s="87">
        <v>1071</v>
      </c>
      <c r="Q39" s="88">
        <v>1104</v>
      </c>
      <c r="R39" s="89">
        <v>712</v>
      </c>
      <c r="S39" s="85">
        <v>802</v>
      </c>
      <c r="T39" s="90">
        <v>1118</v>
      </c>
      <c r="U39" s="85">
        <v>1044</v>
      </c>
      <c r="V39" s="85">
        <v>808</v>
      </c>
      <c r="W39" s="83">
        <v>789</v>
      </c>
      <c r="X39" s="86">
        <v>460</v>
      </c>
      <c r="Y39" s="86">
        <v>331</v>
      </c>
      <c r="Z39" s="86">
        <v>195</v>
      </c>
      <c r="AA39" s="86">
        <v>152</v>
      </c>
      <c r="AB39" s="86">
        <v>162</v>
      </c>
      <c r="AC39" s="86">
        <v>160</v>
      </c>
      <c r="AD39" s="96">
        <f>B39/N39*100</f>
        <v>110.32448377581122</v>
      </c>
      <c r="AE39" s="34"/>
    </row>
    <row r="40" spans="1:31" x14ac:dyDescent="0.2">
      <c r="A40" s="133" t="s">
        <v>4</v>
      </c>
      <c r="B40" s="82">
        <v>2337</v>
      </c>
      <c r="C40" s="190">
        <v>2420</v>
      </c>
      <c r="D40" s="80">
        <v>2572</v>
      </c>
      <c r="E40" s="80">
        <v>2833</v>
      </c>
      <c r="F40" s="160">
        <v>2815</v>
      </c>
      <c r="G40" s="65">
        <v>2594</v>
      </c>
      <c r="H40" s="65">
        <v>2766</v>
      </c>
      <c r="I40" s="65">
        <v>2936</v>
      </c>
      <c r="J40" s="65">
        <v>2938</v>
      </c>
      <c r="K40" s="65">
        <v>2727</v>
      </c>
      <c r="L40" s="80">
        <v>2569</v>
      </c>
      <c r="M40" s="81">
        <v>2479</v>
      </c>
      <c r="N40" s="82">
        <v>2179</v>
      </c>
      <c r="O40" s="176">
        <v>6534</v>
      </c>
      <c r="P40" s="87">
        <v>10292</v>
      </c>
      <c r="Q40" s="88">
        <v>19200</v>
      </c>
      <c r="R40" s="89">
        <v>15772</v>
      </c>
      <c r="S40" s="85">
        <v>11224</v>
      </c>
      <c r="T40" s="90">
        <v>8727</v>
      </c>
      <c r="U40" s="85">
        <v>6500</v>
      </c>
      <c r="V40" s="85">
        <v>4462</v>
      </c>
      <c r="W40" s="83">
        <v>4361</v>
      </c>
      <c r="X40" s="86">
        <v>2110</v>
      </c>
      <c r="Y40" s="86">
        <v>1116</v>
      </c>
      <c r="Z40" s="86">
        <v>1069</v>
      </c>
      <c r="AA40" s="86">
        <v>864</v>
      </c>
      <c r="AB40" s="86">
        <v>1487</v>
      </c>
      <c r="AC40" s="86">
        <v>1765</v>
      </c>
      <c r="AD40" s="96">
        <f t="shared" ref="AD40:AD45" si="2">B40/N40*100</f>
        <v>107.25103258375401</v>
      </c>
      <c r="AE40" s="34"/>
    </row>
    <row r="41" spans="1:31" x14ac:dyDescent="0.2">
      <c r="A41" s="133" t="s">
        <v>5</v>
      </c>
      <c r="B41" s="82">
        <v>1325</v>
      </c>
      <c r="C41" s="190">
        <v>1319</v>
      </c>
      <c r="D41" s="80">
        <v>1347</v>
      </c>
      <c r="E41" s="80">
        <v>1185</v>
      </c>
      <c r="F41" s="80">
        <v>1138</v>
      </c>
      <c r="G41" s="65">
        <v>1305</v>
      </c>
      <c r="H41" s="65">
        <v>1307</v>
      </c>
      <c r="I41" s="65">
        <v>1401</v>
      </c>
      <c r="J41" s="65">
        <v>1291</v>
      </c>
      <c r="K41" s="65">
        <v>1192</v>
      </c>
      <c r="L41" s="80">
        <v>1208</v>
      </c>
      <c r="M41" s="81">
        <v>1059</v>
      </c>
      <c r="N41" s="82">
        <v>1021</v>
      </c>
      <c r="O41" s="176">
        <v>5360</v>
      </c>
      <c r="P41" s="87">
        <v>5447</v>
      </c>
      <c r="Q41" s="88">
        <v>5732</v>
      </c>
      <c r="R41" s="89">
        <v>7599</v>
      </c>
      <c r="S41" s="85">
        <v>8185</v>
      </c>
      <c r="T41" s="90">
        <v>7865</v>
      </c>
      <c r="U41" s="85">
        <v>5947</v>
      </c>
      <c r="V41" s="85">
        <v>2894</v>
      </c>
      <c r="W41" s="83">
        <v>1439</v>
      </c>
      <c r="X41" s="86">
        <v>1063</v>
      </c>
      <c r="Y41" s="86">
        <v>544</v>
      </c>
      <c r="Z41" s="86">
        <v>489</v>
      </c>
      <c r="AA41" s="86">
        <v>829</v>
      </c>
      <c r="AB41" s="86">
        <v>520</v>
      </c>
      <c r="AC41" s="86">
        <v>530</v>
      </c>
      <c r="AD41" s="96">
        <f t="shared" si="2"/>
        <v>129.77473065621939</v>
      </c>
      <c r="AE41" s="34"/>
    </row>
    <row r="42" spans="1:31" x14ac:dyDescent="0.2">
      <c r="A42" s="133" t="s">
        <v>6</v>
      </c>
      <c r="B42" s="82">
        <v>665</v>
      </c>
      <c r="C42" s="190">
        <v>671</v>
      </c>
      <c r="D42" s="80">
        <v>670</v>
      </c>
      <c r="E42" s="80">
        <v>709</v>
      </c>
      <c r="F42" s="160">
        <v>721</v>
      </c>
      <c r="G42" s="65">
        <v>749</v>
      </c>
      <c r="H42" s="65">
        <v>734</v>
      </c>
      <c r="I42" s="65">
        <v>748</v>
      </c>
      <c r="J42" s="65">
        <v>752</v>
      </c>
      <c r="K42" s="65">
        <v>689</v>
      </c>
      <c r="L42" s="80">
        <v>651</v>
      </c>
      <c r="M42" s="81">
        <v>529</v>
      </c>
      <c r="N42" s="82">
        <v>458</v>
      </c>
      <c r="O42" s="176">
        <v>1148</v>
      </c>
      <c r="P42" s="87">
        <v>1552</v>
      </c>
      <c r="Q42" s="88">
        <v>2046</v>
      </c>
      <c r="R42" s="89">
        <v>1679</v>
      </c>
      <c r="S42" s="85">
        <v>1773</v>
      </c>
      <c r="T42" s="90">
        <v>2141</v>
      </c>
      <c r="U42" s="85">
        <v>1522</v>
      </c>
      <c r="V42" s="85">
        <v>992</v>
      </c>
      <c r="W42" s="83">
        <v>945</v>
      </c>
      <c r="X42" s="86">
        <v>476</v>
      </c>
      <c r="Y42" s="86">
        <v>359</v>
      </c>
      <c r="Z42" s="86">
        <v>186</v>
      </c>
      <c r="AA42" s="86">
        <v>168</v>
      </c>
      <c r="AB42" s="86">
        <v>213</v>
      </c>
      <c r="AC42" s="86">
        <v>306</v>
      </c>
      <c r="AD42" s="96">
        <f t="shared" si="2"/>
        <v>145.19650655021834</v>
      </c>
      <c r="AE42" s="34"/>
    </row>
    <row r="43" spans="1:31" x14ac:dyDescent="0.2">
      <c r="A43" s="133" t="s">
        <v>7</v>
      </c>
      <c r="B43" s="82">
        <v>622</v>
      </c>
      <c r="C43" s="190">
        <v>565</v>
      </c>
      <c r="D43" s="80">
        <v>512</v>
      </c>
      <c r="E43" s="80">
        <v>535</v>
      </c>
      <c r="F43" s="160">
        <v>523</v>
      </c>
      <c r="G43" s="65">
        <v>527</v>
      </c>
      <c r="H43" s="65">
        <v>516</v>
      </c>
      <c r="I43" s="65">
        <v>565</v>
      </c>
      <c r="J43" s="65">
        <v>525</v>
      </c>
      <c r="K43" s="65">
        <v>521</v>
      </c>
      <c r="L43" s="80">
        <v>548</v>
      </c>
      <c r="M43" s="81">
        <v>511</v>
      </c>
      <c r="N43" s="82">
        <v>446</v>
      </c>
      <c r="O43" s="176">
        <v>1262</v>
      </c>
      <c r="P43" s="87">
        <v>1858</v>
      </c>
      <c r="Q43" s="88">
        <v>2074</v>
      </c>
      <c r="R43" s="89">
        <v>1906</v>
      </c>
      <c r="S43" s="85">
        <v>1944</v>
      </c>
      <c r="T43" s="90">
        <v>2232</v>
      </c>
      <c r="U43" s="85">
        <v>1649</v>
      </c>
      <c r="V43" s="85">
        <v>939</v>
      </c>
      <c r="W43" s="83">
        <v>802</v>
      </c>
      <c r="X43" s="86">
        <v>413</v>
      </c>
      <c r="Y43" s="86">
        <v>282</v>
      </c>
      <c r="Z43" s="86">
        <v>310</v>
      </c>
      <c r="AA43" s="86">
        <v>317</v>
      </c>
      <c r="AB43" s="86">
        <v>351</v>
      </c>
      <c r="AC43" s="86">
        <v>284</v>
      </c>
      <c r="AD43" s="96">
        <f t="shared" si="2"/>
        <v>139.46188340807174</v>
      </c>
      <c r="AE43" s="34"/>
    </row>
    <row r="44" spans="1:31" x14ac:dyDescent="0.2">
      <c r="A44" s="133" t="s">
        <v>8</v>
      </c>
      <c r="B44" s="82">
        <v>447</v>
      </c>
      <c r="C44" s="190">
        <v>436</v>
      </c>
      <c r="D44" s="80">
        <v>384</v>
      </c>
      <c r="E44" s="80">
        <v>397</v>
      </c>
      <c r="F44" s="80">
        <v>415</v>
      </c>
      <c r="G44" s="65">
        <v>422</v>
      </c>
      <c r="H44" s="65">
        <v>394</v>
      </c>
      <c r="I44" s="65">
        <v>460</v>
      </c>
      <c r="J44" s="65">
        <v>467</v>
      </c>
      <c r="K44" s="65">
        <v>437</v>
      </c>
      <c r="L44" s="80">
        <v>464</v>
      </c>
      <c r="M44" s="81">
        <v>464</v>
      </c>
      <c r="N44" s="82">
        <v>460</v>
      </c>
      <c r="O44" s="176">
        <v>1591</v>
      </c>
      <c r="P44" s="87">
        <v>1627</v>
      </c>
      <c r="Q44" s="88">
        <v>1839</v>
      </c>
      <c r="R44" s="89">
        <v>1920</v>
      </c>
      <c r="S44" s="85">
        <v>1899</v>
      </c>
      <c r="T44" s="90">
        <v>1804</v>
      </c>
      <c r="U44" s="85">
        <v>1170</v>
      </c>
      <c r="V44" s="85">
        <v>840</v>
      </c>
      <c r="W44" s="83">
        <v>549</v>
      </c>
      <c r="X44" s="86">
        <v>290</v>
      </c>
      <c r="Y44" s="86">
        <v>232</v>
      </c>
      <c r="Z44" s="86">
        <v>160</v>
      </c>
      <c r="AA44" s="86">
        <v>158</v>
      </c>
      <c r="AB44" s="86">
        <v>212</v>
      </c>
      <c r="AC44" s="86">
        <v>141</v>
      </c>
      <c r="AD44" s="96">
        <f t="shared" si="2"/>
        <v>97.173913043478265</v>
      </c>
      <c r="AE44" s="34"/>
    </row>
    <row r="45" spans="1:31" ht="12.75" customHeight="1" x14ac:dyDescent="0.2">
      <c r="A45" s="133" t="s">
        <v>9</v>
      </c>
      <c r="B45" s="82">
        <v>502</v>
      </c>
      <c r="C45" s="190">
        <v>494</v>
      </c>
      <c r="D45" s="80">
        <v>514</v>
      </c>
      <c r="E45" s="80">
        <v>516</v>
      </c>
      <c r="F45" s="80">
        <v>476</v>
      </c>
      <c r="G45" s="65">
        <v>618</v>
      </c>
      <c r="H45" s="65">
        <v>593</v>
      </c>
      <c r="I45" s="65">
        <v>597</v>
      </c>
      <c r="J45" s="65">
        <v>598</v>
      </c>
      <c r="K45" s="134">
        <v>523</v>
      </c>
      <c r="L45" s="80">
        <v>537</v>
      </c>
      <c r="M45" s="81">
        <v>595</v>
      </c>
      <c r="N45" s="82">
        <v>552</v>
      </c>
      <c r="O45" s="176">
        <v>1490</v>
      </c>
      <c r="P45" s="87">
        <v>1625</v>
      </c>
      <c r="Q45" s="88">
        <v>1178</v>
      </c>
      <c r="R45" s="89">
        <v>1149</v>
      </c>
      <c r="S45" s="85">
        <v>1562</v>
      </c>
      <c r="T45" s="90">
        <v>1341</v>
      </c>
      <c r="U45" s="85">
        <v>955</v>
      </c>
      <c r="V45" s="85">
        <v>691</v>
      </c>
      <c r="W45" s="83">
        <v>667</v>
      </c>
      <c r="X45" s="86">
        <v>450</v>
      </c>
      <c r="Y45" s="86">
        <v>204</v>
      </c>
      <c r="Z45" s="86">
        <v>245</v>
      </c>
      <c r="AA45" s="86">
        <v>314</v>
      </c>
      <c r="AB45" s="86">
        <v>229</v>
      </c>
      <c r="AC45" s="86">
        <v>135</v>
      </c>
      <c r="AD45" s="96">
        <f t="shared" si="2"/>
        <v>90.94202898550725</v>
      </c>
      <c r="AE45" s="34"/>
    </row>
    <row r="46" spans="1:31" ht="7.5" customHeight="1" x14ac:dyDescent="0.2">
      <c r="A46" s="127"/>
      <c r="B46" s="127"/>
      <c r="C46" s="127"/>
      <c r="D46" s="127"/>
      <c r="E46" s="144"/>
      <c r="F46" s="127"/>
      <c r="G46" s="109"/>
      <c r="H46" s="109"/>
      <c r="I46" s="109"/>
      <c r="J46" s="109"/>
      <c r="K46" s="109"/>
      <c r="L46" s="78"/>
      <c r="M46" s="78"/>
      <c r="N46" s="78"/>
      <c r="O46" s="109"/>
      <c r="P46" s="110"/>
      <c r="Q46" s="111"/>
      <c r="R46" s="110"/>
      <c r="S46" s="112"/>
      <c r="T46" s="113"/>
      <c r="U46" s="112"/>
      <c r="V46" s="112"/>
      <c r="W46" s="114"/>
      <c r="X46" s="115"/>
      <c r="Y46" s="115"/>
      <c r="Z46" s="115"/>
      <c r="AA46" s="115"/>
      <c r="AB46" s="115"/>
      <c r="AC46" s="115"/>
      <c r="AD46" s="116"/>
      <c r="AE46" s="34"/>
    </row>
    <row r="47" spans="1:31" x14ac:dyDescent="0.2">
      <c r="A47" s="34" t="s">
        <v>36</v>
      </c>
      <c r="B47" s="34"/>
      <c r="C47" s="34"/>
      <c r="D47" s="34"/>
      <c r="E47" s="61"/>
      <c r="F47" s="34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34"/>
      <c r="R47" s="34"/>
      <c r="S47" s="34"/>
      <c r="T47" s="34"/>
      <c r="U47" s="34"/>
      <c r="V47" s="34"/>
      <c r="W47" s="61"/>
      <c r="X47" s="61"/>
      <c r="Y47" s="61"/>
      <c r="Z47" s="61"/>
      <c r="AA47" s="61"/>
      <c r="AB47" s="61"/>
      <c r="AC47" s="61"/>
      <c r="AD47" s="34"/>
      <c r="AE47" s="34"/>
    </row>
    <row r="48" spans="1:31" x14ac:dyDescent="0.2">
      <c r="G48" s="11"/>
      <c r="H48" s="11"/>
      <c r="I48" s="11"/>
      <c r="J48" s="11"/>
      <c r="K48" s="11"/>
      <c r="L48" s="11"/>
      <c r="M48" s="11"/>
      <c r="N48" s="11"/>
      <c r="O48" s="11"/>
      <c r="P48" s="11"/>
      <c r="V48" s="5"/>
    </row>
    <row r="49" spans="1:32" x14ac:dyDescent="0.2">
      <c r="A49" s="11"/>
      <c r="B49" s="11"/>
      <c r="C49" s="11"/>
      <c r="D49" s="11"/>
      <c r="E49" s="1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V49" s="5"/>
    </row>
    <row r="50" spans="1:32" ht="14.25" customHeight="1" x14ac:dyDescent="0.2">
      <c r="A50" s="1" t="s">
        <v>35</v>
      </c>
      <c r="B50" s="1"/>
      <c r="C50" s="1"/>
      <c r="D50" s="1"/>
      <c r="E50" s="2"/>
      <c r="F50" s="1"/>
      <c r="G50" s="1"/>
      <c r="H50" s="6"/>
      <c r="I50" s="1"/>
      <c r="J50" s="1"/>
      <c r="K50" s="1"/>
      <c r="L50" s="1"/>
      <c r="M50" s="1"/>
      <c r="N50" s="1"/>
      <c r="O50" s="1"/>
      <c r="P50" s="1"/>
      <c r="V50" s="5"/>
    </row>
    <row r="51" spans="1:32" ht="12" customHeight="1" thickBot="1" x14ac:dyDescent="0.25">
      <c r="A51" s="128" t="s">
        <v>10</v>
      </c>
      <c r="B51" s="34"/>
      <c r="C51" s="34"/>
      <c r="D51" s="34"/>
      <c r="E51" s="61"/>
      <c r="F51" s="34"/>
      <c r="G51" s="1"/>
      <c r="H51" s="6"/>
      <c r="I51" s="1"/>
      <c r="J51" s="1"/>
      <c r="K51" s="1"/>
      <c r="L51" s="1"/>
      <c r="M51" s="1"/>
      <c r="N51" s="1"/>
      <c r="O51" s="1"/>
      <c r="P51" s="1"/>
      <c r="V51" s="5"/>
    </row>
    <row r="52" spans="1:32" s="6" customFormat="1" ht="18.75" customHeight="1" x14ac:dyDescent="0.25">
      <c r="A52" s="202"/>
      <c r="B52" s="183" t="s">
        <v>37</v>
      </c>
      <c r="C52" s="206" t="s">
        <v>28</v>
      </c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8"/>
      <c r="O52" s="25">
        <v>2024</v>
      </c>
      <c r="P52" s="24">
        <v>2023</v>
      </c>
      <c r="Q52" s="24">
        <v>2022</v>
      </c>
      <c r="R52" s="25">
        <v>2021</v>
      </c>
      <c r="S52" s="24">
        <v>2020</v>
      </c>
      <c r="T52" s="24">
        <v>2019</v>
      </c>
      <c r="U52" s="24">
        <v>2018</v>
      </c>
      <c r="V52" s="24">
        <v>2017</v>
      </c>
      <c r="W52" s="26">
        <v>2016</v>
      </c>
      <c r="X52" s="24">
        <v>2015</v>
      </c>
      <c r="Y52" s="24">
        <v>2014</v>
      </c>
      <c r="Z52" s="24">
        <v>2013</v>
      </c>
      <c r="AA52" s="24">
        <v>2012</v>
      </c>
      <c r="AB52" s="24">
        <v>2011</v>
      </c>
      <c r="AC52" s="24">
        <v>2010</v>
      </c>
      <c r="AD52" s="197" t="s">
        <v>0</v>
      </c>
      <c r="AE52" s="27"/>
    </row>
    <row r="53" spans="1:32" ht="18.75" customHeight="1" thickBot="1" x14ac:dyDescent="0.25">
      <c r="A53" s="204"/>
      <c r="B53" s="33">
        <v>1</v>
      </c>
      <c r="C53" s="186">
        <v>12</v>
      </c>
      <c r="D53" s="28">
        <v>11</v>
      </c>
      <c r="E53" s="28">
        <v>10</v>
      </c>
      <c r="F53" s="28">
        <v>9</v>
      </c>
      <c r="G53" s="142">
        <v>8</v>
      </c>
      <c r="H53" s="142">
        <v>7</v>
      </c>
      <c r="I53" s="142">
        <v>6</v>
      </c>
      <c r="J53" s="142">
        <v>5</v>
      </c>
      <c r="K53" s="142">
        <v>4</v>
      </c>
      <c r="L53" s="143">
        <v>3</v>
      </c>
      <c r="M53" s="143">
        <v>2</v>
      </c>
      <c r="N53" s="177">
        <v>1</v>
      </c>
      <c r="O53" s="33">
        <v>1</v>
      </c>
      <c r="P53" s="32">
        <v>1</v>
      </c>
      <c r="Q53" s="33">
        <v>1</v>
      </c>
      <c r="R53" s="31">
        <v>1</v>
      </c>
      <c r="S53" s="33">
        <v>1</v>
      </c>
      <c r="T53" s="32">
        <v>1</v>
      </c>
      <c r="U53" s="33">
        <v>1</v>
      </c>
      <c r="V53" s="33">
        <v>1</v>
      </c>
      <c r="W53" s="33">
        <v>1</v>
      </c>
      <c r="X53" s="33">
        <v>1</v>
      </c>
      <c r="Y53" s="33">
        <v>1</v>
      </c>
      <c r="Z53" s="33">
        <v>1</v>
      </c>
      <c r="AA53" s="33">
        <v>1</v>
      </c>
      <c r="AB53" s="33">
        <v>1</v>
      </c>
      <c r="AC53" s="33">
        <v>1</v>
      </c>
      <c r="AD53" s="198"/>
      <c r="AE53" s="34"/>
    </row>
    <row r="54" spans="1:32" s="12" customFormat="1" ht="18" customHeight="1" x14ac:dyDescent="0.2">
      <c r="A54" s="135" t="s">
        <v>34</v>
      </c>
      <c r="B54" s="181">
        <v>5.1252579770007305</v>
      </c>
      <c r="C54" s="187">
        <v>4.7817051400077268</v>
      </c>
      <c r="D54" s="166">
        <v>4.5938217650007251</v>
      </c>
      <c r="E54" s="166">
        <v>4.5832944363139703</v>
      </c>
      <c r="F54" s="38">
        <v>4.5499746511116888</v>
      </c>
      <c r="G54" s="35">
        <v>4.4916793889840765</v>
      </c>
      <c r="H54" s="35">
        <v>4.4302388540291808</v>
      </c>
      <c r="I54" s="35">
        <v>4.2214731653652322</v>
      </c>
      <c r="J54" s="35">
        <v>4.225566328633616</v>
      </c>
      <c r="K54" s="35">
        <v>4.2736798849393871</v>
      </c>
      <c r="L54" s="36">
        <v>4.3164166837887823</v>
      </c>
      <c r="M54" s="37">
        <v>4.3765135048428547</v>
      </c>
      <c r="N54" s="191">
        <v>4.2960864252268225</v>
      </c>
      <c r="O54" s="181">
        <v>3.9605047233000001</v>
      </c>
      <c r="P54" s="39">
        <v>3.8876853178999999</v>
      </c>
      <c r="Q54" s="40">
        <v>3.6072568610000002</v>
      </c>
      <c r="R54" s="41">
        <v>4.2653965143700017</v>
      </c>
      <c r="S54" s="40">
        <v>3.071025494412464</v>
      </c>
      <c r="T54" s="41">
        <v>3.26</v>
      </c>
      <c r="U54" s="40">
        <v>3.89</v>
      </c>
      <c r="V54" s="40">
        <v>5.2905419142681724</v>
      </c>
      <c r="W54" s="40">
        <v>6.4407172040075862</v>
      </c>
      <c r="X54" s="42">
        <v>7.6584603860920346</v>
      </c>
      <c r="Y54" s="42">
        <v>8.6268450567374302</v>
      </c>
      <c r="Z54" s="42">
        <v>7.9656513887521925</v>
      </c>
      <c r="AA54" s="42">
        <v>7.1323599894546286</v>
      </c>
      <c r="AB54" s="42">
        <v>7.5810087074744263</v>
      </c>
      <c r="AC54" s="42">
        <v>7.5899567231510536</v>
      </c>
      <c r="AD54" s="136">
        <f>B54-N54</f>
        <v>0.829171551773908</v>
      </c>
      <c r="AE54" s="34"/>
      <c r="AF54" s="14"/>
    </row>
    <row r="55" spans="1:32" x14ac:dyDescent="0.2">
      <c r="A55" s="137" t="s">
        <v>12</v>
      </c>
      <c r="B55" s="49"/>
      <c r="C55" s="188"/>
      <c r="D55" s="47"/>
      <c r="E55" s="47"/>
      <c r="F55" s="162"/>
      <c r="G55" s="43"/>
      <c r="H55" s="43"/>
      <c r="I55" s="43"/>
      <c r="J55" s="43"/>
      <c r="K55" s="43"/>
      <c r="L55" s="44"/>
      <c r="M55" s="45"/>
      <c r="N55" s="192"/>
      <c r="O55" s="49"/>
      <c r="P55" s="48"/>
      <c r="Q55" s="49"/>
      <c r="R55" s="50"/>
      <c r="S55" s="49"/>
      <c r="T55" s="50"/>
      <c r="U55" s="49"/>
      <c r="V55" s="49"/>
      <c r="W55" s="49"/>
      <c r="X55" s="51"/>
      <c r="Y55" s="51"/>
      <c r="Z55" s="51"/>
      <c r="AA55" s="51"/>
      <c r="AB55" s="51"/>
      <c r="AC55" s="51"/>
      <c r="AD55" s="96"/>
      <c r="AE55" s="34"/>
    </row>
    <row r="56" spans="1:32" x14ac:dyDescent="0.2">
      <c r="A56" s="138" t="s">
        <v>13</v>
      </c>
      <c r="B56" s="155">
        <v>3.7631572689519799</v>
      </c>
      <c r="C56" s="188">
        <v>3.5751885632013694</v>
      </c>
      <c r="D56" s="47">
        <v>3.5246023905209296</v>
      </c>
      <c r="E56" s="47">
        <v>3.5354114017774338</v>
      </c>
      <c r="F56" s="162">
        <v>3.5306554368245724</v>
      </c>
      <c r="G56" s="52">
        <v>3.4952018799032376</v>
      </c>
      <c r="H56" s="52">
        <v>3.3626834018984946</v>
      </c>
      <c r="I56" s="52">
        <v>3.1644461354542055</v>
      </c>
      <c r="J56" s="52">
        <v>3.0961331843130981</v>
      </c>
      <c r="K56" s="52">
        <v>3.0827863832239064</v>
      </c>
      <c r="L56" s="52">
        <v>2.9975688255481141</v>
      </c>
      <c r="M56" s="45">
        <v>2.9298346119632255</v>
      </c>
      <c r="N56" s="193">
        <v>2.8327415752822898</v>
      </c>
      <c r="O56" s="155">
        <v>2.8628576733000002</v>
      </c>
      <c r="P56" s="53">
        <v>3.0905551744999999</v>
      </c>
      <c r="Q56" s="49">
        <v>2.7142485680999999</v>
      </c>
      <c r="R56" s="54">
        <v>3.6284867335736175</v>
      </c>
      <c r="S56" s="49">
        <v>1.942475740855945</v>
      </c>
      <c r="T56" s="55">
        <v>1.98</v>
      </c>
      <c r="U56" s="49">
        <v>2.3247539125161509</v>
      </c>
      <c r="V56" s="49">
        <v>3.3433612025851023</v>
      </c>
      <c r="W56" s="49">
        <v>4.2478796040352496</v>
      </c>
      <c r="X56" s="56">
        <v>5.0839937669891997</v>
      </c>
      <c r="Y56" s="56">
        <v>5.3601497605900112</v>
      </c>
      <c r="Z56" s="56">
        <v>4.4068175270884407</v>
      </c>
      <c r="AA56" s="56">
        <v>3.6807368591921783</v>
      </c>
      <c r="AB56" s="56">
        <v>3.7091613740401765</v>
      </c>
      <c r="AC56" s="56">
        <v>3.3790535383729967</v>
      </c>
      <c r="AD56" s="139">
        <f>B56-N56</f>
        <v>0.93041569366969012</v>
      </c>
      <c r="AE56" s="34"/>
    </row>
    <row r="57" spans="1:32" x14ac:dyDescent="0.2">
      <c r="A57" s="138" t="s">
        <v>14</v>
      </c>
      <c r="B57" s="155">
        <v>4.1958548284912665</v>
      </c>
      <c r="C57" s="188">
        <v>3.9471232424547336</v>
      </c>
      <c r="D57" s="47">
        <v>3.8467149010024864</v>
      </c>
      <c r="E57" s="47">
        <v>3.8565108367539249</v>
      </c>
      <c r="F57" s="47">
        <v>3.8176465264357167</v>
      </c>
      <c r="G57" s="52">
        <v>3.7722870848040548</v>
      </c>
      <c r="H57" s="52">
        <v>3.6949843744177007</v>
      </c>
      <c r="I57" s="52">
        <v>3.4870336948246581</v>
      </c>
      <c r="J57" s="52">
        <v>3.4514701889444348</v>
      </c>
      <c r="K57" s="52">
        <v>3.4980533416735868</v>
      </c>
      <c r="L57" s="52">
        <v>3.511534355014398</v>
      </c>
      <c r="M57" s="45">
        <v>3.5291135964108147</v>
      </c>
      <c r="N57" s="193">
        <v>3.4606300486394961</v>
      </c>
      <c r="O57" s="155">
        <v>3.3544100546000002</v>
      </c>
      <c r="P57" s="53">
        <v>3.3480969299000001</v>
      </c>
      <c r="Q57" s="49">
        <v>3.0582812847</v>
      </c>
      <c r="R57" s="54">
        <v>3.7334937379767452</v>
      </c>
      <c r="S57" s="49">
        <v>2.5876569357559047</v>
      </c>
      <c r="T57" s="55">
        <v>2.7728083810855306</v>
      </c>
      <c r="U57" s="49">
        <v>3.2685143535979151</v>
      </c>
      <c r="V57" s="49">
        <v>4.3811670665680165</v>
      </c>
      <c r="W57" s="49">
        <v>5.5356863214716698</v>
      </c>
      <c r="X57" s="56">
        <v>6.5245702923917879</v>
      </c>
      <c r="Y57" s="56">
        <v>7.2698571803605105</v>
      </c>
      <c r="Z57" s="56">
        <v>6.5944633116271367</v>
      </c>
      <c r="AA57" s="56">
        <v>5.9409073595886097</v>
      </c>
      <c r="AB57" s="56">
        <v>6.2287562078917018</v>
      </c>
      <c r="AC57" s="56">
        <v>5.8801321675471208</v>
      </c>
      <c r="AD57" s="139">
        <f t="shared" ref="AD57:AD69" si="3">B57-N57</f>
        <v>0.73522477985177037</v>
      </c>
      <c r="AE57" s="34"/>
    </row>
    <row r="58" spans="1:32" x14ac:dyDescent="0.2">
      <c r="A58" s="138" t="s">
        <v>15</v>
      </c>
      <c r="B58" s="155">
        <v>4.7946941122579263</v>
      </c>
      <c r="C58" s="188">
        <v>4.234525306277594</v>
      </c>
      <c r="D58" s="47">
        <v>3.9518824985624201</v>
      </c>
      <c r="E58" s="47">
        <v>3.8609982164264203</v>
      </c>
      <c r="F58" s="162">
        <v>3.7754744013332946</v>
      </c>
      <c r="G58" s="52">
        <v>3.7693829615118468</v>
      </c>
      <c r="H58" s="52">
        <v>3.7316160346188711</v>
      </c>
      <c r="I58" s="52">
        <v>3.5834722181612619</v>
      </c>
      <c r="J58" s="52">
        <v>3.6207518298685222</v>
      </c>
      <c r="K58" s="52">
        <v>3.7410369721096139</v>
      </c>
      <c r="L58" s="52">
        <v>3.943854010688677</v>
      </c>
      <c r="M58" s="45">
        <v>4.0838537672108401</v>
      </c>
      <c r="N58" s="193">
        <v>4.0037495586964198</v>
      </c>
      <c r="O58" s="155">
        <v>3.5254616676000001</v>
      </c>
      <c r="P58" s="53">
        <v>3.2559293863000001</v>
      </c>
      <c r="Q58" s="49">
        <v>3.0643923451999999</v>
      </c>
      <c r="R58" s="54">
        <v>3.5697624741579546</v>
      </c>
      <c r="S58" s="49">
        <v>2.6584068116943529</v>
      </c>
      <c r="T58" s="55">
        <v>2.7558146035326345</v>
      </c>
      <c r="U58" s="49">
        <v>3.4156344804931309</v>
      </c>
      <c r="V58" s="49">
        <v>4.6089161421008651</v>
      </c>
      <c r="W58" s="49">
        <v>5.5559378255061587</v>
      </c>
      <c r="X58" s="56">
        <v>6.6742815240996141</v>
      </c>
      <c r="Y58" s="56">
        <v>7.9060023045497401</v>
      </c>
      <c r="Z58" s="56">
        <v>7.1895681047801325</v>
      </c>
      <c r="AA58" s="56">
        <v>6.4047063851130046</v>
      </c>
      <c r="AB58" s="56">
        <v>6.7411455824332984</v>
      </c>
      <c r="AC58" s="56">
        <v>6.4800370042055802</v>
      </c>
      <c r="AD58" s="139">
        <f t="shared" si="3"/>
        <v>0.7909445535615065</v>
      </c>
      <c r="AE58" s="34"/>
    </row>
    <row r="59" spans="1:32" x14ac:dyDescent="0.2">
      <c r="A59" s="138" t="s">
        <v>16</v>
      </c>
      <c r="B59" s="155">
        <v>4.2055802967425091</v>
      </c>
      <c r="C59" s="188">
        <v>3.8687292471176726</v>
      </c>
      <c r="D59" s="47">
        <v>3.7134540635819002</v>
      </c>
      <c r="E59" s="47">
        <v>3.7071317841219744</v>
      </c>
      <c r="F59" s="47">
        <v>3.7190176695066341</v>
      </c>
      <c r="G59" s="52">
        <v>3.6826013398174631</v>
      </c>
      <c r="H59" s="52">
        <v>3.6208958922885892</v>
      </c>
      <c r="I59" s="52">
        <v>3.462333123433655</v>
      </c>
      <c r="J59" s="52">
        <v>3.4818057441702264</v>
      </c>
      <c r="K59" s="52">
        <v>3.5337458875933718</v>
      </c>
      <c r="L59" s="52">
        <v>3.5584076151346733</v>
      </c>
      <c r="M59" s="45">
        <v>3.620951790136326</v>
      </c>
      <c r="N59" s="193">
        <v>3.5482378305815589</v>
      </c>
      <c r="O59" s="155">
        <v>3.1621249314000002</v>
      </c>
      <c r="P59" s="53">
        <v>3.1210192819999998</v>
      </c>
      <c r="Q59" s="49">
        <v>2.9358238185999999</v>
      </c>
      <c r="R59" s="54">
        <v>3.6012190783640139</v>
      </c>
      <c r="S59" s="49">
        <v>2.5713943363821548</v>
      </c>
      <c r="T59" s="55">
        <v>2.3147457084977079</v>
      </c>
      <c r="U59" s="49">
        <v>2.7017624000084983</v>
      </c>
      <c r="V59" s="49">
        <v>3.6555461410746761</v>
      </c>
      <c r="W59" s="49">
        <v>4.8169855078547217</v>
      </c>
      <c r="X59" s="56">
        <v>5.9001512859304084</v>
      </c>
      <c r="Y59" s="56">
        <v>6.9326216857883187</v>
      </c>
      <c r="Z59" s="56">
        <v>6.6157682321791214</v>
      </c>
      <c r="AA59" s="56">
        <v>6.0506938823388934</v>
      </c>
      <c r="AB59" s="56">
        <v>6.8049951585383237</v>
      </c>
      <c r="AC59" s="56">
        <v>6.9118877683130115</v>
      </c>
      <c r="AD59" s="139">
        <f t="shared" si="3"/>
        <v>0.65734246616095016</v>
      </c>
      <c r="AE59" s="34"/>
    </row>
    <row r="60" spans="1:32" x14ac:dyDescent="0.2">
      <c r="A60" s="138" t="s">
        <v>17</v>
      </c>
      <c r="B60" s="155">
        <v>6.1622522886089932</v>
      </c>
      <c r="C60" s="188">
        <v>5.7910834519232814</v>
      </c>
      <c r="D60" s="47">
        <v>5.6450585161742524</v>
      </c>
      <c r="E60" s="47">
        <v>5.6163845287908076</v>
      </c>
      <c r="F60" s="47">
        <v>5.5064675771542664</v>
      </c>
      <c r="G60" s="52">
        <v>5.3349546526199525</v>
      </c>
      <c r="H60" s="52">
        <v>5.3864616299568828</v>
      </c>
      <c r="I60" s="52">
        <v>5.2377816953760545</v>
      </c>
      <c r="J60" s="52">
        <v>5.338671650984474</v>
      </c>
      <c r="K60" s="52">
        <v>5.3845379877884101</v>
      </c>
      <c r="L60" s="52">
        <v>5.3294640351202363</v>
      </c>
      <c r="M60" s="45">
        <v>5.2987497153629857</v>
      </c>
      <c r="N60" s="193">
        <v>5.0578011724397225</v>
      </c>
      <c r="O60" s="155">
        <v>4.6769959664999998</v>
      </c>
      <c r="P60" s="53">
        <v>4.4757402227999998</v>
      </c>
      <c r="Q60" s="49">
        <v>4.3352012772000004</v>
      </c>
      <c r="R60" s="54">
        <v>5.8465642202809835</v>
      </c>
      <c r="S60" s="49">
        <v>3.0152100244306093</v>
      </c>
      <c r="T60" s="55">
        <v>3.2205867815464022</v>
      </c>
      <c r="U60" s="49">
        <v>3.5843675325676401</v>
      </c>
      <c r="V60" s="49">
        <v>5.5146723430135314</v>
      </c>
      <c r="W60" s="49">
        <v>7.2780814055052279</v>
      </c>
      <c r="X60" s="56">
        <v>8.4320870612865644</v>
      </c>
      <c r="Y60" s="56">
        <v>9.6937931302985163</v>
      </c>
      <c r="Z60" s="56">
        <v>9.1986927169064145</v>
      </c>
      <c r="AA60" s="56">
        <v>8.3689460197411769</v>
      </c>
      <c r="AB60" s="56">
        <v>9.3985341490613745</v>
      </c>
      <c r="AC60" s="56">
        <v>9.195533496074896</v>
      </c>
      <c r="AD60" s="139">
        <f t="shared" si="3"/>
        <v>1.1044511161692707</v>
      </c>
      <c r="AE60" s="34"/>
    </row>
    <row r="61" spans="1:32" x14ac:dyDescent="0.2">
      <c r="A61" s="138" t="s">
        <v>18</v>
      </c>
      <c r="B61" s="155">
        <v>7.5496747526634396</v>
      </c>
      <c r="C61" s="188">
        <v>7.1118306668390519</v>
      </c>
      <c r="D61" s="47">
        <v>6.9229151269439102</v>
      </c>
      <c r="E61" s="47">
        <v>6.9177049945872513</v>
      </c>
      <c r="F61" s="47">
        <v>6.8397459771024334</v>
      </c>
      <c r="G61" s="52">
        <v>6.7137379612173183</v>
      </c>
      <c r="H61" s="52">
        <v>6.6842138778629199</v>
      </c>
      <c r="I61" s="52">
        <v>6.4978069202135762</v>
      </c>
      <c r="J61" s="52">
        <v>6.5265591321077299</v>
      </c>
      <c r="K61" s="52">
        <v>6.587203097226431</v>
      </c>
      <c r="L61" s="52">
        <v>6.5773602166205727</v>
      </c>
      <c r="M61" s="45">
        <v>6.5661663524021456</v>
      </c>
      <c r="N61" s="193">
        <v>6.4355069373008504</v>
      </c>
      <c r="O61" s="155">
        <v>5.9991804451000004</v>
      </c>
      <c r="P61" s="53">
        <v>5.7614764115000003</v>
      </c>
      <c r="Q61" s="49">
        <v>5.2835760066999997</v>
      </c>
      <c r="R61" s="54">
        <v>5.7890646133448138</v>
      </c>
      <c r="S61" s="49">
        <v>4.2852358960872863</v>
      </c>
      <c r="T61" s="55">
        <v>4.7382127579560942</v>
      </c>
      <c r="U61" s="49">
        <v>5.5400943836153029</v>
      </c>
      <c r="V61" s="49">
        <v>7.8989634869324847</v>
      </c>
      <c r="W61" s="49">
        <v>9.1909913984927307</v>
      </c>
      <c r="X61" s="56">
        <v>10.893812897693939</v>
      </c>
      <c r="Y61" s="56">
        <v>11.927252220499083</v>
      </c>
      <c r="Z61" s="56">
        <v>11.173529794088612</v>
      </c>
      <c r="AA61" s="56">
        <v>10.276590913526928</v>
      </c>
      <c r="AB61" s="56">
        <v>10.464075272549596</v>
      </c>
      <c r="AC61" s="56">
        <v>10.368181371085702</v>
      </c>
      <c r="AD61" s="139">
        <f t="shared" si="3"/>
        <v>1.1141678153625891</v>
      </c>
      <c r="AE61" s="34"/>
    </row>
    <row r="62" spans="1:32" x14ac:dyDescent="0.2">
      <c r="A62" s="138" t="s">
        <v>19</v>
      </c>
      <c r="B62" s="155">
        <v>5.875413508830273</v>
      </c>
      <c r="C62" s="188">
        <v>5.4812455148513122</v>
      </c>
      <c r="D62" s="47">
        <v>5.3135665902368157</v>
      </c>
      <c r="E62" s="47">
        <v>5.2719094043722539</v>
      </c>
      <c r="F62" s="47">
        <v>5.1973465422785425</v>
      </c>
      <c r="G62" s="52">
        <v>5.0569723277265322</v>
      </c>
      <c r="H62" s="52">
        <v>5.0020128472161449</v>
      </c>
      <c r="I62" s="52">
        <v>4.8189312656433234</v>
      </c>
      <c r="J62" s="52">
        <v>4.7993278840600002</v>
      </c>
      <c r="K62" s="52">
        <v>4.8454674543765233</v>
      </c>
      <c r="L62" s="52">
        <v>4.7946286135020948</v>
      </c>
      <c r="M62" s="45">
        <v>4.8444156162894654</v>
      </c>
      <c r="N62" s="193">
        <v>4.7567624423680375</v>
      </c>
      <c r="O62" s="155">
        <v>4.1540467852000003</v>
      </c>
      <c r="P62" s="53">
        <v>4.1167659228</v>
      </c>
      <c r="Q62" s="49">
        <v>3.6869645383999998</v>
      </c>
      <c r="R62" s="54">
        <v>4.2911147045909681</v>
      </c>
      <c r="S62" s="49">
        <v>3.0822623386403518</v>
      </c>
      <c r="T62" s="55">
        <v>3.3359058596958286</v>
      </c>
      <c r="U62" s="49">
        <v>3.858366005028218</v>
      </c>
      <c r="V62" s="49">
        <v>5.2722877465289146</v>
      </c>
      <c r="W62" s="49">
        <v>6.5402490142323435</v>
      </c>
      <c r="X62" s="56">
        <v>7.7713681048607324</v>
      </c>
      <c r="Y62" s="56">
        <v>8.8463980760916563</v>
      </c>
      <c r="Z62" s="56">
        <v>8.2854177581851367</v>
      </c>
      <c r="AA62" s="56">
        <v>7.6110330233600489</v>
      </c>
      <c r="AB62" s="56">
        <v>8.1443486967036645</v>
      </c>
      <c r="AC62" s="56">
        <v>8.6144757175669646</v>
      </c>
      <c r="AD62" s="139">
        <f t="shared" si="3"/>
        <v>1.1186510664622356</v>
      </c>
      <c r="AE62" s="34"/>
    </row>
    <row r="63" spans="1:32" x14ac:dyDescent="0.2">
      <c r="A63" s="138" t="s">
        <v>20</v>
      </c>
      <c r="B63" s="155">
        <v>4.4764220973155338</v>
      </c>
      <c r="C63" s="188">
        <v>4.1306821792301873</v>
      </c>
      <c r="D63" s="47">
        <v>3.9663329616942118</v>
      </c>
      <c r="E63" s="47">
        <v>3.9544905751933777</v>
      </c>
      <c r="F63" s="47">
        <v>3.9111647709220305</v>
      </c>
      <c r="G63" s="57">
        <v>3.8172921950007801</v>
      </c>
      <c r="H63" s="57">
        <v>3.7661677459605905</v>
      </c>
      <c r="I63" s="57">
        <v>3.5746676910812387</v>
      </c>
      <c r="J63" s="57">
        <v>3.5827551745452233</v>
      </c>
      <c r="K63" s="57">
        <v>3.6290275963328207</v>
      </c>
      <c r="L63" s="52">
        <v>3.7001283281501087</v>
      </c>
      <c r="M63" s="45">
        <v>3.810536781622484</v>
      </c>
      <c r="N63" s="193">
        <v>3.7862584829531665</v>
      </c>
      <c r="O63" s="155">
        <v>3.4309793664999999</v>
      </c>
      <c r="P63" s="53">
        <v>3.2814941144000001</v>
      </c>
      <c r="Q63" s="49">
        <v>2.9682393117000001</v>
      </c>
      <c r="R63" s="54">
        <v>3.3190503359221268</v>
      </c>
      <c r="S63" s="49">
        <v>2.5563471016125585</v>
      </c>
      <c r="T63" s="55">
        <v>2.4954568124881762</v>
      </c>
      <c r="U63" s="49">
        <v>2.8176264476348662</v>
      </c>
      <c r="V63" s="49">
        <v>3.8461430429274843</v>
      </c>
      <c r="W63" s="49">
        <v>5.1056367385733905</v>
      </c>
      <c r="X63" s="56">
        <v>6.4456878892448142</v>
      </c>
      <c r="Y63" s="56">
        <v>7.703826502880748</v>
      </c>
      <c r="Z63" s="56">
        <v>7.1343089745034591</v>
      </c>
      <c r="AA63" s="56">
        <v>6.0676259589459391</v>
      </c>
      <c r="AB63" s="56">
        <v>6.3240810407759795</v>
      </c>
      <c r="AC63" s="56">
        <v>6.4180438455212405</v>
      </c>
      <c r="AD63" s="139">
        <f t="shared" si="3"/>
        <v>0.69016361436236728</v>
      </c>
      <c r="AE63" s="34"/>
    </row>
    <row r="64" spans="1:32" x14ac:dyDescent="0.2">
      <c r="A64" s="138" t="s">
        <v>21</v>
      </c>
      <c r="B64" s="155">
        <v>4.3131753328159519</v>
      </c>
      <c r="C64" s="188">
        <v>3.9191690048355321</v>
      </c>
      <c r="D64" s="47">
        <v>3.6570950988000712</v>
      </c>
      <c r="E64" s="47">
        <v>3.6717210912781328</v>
      </c>
      <c r="F64" s="162">
        <v>3.66306489164826</v>
      </c>
      <c r="G64" s="58">
        <v>3.5573995582353293</v>
      </c>
      <c r="H64" s="58">
        <v>3.506954808668139</v>
      </c>
      <c r="I64" s="58">
        <v>3.2693570533102503</v>
      </c>
      <c r="J64" s="58">
        <v>3.2902513282789085</v>
      </c>
      <c r="K64" s="58">
        <v>3.3461283205682411</v>
      </c>
      <c r="L64" s="52">
        <v>3.5201162310989935</v>
      </c>
      <c r="M64" s="45">
        <v>3.6588282422437861</v>
      </c>
      <c r="N64" s="193">
        <v>3.6202639115591353</v>
      </c>
      <c r="O64" s="155">
        <v>3.3132195721</v>
      </c>
      <c r="P64" s="53">
        <v>3.0925889838999998</v>
      </c>
      <c r="Q64" s="49">
        <v>2.5976822548</v>
      </c>
      <c r="R64" s="54">
        <v>3.1710605288317986</v>
      </c>
      <c r="S64" s="49">
        <v>2.4104534141326699</v>
      </c>
      <c r="T64" s="55">
        <v>2.4648563066737035</v>
      </c>
      <c r="U64" s="49">
        <v>3.0113237948886269</v>
      </c>
      <c r="V64" s="49">
        <v>4.2003508180331117</v>
      </c>
      <c r="W64" s="49">
        <v>5.477651054858498</v>
      </c>
      <c r="X64" s="56">
        <v>6.5254392094664535</v>
      </c>
      <c r="Y64" s="56">
        <v>8.0867963458405043</v>
      </c>
      <c r="Z64" s="56">
        <v>7.7193182465940824</v>
      </c>
      <c r="AA64" s="56">
        <v>6.9528796493907876</v>
      </c>
      <c r="AB64" s="56">
        <v>7.6446770043117924</v>
      </c>
      <c r="AC64" s="56">
        <v>7.9999158267870447</v>
      </c>
      <c r="AD64" s="139">
        <f t="shared" si="3"/>
        <v>0.6929114212568166</v>
      </c>
      <c r="AE64" s="34"/>
    </row>
    <row r="65" spans="1:31" x14ac:dyDescent="0.2">
      <c r="A65" s="138" t="s">
        <v>22</v>
      </c>
      <c r="B65" s="155">
        <v>4.4708601212061616</v>
      </c>
      <c r="C65" s="188">
        <v>4.0907079374054991</v>
      </c>
      <c r="D65" s="47">
        <v>3.7326826389998646</v>
      </c>
      <c r="E65" s="47">
        <v>3.6908874110314813</v>
      </c>
      <c r="F65" s="47">
        <v>3.6865849610935602</v>
      </c>
      <c r="G65" s="43">
        <v>3.6149799014124331</v>
      </c>
      <c r="H65" s="43">
        <v>3.5544382844288189</v>
      </c>
      <c r="I65" s="43">
        <v>3.3254864841608374</v>
      </c>
      <c r="J65" s="43">
        <v>3.3076620487037336</v>
      </c>
      <c r="K65" s="43">
        <v>3.3806015960712097</v>
      </c>
      <c r="L65" s="52">
        <v>3.5868631062001231</v>
      </c>
      <c r="M65" s="45">
        <v>3.8054020871700427</v>
      </c>
      <c r="N65" s="193">
        <v>3.7710251688152243</v>
      </c>
      <c r="O65" s="155">
        <v>3.2953465114</v>
      </c>
      <c r="P65" s="53">
        <v>3.2810757707999998</v>
      </c>
      <c r="Q65" s="49">
        <v>3.149694593</v>
      </c>
      <c r="R65" s="54">
        <v>3.5620101657021808</v>
      </c>
      <c r="S65" s="49">
        <v>2.8647022935400104</v>
      </c>
      <c r="T65" s="55">
        <v>3.2032709070247112</v>
      </c>
      <c r="U65" s="49">
        <v>3.9086116417982639</v>
      </c>
      <c r="V65" s="49">
        <v>5.3078505477682629</v>
      </c>
      <c r="W65" s="49">
        <v>6.5208967453197157</v>
      </c>
      <c r="X65" s="56">
        <v>7.5996972559419378</v>
      </c>
      <c r="Y65" s="56">
        <v>8.6004518605853271</v>
      </c>
      <c r="Z65" s="56">
        <v>8.2938102893890662</v>
      </c>
      <c r="AA65" s="56">
        <v>7.5788071895528786</v>
      </c>
      <c r="AB65" s="56">
        <v>8.4013715072846082</v>
      </c>
      <c r="AC65" s="56">
        <v>8.4113129139304181</v>
      </c>
      <c r="AD65" s="139">
        <f t="shared" si="3"/>
        <v>0.69983495239093729</v>
      </c>
      <c r="AE65" s="34"/>
    </row>
    <row r="66" spans="1:31" x14ac:dyDescent="0.2">
      <c r="A66" s="138" t="s">
        <v>23</v>
      </c>
      <c r="B66" s="155">
        <v>5.7178360512932196</v>
      </c>
      <c r="C66" s="188">
        <v>5.369262499839869</v>
      </c>
      <c r="D66" s="47">
        <v>5.1007545381176262</v>
      </c>
      <c r="E66" s="47">
        <v>5.0615544253852756</v>
      </c>
      <c r="F66" s="47">
        <v>5.0364458564456003</v>
      </c>
      <c r="G66" s="52">
        <v>5.0196641088379605</v>
      </c>
      <c r="H66" s="52">
        <v>4.9417763031475381</v>
      </c>
      <c r="I66" s="52">
        <v>4.6799297984909245</v>
      </c>
      <c r="J66" s="52">
        <v>4.7006827993492273</v>
      </c>
      <c r="K66" s="52">
        <v>4.7804029718660601</v>
      </c>
      <c r="L66" s="52">
        <v>4.8750746053633538</v>
      </c>
      <c r="M66" s="45">
        <v>5.0161816460515753</v>
      </c>
      <c r="N66" s="193">
        <v>4.9431198419395335</v>
      </c>
      <c r="O66" s="155">
        <v>4.5735964448999997</v>
      </c>
      <c r="P66" s="53">
        <v>4.5693187953000001</v>
      </c>
      <c r="Q66" s="49">
        <v>4.2144939282999996</v>
      </c>
      <c r="R66" s="54">
        <v>4.7929108275371624</v>
      </c>
      <c r="S66" s="49">
        <v>3.7236418283756589</v>
      </c>
      <c r="T66" s="55">
        <v>4.0690922089264179</v>
      </c>
      <c r="U66" s="49">
        <v>4.7663275875113822</v>
      </c>
      <c r="V66" s="49">
        <v>6.2086754765160697</v>
      </c>
      <c r="W66" s="49">
        <v>7.2291856348653409</v>
      </c>
      <c r="X66" s="56">
        <v>8.4152800239133594</v>
      </c>
      <c r="Y66" s="56">
        <v>9.3671989639590549</v>
      </c>
      <c r="Z66" s="56">
        <v>8.7151790933462348</v>
      </c>
      <c r="AA66" s="56">
        <v>7.9889219152209519</v>
      </c>
      <c r="AB66" s="56">
        <v>8.4857850711565561</v>
      </c>
      <c r="AC66" s="56">
        <v>8.6603333246848511</v>
      </c>
      <c r="AD66" s="139">
        <f t="shared" si="3"/>
        <v>0.77471620935368612</v>
      </c>
      <c r="AE66" s="34"/>
    </row>
    <row r="67" spans="1:31" x14ac:dyDescent="0.2">
      <c r="A67" s="138" t="s">
        <v>24</v>
      </c>
      <c r="B67" s="155">
        <v>5.5043812079724361</v>
      </c>
      <c r="C67" s="188">
        <v>5.086690914227197</v>
      </c>
      <c r="D67" s="47">
        <v>4.8004116368112273</v>
      </c>
      <c r="E67" s="47">
        <v>4.7797289048745668</v>
      </c>
      <c r="F67" s="47">
        <v>4.7386156694394979</v>
      </c>
      <c r="G67" s="52">
        <v>4.7371022988099867</v>
      </c>
      <c r="H67" s="52">
        <v>4.7033036880842243</v>
      </c>
      <c r="I67" s="52">
        <v>4.4725146670836846</v>
      </c>
      <c r="J67" s="52">
        <v>4.5229603547340753</v>
      </c>
      <c r="K67" s="52">
        <v>4.5679124380517369</v>
      </c>
      <c r="L67" s="52">
        <v>4.6793310847941276</v>
      </c>
      <c r="M67" s="45">
        <v>4.7320154675297825</v>
      </c>
      <c r="N67" s="193">
        <v>4.6468129729620724</v>
      </c>
      <c r="O67" s="155">
        <v>4.1354475227999998</v>
      </c>
      <c r="P67" s="53">
        <v>3.8431130962000002</v>
      </c>
      <c r="Q67" s="49">
        <v>3.5305039384999999</v>
      </c>
      <c r="R67" s="54">
        <v>4.4240796334334016</v>
      </c>
      <c r="S67" s="49">
        <v>3.2152560135494221</v>
      </c>
      <c r="T67" s="55">
        <v>3.5170317019894917</v>
      </c>
      <c r="U67" s="49">
        <v>4.5904976163693822</v>
      </c>
      <c r="V67" s="49">
        <v>6.1273088959394224</v>
      </c>
      <c r="W67" s="49">
        <v>7.287494648718071</v>
      </c>
      <c r="X67" s="56">
        <v>9.1996196734275042</v>
      </c>
      <c r="Y67" s="56">
        <v>10.478575118561714</v>
      </c>
      <c r="Z67" s="56">
        <v>9.8012694505171503</v>
      </c>
      <c r="AA67" s="56">
        <v>8.831474178310204</v>
      </c>
      <c r="AB67" s="56">
        <v>9.3957055470619117</v>
      </c>
      <c r="AC67" s="56">
        <v>9.5537437827610159</v>
      </c>
      <c r="AD67" s="139">
        <f t="shared" si="3"/>
        <v>0.85756823501036372</v>
      </c>
      <c r="AE67" s="34"/>
    </row>
    <row r="68" spans="1:31" x14ac:dyDescent="0.2">
      <c r="A68" s="138" t="s">
        <v>25</v>
      </c>
      <c r="B68" s="155">
        <v>4.314898159050145</v>
      </c>
      <c r="C68" s="188">
        <v>3.985331822133213</v>
      </c>
      <c r="D68" s="47">
        <v>3.8084443808664457</v>
      </c>
      <c r="E68" s="47">
        <v>3.7966152051674245</v>
      </c>
      <c r="F68" s="47">
        <v>3.7768082132992946</v>
      </c>
      <c r="G68" s="52">
        <v>3.733617967142401</v>
      </c>
      <c r="H68" s="52">
        <v>3.6739218944287333</v>
      </c>
      <c r="I68" s="52">
        <v>3.4747515873103207</v>
      </c>
      <c r="J68" s="52">
        <v>3.4733761017639226</v>
      </c>
      <c r="K68" s="52">
        <v>3.5239864531614771</v>
      </c>
      <c r="L68" s="52">
        <v>3.595501923519548</v>
      </c>
      <c r="M68" s="45">
        <v>3.7029121318734317</v>
      </c>
      <c r="N68" s="193">
        <v>3.6472889882615989</v>
      </c>
      <c r="O68" s="155">
        <v>3.1470416767999998</v>
      </c>
      <c r="P68" s="53">
        <v>3.0575239450999998</v>
      </c>
      <c r="Q68" s="49">
        <v>2.8560020346999999</v>
      </c>
      <c r="R68" s="54">
        <v>3.4411405912313398</v>
      </c>
      <c r="S68" s="49">
        <v>2.5750348376031731</v>
      </c>
      <c r="T68" s="55">
        <v>2.8008615584008587</v>
      </c>
      <c r="U68" s="49">
        <v>3.523246064766751</v>
      </c>
      <c r="V68" s="49">
        <v>5.0688492068644075</v>
      </c>
      <c r="W68" s="49">
        <v>6.2080023846294186</v>
      </c>
      <c r="X68" s="56">
        <v>7.5665412787531112</v>
      </c>
      <c r="Y68" s="56">
        <v>8.7482365981459083</v>
      </c>
      <c r="Z68" s="56">
        <v>8.5281751461624573</v>
      </c>
      <c r="AA68" s="56">
        <v>7.297828897285882</v>
      </c>
      <c r="AB68" s="56">
        <v>8.0402538049837009</v>
      </c>
      <c r="AC68" s="56">
        <v>8.550350793098298</v>
      </c>
      <c r="AD68" s="139">
        <f t="shared" si="3"/>
        <v>0.66760917078854609</v>
      </c>
      <c r="AE68" s="34" t="s">
        <v>26</v>
      </c>
    </row>
    <row r="69" spans="1:31" ht="12.75" customHeight="1" x14ac:dyDescent="0.2">
      <c r="A69" s="138" t="s">
        <v>27</v>
      </c>
      <c r="B69" s="182">
        <v>6.9277316368579793</v>
      </c>
      <c r="C69" s="188">
        <v>6.5570701814010786</v>
      </c>
      <c r="D69" s="47">
        <v>6.3343015846042743</v>
      </c>
      <c r="E69" s="47">
        <v>6.3651015336250474</v>
      </c>
      <c r="F69" s="162">
        <v>6.3439929478737414</v>
      </c>
      <c r="G69" s="57">
        <v>6.2705775521474996</v>
      </c>
      <c r="H69" s="57">
        <v>6.2424327711457579</v>
      </c>
      <c r="I69" s="57">
        <v>5.9957676621776628</v>
      </c>
      <c r="J69" s="57">
        <v>6.041038276902162</v>
      </c>
      <c r="K69" s="57">
        <v>6.0270575090926863</v>
      </c>
      <c r="L69" s="140">
        <v>6.0330004410976201</v>
      </c>
      <c r="M69" s="45">
        <v>6.1014101917321923</v>
      </c>
      <c r="N69" s="194">
        <v>6.0183412088187831</v>
      </c>
      <c r="O69" s="182">
        <v>5.4577929272999999</v>
      </c>
      <c r="P69" s="53">
        <v>5.2303838907999998</v>
      </c>
      <c r="Q69" s="49">
        <v>5.2512437744999998</v>
      </c>
      <c r="R69" s="54">
        <v>5.8318698303463137</v>
      </c>
      <c r="S69" s="49">
        <v>4.6291081985255351</v>
      </c>
      <c r="T69" s="55">
        <v>4.8528458628378024</v>
      </c>
      <c r="U69" s="49">
        <v>5.8564219854542436</v>
      </c>
      <c r="V69" s="49">
        <v>7.509850011610161</v>
      </c>
      <c r="W69" s="49">
        <v>8.6874871372710434</v>
      </c>
      <c r="X69" s="56">
        <v>9.9601318352568402</v>
      </c>
      <c r="Y69" s="56">
        <v>10.917608559203876</v>
      </c>
      <c r="Z69" s="56">
        <v>9.808394967405567</v>
      </c>
      <c r="AA69" s="56">
        <v>8.7158495162147549</v>
      </c>
      <c r="AB69" s="56">
        <v>9.2315405042440144</v>
      </c>
      <c r="AC69" s="56">
        <v>9.3635568326697456</v>
      </c>
      <c r="AD69" s="139">
        <f t="shared" si="3"/>
        <v>0.90939042803919623</v>
      </c>
      <c r="AE69" s="34"/>
    </row>
    <row r="70" spans="1:31" ht="7.5" customHeight="1" x14ac:dyDescent="0.2">
      <c r="A70" s="141"/>
      <c r="B70" s="141"/>
      <c r="C70" s="141"/>
      <c r="D70" s="141"/>
      <c r="E70" s="145"/>
      <c r="F70" s="141"/>
      <c r="G70" s="105"/>
      <c r="H70" s="105"/>
      <c r="I70" s="105"/>
      <c r="J70" s="105"/>
      <c r="K70" s="105"/>
      <c r="L70" s="117"/>
      <c r="M70" s="63"/>
      <c r="N70" s="63"/>
      <c r="O70" s="117"/>
      <c r="P70" s="118"/>
      <c r="Q70" s="119"/>
      <c r="R70" s="118"/>
      <c r="S70" s="119"/>
      <c r="T70" s="120"/>
      <c r="U70" s="119"/>
      <c r="V70" s="119"/>
      <c r="W70" s="119"/>
      <c r="X70" s="121"/>
      <c r="Y70" s="121"/>
      <c r="Z70" s="121"/>
      <c r="AA70" s="121"/>
      <c r="AB70" s="121"/>
      <c r="AC70" s="121"/>
      <c r="AD70" s="63"/>
      <c r="AE70" s="34"/>
    </row>
    <row r="71" spans="1:31" x14ac:dyDescent="0.2">
      <c r="A71" s="34" t="s">
        <v>30</v>
      </c>
      <c r="B71" s="34"/>
      <c r="C71" s="34"/>
      <c r="D71" s="34"/>
      <c r="E71" s="61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61"/>
      <c r="W71" s="61"/>
      <c r="X71" s="61"/>
      <c r="Y71" s="61"/>
      <c r="Z71" s="61"/>
      <c r="AA71" s="61"/>
      <c r="AB71" s="61"/>
      <c r="AC71" s="61"/>
      <c r="AD71" s="34"/>
      <c r="AE71" s="34"/>
    </row>
    <row r="72" spans="1:31" x14ac:dyDescent="0.2">
      <c r="A72" s="59"/>
      <c r="B72" s="59"/>
      <c r="C72" s="59"/>
      <c r="D72" s="59"/>
      <c r="E72" s="60"/>
      <c r="F72" s="59"/>
      <c r="G72" s="59"/>
      <c r="H72" s="59"/>
      <c r="I72" s="59"/>
      <c r="J72" s="59"/>
      <c r="K72" s="59"/>
      <c r="L72" s="59"/>
      <c r="M72" s="59"/>
      <c r="N72" s="59"/>
      <c r="O72" s="34"/>
      <c r="P72" s="34"/>
      <c r="Q72" s="34"/>
      <c r="R72" s="34"/>
      <c r="S72" s="34"/>
      <c r="T72" s="34"/>
      <c r="U72" s="34"/>
      <c r="V72" s="61"/>
      <c r="W72" s="61"/>
      <c r="X72" s="61"/>
      <c r="Y72" s="61"/>
      <c r="Z72" s="61"/>
      <c r="AA72" s="61"/>
      <c r="AB72" s="61"/>
      <c r="AC72" s="61"/>
      <c r="AD72" s="34"/>
      <c r="AE72" s="34"/>
    </row>
    <row r="74" spans="1:31" x14ac:dyDescent="0.2">
      <c r="I74" s="8"/>
      <c r="J74" s="8"/>
      <c r="N74" s="7"/>
    </row>
    <row r="75" spans="1:31" x14ac:dyDescent="0.2">
      <c r="N75" s="8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</row>
    <row r="76" spans="1:31" x14ac:dyDescent="0.2">
      <c r="I76" s="20"/>
      <c r="J76" s="16"/>
      <c r="K76" s="16"/>
      <c r="N76" s="8"/>
    </row>
    <row r="77" spans="1:31" x14ac:dyDescent="0.2">
      <c r="I77" s="21"/>
      <c r="J77" s="17"/>
      <c r="K77" s="17"/>
    </row>
    <row r="78" spans="1:31" x14ac:dyDescent="0.2">
      <c r="I78" s="22"/>
      <c r="J78" s="15"/>
      <c r="K78" s="15"/>
    </row>
    <row r="79" spans="1:31" x14ac:dyDescent="0.2">
      <c r="I79" s="22"/>
      <c r="J79" s="15"/>
      <c r="K79" s="15"/>
    </row>
    <row r="80" spans="1:31" x14ac:dyDescent="0.2">
      <c r="I80" s="22"/>
      <c r="J80" s="15"/>
      <c r="K80" s="15"/>
    </row>
    <row r="81" spans="9:11" x14ac:dyDescent="0.2">
      <c r="I81" s="22"/>
      <c r="J81" s="15"/>
      <c r="K81" s="15"/>
    </row>
    <row r="82" spans="9:11" x14ac:dyDescent="0.2">
      <c r="I82" s="22"/>
      <c r="J82" s="15"/>
      <c r="K82" s="15"/>
    </row>
    <row r="83" spans="9:11" x14ac:dyDescent="0.2">
      <c r="I83" s="22"/>
      <c r="J83" s="15"/>
      <c r="K83" s="15"/>
    </row>
    <row r="84" spans="9:11" x14ac:dyDescent="0.2">
      <c r="I84" s="22"/>
      <c r="J84" s="15"/>
      <c r="K84" s="15"/>
    </row>
    <row r="85" spans="9:11" x14ac:dyDescent="0.2">
      <c r="I85" s="22"/>
      <c r="J85" s="15"/>
      <c r="K85" s="15"/>
    </row>
    <row r="86" spans="9:11" x14ac:dyDescent="0.2">
      <c r="I86" s="23"/>
      <c r="J86" s="18"/>
      <c r="K86" s="18"/>
    </row>
    <row r="87" spans="9:11" x14ac:dyDescent="0.2">
      <c r="I87" s="21"/>
      <c r="J87" s="17"/>
      <c r="K87" s="17"/>
    </row>
    <row r="88" spans="9:11" x14ac:dyDescent="0.2">
      <c r="I88" s="22"/>
      <c r="J88" s="15"/>
      <c r="K88" s="15"/>
    </row>
    <row r="89" spans="9:11" x14ac:dyDescent="0.2">
      <c r="I89" s="22"/>
      <c r="J89" s="15"/>
      <c r="K89" s="15"/>
    </row>
    <row r="90" spans="9:11" x14ac:dyDescent="0.2">
      <c r="I90" s="22"/>
      <c r="J90" s="15"/>
      <c r="K90" s="15"/>
    </row>
    <row r="91" spans="9:11" x14ac:dyDescent="0.2">
      <c r="I91" s="22"/>
      <c r="J91" s="15"/>
      <c r="K91" s="15"/>
    </row>
  </sheetData>
  <mergeCells count="12">
    <mergeCell ref="AD52:AD53"/>
    <mergeCell ref="AD3:AD4"/>
    <mergeCell ref="AD20:AD21"/>
    <mergeCell ref="AD35:AD36"/>
    <mergeCell ref="A35:A36"/>
    <mergeCell ref="A52:A53"/>
    <mergeCell ref="A3:A4"/>
    <mergeCell ref="A20:A21"/>
    <mergeCell ref="C3:N3"/>
    <mergeCell ref="C52:N52"/>
    <mergeCell ref="C35:N35"/>
    <mergeCell ref="C20:N20"/>
  </mergeCells>
  <pageMargins left="0.7" right="0.7" top="0.78740157499999996" bottom="0.78740157499999996" header="0.3" footer="0.3"/>
  <pageSetup paperSize="9" scale="37" orientation="landscape" r:id="rId1"/>
  <ignoredErrors>
    <ignoredError sqref="AD5:AD13 AD22:AD30 AD37:AD45 AD54:AD69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Švehlíková Zuzana</dc:creator>
  <cp:lastModifiedBy>Klesnilová Kateřina</cp:lastModifiedBy>
  <cp:lastPrinted>2025-12-31T08:43:56Z</cp:lastPrinted>
  <dcterms:created xsi:type="dcterms:W3CDTF">2022-07-27T10:20:14Z</dcterms:created>
  <dcterms:modified xsi:type="dcterms:W3CDTF">2026-02-09T12:43:30Z</dcterms:modified>
</cp:coreProperties>
</file>