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1_tiskovky\Nezaměstnanost\2025\12\"/>
    </mc:Choice>
  </mc:AlternateContent>
  <xr:revisionPtr revIDLastSave="0" documentId="13_ncr:1_{D1A5E261-7F1E-46B5-AA3C-9E1C1CA553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" sheetId="1" r:id="rId1"/>
  </sheets>
  <definedNames>
    <definedName name="_xlnm._FilterDatabase" localSheetId="0" hidden="1">'12'!$A$56:$A$56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4" i="1" l="1"/>
  <c r="AN5" i="1" l="1"/>
  <c r="AN57" i="1" l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56" i="1"/>
  <c r="AN40" i="1"/>
  <c r="AN41" i="1"/>
  <c r="AN42" i="1"/>
  <c r="AN43" i="1"/>
  <c r="AN44" i="1"/>
  <c r="AN45" i="1"/>
  <c r="AN39" i="1"/>
  <c r="AN37" i="1"/>
  <c r="AN25" i="1"/>
  <c r="AN26" i="1"/>
  <c r="AN27" i="1"/>
  <c r="AN28" i="1"/>
  <c r="AN29" i="1"/>
  <c r="AN30" i="1"/>
  <c r="AN24" i="1"/>
  <c r="AN22" i="1"/>
  <c r="AN8" i="1"/>
  <c r="AN9" i="1"/>
  <c r="AN10" i="1"/>
  <c r="AN11" i="1"/>
  <c r="AN12" i="1"/>
  <c r="AN13" i="1"/>
  <c r="AN7" i="1"/>
  <c r="AN35" i="1" l="1"/>
</calcChain>
</file>

<file path=xl/sharedStrings.xml><?xml version="1.0" encoding="utf-8"?>
<sst xmlns="http://schemas.openxmlformats.org/spreadsheetml/2006/main" count="90" uniqueCount="40">
  <si>
    <t>Rozdíl v procentních bodech</t>
  </si>
  <si>
    <t>Jihomoravský kraj</t>
  </si>
  <si>
    <t>v tom okres:</t>
  </si>
  <si>
    <t>Blansko</t>
  </si>
  <si>
    <t>Brno-město</t>
  </si>
  <si>
    <t>Brno-venkov</t>
  </si>
  <si>
    <t>Břeclav</t>
  </si>
  <si>
    <t>Hodonín</t>
  </si>
  <si>
    <t>Vyškov</t>
  </si>
  <si>
    <t>Znojmo</t>
  </si>
  <si>
    <t>Zdroj: Ministerstvo práce a sociálních věcí</t>
  </si>
  <si>
    <t xml:space="preserve">. </t>
  </si>
  <si>
    <t>z toho kraj: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</si>
  <si>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</si>
  <si>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</si>
  <si>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</si>
  <si>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</si>
  <si>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</si>
  <si>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</si>
  <si>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</si>
  <si>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</si>
  <si>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</si>
  <si>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</si>
  <si>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</si>
  <si>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</si>
  <si>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</si>
  <si>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 xml:space="preserve">  </t>
  </si>
  <si>
    <t>Moravskoslezský</t>
  </si>
  <si>
    <t>rok 2024</t>
  </si>
  <si>
    <t>rok 2025</t>
  </si>
  <si>
    <r>
      <t>Tab.1.1 Podíl nezaměstnaných osob v okresech Jihomoravského kraje (%)</t>
    </r>
    <r>
      <rPr>
        <b/>
        <vertAlign val="superscript"/>
        <sz val="10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</si>
  <si>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počtu dosažitelných uchazečů o zaměstnání ve věku 15-64 let na obyvatelstvu celkem ve stejném věku</t>
    </r>
  </si>
  <si>
    <t>Tab. 1.2 Dosažitelní uchazeči o zaměstnání ve věku 15-64 let v okresech Jihomoravského kraje</t>
  </si>
  <si>
    <r>
      <t>Tab. 1.3 Pracovní místa v evidenci úřadu práce v okresech Jihomoravského kraje</t>
    </r>
    <r>
      <rPr>
        <b/>
        <vertAlign val="superscript"/>
        <sz val="10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</si>
  <si>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od roku 2012 změny v povinnosti nahlásit volná pracovní místa; od 1. 7. 2024 změna doby evidence uchazeče na Úřadu práce ČR, a to maximálně 6 měsíců ode dne oznámení zaměstnavatelem na krajské pobočce ÚP ČR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</si>
  <si>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počtu dosažitelných uchazečů o zaměstnání ve věku 15-64 let na obyvatelstvu celkem ve stejném věku</t>
    </r>
  </si>
  <si>
    <t>Česko</t>
  </si>
  <si>
    <t>.</t>
  </si>
  <si>
    <r>
      <t>Tab. 1.4 Podíl nezaměstnaných osob v krajích Česka (%)</t>
    </r>
    <r>
      <rPr>
        <b/>
        <vertAlign val="superscript"/>
        <sz val="10"/>
        <rFont val="Arial"/>
        <family val="2"/>
        <charset val="238"/>
      </rPr>
      <t>1)</t>
    </r>
  </si>
  <si>
    <t>Index 2025/2024 12/2024=100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</si>
</sst>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_ ;\-0.00\ "/>
    <numFmt numFmtId="165" formatCode="#,##0.00_ ;\-#,##0.00\ "/>
    <numFmt numFmtId="166" formatCode="#,##0_ ;\-#,##0\ "/>
    <numFmt numFmtId="167" formatCode="#,##0.0_ ;\-#,##0.0\ "/>
    <numFmt numFmtId="168" formatCode="0.0000_ ;\-0.0000\ "/>
    <numFmt numFmtId="169" formatCode="#,##0.000000_ ;\-#,##0.000000\ "/>
    <numFmt numFmtId="170" formatCode="0.000_ ;\-0.000\ "/>
    <numFmt numFmtId="171" formatCode="#,##0_ ;[Red]\-#,##0\ 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9"/>
      <color rgb="FF0070C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0070C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8"/>
      <name val="Arial"/>
      <family val="2"/>
      <charset val="238"/>
    </font>
    <font>
      <i/>
      <sz val="8"/>
      <color rgb="FF0070C0"/>
      <name val="Arial"/>
      <family val="2"/>
      <charset val="238"/>
    </font>
    <font>
      <b/>
      <sz val="8"/>
      <color rgb="FF0070C0"/>
      <name val="Arial CE"/>
      <charset val="238"/>
    </font>
    <font>
      <sz val="8"/>
      <color rgb="FF0070C0"/>
      <name val="Arial CE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165" fontId="8" fillId="0" borderId="0" xfId="0" applyNumberFormat="1" applyFont="1"/>
    <xf numFmtId="164" fontId="8" fillId="0" borderId="0" xfId="0" applyNumberFormat="1" applyFont="1"/>
    <xf numFmtId="166" fontId="8" fillId="0" borderId="0" xfId="0" applyNumberFormat="1" applyFont="1"/>
    <xf numFmtId="0" fontId="14" fillId="0" borderId="0" xfId="0" applyFont="1"/>
    <xf numFmtId="0" fontId="13" fillId="0" borderId="0" xfId="0" applyFont="1"/>
    <xf numFmtId="0" fontId="2" fillId="0" borderId="0" xfId="0" applyFont="1"/>
    <xf numFmtId="2" fontId="8" fillId="0" borderId="0" xfId="0" applyNumberFormat="1" applyFont="1"/>
    <xf numFmtId="165" fontId="13" fillId="0" borderId="0" xfId="0" applyNumberFormat="1" applyFont="1"/>
    <xf numFmtId="165" fontId="2" fillId="0" borderId="0" xfId="0" applyNumberFormat="1" applyFont="1"/>
    <xf numFmtId="164" fontId="12" fillId="0" borderId="0" xfId="2" applyNumberFormat="1" applyFont="1"/>
    <xf numFmtId="166" fontId="12" fillId="0" borderId="0" xfId="2" applyNumberFormat="1" applyFont="1"/>
    <xf numFmtId="164" fontId="11" fillId="0" borderId="0" xfId="1" applyNumberFormat="1" applyFont="1"/>
    <xf numFmtId="164" fontId="12" fillId="0" borderId="0" xfId="0" applyNumberFormat="1" applyFont="1" applyAlignment="1">
      <alignment horizontal="right"/>
    </xf>
    <xf numFmtId="164" fontId="12" fillId="0" borderId="0" xfId="1" applyNumberFormat="1" applyFont="1"/>
    <xf numFmtId="165" fontId="9" fillId="0" borderId="0" xfId="0" applyNumberFormat="1" applyFont="1"/>
    <xf numFmtId="164" fontId="10" fillId="0" borderId="0" xfId="1" applyNumberFormat="1" applyFont="1"/>
    <xf numFmtId="164" fontId="9" fillId="0" borderId="0" xfId="0" applyNumberFormat="1" applyFont="1" applyAlignment="1">
      <alignment horizontal="right"/>
    </xf>
    <xf numFmtId="164" fontId="9" fillId="0" borderId="0" xfId="2" applyNumberFormat="1" applyFont="1"/>
    <xf numFmtId="164" fontId="9" fillId="0" borderId="0" xfId="1" applyNumberFormat="1" applyFont="1"/>
    <xf numFmtId="0" fontId="17" fillId="0" borderId="2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6" fillId="0" borderId="0" xfId="0" applyFont="1"/>
    <xf numFmtId="164" fontId="19" fillId="0" borderId="20" xfId="1" applyNumberFormat="1" applyFont="1" applyBorder="1"/>
    <xf numFmtId="164" fontId="19" fillId="0" borderId="8" xfId="1" applyNumberFormat="1" applyFont="1" applyBorder="1"/>
    <xf numFmtId="165" fontId="19" fillId="0" borderId="20" xfId="0" applyNumberFormat="1" applyFont="1" applyBorder="1"/>
    <xf numFmtId="165" fontId="19" fillId="0" borderId="9" xfId="0" applyNumberFormat="1" applyFont="1" applyBorder="1"/>
    <xf numFmtId="164" fontId="19" fillId="0" borderId="10" xfId="0" applyNumberFormat="1" applyFont="1" applyBorder="1"/>
    <xf numFmtId="164" fontId="19" fillId="0" borderId="14" xfId="1" applyNumberFormat="1" applyFont="1" applyBorder="1"/>
    <xf numFmtId="164" fontId="17" fillId="0" borderId="8" xfId="0" applyNumberFormat="1" applyFont="1" applyBorder="1"/>
    <xf numFmtId="164" fontId="17" fillId="0" borderId="1" xfId="0" applyNumberFormat="1" applyFont="1" applyBorder="1"/>
    <xf numFmtId="164" fontId="17" fillId="0" borderId="11" xfId="0" applyNumberFormat="1" applyFont="1" applyBorder="1"/>
    <xf numFmtId="164" fontId="17" fillId="0" borderId="1" xfId="0" applyNumberFormat="1" applyFont="1" applyBorder="1" applyAlignment="1">
      <alignment horizontal="right"/>
    </xf>
    <xf numFmtId="164" fontId="16" fillId="0" borderId="8" xfId="0" applyNumberFormat="1" applyFont="1" applyBorder="1" applyAlignment="1">
      <alignment horizontal="right"/>
    </xf>
    <xf numFmtId="164" fontId="16" fillId="0" borderId="8" xfId="0" applyNumberFormat="1" applyFont="1" applyBorder="1"/>
    <xf numFmtId="165" fontId="16" fillId="0" borderId="8" xfId="0" applyNumberFormat="1" applyFont="1" applyBorder="1"/>
    <xf numFmtId="165" fontId="16" fillId="0" borderId="14" xfId="0" applyNumberFormat="1" applyFont="1" applyBorder="1"/>
    <xf numFmtId="164" fontId="16" fillId="0" borderId="0" xfId="0" applyNumberFormat="1" applyFont="1"/>
    <xf numFmtId="164" fontId="16" fillId="0" borderId="12" xfId="0" applyNumberFormat="1" applyFont="1" applyBorder="1"/>
    <xf numFmtId="164" fontId="16" fillId="0" borderId="14" xfId="0" applyNumberFormat="1" applyFont="1" applyBorder="1"/>
    <xf numFmtId="164" fontId="18" fillId="0" borderId="8" xfId="0" applyNumberFormat="1" applyFont="1" applyBorder="1"/>
    <xf numFmtId="164" fontId="18" fillId="0" borderId="13" xfId="0" applyNumberFormat="1" applyFont="1" applyBorder="1"/>
    <xf numFmtId="164" fontId="18" fillId="0" borderId="12" xfId="0" applyNumberFormat="1" applyFont="1" applyBorder="1"/>
    <xf numFmtId="17" fontId="18" fillId="0" borderId="13" xfId="0" applyNumberFormat="1" applyFont="1" applyBorder="1" applyAlignment="1">
      <alignment horizontal="center"/>
    </xf>
    <xf numFmtId="164" fontId="16" fillId="0" borderId="8" xfId="2" applyNumberFormat="1" applyFont="1" applyBorder="1"/>
    <xf numFmtId="164" fontId="16" fillId="0" borderId="14" xfId="2" applyNumberFormat="1" applyFont="1" applyBorder="1"/>
    <xf numFmtId="164" fontId="18" fillId="0" borderId="8" xfId="11" applyNumberFormat="1" applyFont="1" applyBorder="1"/>
    <xf numFmtId="164" fontId="18" fillId="0" borderId="12" xfId="11" applyNumberFormat="1" applyFont="1" applyBorder="1"/>
    <xf numFmtId="164" fontId="18" fillId="0" borderId="12" xfId="20" applyNumberFormat="1" applyFont="1" applyBorder="1"/>
    <xf numFmtId="165" fontId="18" fillId="0" borderId="13" xfId="0" applyNumberFormat="1" applyFont="1" applyBorder="1" applyAlignment="1">
      <alignment horizontal="right"/>
    </xf>
    <xf numFmtId="164" fontId="16" fillId="0" borderId="12" xfId="2" applyNumberFormat="1" applyFont="1" applyBorder="1"/>
    <xf numFmtId="164" fontId="16" fillId="0" borderId="8" xfId="1" applyNumberFormat="1" applyFont="1" applyBorder="1"/>
    <xf numFmtId="0" fontId="15" fillId="0" borderId="0" xfId="0" applyFont="1"/>
    <xf numFmtId="0" fontId="20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5" fontId="16" fillId="0" borderId="0" xfId="0" applyNumberFormat="1" applyFont="1"/>
    <xf numFmtId="0" fontId="17" fillId="0" borderId="28" xfId="0" applyFont="1" applyBorder="1" applyAlignment="1">
      <alignment horizontal="center" vertical="center"/>
    </xf>
    <xf numFmtId="166" fontId="16" fillId="0" borderId="8" xfId="2" applyNumberFormat="1" applyFont="1" applyBorder="1"/>
    <xf numFmtId="166" fontId="19" fillId="0" borderId="20" xfId="1" applyNumberFormat="1" applyFont="1" applyBorder="1"/>
    <xf numFmtId="166" fontId="19" fillId="0" borderId="11" xfId="1" applyNumberFormat="1" applyFont="1" applyBorder="1"/>
    <xf numFmtId="166" fontId="19" fillId="0" borderId="10" xfId="0" applyNumberFormat="1" applyFont="1" applyBorder="1"/>
    <xf numFmtId="166" fontId="19" fillId="0" borderId="8" xfId="0" applyNumberFormat="1" applyFont="1" applyBorder="1"/>
    <xf numFmtId="166" fontId="19" fillId="0" borderId="8" xfId="1" applyNumberFormat="1" applyFont="1" applyBorder="1"/>
    <xf numFmtId="166" fontId="19" fillId="0" borderId="9" xfId="1" applyNumberFormat="1" applyFont="1" applyBorder="1"/>
    <xf numFmtId="166" fontId="17" fillId="0" borderId="8" xfId="0" applyNumberFormat="1" applyFont="1" applyBorder="1"/>
    <xf numFmtId="166" fontId="17" fillId="0" borderId="1" xfId="5" applyNumberFormat="1" applyFont="1" applyBorder="1"/>
    <xf numFmtId="166" fontId="17" fillId="0" borderId="11" xfId="0" applyNumberFormat="1" applyFont="1" applyBorder="1"/>
    <xf numFmtId="166" fontId="17" fillId="0" borderId="1" xfId="8" applyNumberFormat="1" applyFont="1" applyBorder="1"/>
    <xf numFmtId="166" fontId="17" fillId="0" borderId="12" xfId="0" applyNumberFormat="1" applyFont="1" applyBorder="1"/>
    <xf numFmtId="166" fontId="21" fillId="0" borderId="13" xfId="0" applyNumberFormat="1" applyFont="1" applyBorder="1"/>
    <xf numFmtId="166" fontId="21" fillId="0" borderId="1" xfId="0" applyNumberFormat="1" applyFont="1" applyBorder="1"/>
    <xf numFmtId="166" fontId="16" fillId="0" borderId="0" xfId="0" applyNumberFormat="1" applyFont="1"/>
    <xf numFmtId="166" fontId="16" fillId="0" borderId="8" xfId="0" applyNumberFormat="1" applyFont="1" applyBorder="1" applyAlignment="1">
      <alignment horizontal="right"/>
    </xf>
    <xf numFmtId="166" fontId="16" fillId="0" borderId="12" xfId="0" applyNumberFormat="1" applyFont="1" applyBorder="1"/>
    <xf numFmtId="166" fontId="16" fillId="0" borderId="8" xfId="0" applyNumberFormat="1" applyFont="1" applyBorder="1"/>
    <xf numFmtId="166" fontId="16" fillId="0" borderId="14" xfId="0" applyNumberFormat="1" applyFont="1" applyBorder="1"/>
    <xf numFmtId="166" fontId="18" fillId="0" borderId="8" xfId="0" applyNumberFormat="1" applyFont="1" applyBorder="1"/>
    <xf numFmtId="166" fontId="18" fillId="0" borderId="13" xfId="0" applyNumberFormat="1" applyFont="1" applyBorder="1"/>
    <xf numFmtId="166" fontId="18" fillId="0" borderId="12" xfId="0" applyNumberFormat="1" applyFont="1" applyBorder="1"/>
    <xf numFmtId="166" fontId="18" fillId="0" borderId="13" xfId="8" applyNumberFormat="1" applyFont="1" applyBorder="1"/>
    <xf numFmtId="166" fontId="22" fillId="0" borderId="13" xfId="0" applyNumberFormat="1" applyFont="1" applyBorder="1"/>
    <xf numFmtId="166" fontId="18" fillId="0" borderId="8" xfId="2" applyNumberFormat="1" applyFont="1" applyBorder="1"/>
    <xf numFmtId="166" fontId="16" fillId="0" borderId="8" xfId="9" applyNumberFormat="1" applyFont="1" applyBorder="1"/>
    <xf numFmtId="166" fontId="16" fillId="0" borderId="14" xfId="2" applyNumberFormat="1" applyFont="1" applyBorder="1"/>
    <xf numFmtId="166" fontId="18" fillId="0" borderId="8" xfId="9" applyNumberFormat="1" applyFont="1" applyBorder="1"/>
    <xf numFmtId="166" fontId="18" fillId="0" borderId="13" xfId="5" applyNumberFormat="1" applyFont="1" applyBorder="1"/>
    <xf numFmtId="166" fontId="18" fillId="0" borderId="12" xfId="9" applyNumberFormat="1" applyFont="1" applyBorder="1"/>
    <xf numFmtId="166" fontId="18" fillId="0" borderId="12" xfId="19" applyNumberFormat="1" applyFont="1" applyBorder="1"/>
    <xf numFmtId="0" fontId="18" fillId="0" borderId="31" xfId="0" applyFont="1" applyBorder="1" applyAlignment="1">
      <alignment horizontal="center" vertical="center"/>
    </xf>
    <xf numFmtId="3" fontId="19" fillId="0" borderId="11" xfId="0" applyNumberFormat="1" applyFont="1" applyBorder="1"/>
    <xf numFmtId="166" fontId="17" fillId="0" borderId="8" xfId="1" applyNumberFormat="1" applyFont="1" applyBorder="1"/>
    <xf numFmtId="166" fontId="17" fillId="0" borderId="20" xfId="0" applyNumberFormat="1" applyFont="1" applyBorder="1"/>
    <xf numFmtId="166" fontId="17" fillId="0" borderId="1" xfId="0" applyNumberFormat="1" applyFont="1" applyBorder="1"/>
    <xf numFmtId="166" fontId="18" fillId="0" borderId="8" xfId="7" applyNumberFormat="1" applyFont="1" applyBorder="1"/>
    <xf numFmtId="166" fontId="18" fillId="0" borderId="13" xfId="7" applyNumberFormat="1" applyFont="1" applyBorder="1"/>
    <xf numFmtId="167" fontId="16" fillId="0" borderId="19" xfId="0" applyNumberFormat="1" applyFont="1" applyBorder="1"/>
    <xf numFmtId="0" fontId="5" fillId="0" borderId="0" xfId="0" applyFont="1"/>
    <xf numFmtId="165" fontId="16" fillId="0" borderId="8" xfId="0" applyNumberFormat="1" applyFont="1" applyBorder="1" applyAlignment="1">
      <alignment horizontal="right"/>
    </xf>
    <xf numFmtId="2" fontId="16" fillId="0" borderId="8" xfId="0" applyNumberFormat="1" applyFont="1" applyBorder="1" applyAlignment="1">
      <alignment horizontal="right"/>
    </xf>
    <xf numFmtId="165" fontId="18" fillId="0" borderId="0" xfId="0" applyNumberFormat="1" applyFont="1"/>
    <xf numFmtId="165" fontId="16" fillId="0" borderId="8" xfId="2" applyNumberFormat="1" applyFont="1" applyBorder="1"/>
    <xf numFmtId="164" fontId="18" fillId="0" borderId="0" xfId="4" applyNumberFormat="1" applyFont="1"/>
    <xf numFmtId="170" fontId="15" fillId="0" borderId="0" xfId="0" applyNumberFormat="1" applyFont="1"/>
    <xf numFmtId="168" fontId="20" fillId="0" borderId="0" xfId="0" applyNumberFormat="1" applyFont="1"/>
    <xf numFmtId="164" fontId="15" fillId="0" borderId="0" xfId="0" applyNumberFormat="1" applyFont="1"/>
    <xf numFmtId="165" fontId="15" fillId="0" borderId="0" xfId="0" applyNumberFormat="1" applyFont="1"/>
    <xf numFmtId="164" fontId="16" fillId="0" borderId="0" xfId="2" applyNumberFormat="1" applyFont="1"/>
    <xf numFmtId="164" fontId="18" fillId="0" borderId="0" xfId="2" applyNumberFormat="1" applyFont="1"/>
    <xf numFmtId="164" fontId="18" fillId="0" borderId="0" xfId="14" applyNumberFormat="1" applyFont="1"/>
    <xf numFmtId="165" fontId="18" fillId="0" borderId="0" xfId="2" applyNumberFormat="1" applyFont="1"/>
    <xf numFmtId="166" fontId="16" fillId="0" borderId="0" xfId="2" applyNumberFormat="1" applyFont="1"/>
    <xf numFmtId="166" fontId="16" fillId="0" borderId="0" xfId="9" applyNumberFormat="1" applyFont="1"/>
    <xf numFmtId="166" fontId="18" fillId="0" borderId="0" xfId="9" applyNumberFormat="1" applyFont="1"/>
    <xf numFmtId="166" fontId="18" fillId="0" borderId="0" xfId="5" applyNumberFormat="1" applyFont="1"/>
    <xf numFmtId="166" fontId="18" fillId="0" borderId="0" xfId="8" applyNumberFormat="1" applyFont="1"/>
    <xf numFmtId="166" fontId="18" fillId="0" borderId="0" xfId="19" applyNumberFormat="1" applyFont="1"/>
    <xf numFmtId="166" fontId="18" fillId="0" borderId="0" xfId="0" applyNumberFormat="1" applyFont="1"/>
    <xf numFmtId="166" fontId="22" fillId="0" borderId="0" xfId="0" applyNumberFormat="1" applyFont="1"/>
    <xf numFmtId="167" fontId="16" fillId="0" borderId="0" xfId="0" applyNumberFormat="1" applyFont="1"/>
    <xf numFmtId="164" fontId="16" fillId="0" borderId="0" xfId="13" applyNumberFormat="1" applyFont="1" applyAlignment="1">
      <alignment horizontal="right"/>
    </xf>
    <xf numFmtId="164" fontId="18" fillId="0" borderId="0" xfId="11" applyNumberFormat="1" applyFont="1"/>
    <xf numFmtId="164" fontId="18" fillId="0" borderId="0" xfId="0" applyNumberFormat="1" applyFont="1"/>
    <xf numFmtId="164" fontId="18" fillId="0" borderId="0" xfId="20" applyNumberFormat="1" applyFont="1"/>
    <xf numFmtId="165" fontId="18" fillId="0" borderId="0" xfId="0" applyNumberFormat="1" applyFont="1" applyAlignment="1">
      <alignment horizontal="right"/>
    </xf>
    <xf numFmtId="165" fontId="19" fillId="0" borderId="20" xfId="1" applyNumberFormat="1" applyFont="1" applyBorder="1"/>
    <xf numFmtId="171" fontId="17" fillId="0" borderId="13" xfId="0" applyNumberFormat="1" applyFont="1" applyBorder="1" applyAlignment="1">
      <alignment horizontal="right"/>
    </xf>
    <xf numFmtId="171" fontId="17" fillId="0" borderId="29" xfId="0" applyNumberFormat="1" applyFont="1" applyBorder="1" applyAlignment="1">
      <alignment horizontal="right"/>
    </xf>
    <xf numFmtId="171" fontId="18" fillId="0" borderId="13" xfId="0" applyNumberFormat="1" applyFont="1" applyBorder="1" applyAlignment="1">
      <alignment horizontal="right"/>
    </xf>
    <xf numFmtId="171" fontId="18" fillId="0" borderId="29" xfId="0" applyNumberFormat="1" applyFont="1" applyBorder="1" applyAlignment="1">
      <alignment horizontal="right"/>
    </xf>
    <xf numFmtId="169" fontId="9" fillId="0" borderId="0" xfId="0" applyNumberFormat="1" applyFont="1"/>
    <xf numFmtId="0" fontId="19" fillId="0" borderId="23" xfId="0" applyFont="1" applyBorder="1"/>
    <xf numFmtId="165" fontId="16" fillId="0" borderId="23" xfId="0" applyNumberFormat="1" applyFont="1" applyBorder="1"/>
    <xf numFmtId="37" fontId="16" fillId="0" borderId="0" xfId="0" applyNumberFormat="1" applyFont="1"/>
    <xf numFmtId="37" fontId="16" fillId="0" borderId="0" xfId="0" applyNumberFormat="1" applyFont="1" applyAlignment="1">
      <alignment horizontal="left" indent="1"/>
    </xf>
    <xf numFmtId="0" fontId="16" fillId="0" borderId="17" xfId="0" applyFont="1" applyBorder="1"/>
    <xf numFmtId="166" fontId="19" fillId="0" borderId="8" xfId="2" applyNumberFormat="1" applyFont="1" applyBorder="1"/>
    <xf numFmtId="0" fontId="19" fillId="0" borderId="29" xfId="0" applyFont="1" applyBorder="1"/>
    <xf numFmtId="167" fontId="16" fillId="0" borderId="34" xfId="0" applyNumberFormat="1" applyFont="1" applyBorder="1"/>
    <xf numFmtId="37" fontId="16" fillId="0" borderId="29" xfId="0" applyNumberFormat="1" applyFont="1" applyBorder="1"/>
    <xf numFmtId="37" fontId="16" fillId="0" borderId="29" xfId="0" applyNumberFormat="1" applyFont="1" applyBorder="1" applyAlignment="1">
      <alignment horizontal="left" indent="1"/>
    </xf>
    <xf numFmtId="166" fontId="16" fillId="0" borderId="12" xfId="2" applyNumberFormat="1" applyFont="1" applyBorder="1"/>
    <xf numFmtId="0" fontId="19" fillId="0" borderId="32" xfId="0" applyFont="1" applyBorder="1"/>
    <xf numFmtId="165" fontId="16" fillId="0" borderId="34" xfId="0" applyNumberFormat="1" applyFont="1" applyBorder="1"/>
    <xf numFmtId="0" fontId="16" fillId="0" borderId="29" xfId="0" applyFont="1" applyBorder="1"/>
    <xf numFmtId="0" fontId="16" fillId="0" borderId="29" xfId="0" applyFont="1" applyBorder="1" applyAlignment="1">
      <alignment horizontal="left" indent="1"/>
    </xf>
    <xf numFmtId="165" fontId="16" fillId="0" borderId="19" xfId="0" applyNumberFormat="1" applyFont="1" applyBorder="1"/>
    <xf numFmtId="164" fontId="16" fillId="0" borderId="8" xfId="13" applyNumberFormat="1" applyFont="1" applyBorder="1" applyAlignment="1">
      <alignment horizontal="right"/>
    </xf>
    <xf numFmtId="164" fontId="16" fillId="0" borderId="14" xfId="13" applyNumberFormat="1" applyFont="1" applyBorder="1" applyAlignment="1">
      <alignment horizontal="right"/>
    </xf>
    <xf numFmtId="0" fontId="16" fillId="0" borderId="0" xfId="0" applyFont="1" applyAlignment="1">
      <alignment horizontal="left" indent="1"/>
    </xf>
    <xf numFmtId="166" fontId="15" fillId="0" borderId="0" xfId="0" applyNumberFormat="1" applyFont="1"/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37" fontId="18" fillId="0" borderId="0" xfId="0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165" fontId="19" fillId="0" borderId="10" xfId="1" applyNumberFormat="1" applyFont="1" applyBorder="1"/>
    <xf numFmtId="165" fontId="16" fillId="0" borderId="16" xfId="0" applyNumberFormat="1" applyFont="1" applyBorder="1" applyAlignment="1">
      <alignment horizontal="right"/>
    </xf>
    <xf numFmtId="165" fontId="16" fillId="0" borderId="16" xfId="2" applyNumberFormat="1" applyFont="1" applyBorder="1"/>
    <xf numFmtId="164" fontId="17" fillId="0" borderId="1" xfId="1" applyNumberFormat="1" applyFont="1" applyBorder="1"/>
    <xf numFmtId="165" fontId="17" fillId="0" borderId="1" xfId="0" applyNumberFormat="1" applyFont="1" applyBorder="1"/>
    <xf numFmtId="165" fontId="17" fillId="0" borderId="1" xfId="1" applyNumberFormat="1" applyFont="1" applyBorder="1"/>
    <xf numFmtId="2" fontId="18" fillId="0" borderId="13" xfId="0" applyNumberFormat="1" applyFont="1" applyBorder="1" applyAlignment="1">
      <alignment horizontal="right"/>
    </xf>
    <xf numFmtId="165" fontId="18" fillId="0" borderId="13" xfId="0" applyNumberFormat="1" applyFont="1" applyBorder="1"/>
    <xf numFmtId="2" fontId="18" fillId="0" borderId="13" xfId="0" applyNumberFormat="1" applyFont="1" applyBorder="1"/>
    <xf numFmtId="164" fontId="18" fillId="0" borderId="13" xfId="2" applyNumberFormat="1" applyFont="1" applyBorder="1"/>
    <xf numFmtId="164" fontId="18" fillId="0" borderId="13" xfId="4" applyNumberFormat="1" applyFont="1" applyBorder="1"/>
    <xf numFmtId="164" fontId="18" fillId="0" borderId="13" xfId="14" applyNumberFormat="1" applyFont="1" applyBorder="1"/>
    <xf numFmtId="165" fontId="18" fillId="0" borderId="13" xfId="2" applyNumberFormat="1" applyFont="1" applyBorder="1"/>
    <xf numFmtId="2" fontId="19" fillId="0" borderId="10" xfId="0" applyNumberFormat="1" applyFont="1" applyBorder="1"/>
    <xf numFmtId="2" fontId="16" fillId="0" borderId="16" xfId="0" applyNumberFormat="1" applyFont="1" applyBorder="1"/>
    <xf numFmtId="37" fontId="16" fillId="0" borderId="16" xfId="0" applyNumberFormat="1" applyFont="1" applyBorder="1"/>
    <xf numFmtId="166" fontId="16" fillId="0" borderId="16" xfId="0" applyNumberFormat="1" applyFont="1" applyBorder="1"/>
    <xf numFmtId="166" fontId="19" fillId="0" borderId="16" xfId="0" applyNumberFormat="1" applyFont="1" applyBorder="1"/>
    <xf numFmtId="164" fontId="16" fillId="0" borderId="16" xfId="0" applyNumberFormat="1" applyFont="1" applyBorder="1"/>
    <xf numFmtId="2" fontId="16" fillId="0" borderId="0" xfId="0" applyNumberFormat="1" applyFont="1"/>
    <xf numFmtId="3" fontId="19" fillId="0" borderId="10" xfId="0" applyNumberFormat="1" applyFont="1" applyBorder="1"/>
    <xf numFmtId="164" fontId="19" fillId="0" borderId="20" xfId="0" applyNumberFormat="1" applyFont="1" applyBorder="1"/>
    <xf numFmtId="164" fontId="19" fillId="0" borderId="9" xfId="1" applyNumberFormat="1" applyFont="1" applyBorder="1"/>
    <xf numFmtId="2" fontId="16" fillId="0" borderId="14" xfId="0" applyNumberFormat="1" applyFont="1" applyBorder="1" applyAlignment="1">
      <alignment horizontal="right"/>
    </xf>
    <xf numFmtId="2" fontId="15" fillId="0" borderId="0" xfId="0" applyNumberFormat="1" applyFont="1"/>
    <xf numFmtId="0" fontId="17" fillId="0" borderId="4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164" fontId="19" fillId="0" borderId="11" xfId="0" applyNumberFormat="1" applyFont="1" applyBorder="1"/>
    <xf numFmtId="165" fontId="16" fillId="0" borderId="0" xfId="2" applyNumberFormat="1" applyFont="1"/>
    <xf numFmtId="164" fontId="16" fillId="0" borderId="0" xfId="0" applyNumberFormat="1" applyFont="1" applyAlignment="1">
      <alignment horizontal="right"/>
    </xf>
    <xf numFmtId="165" fontId="16" fillId="0" borderId="12" xfId="0" applyNumberFormat="1" applyFont="1" applyBorder="1"/>
    <xf numFmtId="166" fontId="19" fillId="0" borderId="11" xfId="0" applyNumberFormat="1" applyFont="1" applyBorder="1"/>
    <xf numFmtId="164" fontId="19" fillId="0" borderId="11" xfId="1" applyNumberFormat="1" applyFont="1" applyBorder="1"/>
    <xf numFmtId="2" fontId="16" fillId="0" borderId="12" xfId="0" applyNumberFormat="1" applyFont="1" applyBorder="1" applyAlignment="1">
      <alignment horizontal="right"/>
    </xf>
    <xf numFmtId="166" fontId="19" fillId="0" borderId="12" xfId="0" applyNumberFormat="1" applyFont="1" applyBorder="1"/>
    <xf numFmtId="165" fontId="19" fillId="0" borderId="11" xfId="0" applyNumberFormat="1" applyFont="1" applyBorder="1"/>
    <xf numFmtId="3" fontId="14" fillId="0" borderId="0" xfId="0" applyNumberFormat="1" applyFont="1"/>
    <xf numFmtId="165" fontId="17" fillId="0" borderId="34" xfId="0" applyNumberFormat="1" applyFont="1" applyBorder="1"/>
    <xf numFmtId="165" fontId="18" fillId="0" borderId="19" xfId="0" applyNumberFormat="1" applyFont="1" applyBorder="1"/>
    <xf numFmtId="0" fontId="18" fillId="0" borderId="25" xfId="0" applyFont="1" applyBorder="1" applyAlignment="1">
      <alignment horizontal="center" vertical="center"/>
    </xf>
    <xf numFmtId="164" fontId="17" fillId="0" borderId="7" xfId="1" applyNumberFormat="1" applyFont="1" applyBorder="1"/>
    <xf numFmtId="2" fontId="18" fillId="0" borderId="15" xfId="0" applyNumberFormat="1" applyFont="1" applyBorder="1" applyAlignment="1">
      <alignment horizontal="right"/>
    </xf>
    <xf numFmtId="164" fontId="18" fillId="0" borderId="15" xfId="2" applyNumberFormat="1" applyFont="1" applyBorder="1"/>
    <xf numFmtId="166" fontId="17" fillId="0" borderId="7" xfId="1" applyNumberFormat="1" applyFont="1" applyBorder="1"/>
    <xf numFmtId="166" fontId="18" fillId="0" borderId="15" xfId="0" applyNumberFormat="1" applyFont="1" applyBorder="1"/>
    <xf numFmtId="166" fontId="18" fillId="0" borderId="15" xfId="2" applyNumberFormat="1" applyFont="1" applyBorder="1"/>
    <xf numFmtId="0" fontId="16" fillId="0" borderId="3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</cellXfs>
  <cellStyles count="23">
    <cellStyle name="Normální" xfId="0" builtinId="0"/>
    <cellStyle name="Normální 5 2" xfId="21" xr:uid="{00000000-0005-0000-0000-000001000000}"/>
    <cellStyle name="Normální 5 2 27 3" xfId="18" xr:uid="{00000000-0005-0000-0000-000002000000}"/>
    <cellStyle name="Normální 5 2 42" xfId="7" xr:uid="{00000000-0005-0000-0000-000003000000}"/>
    <cellStyle name="Normální 5 2 5" xfId="15" xr:uid="{00000000-0005-0000-0000-000004000000}"/>
    <cellStyle name="Normální 5 2 9 3" xfId="6" xr:uid="{00000000-0005-0000-0000-000005000000}"/>
    <cellStyle name="normální 59" xfId="1" xr:uid="{00000000-0005-0000-0000-000006000000}"/>
    <cellStyle name="Normální 6 2" xfId="22" xr:uid="{00000000-0005-0000-0000-000007000000}"/>
    <cellStyle name="Normální 6 2 10" xfId="3" xr:uid="{00000000-0005-0000-0000-000008000000}"/>
    <cellStyle name="Normální 6 2 12 6" xfId="9" xr:uid="{00000000-0005-0000-0000-000009000000}"/>
    <cellStyle name="Normální 6 2 13 8" xfId="11" xr:uid="{00000000-0005-0000-0000-00000A000000}"/>
    <cellStyle name="Normální 6 2 30 6" xfId="19" xr:uid="{00000000-0005-0000-0000-00000B000000}"/>
    <cellStyle name="Normální 6 2 31 8" xfId="20" xr:uid="{00000000-0005-0000-0000-00000C000000}"/>
    <cellStyle name="Normální 6 2 43" xfId="4" xr:uid="{00000000-0005-0000-0000-00000D000000}"/>
    <cellStyle name="Normální 6 2 45" xfId="10" xr:uid="{00000000-0005-0000-0000-00000E000000}"/>
    <cellStyle name="Normální 6 2 46" xfId="12" xr:uid="{00000000-0005-0000-0000-00000F000000}"/>
    <cellStyle name="Normální 6 2 6" xfId="14" xr:uid="{00000000-0005-0000-0000-000010000000}"/>
    <cellStyle name="Normální 6 2 8" xfId="16" xr:uid="{00000000-0005-0000-0000-000011000000}"/>
    <cellStyle name="Normální 6 2 9" xfId="13" xr:uid="{00000000-0005-0000-0000-000012000000}"/>
    <cellStyle name="normální 60" xfId="2" xr:uid="{00000000-0005-0000-0000-000013000000}"/>
    <cellStyle name="normální 61 7" xfId="5" xr:uid="{00000000-0005-0000-0000-000014000000}"/>
    <cellStyle name="normální 62 10" xfId="8" xr:uid="{00000000-0005-0000-0000-000015000000}"/>
    <cellStyle name="normální 63" xfId="17" xr:uid="{00000000-0005-0000-0000-000016000000}"/>
  </cellStyles>
  <dxfs count="0"/>
  <tableStyles count="0" defaultTableStyle="TableStyleMedium2" defaultPivotStyle="PivotStyleLight16"/>
  <colors>
    <mruColors>
      <color rgb="FF0070C0"/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91"/>
  <sheetViews>
    <sheetView tabSelected="1" zoomScaleNormal="100" workbookViewId="0"/>
  </sheetViews>
  <sheetFormatPr defaultColWidth="9.109375" defaultRowHeight="13.2" x14ac:dyDescent="0.25"/>
  <cols>
    <col min="1" max="1" width="17" style="5" customWidth="1"/>
    <col min="2" max="3" width="8.88671875" style="5" customWidth="1"/>
    <col min="4" max="4" width="8.88671875" style="4" customWidth="1"/>
    <col min="5" max="13" width="8.44140625" style="5" customWidth="1"/>
    <col min="14" max="14" width="8.6640625" style="4" customWidth="1"/>
    <col min="15" max="17" width="8.6640625" style="5" customWidth="1"/>
    <col min="18" max="18" width="8.88671875" style="5" customWidth="1"/>
    <col min="19" max="25" width="8.6640625" style="5" customWidth="1"/>
    <col min="26" max="31" width="7.33203125" style="5" customWidth="1"/>
    <col min="32" max="39" width="7.33203125" style="4" customWidth="1"/>
    <col min="40" max="40" width="12" style="5" customWidth="1"/>
    <col min="41" max="16384" width="9.109375" style="5"/>
  </cols>
  <sheetData>
    <row r="1" spans="1:42" ht="14.25" customHeight="1" x14ac:dyDescent="0.25">
      <c r="A1" s="1" t="s">
        <v>30</v>
      </c>
      <c r="B1" s="1"/>
      <c r="C1" s="1"/>
      <c r="D1" s="2"/>
      <c r="E1" s="1"/>
      <c r="F1" s="1"/>
      <c r="G1" s="6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3"/>
      <c r="AB1" s="3"/>
      <c r="AC1" s="3"/>
      <c r="AD1" s="3"/>
      <c r="AE1" s="3"/>
      <c r="AF1" s="3"/>
      <c r="AO1" s="6"/>
    </row>
    <row r="2" spans="1:42" ht="12" customHeight="1" thickBot="1" x14ac:dyDescent="0.3">
      <c r="A2" s="152" t="s">
        <v>10</v>
      </c>
      <c r="B2" s="38"/>
      <c r="C2" s="38"/>
      <c r="D2" s="70"/>
      <c r="E2" s="38"/>
      <c r="F2" s="71"/>
      <c r="G2" s="29"/>
      <c r="H2" s="71"/>
      <c r="I2" s="71"/>
      <c r="J2" s="71"/>
      <c r="K2" s="71"/>
      <c r="L2" s="71"/>
      <c r="M2" s="71"/>
      <c r="N2" s="72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114"/>
      <c r="AB2" s="114"/>
      <c r="AC2" s="114"/>
      <c r="AD2" s="114"/>
      <c r="AE2" s="114"/>
      <c r="AF2" s="114"/>
      <c r="AG2" s="70"/>
      <c r="AH2" s="70"/>
      <c r="AI2" s="70"/>
      <c r="AJ2" s="70"/>
      <c r="AK2" s="70"/>
      <c r="AL2" s="70"/>
      <c r="AM2" s="70"/>
      <c r="AN2" s="38"/>
      <c r="AO2" s="6"/>
    </row>
    <row r="3" spans="1:42" s="6" customFormat="1" ht="24" customHeight="1" x14ac:dyDescent="0.3">
      <c r="A3" s="231"/>
      <c r="B3" s="224" t="s">
        <v>29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6"/>
      <c r="N3" s="224" t="s">
        <v>28</v>
      </c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6"/>
      <c r="Z3" s="26">
        <v>2023</v>
      </c>
      <c r="AA3" s="26">
        <v>2022</v>
      </c>
      <c r="AB3" s="26">
        <v>2021</v>
      </c>
      <c r="AC3" s="26">
        <v>2020</v>
      </c>
      <c r="AD3" s="26">
        <v>2019</v>
      </c>
      <c r="AE3" s="26">
        <v>2018</v>
      </c>
      <c r="AF3" s="26">
        <v>2017</v>
      </c>
      <c r="AG3" s="26">
        <v>2016</v>
      </c>
      <c r="AH3" s="26">
        <v>2015</v>
      </c>
      <c r="AI3" s="26">
        <v>2014</v>
      </c>
      <c r="AJ3" s="26">
        <v>2013</v>
      </c>
      <c r="AK3" s="26">
        <v>2012</v>
      </c>
      <c r="AL3" s="26">
        <v>2011</v>
      </c>
      <c r="AM3" s="26">
        <v>2010</v>
      </c>
      <c r="AN3" s="222" t="s">
        <v>0</v>
      </c>
    </row>
    <row r="4" spans="1:42" ht="24.75" customHeight="1" thickBot="1" x14ac:dyDescent="0.3">
      <c r="A4" s="229"/>
      <c r="B4" s="199">
        <v>12</v>
      </c>
      <c r="C4" s="30">
        <v>11</v>
      </c>
      <c r="D4" s="30">
        <v>10</v>
      </c>
      <c r="E4" s="32">
        <v>9</v>
      </c>
      <c r="F4" s="31">
        <v>8</v>
      </c>
      <c r="G4" s="30">
        <v>7</v>
      </c>
      <c r="H4" s="30">
        <v>6</v>
      </c>
      <c r="I4" s="30">
        <v>5</v>
      </c>
      <c r="J4" s="32">
        <v>4</v>
      </c>
      <c r="K4" s="30">
        <v>3</v>
      </c>
      <c r="L4" s="31">
        <v>2</v>
      </c>
      <c r="M4" s="34">
        <v>1</v>
      </c>
      <c r="N4" s="213">
        <v>12</v>
      </c>
      <c r="O4" s="30">
        <v>11</v>
      </c>
      <c r="P4" s="30">
        <v>10</v>
      </c>
      <c r="Q4" s="32">
        <v>9</v>
      </c>
      <c r="R4" s="34">
        <v>8</v>
      </c>
      <c r="S4" s="34">
        <v>7</v>
      </c>
      <c r="T4" s="34">
        <v>6</v>
      </c>
      <c r="U4" s="34">
        <v>5</v>
      </c>
      <c r="V4" s="34">
        <v>4</v>
      </c>
      <c r="W4" s="34">
        <v>3</v>
      </c>
      <c r="X4" s="34">
        <v>2</v>
      </c>
      <c r="Y4" s="35">
        <v>1</v>
      </c>
      <c r="Z4" s="37">
        <v>12</v>
      </c>
      <c r="AA4" s="37">
        <v>12</v>
      </c>
      <c r="AB4" s="37">
        <v>12</v>
      </c>
      <c r="AC4" s="37">
        <v>12</v>
      </c>
      <c r="AD4" s="37">
        <v>12</v>
      </c>
      <c r="AE4" s="37">
        <v>12</v>
      </c>
      <c r="AF4" s="37">
        <v>12</v>
      </c>
      <c r="AG4" s="37">
        <v>12</v>
      </c>
      <c r="AH4" s="37">
        <v>12</v>
      </c>
      <c r="AI4" s="37">
        <v>12</v>
      </c>
      <c r="AJ4" s="37">
        <v>12</v>
      </c>
      <c r="AK4" s="37">
        <v>12</v>
      </c>
      <c r="AL4" s="37">
        <v>12</v>
      </c>
      <c r="AM4" s="37">
        <v>12</v>
      </c>
      <c r="AN4" s="223"/>
    </row>
    <row r="5" spans="1:42" ht="18" customHeight="1" x14ac:dyDescent="0.25">
      <c r="A5" s="148" t="s">
        <v>1</v>
      </c>
      <c r="B5" s="211">
        <v>5.369262499839869</v>
      </c>
      <c r="C5" s="209">
        <v>5.1007545381176262</v>
      </c>
      <c r="D5" s="209">
        <v>5.0615544253852756</v>
      </c>
      <c r="E5" s="186">
        <v>5.0364458564456003</v>
      </c>
      <c r="F5" s="173">
        <v>5.0196641088379605</v>
      </c>
      <c r="G5" s="142">
        <v>4.9417763031475381</v>
      </c>
      <c r="H5" s="39">
        <v>4.6799297984909245</v>
      </c>
      <c r="I5" s="39">
        <v>4.7006827993492273</v>
      </c>
      <c r="J5" s="39">
        <v>4.7804029718660601</v>
      </c>
      <c r="K5" s="39">
        <v>4.8750746053633538</v>
      </c>
      <c r="L5" s="39">
        <v>5.0161816460515753</v>
      </c>
      <c r="M5" s="194">
        <v>4.9431198419395335</v>
      </c>
      <c r="N5" s="214">
        <v>4.7418139907999999</v>
      </c>
      <c r="O5" s="206">
        <v>4.4341311819999998</v>
      </c>
      <c r="P5" s="206">
        <v>4.3717456626000004</v>
      </c>
      <c r="Q5" s="186">
        <v>4.3848659161999999</v>
      </c>
      <c r="R5" s="39">
        <v>4.3344429808999996</v>
      </c>
      <c r="S5" s="39">
        <v>4.2730865010999999</v>
      </c>
      <c r="T5" s="39">
        <v>4.0622620345999998</v>
      </c>
      <c r="U5" s="39">
        <v>4.0711375002999999</v>
      </c>
      <c r="V5" s="39">
        <v>4.2330924626000002</v>
      </c>
      <c r="W5" s="39">
        <v>4.3818273064</v>
      </c>
      <c r="X5" s="39">
        <v>4.5547445634999999</v>
      </c>
      <c r="Y5" s="195">
        <v>4.5735964448999997</v>
      </c>
      <c r="Z5" s="176">
        <v>4.3654456714999998</v>
      </c>
      <c r="AA5" s="176">
        <v>4.3648863899999997</v>
      </c>
      <c r="AB5" s="176">
        <v>4.0203170897999998</v>
      </c>
      <c r="AC5" s="177">
        <v>4.5476224763872679</v>
      </c>
      <c r="AD5" s="176">
        <v>3.4760580249150976</v>
      </c>
      <c r="AE5" s="178">
        <v>3.86</v>
      </c>
      <c r="AF5" s="178">
        <v>4.5993297505008623</v>
      </c>
      <c r="AG5" s="177">
        <v>6.1060198827758168</v>
      </c>
      <c r="AH5" s="177">
        <v>7.0118647078357519</v>
      </c>
      <c r="AI5" s="177">
        <v>8.2451294741990147</v>
      </c>
      <c r="AJ5" s="177">
        <v>8.9360198755498832</v>
      </c>
      <c r="AK5" s="177">
        <v>8.1468393696558401</v>
      </c>
      <c r="AL5" s="177">
        <v>7.6133795670877094</v>
      </c>
      <c r="AM5" s="177">
        <v>8.4512148636886799</v>
      </c>
      <c r="AN5" s="149">
        <f>B5-N5</f>
        <v>0.62744850903986915</v>
      </c>
      <c r="AO5" s="147"/>
      <c r="AP5" s="8"/>
    </row>
    <row r="6" spans="1:42" ht="12.75" customHeight="1" x14ac:dyDescent="0.25">
      <c r="A6" s="150" t="s">
        <v>2</v>
      </c>
      <c r="B6" s="212"/>
      <c r="C6" s="204"/>
      <c r="D6" s="204"/>
      <c r="E6" s="187"/>
      <c r="F6" s="174"/>
      <c r="G6" s="115"/>
      <c r="H6" s="116"/>
      <c r="I6" s="116"/>
      <c r="J6" s="116"/>
      <c r="K6" s="116"/>
      <c r="L6" s="116"/>
      <c r="M6" s="50"/>
      <c r="N6" s="215"/>
      <c r="O6" s="207"/>
      <c r="P6" s="207"/>
      <c r="Q6" s="187"/>
      <c r="R6" s="116"/>
      <c r="S6" s="116"/>
      <c r="T6" s="116"/>
      <c r="U6" s="116"/>
      <c r="V6" s="116"/>
      <c r="W6" s="116"/>
      <c r="X6" s="116"/>
      <c r="Y6" s="196"/>
      <c r="Z6" s="179"/>
      <c r="AA6" s="57"/>
      <c r="AB6" s="57"/>
      <c r="AC6" s="180"/>
      <c r="AD6" s="181"/>
      <c r="AE6" s="180"/>
      <c r="AF6" s="180"/>
      <c r="AG6" s="180"/>
      <c r="AH6" s="180"/>
      <c r="AI6" s="180"/>
      <c r="AJ6" s="180"/>
      <c r="AK6" s="180"/>
      <c r="AL6" s="180"/>
      <c r="AM6" s="180"/>
      <c r="AN6" s="73"/>
      <c r="AO6" s="7"/>
    </row>
    <row r="7" spans="1:42" x14ac:dyDescent="0.25">
      <c r="A7" s="151" t="s">
        <v>3</v>
      </c>
      <c r="B7" s="212">
        <v>4.5150043939895985</v>
      </c>
      <c r="C7" s="204">
        <v>4.3349228530678694</v>
      </c>
      <c r="D7" s="204">
        <v>4.3406854623773645</v>
      </c>
      <c r="E7" s="187">
        <v>4.3651765519427199</v>
      </c>
      <c r="F7" s="175">
        <v>4.2873813262645326</v>
      </c>
      <c r="G7" s="118">
        <v>4.2196706668779624</v>
      </c>
      <c r="H7" s="60">
        <v>3.9862849898434014</v>
      </c>
      <c r="I7" s="60">
        <v>3.9934882514802705</v>
      </c>
      <c r="J7" s="60">
        <v>4.0952518818760861</v>
      </c>
      <c r="K7" s="60">
        <v>4.1372321945570354</v>
      </c>
      <c r="L7" s="60">
        <v>4.2718587145338738</v>
      </c>
      <c r="M7" s="50">
        <v>4.1806601042269831</v>
      </c>
      <c r="N7" s="216">
        <v>3.9779965258000001</v>
      </c>
      <c r="O7" s="66">
        <v>3.7854661261999998</v>
      </c>
      <c r="P7" s="66">
        <v>3.7130862767999999</v>
      </c>
      <c r="Q7" s="187">
        <v>3.7651997684</v>
      </c>
      <c r="R7" s="60">
        <v>3.6508396062999999</v>
      </c>
      <c r="S7" s="60">
        <v>3.6247828604999999</v>
      </c>
      <c r="T7" s="60">
        <v>3.414881297</v>
      </c>
      <c r="U7" s="60">
        <v>3.4221192820000002</v>
      </c>
      <c r="V7" s="60">
        <v>3.5112915281000001</v>
      </c>
      <c r="W7" s="60">
        <v>3.4585342262999998</v>
      </c>
      <c r="X7" s="60">
        <v>3.5874965195000001</v>
      </c>
      <c r="Y7" s="61">
        <v>3.5552559462</v>
      </c>
      <c r="Z7" s="182">
        <v>3.4687925905000001</v>
      </c>
      <c r="AA7" s="182">
        <v>3.4545263883000001</v>
      </c>
      <c r="AB7" s="182">
        <v>2.9874515239999999</v>
      </c>
      <c r="AC7" s="183">
        <v>3.3314288225728474</v>
      </c>
      <c r="AD7" s="184">
        <v>2.5637296959297338</v>
      </c>
      <c r="AE7" s="185">
        <v>2.54</v>
      </c>
      <c r="AF7" s="185">
        <v>3.2367483040128779</v>
      </c>
      <c r="AG7" s="180">
        <v>4.6150344278153987</v>
      </c>
      <c r="AH7" s="180">
        <v>5.5724803249555723</v>
      </c>
      <c r="AI7" s="180">
        <v>6.670199562106907</v>
      </c>
      <c r="AJ7" s="180">
        <v>7.6037728009307344</v>
      </c>
      <c r="AK7" s="180">
        <v>7.0026583655872514</v>
      </c>
      <c r="AL7" s="180">
        <v>6.5750910734339474</v>
      </c>
      <c r="AM7" s="180">
        <v>7.3785883147585274</v>
      </c>
      <c r="AN7" s="73">
        <f>B7-N7</f>
        <v>0.53700786818959845</v>
      </c>
      <c r="AO7" s="9"/>
    </row>
    <row r="8" spans="1:42" x14ac:dyDescent="0.25">
      <c r="A8" s="151" t="s">
        <v>4</v>
      </c>
      <c r="B8" s="212">
        <v>5.8976864170164784</v>
      </c>
      <c r="C8" s="204">
        <v>5.8038455448756316</v>
      </c>
      <c r="D8" s="204">
        <v>5.8138861320182738</v>
      </c>
      <c r="E8" s="187">
        <v>5.7953496634472428</v>
      </c>
      <c r="F8" s="175">
        <v>5.8177478963039055</v>
      </c>
      <c r="G8" s="118">
        <v>5.7239070241630596</v>
      </c>
      <c r="H8" s="60">
        <v>5.4261649977408677</v>
      </c>
      <c r="I8" s="60">
        <v>5.3960432363129414</v>
      </c>
      <c r="J8" s="60">
        <v>5.4083501583569928</v>
      </c>
      <c r="K8" s="60">
        <v>5.302909004284035</v>
      </c>
      <c r="L8" s="60">
        <v>5.3185299159985471</v>
      </c>
      <c r="M8" s="50">
        <v>5.1990299413825287</v>
      </c>
      <c r="N8" s="216">
        <v>5.1549008658000002</v>
      </c>
      <c r="O8" s="66">
        <v>5.0451639610000001</v>
      </c>
      <c r="P8" s="66">
        <v>5.0557080764000002</v>
      </c>
      <c r="Q8" s="187">
        <v>5.0572701675999996</v>
      </c>
      <c r="R8" s="60">
        <v>5.0959319241000003</v>
      </c>
      <c r="S8" s="60">
        <v>5.054536508</v>
      </c>
      <c r="T8" s="60">
        <v>4.8674760902000003</v>
      </c>
      <c r="U8" s="60">
        <v>4.8499025645999998</v>
      </c>
      <c r="V8" s="60">
        <v>4.9868151419000002</v>
      </c>
      <c r="W8" s="60">
        <v>5.0078632586999996</v>
      </c>
      <c r="X8" s="60">
        <v>5.0257343013</v>
      </c>
      <c r="Y8" s="61">
        <v>5.0134231386000003</v>
      </c>
      <c r="Z8" s="182">
        <v>4.9586186081000001</v>
      </c>
      <c r="AA8" s="182">
        <v>5.0643844875999999</v>
      </c>
      <c r="AB8" s="182">
        <v>4.6123617957</v>
      </c>
      <c r="AC8" s="183">
        <v>5.2169299449126028</v>
      </c>
      <c r="AD8" s="184">
        <v>3.709497298451331</v>
      </c>
      <c r="AE8" s="185">
        <v>4.25</v>
      </c>
      <c r="AF8" s="185">
        <v>4.9697530687221745</v>
      </c>
      <c r="AG8" s="180">
        <v>6.7274135681669929</v>
      </c>
      <c r="AH8" s="180">
        <v>7.5900874422828242</v>
      </c>
      <c r="AI8" s="180">
        <v>8.7556655137203308</v>
      </c>
      <c r="AJ8" s="180">
        <v>8.7273205678678654</v>
      </c>
      <c r="AK8" s="180">
        <v>7.6203785850560184</v>
      </c>
      <c r="AL8" s="180">
        <v>6.9289851863075329</v>
      </c>
      <c r="AM8" s="180">
        <v>7.4700768061132985</v>
      </c>
      <c r="AN8" s="73">
        <f t="shared" ref="AN8:AN13" si="0">B8-N8</f>
        <v>0.74278555121647827</v>
      </c>
    </row>
    <row r="9" spans="1:42" x14ac:dyDescent="0.25">
      <c r="A9" s="151" t="s">
        <v>5</v>
      </c>
      <c r="B9" s="212">
        <v>3.8214547484080077</v>
      </c>
      <c r="C9" s="204">
        <v>3.6667944295387764</v>
      </c>
      <c r="D9" s="204">
        <v>3.6580527593418197</v>
      </c>
      <c r="E9" s="187">
        <v>3.6109822275120536</v>
      </c>
      <c r="F9" s="175">
        <v>3.6197238977090103</v>
      </c>
      <c r="G9" s="118">
        <v>3.5437386106123876</v>
      </c>
      <c r="H9" s="60">
        <v>3.3325936535474368</v>
      </c>
      <c r="I9" s="60">
        <v>3.3144378769845275</v>
      </c>
      <c r="J9" s="60">
        <v>3.3638729263797034</v>
      </c>
      <c r="K9" s="60">
        <v>3.4296053344898625</v>
      </c>
      <c r="L9" s="60">
        <v>3.452645560013011</v>
      </c>
      <c r="M9" s="50">
        <v>3.4119863385015723</v>
      </c>
      <c r="N9" s="216">
        <v>3.3299902418</v>
      </c>
      <c r="O9" s="66">
        <v>3.1239835194999999</v>
      </c>
      <c r="P9" s="66">
        <v>3.1416025154999998</v>
      </c>
      <c r="Q9" s="187">
        <v>3.1985254256000002</v>
      </c>
      <c r="R9" s="60">
        <v>3.1219505584</v>
      </c>
      <c r="S9" s="60">
        <v>3.0596064187000001</v>
      </c>
      <c r="T9" s="60">
        <v>2.8556326575000002</v>
      </c>
      <c r="U9" s="60">
        <v>2.8400466226000001</v>
      </c>
      <c r="V9" s="60">
        <v>2.9491317784</v>
      </c>
      <c r="W9" s="60">
        <v>3.0110738694000001</v>
      </c>
      <c r="X9" s="60">
        <v>3.1081164787</v>
      </c>
      <c r="Y9" s="61">
        <v>3.1418405059999999</v>
      </c>
      <c r="Z9" s="182">
        <v>3.0014384330000001</v>
      </c>
      <c r="AA9" s="182">
        <v>3.0081180394999998</v>
      </c>
      <c r="AB9" s="182">
        <v>2.8828980269</v>
      </c>
      <c r="AC9" s="183">
        <v>3.3217374158474406</v>
      </c>
      <c r="AD9" s="184">
        <v>2.4102179663078687</v>
      </c>
      <c r="AE9" s="185">
        <v>2.61</v>
      </c>
      <c r="AF9" s="185">
        <v>3.3159758086920594</v>
      </c>
      <c r="AG9" s="180">
        <v>4.4717739345186684</v>
      </c>
      <c r="AH9" s="180">
        <v>5.2330779740062807</v>
      </c>
      <c r="AI9" s="180">
        <v>6.3765175004789301</v>
      </c>
      <c r="AJ9" s="180">
        <v>7.0692591541300036</v>
      </c>
      <c r="AK9" s="180">
        <v>6.2779724029455917</v>
      </c>
      <c r="AL9" s="180">
        <v>5.6381823215794293</v>
      </c>
      <c r="AM9" s="180">
        <v>6.4162899811180409</v>
      </c>
      <c r="AN9" s="73">
        <f t="shared" si="0"/>
        <v>0.49146450660800767</v>
      </c>
    </row>
    <row r="10" spans="1:42" x14ac:dyDescent="0.25">
      <c r="A10" s="151" t="s">
        <v>6</v>
      </c>
      <c r="B10" s="212">
        <v>5.0044694675329877</v>
      </c>
      <c r="C10" s="204">
        <v>4.5255026483262846</v>
      </c>
      <c r="D10" s="204">
        <v>4.361399810547943</v>
      </c>
      <c r="E10" s="187">
        <v>4.2706762904753646</v>
      </c>
      <c r="F10" s="175">
        <v>4.2680079516497011</v>
      </c>
      <c r="G10" s="118">
        <v>4.138593518604992</v>
      </c>
      <c r="H10" s="60">
        <v>3.9184555654877058</v>
      </c>
      <c r="I10" s="60">
        <v>3.9864982055421398</v>
      </c>
      <c r="J10" s="60">
        <v>4.087759204401185</v>
      </c>
      <c r="K10" s="60">
        <v>4.4210220059246721</v>
      </c>
      <c r="L10" s="60">
        <v>4.7159331358442653</v>
      </c>
      <c r="M10" s="50">
        <v>4.6855162928480745</v>
      </c>
      <c r="N10" s="216">
        <v>4.3363838341000003</v>
      </c>
      <c r="O10" s="66">
        <v>3.7849132458999999</v>
      </c>
      <c r="P10" s="66">
        <v>3.6037346593000001</v>
      </c>
      <c r="Q10" s="187">
        <v>3.5772852305999998</v>
      </c>
      <c r="R10" s="60">
        <v>3.5627380449000001</v>
      </c>
      <c r="S10" s="60">
        <v>3.5138066017999998</v>
      </c>
      <c r="T10" s="60">
        <v>3.2294752433</v>
      </c>
      <c r="U10" s="60">
        <v>3.3246931865999998</v>
      </c>
      <c r="V10" s="60">
        <v>3.5686994757999999</v>
      </c>
      <c r="W10" s="60">
        <v>3.9159170431999999</v>
      </c>
      <c r="X10" s="60">
        <v>4.2497285268000002</v>
      </c>
      <c r="Y10" s="61">
        <v>4.2845843443999998</v>
      </c>
      <c r="Z10" s="182">
        <v>3.9722225945999998</v>
      </c>
      <c r="AA10" s="182">
        <v>3.8661034905</v>
      </c>
      <c r="AB10" s="182">
        <v>3.6294611003999999</v>
      </c>
      <c r="AC10" s="183">
        <v>4.0899904977315007</v>
      </c>
      <c r="AD10" s="184">
        <v>3.4284650371040239</v>
      </c>
      <c r="AE10" s="185">
        <v>3.6647970966677663</v>
      </c>
      <c r="AF10" s="185">
        <v>4.2649620790380265</v>
      </c>
      <c r="AG10" s="180">
        <v>5.5407945045687255</v>
      </c>
      <c r="AH10" s="180">
        <v>6.4615661519869372</v>
      </c>
      <c r="AI10" s="180">
        <v>7.7170868347338937</v>
      </c>
      <c r="AJ10" s="180">
        <v>9.0941206156951804</v>
      </c>
      <c r="AK10" s="180">
        <v>8.6292772824625192</v>
      </c>
      <c r="AL10" s="180">
        <v>8.3479463558003406</v>
      </c>
      <c r="AM10" s="180">
        <v>9.8868315293769573</v>
      </c>
      <c r="AN10" s="73">
        <f t="shared" si="0"/>
        <v>0.66808563343298744</v>
      </c>
    </row>
    <row r="11" spans="1:42" x14ac:dyDescent="0.25">
      <c r="A11" s="151" t="s">
        <v>7</v>
      </c>
      <c r="B11" s="212">
        <v>6.8901772960255441</v>
      </c>
      <c r="C11" s="204">
        <v>6.3555583564406355</v>
      </c>
      <c r="D11" s="204">
        <v>6.3250987311990592</v>
      </c>
      <c r="E11" s="187">
        <v>6.3135450802453574</v>
      </c>
      <c r="F11" s="175">
        <v>6.2284681959499206</v>
      </c>
      <c r="G11" s="118">
        <v>6.1906562473741706</v>
      </c>
      <c r="H11" s="60">
        <v>5.9595832283001426</v>
      </c>
      <c r="I11" s="60">
        <v>6.014200487354004</v>
      </c>
      <c r="J11" s="60">
        <v>6.1269990102620202</v>
      </c>
      <c r="K11" s="60">
        <v>6.3801635672240451</v>
      </c>
      <c r="L11" s="60">
        <v>6.6104078762306617</v>
      </c>
      <c r="M11" s="50">
        <v>6.6010314111579937</v>
      </c>
      <c r="N11" s="216">
        <v>6.2457675677999998</v>
      </c>
      <c r="O11" s="66">
        <v>5.5685784237</v>
      </c>
      <c r="P11" s="66">
        <v>5.4925248736999999</v>
      </c>
      <c r="Q11" s="187">
        <v>5.4956503620000001</v>
      </c>
      <c r="R11" s="60">
        <v>5.3206230139999997</v>
      </c>
      <c r="S11" s="60">
        <v>5.2601969058</v>
      </c>
      <c r="T11" s="60">
        <v>5.0778767515999998</v>
      </c>
      <c r="U11" s="60">
        <v>5.1258009064000003</v>
      </c>
      <c r="V11" s="60">
        <v>5.2876156568999999</v>
      </c>
      <c r="W11" s="60">
        <v>5.6488170395999999</v>
      </c>
      <c r="X11" s="60">
        <v>5.9541305293000004</v>
      </c>
      <c r="Y11" s="61">
        <v>6.0079485003000004</v>
      </c>
      <c r="Z11" s="182">
        <v>5.6467471176000004</v>
      </c>
      <c r="AA11" s="182">
        <v>5.4992386793000003</v>
      </c>
      <c r="AB11" s="182">
        <v>5.2007960402000002</v>
      </c>
      <c r="AC11" s="183">
        <v>5.4779285382079959</v>
      </c>
      <c r="AD11" s="184">
        <v>4.6999790090261184</v>
      </c>
      <c r="AE11" s="185">
        <v>5.1675369886858133</v>
      </c>
      <c r="AF11" s="185">
        <v>6.1910579037380895</v>
      </c>
      <c r="AG11" s="180">
        <v>7.9774857837978743</v>
      </c>
      <c r="AH11" s="180">
        <v>8.9768110150057563</v>
      </c>
      <c r="AI11" s="180">
        <v>10.412879037651781</v>
      </c>
      <c r="AJ11" s="180">
        <v>11.806202706228799</v>
      </c>
      <c r="AK11" s="180">
        <v>10.986732240838274</v>
      </c>
      <c r="AL11" s="180">
        <v>10.555646764807822</v>
      </c>
      <c r="AM11" s="180">
        <v>11.92665517645891</v>
      </c>
      <c r="AN11" s="73">
        <f t="shared" si="0"/>
        <v>0.64440972822554432</v>
      </c>
    </row>
    <row r="12" spans="1:42" x14ac:dyDescent="0.25">
      <c r="A12" s="151" t="s">
        <v>8</v>
      </c>
      <c r="B12" s="212">
        <v>4.0255432078288269</v>
      </c>
      <c r="C12" s="204">
        <v>3.7701111295405543</v>
      </c>
      <c r="D12" s="204">
        <v>3.8049427765798636</v>
      </c>
      <c r="E12" s="187">
        <v>3.8547022723503068</v>
      </c>
      <c r="F12" s="175">
        <v>3.8298225244650852</v>
      </c>
      <c r="G12" s="118">
        <v>3.7983081771438045</v>
      </c>
      <c r="H12" s="60">
        <v>3.5262896002653839</v>
      </c>
      <c r="I12" s="60">
        <v>3.554486647868635</v>
      </c>
      <c r="J12" s="60">
        <v>3.6093736969393713</v>
      </c>
      <c r="K12" s="60">
        <v>3.6927695771828875</v>
      </c>
      <c r="L12" s="60">
        <v>3.801184221499458</v>
      </c>
      <c r="M12" s="50">
        <v>3.7711617046117927</v>
      </c>
      <c r="N12" s="216">
        <v>3.6010341089</v>
      </c>
      <c r="O12" s="66">
        <v>3.2908014344000001</v>
      </c>
      <c r="P12" s="66">
        <v>3.2674505879</v>
      </c>
      <c r="Q12" s="187">
        <v>3.2941372696000002</v>
      </c>
      <c r="R12" s="60">
        <v>3.2557751647000002</v>
      </c>
      <c r="S12" s="60">
        <v>3.1890584605000001</v>
      </c>
      <c r="T12" s="60">
        <v>2.9021766324999998</v>
      </c>
      <c r="U12" s="60">
        <v>2.7704111416999999</v>
      </c>
      <c r="V12" s="60">
        <v>2.8624861002999999</v>
      </c>
      <c r="W12" s="60">
        <v>2.8540620683000002</v>
      </c>
      <c r="X12" s="60">
        <v>2.9821073559000002</v>
      </c>
      <c r="Y12" s="61">
        <v>3.0056946456999998</v>
      </c>
      <c r="Z12" s="182">
        <v>2.8321595848999999</v>
      </c>
      <c r="AA12" s="182">
        <v>2.6225161000999999</v>
      </c>
      <c r="AB12" s="182">
        <v>2.356056723</v>
      </c>
      <c r="AC12" s="183">
        <v>2.89275194524373</v>
      </c>
      <c r="AD12" s="184">
        <v>2.0197387419524708</v>
      </c>
      <c r="AE12" s="185">
        <v>2.2169237012987013</v>
      </c>
      <c r="AF12" s="185">
        <v>2.7926491566669465</v>
      </c>
      <c r="AG12" s="180">
        <v>3.6388454239770947</v>
      </c>
      <c r="AH12" s="180">
        <v>4.7221026846304079</v>
      </c>
      <c r="AI12" s="180">
        <v>5.9512291116613918</v>
      </c>
      <c r="AJ12" s="180">
        <v>7.3060179674889536</v>
      </c>
      <c r="AK12" s="180">
        <v>6.7933106023705143</v>
      </c>
      <c r="AL12" s="180">
        <v>6.5958031113193218</v>
      </c>
      <c r="AM12" s="180">
        <v>6.7893522967518747</v>
      </c>
      <c r="AN12" s="73">
        <f t="shared" si="0"/>
        <v>0.42450909892882693</v>
      </c>
    </row>
    <row r="13" spans="1:42" x14ac:dyDescent="0.25">
      <c r="A13" s="151" t="s">
        <v>9</v>
      </c>
      <c r="B13" s="212">
        <v>6.9591155382847134</v>
      </c>
      <c r="C13" s="204">
        <v>6.3078101910130799</v>
      </c>
      <c r="D13" s="204">
        <v>6.0450987904329265</v>
      </c>
      <c r="E13" s="187">
        <v>5.9821575173772645</v>
      </c>
      <c r="F13" s="175">
        <v>5.9137430901428489</v>
      </c>
      <c r="G13" s="118">
        <v>5.8412237972743686</v>
      </c>
      <c r="H13" s="60">
        <v>5.5018882381916701</v>
      </c>
      <c r="I13" s="60">
        <v>5.6961852115374096</v>
      </c>
      <c r="J13" s="60">
        <v>5.9956529465640509</v>
      </c>
      <c r="K13" s="60">
        <v>6.4535972550681446</v>
      </c>
      <c r="L13" s="60">
        <v>7.0291033860538867</v>
      </c>
      <c r="M13" s="50">
        <v>6.9074405697647387</v>
      </c>
      <c r="N13" s="216">
        <v>6.2458135688</v>
      </c>
      <c r="O13" s="66">
        <v>5.6703074378</v>
      </c>
      <c r="P13" s="66">
        <v>5.3094199827999997</v>
      </c>
      <c r="Q13" s="187">
        <v>5.2807130260999999</v>
      </c>
      <c r="R13" s="60">
        <v>5.1481142262999997</v>
      </c>
      <c r="S13" s="60">
        <v>4.9758724864000001</v>
      </c>
      <c r="T13" s="60">
        <v>4.7680888002000001</v>
      </c>
      <c r="U13" s="60">
        <v>4.8952196081999997</v>
      </c>
      <c r="V13" s="60">
        <v>5.2575532104000002</v>
      </c>
      <c r="W13" s="60">
        <v>5.8500689448000003</v>
      </c>
      <c r="X13" s="60">
        <v>6.4453151665000004</v>
      </c>
      <c r="Y13" s="61">
        <v>6.5231340532999997</v>
      </c>
      <c r="Z13" s="182">
        <v>5.820033585</v>
      </c>
      <c r="AA13" s="182">
        <v>5.9588964593</v>
      </c>
      <c r="AB13" s="182">
        <v>5.4145095603</v>
      </c>
      <c r="AC13" s="183">
        <v>6.3962643953606193</v>
      </c>
      <c r="AD13" s="184">
        <v>5.1527210006654807</v>
      </c>
      <c r="AE13" s="185">
        <v>5.9320205017534393</v>
      </c>
      <c r="AF13" s="185">
        <v>6.668894532816469</v>
      </c>
      <c r="AG13" s="180">
        <v>8.4798263263793299</v>
      </c>
      <c r="AH13" s="180">
        <v>9.4085245901639336</v>
      </c>
      <c r="AI13" s="180">
        <v>10.854665351264343</v>
      </c>
      <c r="AJ13" s="180">
        <v>11.389820059338033</v>
      </c>
      <c r="AK13" s="180">
        <v>10.858448068015988</v>
      </c>
      <c r="AL13" s="180">
        <v>10.273403049010961</v>
      </c>
      <c r="AM13" s="180">
        <v>11.149389677179505</v>
      </c>
      <c r="AN13" s="73">
        <f t="shared" si="0"/>
        <v>0.71330196948471336</v>
      </c>
    </row>
    <row r="14" spans="1:42" ht="7.5" customHeight="1" x14ac:dyDescent="0.25">
      <c r="A14" s="151"/>
      <c r="B14" s="151"/>
      <c r="C14" s="151"/>
      <c r="D14" s="171"/>
      <c r="E14" s="151"/>
      <c r="F14" s="202"/>
      <c r="G14" s="202"/>
      <c r="H14" s="124"/>
      <c r="I14" s="124"/>
      <c r="J14" s="124"/>
      <c r="K14" s="124"/>
      <c r="L14" s="124"/>
      <c r="M14" s="53"/>
      <c r="N14" s="203"/>
      <c r="O14" s="53"/>
      <c r="P14" s="53"/>
      <c r="Q14" s="192"/>
      <c r="R14" s="124"/>
      <c r="S14" s="124"/>
      <c r="T14" s="124"/>
      <c r="U14" s="124"/>
      <c r="V14" s="124"/>
      <c r="W14" s="124"/>
      <c r="X14" s="124"/>
      <c r="Y14" s="124"/>
      <c r="Z14" s="125"/>
      <c r="AA14" s="125"/>
      <c r="AB14" s="125"/>
      <c r="AC14" s="119"/>
      <c r="AD14" s="126"/>
      <c r="AE14" s="127"/>
      <c r="AF14" s="127"/>
      <c r="AG14" s="117"/>
      <c r="AH14" s="117"/>
      <c r="AI14" s="117"/>
      <c r="AJ14" s="117"/>
      <c r="AK14" s="117"/>
      <c r="AL14" s="117"/>
      <c r="AM14" s="117"/>
      <c r="AN14" s="73"/>
    </row>
    <row r="15" spans="1:42" x14ac:dyDescent="0.25">
      <c r="A15" s="38" t="s">
        <v>35</v>
      </c>
      <c r="B15" s="38"/>
      <c r="C15" s="38"/>
      <c r="D15" s="70"/>
      <c r="E15" s="38"/>
      <c r="F15" s="68"/>
      <c r="G15" s="68"/>
      <c r="H15" s="68"/>
      <c r="I15" s="68"/>
      <c r="J15" s="68"/>
      <c r="K15" s="68"/>
      <c r="L15" s="68"/>
      <c r="M15" s="68"/>
      <c r="N15" s="69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38"/>
      <c r="AB15" s="38"/>
      <c r="AC15" s="38"/>
      <c r="AD15" s="38"/>
      <c r="AE15" s="38"/>
      <c r="AF15" s="38"/>
      <c r="AG15" s="70"/>
      <c r="AH15" s="70"/>
      <c r="AI15" s="70"/>
      <c r="AJ15" s="70"/>
      <c r="AK15" s="70"/>
      <c r="AL15" s="70"/>
      <c r="AM15" s="70"/>
      <c r="AN15" s="38"/>
    </row>
    <row r="16" spans="1:42" x14ac:dyDescent="0.25">
      <c r="A16" s="38"/>
      <c r="B16" s="38"/>
      <c r="C16" s="38"/>
      <c r="D16" s="70"/>
      <c r="E16" s="192"/>
      <c r="F16" s="123"/>
      <c r="G16" s="68"/>
      <c r="H16" s="68"/>
      <c r="I16" s="68"/>
      <c r="J16" s="68"/>
      <c r="K16" s="68"/>
      <c r="L16" s="68"/>
      <c r="M16" s="120"/>
      <c r="N16" s="121"/>
      <c r="O16" s="122"/>
      <c r="P16" s="122"/>
      <c r="Q16" s="122"/>
      <c r="R16" s="122"/>
      <c r="S16" s="68"/>
      <c r="T16" s="68"/>
      <c r="U16" s="68"/>
      <c r="V16" s="68"/>
      <c r="W16" s="68"/>
      <c r="X16" s="68"/>
      <c r="Y16" s="68"/>
      <c r="Z16" s="68"/>
      <c r="AA16" s="89"/>
      <c r="AB16" s="89"/>
      <c r="AC16" s="89"/>
      <c r="AD16" s="89"/>
      <c r="AE16" s="38"/>
      <c r="AF16" s="38"/>
      <c r="AG16" s="70"/>
      <c r="AH16" s="70"/>
      <c r="AI16" s="70"/>
      <c r="AJ16" s="70"/>
      <c r="AK16" s="70"/>
      <c r="AL16" s="70"/>
      <c r="AM16" s="70"/>
      <c r="AN16" s="38"/>
    </row>
    <row r="17" spans="1:43" x14ac:dyDescent="0.25">
      <c r="A17" s="68"/>
      <c r="B17" s="68"/>
      <c r="C17" s="68"/>
      <c r="D17" s="69"/>
      <c r="E17" s="197"/>
      <c r="F17" s="68"/>
      <c r="G17" s="68"/>
      <c r="H17" s="68"/>
      <c r="I17" s="68"/>
      <c r="J17" s="68"/>
      <c r="K17" s="68"/>
      <c r="L17" s="68"/>
      <c r="M17" s="68"/>
      <c r="N17" s="69"/>
      <c r="O17" s="167"/>
      <c r="P17" s="123"/>
      <c r="Q17" s="68"/>
      <c r="R17" s="68"/>
      <c r="S17" s="68"/>
      <c r="T17" s="123"/>
      <c r="U17" s="68"/>
      <c r="V17" s="68"/>
      <c r="W17" s="68"/>
      <c r="X17" s="68"/>
      <c r="Y17" s="68"/>
      <c r="Z17" s="68"/>
      <c r="AA17" s="38"/>
      <c r="AB17" s="38"/>
      <c r="AC17" s="38"/>
      <c r="AD17" s="38"/>
      <c r="AE17" s="38"/>
      <c r="AF17" s="38"/>
      <c r="AG17" s="70"/>
      <c r="AH17" s="70"/>
      <c r="AI17" s="70"/>
      <c r="AJ17" s="70"/>
      <c r="AK17" s="70"/>
      <c r="AL17" s="70"/>
      <c r="AM17" s="70"/>
      <c r="AN17" s="38"/>
    </row>
    <row r="18" spans="1:43" ht="14.25" customHeight="1" x14ac:dyDescent="0.25">
      <c r="A18" s="1" t="s">
        <v>32</v>
      </c>
      <c r="B18" s="1"/>
      <c r="C18" s="1"/>
      <c r="D18" s="2"/>
      <c r="E18" s="1"/>
      <c r="F18" s="1"/>
      <c r="G18" s="6"/>
      <c r="H18" s="1"/>
      <c r="I18" s="1"/>
      <c r="J18" s="1"/>
      <c r="K18" s="1"/>
      <c r="L18" s="1"/>
      <c r="M18" s="1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F18" s="5"/>
    </row>
    <row r="19" spans="1:43" ht="12" customHeight="1" thickBot="1" x14ac:dyDescent="0.3">
      <c r="A19" s="152" t="s">
        <v>10</v>
      </c>
      <c r="B19" s="38"/>
      <c r="C19" s="38"/>
      <c r="D19" s="70"/>
      <c r="E19" s="38"/>
      <c r="F19" s="71"/>
      <c r="G19" s="29"/>
      <c r="H19" s="71"/>
      <c r="I19" s="71"/>
      <c r="J19" s="71"/>
      <c r="K19" s="71"/>
      <c r="L19" s="71"/>
      <c r="M19" s="71"/>
      <c r="N19" s="72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38"/>
      <c r="AB19" s="38"/>
      <c r="AC19" s="38"/>
      <c r="AD19" s="38"/>
      <c r="AE19" s="38"/>
      <c r="AF19" s="38"/>
      <c r="AG19" s="70"/>
      <c r="AH19" s="70"/>
      <c r="AI19" s="70"/>
      <c r="AJ19" s="70"/>
      <c r="AK19" s="70"/>
      <c r="AL19" s="70"/>
      <c r="AM19" s="70"/>
      <c r="AN19" s="38"/>
      <c r="AO19" s="38"/>
    </row>
    <row r="20" spans="1:43" s="6" customFormat="1" ht="24" customHeight="1" x14ac:dyDescent="0.3">
      <c r="A20" s="228"/>
      <c r="B20" s="224" t="s">
        <v>29</v>
      </c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6"/>
      <c r="N20" s="224" t="s">
        <v>28</v>
      </c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6"/>
      <c r="Z20" s="28">
        <v>2023</v>
      </c>
      <c r="AA20" s="26">
        <v>2022</v>
      </c>
      <c r="AB20" s="26">
        <v>2021</v>
      </c>
      <c r="AC20" s="26">
        <v>2020</v>
      </c>
      <c r="AD20" s="26">
        <v>2019</v>
      </c>
      <c r="AE20" s="26">
        <v>2018</v>
      </c>
      <c r="AF20" s="26">
        <v>2017</v>
      </c>
      <c r="AG20" s="26">
        <v>2016</v>
      </c>
      <c r="AH20" s="28">
        <v>2015</v>
      </c>
      <c r="AI20" s="26">
        <v>2014</v>
      </c>
      <c r="AJ20" s="26">
        <v>2013</v>
      </c>
      <c r="AK20" s="26">
        <v>2012</v>
      </c>
      <c r="AL20" s="28">
        <v>2011</v>
      </c>
      <c r="AM20" s="74">
        <v>2010</v>
      </c>
      <c r="AN20" s="220" t="s">
        <v>39</v>
      </c>
      <c r="AO20" s="29"/>
    </row>
    <row r="21" spans="1:43" ht="24" customHeight="1" thickBot="1" x14ac:dyDescent="0.3">
      <c r="A21" s="230"/>
      <c r="B21" s="198">
        <v>12</v>
      </c>
      <c r="C21" s="30">
        <v>11</v>
      </c>
      <c r="D21" s="30">
        <v>10</v>
      </c>
      <c r="E21" s="30">
        <v>9</v>
      </c>
      <c r="F21" s="30">
        <v>8</v>
      </c>
      <c r="G21" s="30">
        <v>7</v>
      </c>
      <c r="H21" s="30">
        <v>6</v>
      </c>
      <c r="I21" s="30">
        <v>5</v>
      </c>
      <c r="J21" s="30">
        <v>4</v>
      </c>
      <c r="K21" s="30">
        <v>3</v>
      </c>
      <c r="L21" s="31">
        <v>2</v>
      </c>
      <c r="M21" s="35">
        <v>1</v>
      </c>
      <c r="N21" s="36">
        <v>12</v>
      </c>
      <c r="O21" s="30">
        <v>11</v>
      </c>
      <c r="P21" s="30">
        <v>10</v>
      </c>
      <c r="Q21" s="30">
        <v>9</v>
      </c>
      <c r="R21" s="34">
        <v>8</v>
      </c>
      <c r="S21" s="34">
        <v>7</v>
      </c>
      <c r="T21" s="34">
        <v>6</v>
      </c>
      <c r="U21" s="34">
        <v>5</v>
      </c>
      <c r="V21" s="34">
        <v>4</v>
      </c>
      <c r="W21" s="34">
        <v>3</v>
      </c>
      <c r="X21" s="30">
        <v>2</v>
      </c>
      <c r="Y21" s="35">
        <v>1</v>
      </c>
      <c r="Z21" s="106">
        <v>12</v>
      </c>
      <c r="AA21" s="106">
        <v>12</v>
      </c>
      <c r="AB21" s="106">
        <v>12</v>
      </c>
      <c r="AC21" s="106">
        <v>12</v>
      </c>
      <c r="AD21" s="106">
        <v>12</v>
      </c>
      <c r="AE21" s="106">
        <v>12</v>
      </c>
      <c r="AF21" s="106">
        <v>12</v>
      </c>
      <c r="AG21" s="106">
        <v>12</v>
      </c>
      <c r="AH21" s="106">
        <v>12</v>
      </c>
      <c r="AI21" s="106">
        <v>12</v>
      </c>
      <c r="AJ21" s="106">
        <v>12</v>
      </c>
      <c r="AK21" s="106">
        <v>12</v>
      </c>
      <c r="AL21" s="106">
        <v>12</v>
      </c>
      <c r="AM21" s="106">
        <v>12</v>
      </c>
      <c r="AN21" s="227"/>
      <c r="AO21" s="38"/>
    </row>
    <row r="22" spans="1:43" ht="18" customHeight="1" x14ac:dyDescent="0.25">
      <c r="A22" s="154" t="s">
        <v>1</v>
      </c>
      <c r="B22" s="86">
        <v>41913</v>
      </c>
      <c r="C22" s="208">
        <v>39817</v>
      </c>
      <c r="D22" s="208">
        <v>39511</v>
      </c>
      <c r="E22" s="107">
        <v>39315</v>
      </c>
      <c r="F22" s="76">
        <v>39184</v>
      </c>
      <c r="G22" s="76">
        <v>38576</v>
      </c>
      <c r="H22" s="76">
        <v>36532</v>
      </c>
      <c r="I22" s="76">
        <v>36694</v>
      </c>
      <c r="J22" s="76">
        <v>37164</v>
      </c>
      <c r="K22" s="80">
        <v>37900</v>
      </c>
      <c r="L22" s="76">
        <v>38997</v>
      </c>
      <c r="M22" s="79">
        <v>38429</v>
      </c>
      <c r="N22" s="217">
        <v>36864</v>
      </c>
      <c r="O22" s="77">
        <v>34472</v>
      </c>
      <c r="P22" s="77">
        <v>33987</v>
      </c>
      <c r="Q22" s="193">
        <v>34089</v>
      </c>
      <c r="R22" s="76">
        <v>33697</v>
      </c>
      <c r="S22" s="76">
        <v>33220</v>
      </c>
      <c r="T22" s="76">
        <v>31581</v>
      </c>
      <c r="U22" s="76">
        <v>31650</v>
      </c>
      <c r="V22" s="76">
        <v>32559</v>
      </c>
      <c r="W22" s="80">
        <v>33703</v>
      </c>
      <c r="X22" s="79">
        <v>35033</v>
      </c>
      <c r="Y22" s="81">
        <v>35178</v>
      </c>
      <c r="Z22" s="108">
        <v>33577</v>
      </c>
      <c r="AA22" s="83">
        <v>32582</v>
      </c>
      <c r="AB22" s="83">
        <v>30315</v>
      </c>
      <c r="AC22" s="109">
        <v>34421</v>
      </c>
      <c r="AD22" s="110">
        <v>26469</v>
      </c>
      <c r="AE22" s="83">
        <v>29517</v>
      </c>
      <c r="AF22" s="83">
        <v>35285</v>
      </c>
      <c r="AG22" s="87">
        <v>47140</v>
      </c>
      <c r="AH22" s="87">
        <v>54477</v>
      </c>
      <c r="AI22" s="88">
        <v>64570</v>
      </c>
      <c r="AJ22" s="88">
        <v>70569</v>
      </c>
      <c r="AK22" s="143" t="s">
        <v>37</v>
      </c>
      <c r="AL22" s="144" t="s">
        <v>11</v>
      </c>
      <c r="AM22" s="144" t="s">
        <v>11</v>
      </c>
      <c r="AN22" s="155">
        <f>B22/N22*100</f>
        <v>113.6962890625</v>
      </c>
      <c r="AO22" s="89"/>
      <c r="AP22" s="9"/>
      <c r="AQ22" s="9"/>
    </row>
    <row r="23" spans="1:43" x14ac:dyDescent="0.25">
      <c r="A23" s="156" t="s">
        <v>2</v>
      </c>
      <c r="B23" s="96"/>
      <c r="C23" s="91"/>
      <c r="D23" s="91"/>
      <c r="E23" s="188"/>
      <c r="F23" s="90"/>
      <c r="G23" s="90"/>
      <c r="H23" s="90"/>
      <c r="I23" s="90"/>
      <c r="J23" s="90"/>
      <c r="K23" s="92"/>
      <c r="L23" s="92"/>
      <c r="M23" s="92"/>
      <c r="N23" s="218"/>
      <c r="O23" s="91"/>
      <c r="P23" s="91"/>
      <c r="Q23" s="188"/>
      <c r="R23" s="90"/>
      <c r="S23" s="90"/>
      <c r="T23" s="90"/>
      <c r="U23" s="90"/>
      <c r="V23" s="90"/>
      <c r="W23" s="92"/>
      <c r="X23" s="92"/>
      <c r="Y23" s="93"/>
      <c r="Z23" s="94"/>
      <c r="AA23" s="95"/>
      <c r="AB23" s="95"/>
      <c r="AC23" s="94"/>
      <c r="AD23" s="95"/>
      <c r="AE23" s="98"/>
      <c r="AF23" s="98"/>
      <c r="AG23" s="98"/>
      <c r="AH23" s="98"/>
      <c r="AI23" s="98"/>
      <c r="AJ23" s="98"/>
      <c r="AK23" s="145"/>
      <c r="AL23" s="146"/>
      <c r="AM23" s="146"/>
      <c r="AN23" s="113"/>
      <c r="AO23" s="89"/>
    </row>
    <row r="24" spans="1:43" x14ac:dyDescent="0.25">
      <c r="A24" s="157" t="s">
        <v>3</v>
      </c>
      <c r="B24" s="96">
        <v>3134</v>
      </c>
      <c r="C24" s="91">
        <v>3009</v>
      </c>
      <c r="D24" s="91">
        <v>3013</v>
      </c>
      <c r="E24" s="189">
        <v>3030</v>
      </c>
      <c r="F24" s="75">
        <v>2976</v>
      </c>
      <c r="G24" s="75">
        <v>2929</v>
      </c>
      <c r="H24" s="75">
        <v>2767</v>
      </c>
      <c r="I24" s="75">
        <v>2772</v>
      </c>
      <c r="J24" s="75">
        <v>2829</v>
      </c>
      <c r="K24" s="75">
        <v>2858</v>
      </c>
      <c r="L24" s="75">
        <v>2951</v>
      </c>
      <c r="M24" s="92">
        <v>2888</v>
      </c>
      <c r="N24" s="219">
        <v>2748</v>
      </c>
      <c r="O24" s="158">
        <v>2615</v>
      </c>
      <c r="P24" s="158">
        <v>2565</v>
      </c>
      <c r="Q24" s="189">
        <v>2601</v>
      </c>
      <c r="R24" s="75">
        <v>2522</v>
      </c>
      <c r="S24" s="75">
        <v>2504</v>
      </c>
      <c r="T24" s="75">
        <v>2359</v>
      </c>
      <c r="U24" s="75">
        <v>2364</v>
      </c>
      <c r="V24" s="75">
        <v>2396</v>
      </c>
      <c r="W24" s="75">
        <v>2360</v>
      </c>
      <c r="X24" s="100">
        <v>2448</v>
      </c>
      <c r="Y24" s="101">
        <v>2426</v>
      </c>
      <c r="Z24" s="99">
        <v>2367</v>
      </c>
      <c r="AA24" s="103">
        <v>2306</v>
      </c>
      <c r="AB24" s="103">
        <v>2026</v>
      </c>
      <c r="AC24" s="111">
        <v>2274</v>
      </c>
      <c r="AD24" s="112">
        <v>1763</v>
      </c>
      <c r="AE24" s="103">
        <v>1752</v>
      </c>
      <c r="AF24" s="103">
        <v>2252</v>
      </c>
      <c r="AG24" s="95">
        <v>2252</v>
      </c>
      <c r="AH24" s="98">
        <v>2252</v>
      </c>
      <c r="AI24" s="98">
        <v>2252</v>
      </c>
      <c r="AJ24" s="98">
        <v>2252</v>
      </c>
      <c r="AK24" s="145" t="s">
        <v>37</v>
      </c>
      <c r="AL24" s="146" t="s">
        <v>11</v>
      </c>
      <c r="AM24" s="146" t="s">
        <v>11</v>
      </c>
      <c r="AN24" s="113">
        <f>B24/N24*100</f>
        <v>114.04657933042213</v>
      </c>
      <c r="AO24" s="38"/>
    </row>
    <row r="25" spans="1:43" x14ac:dyDescent="0.25">
      <c r="A25" s="157" t="s">
        <v>4</v>
      </c>
      <c r="B25" s="96">
        <v>15272</v>
      </c>
      <c r="C25" s="91">
        <v>15029</v>
      </c>
      <c r="D25" s="91">
        <v>15055</v>
      </c>
      <c r="E25" s="189">
        <v>15007</v>
      </c>
      <c r="F25" s="75">
        <v>15065</v>
      </c>
      <c r="G25" s="75">
        <v>14822</v>
      </c>
      <c r="H25" s="75">
        <v>14051</v>
      </c>
      <c r="I25" s="75">
        <v>13973</v>
      </c>
      <c r="J25" s="75">
        <v>13849</v>
      </c>
      <c r="K25" s="75">
        <v>13579</v>
      </c>
      <c r="L25" s="75">
        <v>13619</v>
      </c>
      <c r="M25" s="92">
        <v>13313</v>
      </c>
      <c r="N25" s="219">
        <v>13200</v>
      </c>
      <c r="O25" s="158">
        <v>12919</v>
      </c>
      <c r="P25" s="158">
        <v>12946</v>
      </c>
      <c r="Q25" s="189">
        <v>12950</v>
      </c>
      <c r="R25" s="75">
        <v>13049</v>
      </c>
      <c r="S25" s="75">
        <v>12943</v>
      </c>
      <c r="T25" s="75">
        <v>12464</v>
      </c>
      <c r="U25" s="75">
        <v>12419</v>
      </c>
      <c r="V25" s="75">
        <v>12557</v>
      </c>
      <c r="W25" s="75">
        <v>12610</v>
      </c>
      <c r="X25" s="100">
        <v>12655</v>
      </c>
      <c r="Y25" s="101">
        <v>12624</v>
      </c>
      <c r="Z25" s="99">
        <v>12486</v>
      </c>
      <c r="AA25" s="103">
        <v>12137</v>
      </c>
      <c r="AB25" s="103">
        <v>11080</v>
      </c>
      <c r="AC25" s="111">
        <v>12586</v>
      </c>
      <c r="AD25" s="112">
        <v>9035</v>
      </c>
      <c r="AE25" s="103">
        <v>10380</v>
      </c>
      <c r="AF25" s="103">
        <v>12134</v>
      </c>
      <c r="AG25" s="95">
        <v>12134</v>
      </c>
      <c r="AH25" s="98">
        <v>12134</v>
      </c>
      <c r="AI25" s="98">
        <v>12134</v>
      </c>
      <c r="AJ25" s="98">
        <v>12134</v>
      </c>
      <c r="AK25" s="145" t="s">
        <v>37</v>
      </c>
      <c r="AL25" s="146" t="s">
        <v>11</v>
      </c>
      <c r="AM25" s="146" t="s">
        <v>11</v>
      </c>
      <c r="AN25" s="113">
        <f t="shared" ref="AN25:AN30" si="1">B25/N25*100</f>
        <v>115.6969696969697</v>
      </c>
      <c r="AO25" s="38"/>
    </row>
    <row r="26" spans="1:43" x14ac:dyDescent="0.25">
      <c r="A26" s="157" t="s">
        <v>5</v>
      </c>
      <c r="B26" s="96">
        <v>5683</v>
      </c>
      <c r="C26" s="91">
        <v>5453</v>
      </c>
      <c r="D26" s="91">
        <v>5440</v>
      </c>
      <c r="E26" s="189">
        <v>5370</v>
      </c>
      <c r="F26" s="75">
        <v>5383</v>
      </c>
      <c r="G26" s="75">
        <v>5270</v>
      </c>
      <c r="H26" s="75">
        <v>4956</v>
      </c>
      <c r="I26" s="75">
        <v>4929</v>
      </c>
      <c r="J26" s="75">
        <v>4964</v>
      </c>
      <c r="K26" s="75">
        <v>5061</v>
      </c>
      <c r="L26" s="75">
        <v>5095</v>
      </c>
      <c r="M26" s="92">
        <v>5035</v>
      </c>
      <c r="N26" s="219">
        <v>4914</v>
      </c>
      <c r="O26" s="158">
        <v>4610</v>
      </c>
      <c r="P26" s="158">
        <v>4636</v>
      </c>
      <c r="Q26" s="189">
        <v>4720</v>
      </c>
      <c r="R26" s="75">
        <v>4607</v>
      </c>
      <c r="S26" s="75">
        <v>4515</v>
      </c>
      <c r="T26" s="75">
        <v>4214</v>
      </c>
      <c r="U26" s="75">
        <v>4191</v>
      </c>
      <c r="V26" s="75">
        <v>4285</v>
      </c>
      <c r="W26" s="75">
        <v>4375</v>
      </c>
      <c r="X26" s="100">
        <v>4516</v>
      </c>
      <c r="Y26" s="101">
        <v>4565</v>
      </c>
      <c r="Z26" s="99">
        <v>4361</v>
      </c>
      <c r="AA26" s="103">
        <v>4265</v>
      </c>
      <c r="AB26" s="103">
        <v>4116</v>
      </c>
      <c r="AC26" s="111">
        <v>4717</v>
      </c>
      <c r="AD26" s="112">
        <v>3408</v>
      </c>
      <c r="AE26" s="103">
        <v>3674</v>
      </c>
      <c r="AF26" s="103">
        <v>4655</v>
      </c>
      <c r="AG26" s="95">
        <v>4655</v>
      </c>
      <c r="AH26" s="98">
        <v>4655</v>
      </c>
      <c r="AI26" s="98">
        <v>4655</v>
      </c>
      <c r="AJ26" s="98">
        <v>4655</v>
      </c>
      <c r="AK26" s="145" t="s">
        <v>37</v>
      </c>
      <c r="AL26" s="146" t="s">
        <v>11</v>
      </c>
      <c r="AM26" s="146" t="s">
        <v>11</v>
      </c>
      <c r="AN26" s="113">
        <f t="shared" si="1"/>
        <v>115.64916564916565</v>
      </c>
      <c r="AO26" s="38"/>
    </row>
    <row r="27" spans="1:43" x14ac:dyDescent="0.25">
      <c r="A27" s="157" t="s">
        <v>6</v>
      </c>
      <c r="B27" s="96">
        <v>3751</v>
      </c>
      <c r="C27" s="91">
        <v>3392</v>
      </c>
      <c r="D27" s="91">
        <v>3269</v>
      </c>
      <c r="E27" s="189">
        <v>3201</v>
      </c>
      <c r="F27" s="75">
        <v>3199</v>
      </c>
      <c r="G27" s="75">
        <v>3102</v>
      </c>
      <c r="H27" s="75">
        <v>2937</v>
      </c>
      <c r="I27" s="75">
        <v>2988</v>
      </c>
      <c r="J27" s="75">
        <v>3091</v>
      </c>
      <c r="K27" s="75">
        <v>3343</v>
      </c>
      <c r="L27" s="75">
        <v>3566</v>
      </c>
      <c r="M27" s="92">
        <v>3543</v>
      </c>
      <c r="N27" s="219">
        <v>3279</v>
      </c>
      <c r="O27" s="158">
        <v>2862</v>
      </c>
      <c r="P27" s="158">
        <v>2725</v>
      </c>
      <c r="Q27" s="189">
        <v>2705</v>
      </c>
      <c r="R27" s="75">
        <v>2694</v>
      </c>
      <c r="S27" s="75">
        <v>2657</v>
      </c>
      <c r="T27" s="75">
        <v>2442</v>
      </c>
      <c r="U27" s="75">
        <v>2514</v>
      </c>
      <c r="V27" s="75">
        <v>2662</v>
      </c>
      <c r="W27" s="75">
        <v>2921</v>
      </c>
      <c r="X27" s="100">
        <v>3170</v>
      </c>
      <c r="Y27" s="101">
        <v>3196</v>
      </c>
      <c r="Z27" s="99">
        <v>2963</v>
      </c>
      <c r="AA27" s="103">
        <v>2810</v>
      </c>
      <c r="AB27" s="103">
        <v>2696</v>
      </c>
      <c r="AC27" s="111">
        <v>3056</v>
      </c>
      <c r="AD27" s="112">
        <v>2578</v>
      </c>
      <c r="AE27" s="103">
        <v>2777</v>
      </c>
      <c r="AF27" s="103">
        <v>3256</v>
      </c>
      <c r="AG27" s="95">
        <v>3256</v>
      </c>
      <c r="AH27" s="98">
        <v>3256</v>
      </c>
      <c r="AI27" s="98">
        <v>3256</v>
      </c>
      <c r="AJ27" s="98">
        <v>3256</v>
      </c>
      <c r="AK27" s="145" t="s">
        <v>37</v>
      </c>
      <c r="AL27" s="146" t="s">
        <v>11</v>
      </c>
      <c r="AM27" s="146" t="s">
        <v>11</v>
      </c>
      <c r="AN27" s="113">
        <f t="shared" si="1"/>
        <v>114.39463250991156</v>
      </c>
      <c r="AO27" s="38"/>
    </row>
    <row r="28" spans="1:43" x14ac:dyDescent="0.25">
      <c r="A28" s="157" t="s">
        <v>7</v>
      </c>
      <c r="B28" s="96">
        <v>6560</v>
      </c>
      <c r="C28" s="91">
        <v>6051</v>
      </c>
      <c r="D28" s="91">
        <v>6022</v>
      </c>
      <c r="E28" s="189">
        <v>6011</v>
      </c>
      <c r="F28" s="75">
        <v>5930</v>
      </c>
      <c r="G28" s="75">
        <v>5894</v>
      </c>
      <c r="H28" s="75">
        <v>5674</v>
      </c>
      <c r="I28" s="75">
        <v>5726</v>
      </c>
      <c r="J28" s="75">
        <v>5881</v>
      </c>
      <c r="K28" s="75">
        <v>6124</v>
      </c>
      <c r="L28" s="75">
        <v>6345</v>
      </c>
      <c r="M28" s="92">
        <v>6336</v>
      </c>
      <c r="N28" s="219">
        <v>5995</v>
      </c>
      <c r="O28" s="158">
        <v>5345</v>
      </c>
      <c r="P28" s="158">
        <v>5272</v>
      </c>
      <c r="Q28" s="189">
        <v>5275</v>
      </c>
      <c r="R28" s="75">
        <v>5107</v>
      </c>
      <c r="S28" s="75">
        <v>5049</v>
      </c>
      <c r="T28" s="75">
        <v>4874</v>
      </c>
      <c r="U28" s="75">
        <v>4920</v>
      </c>
      <c r="V28" s="75">
        <v>5109</v>
      </c>
      <c r="W28" s="75">
        <v>5458</v>
      </c>
      <c r="X28" s="100">
        <v>5753</v>
      </c>
      <c r="Y28" s="101">
        <v>5805</v>
      </c>
      <c r="Z28" s="99">
        <v>5456</v>
      </c>
      <c r="AA28" s="103">
        <v>5273</v>
      </c>
      <c r="AB28" s="103">
        <v>5096</v>
      </c>
      <c r="AC28" s="111">
        <v>5418</v>
      </c>
      <c r="AD28" s="112">
        <v>4702</v>
      </c>
      <c r="AE28" s="103">
        <v>5225</v>
      </c>
      <c r="AF28" s="103">
        <v>6335</v>
      </c>
      <c r="AG28" s="95">
        <v>6335</v>
      </c>
      <c r="AH28" s="98">
        <v>6335</v>
      </c>
      <c r="AI28" s="98">
        <v>6335</v>
      </c>
      <c r="AJ28" s="98">
        <v>6335</v>
      </c>
      <c r="AK28" s="145" t="s">
        <v>37</v>
      </c>
      <c r="AL28" s="146" t="s">
        <v>11</v>
      </c>
      <c r="AM28" s="146" t="s">
        <v>11</v>
      </c>
      <c r="AN28" s="113">
        <f t="shared" si="1"/>
        <v>109.42452043369475</v>
      </c>
      <c r="AO28" s="136"/>
    </row>
    <row r="29" spans="1:43" x14ac:dyDescent="0.25">
      <c r="A29" s="157" t="s">
        <v>8</v>
      </c>
      <c r="B29" s="96">
        <v>2427</v>
      </c>
      <c r="C29" s="91">
        <v>2273</v>
      </c>
      <c r="D29" s="91">
        <v>2294</v>
      </c>
      <c r="E29" s="189">
        <v>2324</v>
      </c>
      <c r="F29" s="75">
        <v>2309</v>
      </c>
      <c r="G29" s="75">
        <v>2290</v>
      </c>
      <c r="H29" s="75">
        <v>2126</v>
      </c>
      <c r="I29" s="75">
        <v>2143</v>
      </c>
      <c r="J29" s="75">
        <v>2164</v>
      </c>
      <c r="K29" s="75">
        <v>2214</v>
      </c>
      <c r="L29" s="75">
        <v>2279</v>
      </c>
      <c r="M29" s="92">
        <v>2261</v>
      </c>
      <c r="N29" s="219">
        <v>2159</v>
      </c>
      <c r="O29" s="158">
        <v>1973</v>
      </c>
      <c r="P29" s="158">
        <v>1959</v>
      </c>
      <c r="Q29" s="189">
        <v>1975</v>
      </c>
      <c r="R29" s="75">
        <v>1952</v>
      </c>
      <c r="S29" s="75">
        <v>1912</v>
      </c>
      <c r="T29" s="75">
        <v>1740</v>
      </c>
      <c r="U29" s="75">
        <v>1661</v>
      </c>
      <c r="V29" s="75">
        <v>1699</v>
      </c>
      <c r="W29" s="75">
        <v>1694</v>
      </c>
      <c r="X29" s="100">
        <v>1770</v>
      </c>
      <c r="Y29" s="101">
        <v>1784</v>
      </c>
      <c r="Z29" s="99">
        <v>1681</v>
      </c>
      <c r="AA29" s="103">
        <v>1523</v>
      </c>
      <c r="AB29" s="103">
        <v>1379</v>
      </c>
      <c r="AC29" s="111">
        <v>1699</v>
      </c>
      <c r="AD29" s="112">
        <v>1189</v>
      </c>
      <c r="AE29" s="103">
        <v>1311</v>
      </c>
      <c r="AF29" s="103">
        <v>1664</v>
      </c>
      <c r="AG29" s="95">
        <v>1664</v>
      </c>
      <c r="AH29" s="98">
        <v>1664</v>
      </c>
      <c r="AI29" s="98">
        <v>1664</v>
      </c>
      <c r="AJ29" s="98">
        <v>1664</v>
      </c>
      <c r="AK29" s="145" t="s">
        <v>37</v>
      </c>
      <c r="AL29" s="146" t="s">
        <v>11</v>
      </c>
      <c r="AM29" s="146" t="s">
        <v>11</v>
      </c>
      <c r="AN29" s="113">
        <f t="shared" si="1"/>
        <v>112.41315423807319</v>
      </c>
      <c r="AO29" s="38"/>
    </row>
    <row r="30" spans="1:43" ht="12.75" customHeight="1" x14ac:dyDescent="0.25">
      <c r="A30" s="157" t="s">
        <v>9</v>
      </c>
      <c r="B30" s="96">
        <v>5086</v>
      </c>
      <c r="C30" s="91">
        <v>4610</v>
      </c>
      <c r="D30" s="91">
        <v>4418</v>
      </c>
      <c r="E30" s="91">
        <v>4372</v>
      </c>
      <c r="F30" s="75">
        <v>4322</v>
      </c>
      <c r="G30" s="75">
        <v>4269</v>
      </c>
      <c r="H30" s="75">
        <v>4021</v>
      </c>
      <c r="I30" s="75">
        <v>4163</v>
      </c>
      <c r="J30" s="75">
        <v>4386</v>
      </c>
      <c r="K30" s="75">
        <v>4721</v>
      </c>
      <c r="L30" s="75">
        <v>5142</v>
      </c>
      <c r="M30" s="92">
        <v>5053</v>
      </c>
      <c r="N30" s="219">
        <v>4569</v>
      </c>
      <c r="O30" s="158">
        <v>4148</v>
      </c>
      <c r="P30" s="158">
        <v>3884</v>
      </c>
      <c r="Q30" s="189">
        <v>3863</v>
      </c>
      <c r="R30" s="75">
        <v>3766</v>
      </c>
      <c r="S30" s="75">
        <v>3640</v>
      </c>
      <c r="T30" s="75">
        <v>3488</v>
      </c>
      <c r="U30" s="75">
        <v>3581</v>
      </c>
      <c r="V30" s="75">
        <v>3851</v>
      </c>
      <c r="W30" s="75">
        <v>4285</v>
      </c>
      <c r="X30" s="100">
        <v>4721</v>
      </c>
      <c r="Y30" s="101">
        <v>4778</v>
      </c>
      <c r="Z30" s="99">
        <v>4263</v>
      </c>
      <c r="AA30" s="103">
        <v>4268</v>
      </c>
      <c r="AB30" s="103">
        <v>3922</v>
      </c>
      <c r="AC30" s="111">
        <v>4671</v>
      </c>
      <c r="AD30" s="112">
        <v>3794</v>
      </c>
      <c r="AE30" s="103">
        <v>4398</v>
      </c>
      <c r="AF30" s="103">
        <v>4989</v>
      </c>
      <c r="AG30" s="95">
        <v>4989</v>
      </c>
      <c r="AH30" s="98">
        <v>4989</v>
      </c>
      <c r="AI30" s="98">
        <v>4989</v>
      </c>
      <c r="AJ30" s="98">
        <v>4989</v>
      </c>
      <c r="AK30" s="145" t="s">
        <v>37</v>
      </c>
      <c r="AL30" s="146" t="s">
        <v>11</v>
      </c>
      <c r="AM30" s="146" t="s">
        <v>11</v>
      </c>
      <c r="AN30" s="113">
        <f t="shared" si="1"/>
        <v>111.31538629897133</v>
      </c>
      <c r="AO30" s="38"/>
    </row>
    <row r="31" spans="1:43" ht="12.75" customHeight="1" x14ac:dyDescent="0.25">
      <c r="F31" s="11"/>
      <c r="G31" s="11"/>
      <c r="H31" s="11"/>
      <c r="I31" s="11"/>
      <c r="J31" s="11"/>
      <c r="K31" s="11"/>
      <c r="L31" s="11"/>
      <c r="M31" s="11"/>
      <c r="N31" s="10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F31" s="5"/>
    </row>
    <row r="32" spans="1:43" x14ac:dyDescent="0.25">
      <c r="A32" s="11"/>
      <c r="B32" s="11"/>
      <c r="C32" s="11"/>
      <c r="D32" s="210"/>
      <c r="E32" s="11"/>
      <c r="F32" s="11"/>
      <c r="G32" s="11"/>
      <c r="H32" s="11"/>
      <c r="I32" s="11"/>
      <c r="J32" s="11"/>
      <c r="K32" s="11"/>
      <c r="L32" s="11"/>
      <c r="M32" s="11"/>
      <c r="N32" s="10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F32" s="5"/>
    </row>
    <row r="33" spans="1:41" ht="14.25" customHeight="1" x14ac:dyDescent="0.25">
      <c r="A33" s="1" t="s">
        <v>33</v>
      </c>
      <c r="B33" s="1"/>
      <c r="C33" s="1"/>
      <c r="D33" s="2"/>
      <c r="E33" s="1"/>
      <c r="F33" s="1"/>
      <c r="G33" s="6"/>
      <c r="H33" s="1"/>
      <c r="I33" s="1"/>
      <c r="J33" s="1"/>
      <c r="K33" s="1"/>
      <c r="L33" s="1"/>
      <c r="M33" s="1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F33" s="5"/>
      <c r="AO33" s="21"/>
    </row>
    <row r="34" spans="1:41" ht="12" customHeight="1" thickBot="1" x14ac:dyDescent="0.3">
      <c r="A34" s="152" t="s">
        <v>10</v>
      </c>
      <c r="B34" s="38"/>
      <c r="C34" s="38"/>
      <c r="D34" s="70"/>
      <c r="E34" s="38"/>
      <c r="F34" s="71"/>
      <c r="G34" s="29"/>
      <c r="H34" s="71"/>
      <c r="I34" s="71"/>
      <c r="J34" s="71"/>
      <c r="K34" s="71"/>
      <c r="L34" s="71"/>
      <c r="M34" s="71"/>
      <c r="N34" s="72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38"/>
      <c r="AB34" s="38"/>
      <c r="AC34" s="38"/>
      <c r="AD34" s="38"/>
      <c r="AE34" s="38"/>
      <c r="AF34" s="38"/>
      <c r="AG34" s="70"/>
      <c r="AH34" s="70"/>
      <c r="AI34" s="70"/>
      <c r="AJ34" s="70"/>
      <c r="AK34" s="70"/>
      <c r="AL34" s="70"/>
      <c r="AM34" s="70"/>
      <c r="AN34" s="38"/>
      <c r="AO34" s="73"/>
    </row>
    <row r="35" spans="1:41" s="6" customFormat="1" ht="24" customHeight="1" x14ac:dyDescent="0.3">
      <c r="A35" s="228"/>
      <c r="B35" s="224" t="s">
        <v>29</v>
      </c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6"/>
      <c r="N35" s="224" t="s">
        <v>28</v>
      </c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6"/>
      <c r="Z35" s="28">
        <v>2023</v>
      </c>
      <c r="AA35" s="26">
        <v>2022</v>
      </c>
      <c r="AB35" s="27">
        <v>2021</v>
      </c>
      <c r="AC35" s="26">
        <v>2020</v>
      </c>
      <c r="AD35" s="26">
        <v>2019</v>
      </c>
      <c r="AE35" s="26">
        <v>2018</v>
      </c>
      <c r="AF35" s="26">
        <v>2017</v>
      </c>
      <c r="AG35" s="26">
        <v>2016</v>
      </c>
      <c r="AH35" s="28">
        <v>2015</v>
      </c>
      <c r="AI35" s="26">
        <v>2014</v>
      </c>
      <c r="AJ35" s="26">
        <v>2013</v>
      </c>
      <c r="AK35" s="26">
        <v>2012</v>
      </c>
      <c r="AL35" s="28">
        <v>2011</v>
      </c>
      <c r="AM35" s="74">
        <v>2010</v>
      </c>
      <c r="AN35" s="220" t="str">
        <f>AN20</f>
        <v>Index 2025/2024 12/2024=100</v>
      </c>
      <c r="AO35" s="29"/>
    </row>
    <row r="36" spans="1:41" ht="24" customHeight="1" thickBot="1" x14ac:dyDescent="0.3">
      <c r="A36" s="229"/>
      <c r="B36" s="199">
        <v>12</v>
      </c>
      <c r="C36" s="30">
        <v>11</v>
      </c>
      <c r="D36" s="30">
        <v>10</v>
      </c>
      <c r="E36" s="30">
        <v>9</v>
      </c>
      <c r="F36" s="32">
        <v>8</v>
      </c>
      <c r="G36" s="30">
        <v>7</v>
      </c>
      <c r="H36" s="30">
        <v>6</v>
      </c>
      <c r="I36" s="30">
        <v>5</v>
      </c>
      <c r="J36" s="30">
        <v>4</v>
      </c>
      <c r="K36" s="32">
        <v>3</v>
      </c>
      <c r="L36" s="30">
        <v>2</v>
      </c>
      <c r="M36" s="200">
        <v>1</v>
      </c>
      <c r="N36" s="36">
        <v>12</v>
      </c>
      <c r="O36" s="30">
        <v>11</v>
      </c>
      <c r="P36" s="30">
        <v>10</v>
      </c>
      <c r="Q36" s="32">
        <v>9</v>
      </c>
      <c r="R36" s="34">
        <v>8</v>
      </c>
      <c r="S36" s="34">
        <v>7</v>
      </c>
      <c r="T36" s="34">
        <v>6</v>
      </c>
      <c r="U36" s="34">
        <v>5</v>
      </c>
      <c r="V36" s="34">
        <v>4</v>
      </c>
      <c r="W36" s="34">
        <v>3</v>
      </c>
      <c r="X36" s="30">
        <v>2</v>
      </c>
      <c r="Y36" s="35">
        <v>1</v>
      </c>
      <c r="Z36" s="36">
        <v>12</v>
      </c>
      <c r="AA36" s="37">
        <v>12</v>
      </c>
      <c r="AB36" s="33">
        <v>12</v>
      </c>
      <c r="AC36" s="37">
        <v>12</v>
      </c>
      <c r="AD36" s="36">
        <v>12</v>
      </c>
      <c r="AE36" s="37">
        <v>12</v>
      </c>
      <c r="AF36" s="37">
        <v>12</v>
      </c>
      <c r="AG36" s="37">
        <v>12</v>
      </c>
      <c r="AH36" s="37">
        <v>12</v>
      </c>
      <c r="AI36" s="37">
        <v>12</v>
      </c>
      <c r="AJ36" s="37">
        <v>12</v>
      </c>
      <c r="AK36" s="37">
        <v>12</v>
      </c>
      <c r="AL36" s="37">
        <v>12</v>
      </c>
      <c r="AM36" s="37">
        <v>12</v>
      </c>
      <c r="AN36" s="221"/>
      <c r="AO36" s="38"/>
    </row>
    <row r="37" spans="1:41" ht="18" customHeight="1" x14ac:dyDescent="0.25">
      <c r="A37" s="154" t="s">
        <v>1</v>
      </c>
      <c r="B37" s="86">
        <v>6254</v>
      </c>
      <c r="C37" s="208">
        <v>6361</v>
      </c>
      <c r="D37" s="205">
        <v>6571</v>
      </c>
      <c r="E37" s="190">
        <v>6460</v>
      </c>
      <c r="F37" s="153">
        <v>6560</v>
      </c>
      <c r="G37" s="153">
        <v>6665</v>
      </c>
      <c r="H37" s="76">
        <v>7084</v>
      </c>
      <c r="I37" s="76">
        <v>6931</v>
      </c>
      <c r="J37" s="77">
        <v>6419</v>
      </c>
      <c r="K37" s="78">
        <v>6331</v>
      </c>
      <c r="L37" s="79">
        <v>5985</v>
      </c>
      <c r="M37" s="79">
        <v>5455</v>
      </c>
      <c r="N37" s="217">
        <v>18100</v>
      </c>
      <c r="O37" s="205">
        <v>18262</v>
      </c>
      <c r="P37" s="205">
        <v>18655</v>
      </c>
      <c r="Q37" s="190">
        <v>18558</v>
      </c>
      <c r="R37" s="76">
        <v>18031</v>
      </c>
      <c r="S37" s="76">
        <v>17863</v>
      </c>
      <c r="T37" s="76">
        <v>17973</v>
      </c>
      <c r="U37" s="76">
        <v>18042</v>
      </c>
      <c r="V37" s="76">
        <v>18200</v>
      </c>
      <c r="W37" s="80">
        <v>17813</v>
      </c>
      <c r="X37" s="79">
        <v>17849</v>
      </c>
      <c r="Y37" s="81">
        <v>18043</v>
      </c>
      <c r="Z37" s="82">
        <v>18373</v>
      </c>
      <c r="AA37" s="83">
        <v>23776</v>
      </c>
      <c r="AB37" s="84">
        <v>33075</v>
      </c>
      <c r="AC37" s="85">
        <v>29268</v>
      </c>
      <c r="AD37" s="86">
        <v>27149</v>
      </c>
      <c r="AE37" s="85">
        <v>24014</v>
      </c>
      <c r="AF37" s="85">
        <v>16826</v>
      </c>
      <c r="AG37" s="87">
        <v>11228</v>
      </c>
      <c r="AH37" s="88">
        <v>8097</v>
      </c>
      <c r="AI37" s="88">
        <v>4523</v>
      </c>
      <c r="AJ37" s="88">
        <v>2262</v>
      </c>
      <c r="AK37" s="88">
        <v>2289</v>
      </c>
      <c r="AL37" s="88">
        <v>2775</v>
      </c>
      <c r="AM37" s="88">
        <v>2955</v>
      </c>
      <c r="AN37" s="155">
        <f>B37/N37*100</f>
        <v>34.552486187845304</v>
      </c>
      <c r="AO37" s="89"/>
    </row>
    <row r="38" spans="1:41" x14ac:dyDescent="0.25">
      <c r="A38" s="156" t="s">
        <v>2</v>
      </c>
      <c r="B38" s="96"/>
      <c r="C38" s="91"/>
      <c r="D38" s="91"/>
      <c r="E38" s="91"/>
      <c r="F38" s="90"/>
      <c r="G38" s="90"/>
      <c r="H38" s="90"/>
      <c r="I38" s="90"/>
      <c r="J38" s="91"/>
      <c r="K38" s="91"/>
      <c r="L38" s="92"/>
      <c r="M38" s="92"/>
      <c r="N38" s="218"/>
      <c r="O38" s="91"/>
      <c r="P38" s="91"/>
      <c r="Q38" s="91"/>
      <c r="R38" s="90"/>
      <c r="S38" s="90"/>
      <c r="T38" s="90"/>
      <c r="U38" s="90"/>
      <c r="V38" s="90"/>
      <c r="W38" s="92"/>
      <c r="X38" s="92"/>
      <c r="Y38" s="93"/>
      <c r="Z38" s="94"/>
      <c r="AA38" s="95"/>
      <c r="AB38" s="96"/>
      <c r="AC38" s="97"/>
      <c r="AD38" s="96"/>
      <c r="AE38" s="97"/>
      <c r="AF38" s="97"/>
      <c r="AG38" s="98"/>
      <c r="AH38" s="98"/>
      <c r="AI38" s="98"/>
      <c r="AJ38" s="98"/>
      <c r="AK38" s="98"/>
      <c r="AL38" s="98"/>
      <c r="AM38" s="98"/>
      <c r="AN38" s="113"/>
      <c r="AO38" s="38"/>
    </row>
    <row r="39" spans="1:41" x14ac:dyDescent="0.25">
      <c r="A39" s="157" t="s">
        <v>3</v>
      </c>
      <c r="B39" s="96">
        <v>349</v>
      </c>
      <c r="C39" s="91">
        <v>362</v>
      </c>
      <c r="D39" s="91">
        <v>396</v>
      </c>
      <c r="E39" s="189">
        <v>372</v>
      </c>
      <c r="F39" s="75">
        <v>345</v>
      </c>
      <c r="G39" s="75">
        <v>355</v>
      </c>
      <c r="H39" s="75">
        <v>377</v>
      </c>
      <c r="I39" s="75">
        <v>360</v>
      </c>
      <c r="J39" s="75">
        <v>330</v>
      </c>
      <c r="K39" s="91">
        <v>354</v>
      </c>
      <c r="L39" s="92">
        <v>348</v>
      </c>
      <c r="M39" s="92">
        <v>339</v>
      </c>
      <c r="N39" s="219">
        <v>745</v>
      </c>
      <c r="O39" s="91">
        <v>713</v>
      </c>
      <c r="P39" s="91">
        <v>773</v>
      </c>
      <c r="Q39" s="189">
        <v>764</v>
      </c>
      <c r="R39" s="75">
        <v>689</v>
      </c>
      <c r="S39" s="75">
        <v>675</v>
      </c>
      <c r="T39" s="75">
        <v>665</v>
      </c>
      <c r="U39" s="75">
        <v>649</v>
      </c>
      <c r="V39" s="75">
        <v>604</v>
      </c>
      <c r="W39" s="75">
        <v>584</v>
      </c>
      <c r="X39" s="100">
        <v>615</v>
      </c>
      <c r="Y39" s="101">
        <v>658</v>
      </c>
      <c r="Z39" s="102">
        <v>685</v>
      </c>
      <c r="AA39" s="103">
        <v>1031</v>
      </c>
      <c r="AB39" s="104">
        <v>984</v>
      </c>
      <c r="AC39" s="97">
        <v>702</v>
      </c>
      <c r="AD39" s="105">
        <v>791</v>
      </c>
      <c r="AE39" s="97">
        <v>1056</v>
      </c>
      <c r="AF39" s="97">
        <v>1077</v>
      </c>
      <c r="AG39" s="95">
        <v>796</v>
      </c>
      <c r="AH39" s="98">
        <v>684</v>
      </c>
      <c r="AI39" s="98">
        <v>432</v>
      </c>
      <c r="AJ39" s="98">
        <v>297</v>
      </c>
      <c r="AK39" s="98">
        <v>190</v>
      </c>
      <c r="AL39" s="98">
        <v>197</v>
      </c>
      <c r="AM39" s="98">
        <v>198</v>
      </c>
      <c r="AN39" s="113">
        <f>B39/N39*100</f>
        <v>46.845637583892618</v>
      </c>
      <c r="AO39" s="38"/>
    </row>
    <row r="40" spans="1:41" x14ac:dyDescent="0.25">
      <c r="A40" s="157" t="s">
        <v>4</v>
      </c>
      <c r="B40" s="96">
        <v>2420</v>
      </c>
      <c r="C40" s="91">
        <v>2572</v>
      </c>
      <c r="D40" s="91">
        <v>2833</v>
      </c>
      <c r="E40" s="189">
        <v>2815</v>
      </c>
      <c r="F40" s="75">
        <v>2594</v>
      </c>
      <c r="G40" s="75">
        <v>2766</v>
      </c>
      <c r="H40" s="75">
        <v>2936</v>
      </c>
      <c r="I40" s="75">
        <v>2938</v>
      </c>
      <c r="J40" s="75">
        <v>2727</v>
      </c>
      <c r="K40" s="91">
        <v>2569</v>
      </c>
      <c r="L40" s="92">
        <v>2479</v>
      </c>
      <c r="M40" s="92">
        <v>2179</v>
      </c>
      <c r="N40" s="219">
        <v>7245</v>
      </c>
      <c r="O40" s="91">
        <v>7201</v>
      </c>
      <c r="P40" s="91">
        <v>7182</v>
      </c>
      <c r="Q40" s="189">
        <v>6966</v>
      </c>
      <c r="R40" s="75">
        <v>6922</v>
      </c>
      <c r="S40" s="75">
        <v>6715</v>
      </c>
      <c r="T40" s="75">
        <v>6757</v>
      </c>
      <c r="U40" s="75">
        <v>6893</v>
      </c>
      <c r="V40" s="75">
        <v>7036</v>
      </c>
      <c r="W40" s="75">
        <v>6668</v>
      </c>
      <c r="X40" s="100">
        <v>6475</v>
      </c>
      <c r="Y40" s="101">
        <v>6534</v>
      </c>
      <c r="Z40" s="102">
        <v>6646</v>
      </c>
      <c r="AA40" s="103">
        <v>10618</v>
      </c>
      <c r="AB40" s="104">
        <v>19040</v>
      </c>
      <c r="AC40" s="97">
        <v>15216</v>
      </c>
      <c r="AD40" s="105">
        <v>10947</v>
      </c>
      <c r="AE40" s="97">
        <v>8245</v>
      </c>
      <c r="AF40" s="97">
        <v>6336</v>
      </c>
      <c r="AG40" s="95">
        <v>3809</v>
      </c>
      <c r="AH40" s="98">
        <v>3233</v>
      </c>
      <c r="AI40" s="98">
        <v>1524</v>
      </c>
      <c r="AJ40" s="98">
        <v>390</v>
      </c>
      <c r="AK40" s="98">
        <v>767</v>
      </c>
      <c r="AL40" s="98">
        <v>727</v>
      </c>
      <c r="AM40" s="98">
        <v>1368</v>
      </c>
      <c r="AN40" s="113">
        <f t="shared" ref="AN40:AN45" si="2">B40/N40*100</f>
        <v>33.402346445824705</v>
      </c>
      <c r="AO40" s="38"/>
    </row>
    <row r="41" spans="1:41" x14ac:dyDescent="0.25">
      <c r="A41" s="157" t="s">
        <v>5</v>
      </c>
      <c r="B41" s="96">
        <v>1319</v>
      </c>
      <c r="C41" s="91">
        <v>1347</v>
      </c>
      <c r="D41" s="91">
        <v>1185</v>
      </c>
      <c r="E41" s="91">
        <v>1138</v>
      </c>
      <c r="F41" s="75">
        <v>1305</v>
      </c>
      <c r="G41" s="75">
        <v>1307</v>
      </c>
      <c r="H41" s="75">
        <v>1401</v>
      </c>
      <c r="I41" s="75">
        <v>1291</v>
      </c>
      <c r="J41" s="75">
        <v>1192</v>
      </c>
      <c r="K41" s="91">
        <v>1208</v>
      </c>
      <c r="L41" s="92">
        <v>1059</v>
      </c>
      <c r="M41" s="92">
        <v>1021</v>
      </c>
      <c r="N41" s="219">
        <v>4846</v>
      </c>
      <c r="O41" s="91">
        <v>4895</v>
      </c>
      <c r="P41" s="91">
        <v>5214</v>
      </c>
      <c r="Q41" s="91">
        <v>5226</v>
      </c>
      <c r="R41" s="75">
        <v>4958</v>
      </c>
      <c r="S41" s="75">
        <v>5038</v>
      </c>
      <c r="T41" s="75">
        <v>5047</v>
      </c>
      <c r="U41" s="75">
        <v>5192</v>
      </c>
      <c r="V41" s="75">
        <v>5241</v>
      </c>
      <c r="W41" s="75">
        <v>5235</v>
      </c>
      <c r="X41" s="100">
        <v>5237</v>
      </c>
      <c r="Y41" s="101">
        <v>5360</v>
      </c>
      <c r="Z41" s="102">
        <v>5421</v>
      </c>
      <c r="AA41" s="103">
        <v>5567</v>
      </c>
      <c r="AB41" s="104">
        <v>5861</v>
      </c>
      <c r="AC41" s="97">
        <v>6800</v>
      </c>
      <c r="AD41" s="105">
        <v>8365</v>
      </c>
      <c r="AE41" s="97">
        <v>7519</v>
      </c>
      <c r="AF41" s="97">
        <v>4632</v>
      </c>
      <c r="AG41" s="95">
        <v>3344</v>
      </c>
      <c r="AH41" s="98">
        <v>1020</v>
      </c>
      <c r="AI41" s="98">
        <v>777</v>
      </c>
      <c r="AJ41" s="98">
        <v>481</v>
      </c>
      <c r="AK41" s="98">
        <v>551</v>
      </c>
      <c r="AL41" s="98">
        <v>825</v>
      </c>
      <c r="AM41" s="98">
        <v>587</v>
      </c>
      <c r="AN41" s="113">
        <f t="shared" si="2"/>
        <v>27.218324391250516</v>
      </c>
      <c r="AO41" s="38"/>
    </row>
    <row r="42" spans="1:41" x14ac:dyDescent="0.25">
      <c r="A42" s="157" t="s">
        <v>6</v>
      </c>
      <c r="B42" s="96">
        <v>671</v>
      </c>
      <c r="C42" s="91">
        <v>670</v>
      </c>
      <c r="D42" s="91">
        <v>709</v>
      </c>
      <c r="E42" s="189">
        <v>721</v>
      </c>
      <c r="F42" s="75">
        <v>749</v>
      </c>
      <c r="G42" s="75">
        <v>734</v>
      </c>
      <c r="H42" s="75">
        <v>748</v>
      </c>
      <c r="I42" s="75">
        <v>752</v>
      </c>
      <c r="J42" s="75">
        <v>689</v>
      </c>
      <c r="K42" s="91">
        <v>651</v>
      </c>
      <c r="L42" s="92">
        <v>529</v>
      </c>
      <c r="M42" s="92">
        <v>458</v>
      </c>
      <c r="N42" s="219">
        <v>1297</v>
      </c>
      <c r="O42" s="91">
        <v>1270</v>
      </c>
      <c r="P42" s="91">
        <v>1261</v>
      </c>
      <c r="Q42" s="189">
        <v>1297</v>
      </c>
      <c r="R42" s="75">
        <v>1267</v>
      </c>
      <c r="S42" s="75">
        <v>1230</v>
      </c>
      <c r="T42" s="75">
        <v>1226</v>
      </c>
      <c r="U42" s="75">
        <v>1172</v>
      </c>
      <c r="V42" s="75">
        <v>1147</v>
      </c>
      <c r="W42" s="75">
        <v>1149</v>
      </c>
      <c r="X42" s="100">
        <v>1162</v>
      </c>
      <c r="Y42" s="101">
        <v>1148</v>
      </c>
      <c r="Z42" s="102">
        <v>1127</v>
      </c>
      <c r="AA42" s="103">
        <v>1564</v>
      </c>
      <c r="AB42" s="104">
        <v>2059</v>
      </c>
      <c r="AC42" s="97">
        <v>1415</v>
      </c>
      <c r="AD42" s="105">
        <v>1685</v>
      </c>
      <c r="AE42" s="97">
        <v>1865</v>
      </c>
      <c r="AF42" s="97">
        <v>1336</v>
      </c>
      <c r="AG42" s="95">
        <v>897</v>
      </c>
      <c r="AH42" s="98">
        <v>1092</v>
      </c>
      <c r="AI42" s="98">
        <v>526</v>
      </c>
      <c r="AJ42" s="98">
        <v>289</v>
      </c>
      <c r="AK42" s="98">
        <v>144</v>
      </c>
      <c r="AL42" s="98">
        <v>190</v>
      </c>
      <c r="AM42" s="98">
        <v>131</v>
      </c>
      <c r="AN42" s="113">
        <f t="shared" si="2"/>
        <v>51.734772552043175</v>
      </c>
      <c r="AO42" s="38"/>
    </row>
    <row r="43" spans="1:41" x14ac:dyDescent="0.25">
      <c r="A43" s="157" t="s">
        <v>7</v>
      </c>
      <c r="B43" s="96">
        <v>565</v>
      </c>
      <c r="C43" s="91">
        <v>512</v>
      </c>
      <c r="D43" s="91">
        <v>535</v>
      </c>
      <c r="E43" s="189">
        <v>523</v>
      </c>
      <c r="F43" s="75">
        <v>527</v>
      </c>
      <c r="G43" s="75">
        <v>516</v>
      </c>
      <c r="H43" s="75">
        <v>565</v>
      </c>
      <c r="I43" s="75">
        <v>525</v>
      </c>
      <c r="J43" s="75">
        <v>521</v>
      </c>
      <c r="K43" s="91">
        <v>548</v>
      </c>
      <c r="L43" s="92">
        <v>511</v>
      </c>
      <c r="M43" s="92">
        <v>446</v>
      </c>
      <c r="N43" s="219">
        <v>824</v>
      </c>
      <c r="O43" s="91">
        <v>944</v>
      </c>
      <c r="P43" s="91">
        <v>1007</v>
      </c>
      <c r="Q43" s="189">
        <v>1015</v>
      </c>
      <c r="R43" s="75">
        <v>946</v>
      </c>
      <c r="S43" s="75">
        <v>935</v>
      </c>
      <c r="T43" s="75">
        <v>1019</v>
      </c>
      <c r="U43" s="75">
        <v>950</v>
      </c>
      <c r="V43" s="75">
        <v>962</v>
      </c>
      <c r="W43" s="75">
        <v>998</v>
      </c>
      <c r="X43" s="100">
        <v>1173</v>
      </c>
      <c r="Y43" s="101">
        <v>1262</v>
      </c>
      <c r="Z43" s="102">
        <v>1531</v>
      </c>
      <c r="AA43" s="103">
        <v>1880</v>
      </c>
      <c r="AB43" s="104">
        <v>2139</v>
      </c>
      <c r="AC43" s="97">
        <v>1668</v>
      </c>
      <c r="AD43" s="105">
        <v>1937</v>
      </c>
      <c r="AE43" s="97">
        <v>2172</v>
      </c>
      <c r="AF43" s="97">
        <v>1364</v>
      </c>
      <c r="AG43" s="95">
        <v>816</v>
      </c>
      <c r="AH43" s="98">
        <v>790</v>
      </c>
      <c r="AI43" s="98">
        <v>512</v>
      </c>
      <c r="AJ43" s="98">
        <v>258</v>
      </c>
      <c r="AK43" s="98">
        <v>247</v>
      </c>
      <c r="AL43" s="98">
        <v>288</v>
      </c>
      <c r="AM43" s="98">
        <v>265</v>
      </c>
      <c r="AN43" s="113">
        <f t="shared" si="2"/>
        <v>68.567961165048544</v>
      </c>
      <c r="AO43" s="38"/>
    </row>
    <row r="44" spans="1:41" x14ac:dyDescent="0.25">
      <c r="A44" s="157" t="s">
        <v>8</v>
      </c>
      <c r="B44" s="96">
        <v>436</v>
      </c>
      <c r="C44" s="91">
        <v>384</v>
      </c>
      <c r="D44" s="91">
        <v>397</v>
      </c>
      <c r="E44" s="91">
        <v>415</v>
      </c>
      <c r="F44" s="75">
        <v>422</v>
      </c>
      <c r="G44" s="75">
        <v>394</v>
      </c>
      <c r="H44" s="75">
        <v>460</v>
      </c>
      <c r="I44" s="75">
        <v>467</v>
      </c>
      <c r="J44" s="75">
        <v>437</v>
      </c>
      <c r="K44" s="91">
        <v>464</v>
      </c>
      <c r="L44" s="92">
        <v>464</v>
      </c>
      <c r="M44" s="92">
        <v>460</v>
      </c>
      <c r="N44" s="219">
        <v>1319</v>
      </c>
      <c r="O44" s="91">
        <v>1422</v>
      </c>
      <c r="P44" s="91">
        <v>1455</v>
      </c>
      <c r="Q44" s="91">
        <v>1501</v>
      </c>
      <c r="R44" s="75">
        <v>1530</v>
      </c>
      <c r="S44" s="75">
        <v>1559</v>
      </c>
      <c r="T44" s="75">
        <v>1602</v>
      </c>
      <c r="U44" s="75">
        <v>1567</v>
      </c>
      <c r="V44" s="75">
        <v>1602</v>
      </c>
      <c r="W44" s="75">
        <v>1591</v>
      </c>
      <c r="X44" s="100">
        <v>1595</v>
      </c>
      <c r="Y44" s="101">
        <v>1591</v>
      </c>
      <c r="Z44" s="102">
        <v>1517</v>
      </c>
      <c r="AA44" s="103">
        <v>1633</v>
      </c>
      <c r="AB44" s="104">
        <v>1885</v>
      </c>
      <c r="AC44" s="97">
        <v>1898</v>
      </c>
      <c r="AD44" s="105">
        <v>1932</v>
      </c>
      <c r="AE44" s="97">
        <v>1698</v>
      </c>
      <c r="AF44" s="97">
        <v>1164</v>
      </c>
      <c r="AG44" s="95">
        <v>910</v>
      </c>
      <c r="AH44" s="98">
        <v>555</v>
      </c>
      <c r="AI44" s="98">
        <v>296</v>
      </c>
      <c r="AJ44" s="98">
        <v>257</v>
      </c>
      <c r="AK44" s="98">
        <v>155</v>
      </c>
      <c r="AL44" s="98">
        <v>170</v>
      </c>
      <c r="AM44" s="98">
        <v>193</v>
      </c>
      <c r="AN44" s="113">
        <f>B44/N44*100</f>
        <v>33.055344958301738</v>
      </c>
      <c r="AO44" s="38"/>
    </row>
    <row r="45" spans="1:41" ht="12.75" customHeight="1" x14ac:dyDescent="0.25">
      <c r="A45" s="157" t="s">
        <v>9</v>
      </c>
      <c r="B45" s="96">
        <v>494</v>
      </c>
      <c r="C45" s="91">
        <v>514</v>
      </c>
      <c r="D45" s="91">
        <v>516</v>
      </c>
      <c r="E45" s="91">
        <v>476</v>
      </c>
      <c r="F45" s="75">
        <v>618</v>
      </c>
      <c r="G45" s="75">
        <v>593</v>
      </c>
      <c r="H45" s="75">
        <v>597</v>
      </c>
      <c r="I45" s="75">
        <v>598</v>
      </c>
      <c r="J45" s="158">
        <v>523</v>
      </c>
      <c r="K45" s="91">
        <v>537</v>
      </c>
      <c r="L45" s="92">
        <v>595</v>
      </c>
      <c r="M45" s="92">
        <v>552</v>
      </c>
      <c r="N45" s="219">
        <v>1824</v>
      </c>
      <c r="O45" s="91">
        <v>1817</v>
      </c>
      <c r="P45" s="91">
        <v>1763</v>
      </c>
      <c r="Q45" s="91">
        <v>1789</v>
      </c>
      <c r="R45" s="75">
        <v>1719</v>
      </c>
      <c r="S45" s="75">
        <v>1711</v>
      </c>
      <c r="T45" s="75">
        <v>1657</v>
      </c>
      <c r="U45" s="75">
        <v>1619</v>
      </c>
      <c r="V45" s="75">
        <v>1608</v>
      </c>
      <c r="W45" s="75">
        <v>1588</v>
      </c>
      <c r="X45" s="100">
        <v>1592</v>
      </c>
      <c r="Y45" s="101">
        <v>1490</v>
      </c>
      <c r="Z45" s="102">
        <v>1446</v>
      </c>
      <c r="AA45" s="103">
        <v>1483</v>
      </c>
      <c r="AB45" s="104">
        <v>1107</v>
      </c>
      <c r="AC45" s="97">
        <v>1569</v>
      </c>
      <c r="AD45" s="105">
        <v>1492</v>
      </c>
      <c r="AE45" s="97">
        <v>1459</v>
      </c>
      <c r="AF45" s="97">
        <v>917</v>
      </c>
      <c r="AG45" s="95">
        <v>656</v>
      </c>
      <c r="AH45" s="98">
        <v>723</v>
      </c>
      <c r="AI45" s="98">
        <v>456</v>
      </c>
      <c r="AJ45" s="98">
        <v>290</v>
      </c>
      <c r="AK45" s="98">
        <v>235</v>
      </c>
      <c r="AL45" s="98">
        <v>378</v>
      </c>
      <c r="AM45" s="98">
        <v>213</v>
      </c>
      <c r="AN45" s="113">
        <f t="shared" si="2"/>
        <v>27.083333333333332</v>
      </c>
      <c r="AO45" s="38"/>
    </row>
    <row r="46" spans="1:41" ht="7.5" customHeight="1" x14ac:dyDescent="0.25">
      <c r="A46" s="151"/>
      <c r="B46" s="151"/>
      <c r="C46" s="151"/>
      <c r="D46" s="171"/>
      <c r="E46" s="151"/>
      <c r="F46" s="128"/>
      <c r="G46" s="128"/>
      <c r="H46" s="128"/>
      <c r="I46" s="128"/>
      <c r="J46" s="128"/>
      <c r="K46" s="89"/>
      <c r="L46" s="89"/>
      <c r="M46" s="89"/>
      <c r="N46" s="89"/>
      <c r="O46" s="89"/>
      <c r="P46" s="89"/>
      <c r="Q46" s="89"/>
      <c r="R46" s="128"/>
      <c r="S46" s="128"/>
      <c r="T46" s="128"/>
      <c r="U46" s="128"/>
      <c r="V46" s="128"/>
      <c r="W46" s="128"/>
      <c r="X46" s="129"/>
      <c r="Y46" s="128"/>
      <c r="Z46" s="130"/>
      <c r="AA46" s="131"/>
      <c r="AB46" s="130"/>
      <c r="AC46" s="132"/>
      <c r="AD46" s="133"/>
      <c r="AE46" s="132"/>
      <c r="AF46" s="132"/>
      <c r="AG46" s="134"/>
      <c r="AH46" s="135"/>
      <c r="AI46" s="135"/>
      <c r="AJ46" s="135"/>
      <c r="AK46" s="135"/>
      <c r="AL46" s="135"/>
      <c r="AM46" s="135"/>
      <c r="AN46" s="136"/>
      <c r="AO46" s="38"/>
    </row>
    <row r="47" spans="1:41" x14ac:dyDescent="0.25">
      <c r="A47" s="38" t="s">
        <v>34</v>
      </c>
      <c r="B47" s="38"/>
      <c r="C47" s="38"/>
      <c r="D47" s="70"/>
      <c r="E47" s="38"/>
      <c r="F47" s="68"/>
      <c r="G47" s="68"/>
      <c r="H47" s="68"/>
      <c r="I47" s="68"/>
      <c r="J47" s="68"/>
      <c r="K47" s="68"/>
      <c r="L47" s="68"/>
      <c r="M47" s="68"/>
      <c r="N47" s="69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38"/>
      <c r="AB47" s="38"/>
      <c r="AC47" s="38"/>
      <c r="AD47" s="38"/>
      <c r="AE47" s="38"/>
      <c r="AF47" s="38"/>
      <c r="AG47" s="70"/>
      <c r="AH47" s="70"/>
      <c r="AI47" s="70"/>
      <c r="AJ47" s="70"/>
      <c r="AK47" s="70"/>
      <c r="AL47" s="70"/>
      <c r="AM47" s="70"/>
      <c r="AN47" s="38"/>
      <c r="AO47" s="38"/>
    </row>
    <row r="48" spans="1:41" x14ac:dyDescent="0.25">
      <c r="F48" s="11"/>
      <c r="G48" s="11"/>
      <c r="H48" s="11"/>
      <c r="I48" s="11"/>
      <c r="J48" s="11"/>
      <c r="K48" s="11"/>
      <c r="L48" s="11"/>
      <c r="M48" s="11"/>
      <c r="N48" s="10"/>
      <c r="O48" s="17"/>
      <c r="P48" s="11"/>
      <c r="Q48" s="11"/>
      <c r="R48" s="14"/>
      <c r="S48" s="11"/>
      <c r="T48" s="11"/>
      <c r="U48" s="11"/>
      <c r="V48" s="11"/>
      <c r="W48" s="11"/>
      <c r="X48" s="11"/>
      <c r="Y48" s="11"/>
      <c r="Z48" s="11"/>
      <c r="AF48" s="5"/>
    </row>
    <row r="49" spans="1:42" x14ac:dyDescent="0.25">
      <c r="A49" s="11"/>
      <c r="B49" s="11"/>
      <c r="C49" s="11"/>
      <c r="D49" s="10"/>
      <c r="E49" s="11"/>
      <c r="F49" s="11"/>
      <c r="G49" s="11"/>
      <c r="H49" s="11"/>
      <c r="I49" s="11"/>
      <c r="J49" s="11"/>
      <c r="K49" s="11"/>
      <c r="L49" s="11"/>
      <c r="M49" s="11"/>
      <c r="N49" s="10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F49" s="5"/>
    </row>
    <row r="50" spans="1:42" ht="14.25" customHeight="1" x14ac:dyDescent="0.25">
      <c r="A50" s="1" t="s">
        <v>38</v>
      </c>
      <c r="B50" s="1"/>
      <c r="C50" s="1"/>
      <c r="D50" s="2"/>
      <c r="E50" s="1"/>
      <c r="F50" s="1"/>
      <c r="G50" s="6"/>
      <c r="H50" s="1"/>
      <c r="I50" s="1"/>
      <c r="J50" s="1"/>
      <c r="K50" s="1"/>
      <c r="L50" s="1"/>
      <c r="M50" s="1"/>
      <c r="N50" s="2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F50" s="5"/>
    </row>
    <row r="51" spans="1:42" ht="12" customHeight="1" thickBot="1" x14ac:dyDescent="0.3">
      <c r="A51" s="152" t="s">
        <v>10</v>
      </c>
      <c r="B51" s="38"/>
      <c r="C51" s="38"/>
      <c r="D51" s="70"/>
      <c r="E51" s="38"/>
      <c r="F51" s="1"/>
      <c r="G51" s="6"/>
      <c r="H51" s="1"/>
      <c r="I51" s="1"/>
      <c r="J51" s="1"/>
      <c r="K51" s="1"/>
      <c r="L51" s="1"/>
      <c r="M51" s="1"/>
      <c r="N51" s="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F51" s="5"/>
    </row>
    <row r="52" spans="1:42" s="6" customFormat="1" ht="24" customHeight="1" x14ac:dyDescent="0.3">
      <c r="A52" s="228"/>
      <c r="B52" s="224" t="s">
        <v>29</v>
      </c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6"/>
      <c r="N52" s="224" t="s">
        <v>28</v>
      </c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6"/>
      <c r="Z52" s="28">
        <v>2023</v>
      </c>
      <c r="AA52" s="26">
        <v>2022</v>
      </c>
      <c r="AB52" s="27">
        <v>2021</v>
      </c>
      <c r="AC52" s="26">
        <v>2020</v>
      </c>
      <c r="AD52" s="26">
        <v>2019</v>
      </c>
      <c r="AE52" s="26">
        <v>2018</v>
      </c>
      <c r="AF52" s="26">
        <v>2017</v>
      </c>
      <c r="AG52" s="28">
        <v>2016</v>
      </c>
      <c r="AH52" s="26">
        <v>2015</v>
      </c>
      <c r="AI52" s="26">
        <v>2014</v>
      </c>
      <c r="AJ52" s="26">
        <v>2013</v>
      </c>
      <c r="AK52" s="26">
        <v>2012</v>
      </c>
      <c r="AL52" s="26">
        <v>2011</v>
      </c>
      <c r="AM52" s="26">
        <v>2010</v>
      </c>
      <c r="AN52" s="220" t="s">
        <v>0</v>
      </c>
      <c r="AO52" s="29"/>
    </row>
    <row r="53" spans="1:42" ht="24" customHeight="1" thickBot="1" x14ac:dyDescent="0.3">
      <c r="A53" s="230"/>
      <c r="B53" s="198">
        <v>12</v>
      </c>
      <c r="C53" s="30">
        <v>11</v>
      </c>
      <c r="D53" s="30">
        <v>10</v>
      </c>
      <c r="E53" s="30">
        <v>9</v>
      </c>
      <c r="F53" s="168">
        <v>8</v>
      </c>
      <c r="G53" s="168">
        <v>7</v>
      </c>
      <c r="H53" s="168">
        <v>6</v>
      </c>
      <c r="I53" s="168">
        <v>5</v>
      </c>
      <c r="J53" s="168">
        <v>4</v>
      </c>
      <c r="K53" s="170">
        <v>3</v>
      </c>
      <c r="L53" s="170">
        <v>2</v>
      </c>
      <c r="M53" s="169">
        <v>1</v>
      </c>
      <c r="N53" s="36">
        <v>12</v>
      </c>
      <c r="O53" s="30">
        <v>11</v>
      </c>
      <c r="P53" s="30">
        <v>10</v>
      </c>
      <c r="Q53" s="32">
        <v>9</v>
      </c>
      <c r="R53" s="34">
        <v>8</v>
      </c>
      <c r="S53" s="34">
        <v>7</v>
      </c>
      <c r="T53" s="34">
        <v>6</v>
      </c>
      <c r="U53" s="34">
        <v>5</v>
      </c>
      <c r="V53" s="34">
        <v>4</v>
      </c>
      <c r="W53" s="34">
        <v>3</v>
      </c>
      <c r="X53" s="34">
        <v>2</v>
      </c>
      <c r="Y53" s="35">
        <v>1</v>
      </c>
      <c r="Z53" s="36">
        <v>12</v>
      </c>
      <c r="AA53" s="37">
        <v>12</v>
      </c>
      <c r="AB53" s="33">
        <v>12</v>
      </c>
      <c r="AC53" s="37">
        <v>12</v>
      </c>
      <c r="AD53" s="36">
        <v>12</v>
      </c>
      <c r="AE53" s="37">
        <v>12</v>
      </c>
      <c r="AF53" s="37">
        <v>12</v>
      </c>
      <c r="AG53" s="37">
        <v>12</v>
      </c>
      <c r="AH53" s="37">
        <v>12</v>
      </c>
      <c r="AI53" s="37">
        <v>12</v>
      </c>
      <c r="AJ53" s="37">
        <v>12</v>
      </c>
      <c r="AK53" s="37">
        <v>12</v>
      </c>
      <c r="AL53" s="37">
        <v>12</v>
      </c>
      <c r="AM53" s="37">
        <v>12</v>
      </c>
      <c r="AN53" s="221"/>
      <c r="AO53" s="38"/>
    </row>
    <row r="54" spans="1:42" s="12" customFormat="1" ht="18" customHeight="1" x14ac:dyDescent="0.25">
      <c r="A54" s="159" t="s">
        <v>36</v>
      </c>
      <c r="B54" s="47">
        <v>4.7817051400077268</v>
      </c>
      <c r="C54" s="201">
        <v>4.5938217650007251</v>
      </c>
      <c r="D54" s="201">
        <v>4.5832944363139703</v>
      </c>
      <c r="E54" s="43">
        <v>4.5499746511116888</v>
      </c>
      <c r="F54" s="39">
        <v>4.4916793889840765</v>
      </c>
      <c r="G54" s="39">
        <v>4.4302388540291808</v>
      </c>
      <c r="H54" s="39">
        <v>4.2214731653652322</v>
      </c>
      <c r="I54" s="39">
        <v>4.225566328633616</v>
      </c>
      <c r="J54" s="39">
        <v>4.2736798849393871</v>
      </c>
      <c r="K54" s="40">
        <v>4.3164166837887823</v>
      </c>
      <c r="L54" s="41">
        <v>4.3765135048428547</v>
      </c>
      <c r="M54" s="42">
        <v>4.2960864252268225</v>
      </c>
      <c r="N54" s="47">
        <v>4.1010889664999999</v>
      </c>
      <c r="O54" s="201">
        <v>3.8615235438000002</v>
      </c>
      <c r="P54" s="201">
        <v>3.8421016584999998</v>
      </c>
      <c r="Q54" s="43">
        <v>3.8742984438999999</v>
      </c>
      <c r="R54" s="39">
        <v>3.8162490672999998</v>
      </c>
      <c r="S54" s="39">
        <v>3.7664183058999998</v>
      </c>
      <c r="T54" s="39">
        <v>3.6095148494</v>
      </c>
      <c r="U54" s="39">
        <v>3.6236018441</v>
      </c>
      <c r="V54" s="39">
        <v>3.7389254014</v>
      </c>
      <c r="W54" s="40">
        <v>3.8599641979000001</v>
      </c>
      <c r="X54" s="40">
        <v>3.9653672392999999</v>
      </c>
      <c r="Y54" s="44">
        <v>3.9605047233000001</v>
      </c>
      <c r="Z54" s="45">
        <v>3.7308017968999998</v>
      </c>
      <c r="AA54" s="46">
        <v>3.7230434200999998</v>
      </c>
      <c r="AB54" s="47">
        <v>3.4858684993</v>
      </c>
      <c r="AC54" s="46">
        <v>4.0160785147912073</v>
      </c>
      <c r="AD54" s="47">
        <v>2.8683712981957541</v>
      </c>
      <c r="AE54" s="46">
        <v>3.07</v>
      </c>
      <c r="AF54" s="46">
        <v>3.77</v>
      </c>
      <c r="AG54" s="46">
        <v>5.1860465585079991</v>
      </c>
      <c r="AH54" s="48">
        <v>6.2355697454447387</v>
      </c>
      <c r="AI54" s="48">
        <v>7.4618353667801172</v>
      </c>
      <c r="AJ54" s="48">
        <v>8.1747455957675133</v>
      </c>
      <c r="AK54" s="48">
        <v>7.3665213987597111</v>
      </c>
      <c r="AL54" s="48">
        <v>6.7694025198106269</v>
      </c>
      <c r="AM54" s="48">
        <v>7.4030310069303944</v>
      </c>
      <c r="AN54" s="160">
        <f>B54-N54</f>
        <v>0.68061617350772696</v>
      </c>
      <c r="AO54" s="38"/>
      <c r="AP54" s="15"/>
    </row>
    <row r="55" spans="1:42" x14ac:dyDescent="0.25">
      <c r="A55" s="161" t="s">
        <v>12</v>
      </c>
      <c r="B55" s="58"/>
      <c r="C55" s="54"/>
      <c r="D55" s="54"/>
      <c r="E55" s="191"/>
      <c r="F55" s="49"/>
      <c r="G55" s="49"/>
      <c r="H55" s="49"/>
      <c r="I55" s="49"/>
      <c r="J55" s="49"/>
      <c r="K55" s="50"/>
      <c r="L55" s="51"/>
      <c r="M55" s="52"/>
      <c r="N55" s="58"/>
      <c r="O55" s="54"/>
      <c r="P55" s="54"/>
      <c r="Q55" s="191"/>
      <c r="R55" s="49"/>
      <c r="S55" s="49"/>
      <c r="T55" s="49"/>
      <c r="U55" s="49"/>
      <c r="V55" s="49"/>
      <c r="W55" s="50"/>
      <c r="X55" s="50"/>
      <c r="Y55" s="55"/>
      <c r="Z55" s="56"/>
      <c r="AA55" s="57"/>
      <c r="AB55" s="58"/>
      <c r="AC55" s="57"/>
      <c r="AD55" s="58"/>
      <c r="AE55" s="57"/>
      <c r="AF55" s="57"/>
      <c r="AG55" s="57"/>
      <c r="AH55" s="59"/>
      <c r="AI55" s="59"/>
      <c r="AJ55" s="59"/>
      <c r="AK55" s="59"/>
      <c r="AL55" s="59"/>
      <c r="AM55" s="59"/>
      <c r="AN55" s="113"/>
      <c r="AO55" s="38"/>
    </row>
    <row r="56" spans="1:42" x14ac:dyDescent="0.25">
      <c r="A56" s="162" t="s">
        <v>13</v>
      </c>
      <c r="B56" s="58">
        <v>3.5751885632013694</v>
      </c>
      <c r="C56" s="54">
        <v>3.5246023905209296</v>
      </c>
      <c r="D56" s="54">
        <v>3.5354114017774338</v>
      </c>
      <c r="E56" s="191">
        <v>3.5306554368245724</v>
      </c>
      <c r="F56" s="60">
        <v>3.4952018799032376</v>
      </c>
      <c r="G56" s="60">
        <v>3.3626834018984946</v>
      </c>
      <c r="H56" s="60">
        <v>3.1644461354542055</v>
      </c>
      <c r="I56" s="60">
        <v>3.0961331843130981</v>
      </c>
      <c r="J56" s="60">
        <v>3.0827863832239064</v>
      </c>
      <c r="K56" s="60">
        <v>2.9975688255481141</v>
      </c>
      <c r="L56" s="51">
        <v>2.9298346119632255</v>
      </c>
      <c r="M56" s="52">
        <v>2.8327415752822898</v>
      </c>
      <c r="N56" s="58">
        <v>2.7997541336</v>
      </c>
      <c r="O56" s="54">
        <v>2.7548912129000001</v>
      </c>
      <c r="P56" s="54">
        <v>2.8095404080000002</v>
      </c>
      <c r="Q56" s="191">
        <v>2.8682580542</v>
      </c>
      <c r="R56" s="60">
        <v>2.9163097608999999</v>
      </c>
      <c r="S56" s="60">
        <v>2.9163097608999999</v>
      </c>
      <c r="T56" s="60">
        <v>2.7402667803999998</v>
      </c>
      <c r="U56" s="60">
        <v>2.7354286223000002</v>
      </c>
      <c r="V56" s="60">
        <v>2.8401051371000001</v>
      </c>
      <c r="W56" s="60">
        <v>2.8498400530999999</v>
      </c>
      <c r="X56" s="60">
        <v>2.8731585727</v>
      </c>
      <c r="Y56" s="61">
        <v>2.8628576733000002</v>
      </c>
      <c r="Z56" s="62">
        <v>2.8027502270000002</v>
      </c>
      <c r="AA56" s="57">
        <v>3.0422539293000002</v>
      </c>
      <c r="AB56" s="63">
        <v>2.7583268775000001</v>
      </c>
      <c r="AC56" s="57">
        <v>3.5051673099956986</v>
      </c>
      <c r="AD56" s="64">
        <v>1.8951867976482846</v>
      </c>
      <c r="AE56" s="57">
        <v>1.93</v>
      </c>
      <c r="AF56" s="57">
        <v>2.3420667170667171</v>
      </c>
      <c r="AG56" s="57">
        <v>3.3505075160770752</v>
      </c>
      <c r="AH56" s="65">
        <v>4.2011423059829225</v>
      </c>
      <c r="AI56" s="65">
        <v>5.0315895275929741</v>
      </c>
      <c r="AJ56" s="65">
        <v>5.1373714511346851</v>
      </c>
      <c r="AK56" s="65">
        <v>4.1593745533946693</v>
      </c>
      <c r="AL56" s="65">
        <v>3.5888949237808587</v>
      </c>
      <c r="AM56" s="65">
        <v>3.6067345787629752</v>
      </c>
      <c r="AN56" s="163">
        <f>B56-N56</f>
        <v>0.77543442960136932</v>
      </c>
      <c r="AO56" s="38"/>
    </row>
    <row r="57" spans="1:42" x14ac:dyDescent="0.25">
      <c r="A57" s="162" t="s">
        <v>14</v>
      </c>
      <c r="B57" s="58">
        <v>3.9471232424547336</v>
      </c>
      <c r="C57" s="54">
        <v>3.8467149010024864</v>
      </c>
      <c r="D57" s="54">
        <v>3.8565108367539249</v>
      </c>
      <c r="E57" s="54">
        <v>3.8176465264357167</v>
      </c>
      <c r="F57" s="60">
        <v>3.7722870848040548</v>
      </c>
      <c r="G57" s="60">
        <v>3.6949843744177007</v>
      </c>
      <c r="H57" s="60">
        <v>3.4870336948246581</v>
      </c>
      <c r="I57" s="60">
        <v>3.4514701889444348</v>
      </c>
      <c r="J57" s="60">
        <v>3.4980533416735868</v>
      </c>
      <c r="K57" s="60">
        <v>3.511534355014398</v>
      </c>
      <c r="L57" s="51">
        <v>3.5291135964108147</v>
      </c>
      <c r="M57" s="52">
        <v>3.4606300486394961</v>
      </c>
      <c r="N57" s="58">
        <v>3.3576351067000001</v>
      </c>
      <c r="O57" s="54">
        <v>3.1751561101000001</v>
      </c>
      <c r="P57" s="54">
        <v>3.1753718062999998</v>
      </c>
      <c r="Q57" s="54">
        <v>3.234688265</v>
      </c>
      <c r="R57" s="60">
        <v>3.1705186415000002</v>
      </c>
      <c r="S57" s="60">
        <v>3.1532629445000002</v>
      </c>
      <c r="T57" s="60">
        <v>3.0069130635999999</v>
      </c>
      <c r="U57" s="60">
        <v>3.0148938235</v>
      </c>
      <c r="V57" s="60">
        <v>3.1434236355</v>
      </c>
      <c r="W57" s="60">
        <v>3.2315447165000002</v>
      </c>
      <c r="X57" s="60">
        <v>3.335558281</v>
      </c>
      <c r="Y57" s="61">
        <v>3.3544100546000002</v>
      </c>
      <c r="Z57" s="62">
        <v>3.1733453459000001</v>
      </c>
      <c r="AA57" s="57">
        <v>3.2265589971000002</v>
      </c>
      <c r="AB57" s="63">
        <v>2.9833079637000002</v>
      </c>
      <c r="AC57" s="57">
        <v>3.5165124476006961</v>
      </c>
      <c r="AD57" s="64">
        <v>2.4370983956938548</v>
      </c>
      <c r="AE57" s="57">
        <v>2.64</v>
      </c>
      <c r="AF57" s="57">
        <v>3.1749270095288153</v>
      </c>
      <c r="AG57" s="57">
        <v>4.3068775512084549</v>
      </c>
      <c r="AH57" s="65">
        <v>5.4052654055877163</v>
      </c>
      <c r="AI57" s="65">
        <v>6.3552436380235084</v>
      </c>
      <c r="AJ57" s="65">
        <v>6.8996480954416084</v>
      </c>
      <c r="AK57" s="65">
        <v>6.1279953678433579</v>
      </c>
      <c r="AL57" s="65">
        <v>5.6226385962362864</v>
      </c>
      <c r="AM57" s="65">
        <v>6.0948739146064463</v>
      </c>
      <c r="AN57" s="163">
        <f t="shared" ref="AN57:AN69" si="3">B57-N57</f>
        <v>0.58948813575473347</v>
      </c>
      <c r="AO57" s="38"/>
    </row>
    <row r="58" spans="1:42" x14ac:dyDescent="0.25">
      <c r="A58" s="162" t="s">
        <v>15</v>
      </c>
      <c r="B58" s="58">
        <v>4.234525306277594</v>
      </c>
      <c r="C58" s="54">
        <v>3.9518824985624201</v>
      </c>
      <c r="D58" s="54">
        <v>3.8609982164264203</v>
      </c>
      <c r="E58" s="191">
        <v>3.7754744013332946</v>
      </c>
      <c r="F58" s="60">
        <v>3.7693829615118468</v>
      </c>
      <c r="G58" s="60">
        <v>3.7316160346188711</v>
      </c>
      <c r="H58" s="60">
        <v>3.5834722181612619</v>
      </c>
      <c r="I58" s="60">
        <v>3.6207518298685222</v>
      </c>
      <c r="J58" s="60">
        <v>3.7410369721096139</v>
      </c>
      <c r="K58" s="60">
        <v>3.943854010688677</v>
      </c>
      <c r="L58" s="51">
        <v>4.0838537672108401</v>
      </c>
      <c r="M58" s="52">
        <v>4.0037495586964198</v>
      </c>
      <c r="N58" s="58">
        <v>3.5981154814999998</v>
      </c>
      <c r="O58" s="54">
        <v>3.2358204594000002</v>
      </c>
      <c r="P58" s="54">
        <v>3.1532814725999998</v>
      </c>
      <c r="Q58" s="191">
        <v>3.1075076391000001</v>
      </c>
      <c r="R58" s="60">
        <v>3.0751250867</v>
      </c>
      <c r="S58" s="60">
        <v>3.0661164068</v>
      </c>
      <c r="T58" s="60">
        <v>2.9049340784000002</v>
      </c>
      <c r="U58" s="60">
        <v>2.9309862070000001</v>
      </c>
      <c r="V58" s="60">
        <v>3.0538361725000001</v>
      </c>
      <c r="W58" s="60">
        <v>3.3072432389999999</v>
      </c>
      <c r="X58" s="60">
        <v>3.5049349621000001</v>
      </c>
      <c r="Y58" s="61">
        <v>3.5254616676000001</v>
      </c>
      <c r="Z58" s="62">
        <v>3.11590502</v>
      </c>
      <c r="AA58" s="57">
        <v>2.9751593746</v>
      </c>
      <c r="AB58" s="63">
        <v>2.8177628761000002</v>
      </c>
      <c r="AC58" s="57">
        <v>3.19432447288861</v>
      </c>
      <c r="AD58" s="64">
        <v>2.3127454881445551</v>
      </c>
      <c r="AE58" s="57">
        <v>2.38</v>
      </c>
      <c r="AF58" s="57">
        <v>3.0920644574286054</v>
      </c>
      <c r="AG58" s="57">
        <v>4.2845420116701076</v>
      </c>
      <c r="AH58" s="65">
        <v>5.065106883405095</v>
      </c>
      <c r="AI58" s="65">
        <v>6.1987644751368238</v>
      </c>
      <c r="AJ58" s="65">
        <v>7.1048915913198618</v>
      </c>
      <c r="AK58" s="65">
        <v>6.3693302005746455</v>
      </c>
      <c r="AL58" s="65">
        <v>5.8083309987951504</v>
      </c>
      <c r="AM58" s="65">
        <v>6.3860489048972013</v>
      </c>
      <c r="AN58" s="163">
        <f t="shared" si="3"/>
        <v>0.63640982477759422</v>
      </c>
      <c r="AO58" s="38"/>
    </row>
    <row r="59" spans="1:42" x14ac:dyDescent="0.25">
      <c r="A59" s="162" t="s">
        <v>16</v>
      </c>
      <c r="B59" s="58">
        <v>3.8687292471176726</v>
      </c>
      <c r="C59" s="54">
        <v>3.7134540635819002</v>
      </c>
      <c r="D59" s="54">
        <v>3.7071317841219744</v>
      </c>
      <c r="E59" s="54">
        <v>3.7190176695066341</v>
      </c>
      <c r="F59" s="60">
        <v>3.6826013398174631</v>
      </c>
      <c r="G59" s="60">
        <v>3.6208958922885892</v>
      </c>
      <c r="H59" s="60">
        <v>3.462333123433655</v>
      </c>
      <c r="I59" s="60">
        <v>3.4818057441702264</v>
      </c>
      <c r="J59" s="60">
        <v>3.5337458875933718</v>
      </c>
      <c r="K59" s="60">
        <v>3.5584076151346733</v>
      </c>
      <c r="L59" s="51">
        <v>3.620951790136326</v>
      </c>
      <c r="M59" s="52">
        <v>3.5482378305815589</v>
      </c>
      <c r="N59" s="58">
        <v>3.2637381077000001</v>
      </c>
      <c r="O59" s="54">
        <v>3.0028831339000002</v>
      </c>
      <c r="P59" s="54">
        <v>2.9830520539999998</v>
      </c>
      <c r="Q59" s="54">
        <v>2.9962727739999999</v>
      </c>
      <c r="R59" s="60">
        <v>2.9708483125999998</v>
      </c>
      <c r="S59" s="60">
        <v>2.9538139234999998</v>
      </c>
      <c r="T59" s="60">
        <v>2.8231321919000001</v>
      </c>
      <c r="U59" s="60">
        <v>2.8485566533000002</v>
      </c>
      <c r="V59" s="60">
        <v>2.9710302541</v>
      </c>
      <c r="W59" s="60">
        <v>3.0935069239000001</v>
      </c>
      <c r="X59" s="60">
        <v>3.2149478503000002</v>
      </c>
      <c r="Y59" s="61">
        <v>3.1621249314000002</v>
      </c>
      <c r="Z59" s="62">
        <v>2.8967156573000001</v>
      </c>
      <c r="AA59" s="57">
        <v>2.9437196374000001</v>
      </c>
      <c r="AB59" s="63">
        <v>2.7786951611999999</v>
      </c>
      <c r="AC59" s="57">
        <v>3.3628210538608738</v>
      </c>
      <c r="AD59" s="64">
        <v>2.3257856880460421</v>
      </c>
      <c r="AE59" s="57">
        <v>2.12</v>
      </c>
      <c r="AF59" s="57">
        <v>2.5534274782018014</v>
      </c>
      <c r="AG59" s="57">
        <v>3.5604637913571913</v>
      </c>
      <c r="AH59" s="65">
        <v>4.6170427011548503</v>
      </c>
      <c r="AI59" s="65">
        <v>5.7006686917432576</v>
      </c>
      <c r="AJ59" s="65">
        <v>6.4473154258450291</v>
      </c>
      <c r="AK59" s="65">
        <v>5.9394125630585641</v>
      </c>
      <c r="AL59" s="65">
        <v>5.7453337390951518</v>
      </c>
      <c r="AM59" s="65">
        <v>6.6449731542784187</v>
      </c>
      <c r="AN59" s="163">
        <f t="shared" si="3"/>
        <v>0.60499113941767257</v>
      </c>
      <c r="AO59" s="38"/>
    </row>
    <row r="60" spans="1:42" x14ac:dyDescent="0.25">
      <c r="A60" s="162" t="s">
        <v>17</v>
      </c>
      <c r="B60" s="58">
        <v>5.7910834519232814</v>
      </c>
      <c r="C60" s="54">
        <v>5.6450585161742524</v>
      </c>
      <c r="D60" s="54">
        <v>5.6163845287908076</v>
      </c>
      <c r="E60" s="54">
        <v>5.5064675771542664</v>
      </c>
      <c r="F60" s="60">
        <v>5.3349546526199525</v>
      </c>
      <c r="G60" s="60">
        <v>5.3864616299568828</v>
      </c>
      <c r="H60" s="60">
        <v>5.2377816953760545</v>
      </c>
      <c r="I60" s="60">
        <v>5.338671650984474</v>
      </c>
      <c r="J60" s="60">
        <v>5.3845379877884101</v>
      </c>
      <c r="K60" s="60">
        <v>5.3294640351202363</v>
      </c>
      <c r="L60" s="51">
        <v>5.2987497153629857</v>
      </c>
      <c r="M60" s="52">
        <v>5.0578011724397225</v>
      </c>
      <c r="N60" s="58">
        <v>4.8459782776000004</v>
      </c>
      <c r="O60" s="54">
        <v>4.7363599294999998</v>
      </c>
      <c r="P60" s="54">
        <v>4.5753745294000003</v>
      </c>
      <c r="Q60" s="54">
        <v>4.5912612465000002</v>
      </c>
      <c r="R60" s="60">
        <v>4.4212733733</v>
      </c>
      <c r="S60" s="60">
        <v>4.3397215588</v>
      </c>
      <c r="T60" s="60">
        <v>4.2941796364</v>
      </c>
      <c r="U60" s="60">
        <v>4.3704358786000004</v>
      </c>
      <c r="V60" s="60">
        <v>4.5340077256000004</v>
      </c>
      <c r="W60" s="60">
        <v>4.6332458331000002</v>
      </c>
      <c r="X60" s="60">
        <v>4.6407153680000004</v>
      </c>
      <c r="Y60" s="61">
        <v>4.6769959664999998</v>
      </c>
      <c r="Z60" s="62">
        <v>4.3798151823999998</v>
      </c>
      <c r="AA60" s="57">
        <v>4.2426865538999996</v>
      </c>
      <c r="AB60" s="63">
        <v>4.1847738613000001</v>
      </c>
      <c r="AC60" s="57">
        <v>5.4492830589484864</v>
      </c>
      <c r="AD60" s="64">
        <v>2.7444533154046558</v>
      </c>
      <c r="AE60" s="57">
        <v>2.93</v>
      </c>
      <c r="AF60" s="57">
        <v>3.4700509803317567</v>
      </c>
      <c r="AG60" s="57">
        <v>5.4531182741245283</v>
      </c>
      <c r="AH60" s="65">
        <v>7.0611591354619234</v>
      </c>
      <c r="AI60" s="65">
        <v>8.2081632451589659</v>
      </c>
      <c r="AJ60" s="65">
        <v>9.3285051158043117</v>
      </c>
      <c r="AK60" s="65">
        <v>8.4959494452759365</v>
      </c>
      <c r="AL60" s="65">
        <v>7.9762140173451224</v>
      </c>
      <c r="AM60" s="65">
        <v>8.9449572837705844</v>
      </c>
      <c r="AN60" s="163">
        <f t="shared" si="3"/>
        <v>0.94510517432328101</v>
      </c>
      <c r="AO60" s="38"/>
    </row>
    <row r="61" spans="1:42" x14ac:dyDescent="0.25">
      <c r="A61" s="162" t="s">
        <v>18</v>
      </c>
      <c r="B61" s="58">
        <v>7.1118306668390519</v>
      </c>
      <c r="C61" s="54">
        <v>6.9229151269439102</v>
      </c>
      <c r="D61" s="54">
        <v>6.9177049945872513</v>
      </c>
      <c r="E61" s="54">
        <v>6.8397459771024334</v>
      </c>
      <c r="F61" s="60">
        <v>6.7137379612173183</v>
      </c>
      <c r="G61" s="60">
        <v>6.6842138778629199</v>
      </c>
      <c r="H61" s="60">
        <v>6.4978069202135762</v>
      </c>
      <c r="I61" s="60">
        <v>6.5265591321077299</v>
      </c>
      <c r="J61" s="60">
        <v>6.587203097226431</v>
      </c>
      <c r="K61" s="60">
        <v>6.5773602166205727</v>
      </c>
      <c r="L61" s="51">
        <v>6.5661663524021456</v>
      </c>
      <c r="M61" s="52">
        <v>6.4355069373008504</v>
      </c>
      <c r="N61" s="58">
        <v>6.2054537278000002</v>
      </c>
      <c r="O61" s="54">
        <v>6.0253869121000001</v>
      </c>
      <c r="P61" s="54">
        <v>6.0794262565999997</v>
      </c>
      <c r="Q61" s="54">
        <v>6.1616432592999999</v>
      </c>
      <c r="R61" s="60">
        <v>6.0323348277999997</v>
      </c>
      <c r="S61" s="60">
        <v>5.9869803779000001</v>
      </c>
      <c r="T61" s="60">
        <v>5.8719537731999996</v>
      </c>
      <c r="U61" s="60">
        <v>5.8709887848999998</v>
      </c>
      <c r="V61" s="60">
        <v>5.9007952002000001</v>
      </c>
      <c r="W61" s="60">
        <v>6.0074919687000001</v>
      </c>
      <c r="X61" s="60">
        <v>6.0438307233000002</v>
      </c>
      <c r="Y61" s="61">
        <v>5.9991804451000004</v>
      </c>
      <c r="Z61" s="62">
        <v>5.6642067133999996</v>
      </c>
      <c r="AA61" s="57">
        <v>5.5412662771000001</v>
      </c>
      <c r="AB61" s="63">
        <v>5.0839501993000002</v>
      </c>
      <c r="AC61" s="57">
        <v>5.4587626804590954</v>
      </c>
      <c r="AD61" s="64">
        <v>3.897489444772325</v>
      </c>
      <c r="AE61" s="57">
        <v>4.5</v>
      </c>
      <c r="AF61" s="57">
        <v>5.3945087513280772</v>
      </c>
      <c r="AG61" s="57">
        <v>7.7865242659767757</v>
      </c>
      <c r="AH61" s="65">
        <v>8.9133707852880164</v>
      </c>
      <c r="AI61" s="65">
        <v>10.66788159829669</v>
      </c>
      <c r="AJ61" s="65">
        <v>11.466511219971336</v>
      </c>
      <c r="AK61" s="65">
        <v>10.461399017674509</v>
      </c>
      <c r="AL61" s="65">
        <v>9.7868477268435345</v>
      </c>
      <c r="AM61" s="65">
        <v>10.233344560230044</v>
      </c>
      <c r="AN61" s="163">
        <f t="shared" si="3"/>
        <v>0.9063769390390517</v>
      </c>
      <c r="AO61" s="38"/>
    </row>
    <row r="62" spans="1:42" x14ac:dyDescent="0.25">
      <c r="A62" s="162" t="s">
        <v>19</v>
      </c>
      <c r="B62" s="58">
        <v>5.4812455148513122</v>
      </c>
      <c r="C62" s="54">
        <v>5.3135665902368157</v>
      </c>
      <c r="D62" s="54">
        <v>5.2719094043722539</v>
      </c>
      <c r="E62" s="54">
        <v>5.1973465422785425</v>
      </c>
      <c r="F62" s="60">
        <v>5.0569723277265322</v>
      </c>
      <c r="G62" s="60">
        <v>5.0020128472161449</v>
      </c>
      <c r="H62" s="60">
        <v>4.8189312656433234</v>
      </c>
      <c r="I62" s="60">
        <v>4.7993278840600002</v>
      </c>
      <c r="J62" s="60">
        <v>4.8454674543765233</v>
      </c>
      <c r="K62" s="60">
        <v>4.7946286135020948</v>
      </c>
      <c r="L62" s="51">
        <v>4.8444156162894654</v>
      </c>
      <c r="M62" s="52">
        <v>4.7567624423680375</v>
      </c>
      <c r="N62" s="58">
        <v>4.4640008414999999</v>
      </c>
      <c r="O62" s="54">
        <v>4.1891204881000004</v>
      </c>
      <c r="P62" s="54">
        <v>4.1880686499999999</v>
      </c>
      <c r="Q62" s="54">
        <v>4.1775502691000002</v>
      </c>
      <c r="R62" s="60">
        <v>4.0639517556999998</v>
      </c>
      <c r="S62" s="60">
        <v>4.0330978384999998</v>
      </c>
      <c r="T62" s="60">
        <v>3.9170450362000002</v>
      </c>
      <c r="U62" s="60">
        <v>3.9734936801999998</v>
      </c>
      <c r="V62" s="60">
        <v>4.0663997200999997</v>
      </c>
      <c r="W62" s="60">
        <v>4.1568741098000004</v>
      </c>
      <c r="X62" s="60">
        <v>4.2095330320000004</v>
      </c>
      <c r="Y62" s="61">
        <v>4.1540467852000003</v>
      </c>
      <c r="Z62" s="62">
        <v>3.9260937329000001</v>
      </c>
      <c r="AA62" s="57">
        <v>3.9695178261000001</v>
      </c>
      <c r="AB62" s="63">
        <v>3.6586816204999999</v>
      </c>
      <c r="AC62" s="57">
        <v>4.0551005477936588</v>
      </c>
      <c r="AD62" s="64">
        <v>2.9452293180478311</v>
      </c>
      <c r="AE62" s="57">
        <v>3.18</v>
      </c>
      <c r="AF62" s="57">
        <v>3.7648670965021696</v>
      </c>
      <c r="AG62" s="57">
        <v>5.173031877682142</v>
      </c>
      <c r="AH62" s="65">
        <v>6.3639280797457749</v>
      </c>
      <c r="AI62" s="65">
        <v>7.7170812920481984</v>
      </c>
      <c r="AJ62" s="65">
        <v>8.4589269925689958</v>
      </c>
      <c r="AK62" s="65">
        <v>7.7493608688858666</v>
      </c>
      <c r="AL62" s="65">
        <v>7.3425169642680848</v>
      </c>
      <c r="AM62" s="65">
        <v>8.0555492669864126</v>
      </c>
      <c r="AN62" s="163">
        <f t="shared" si="3"/>
        <v>1.0172446733513123</v>
      </c>
      <c r="AO62" s="38"/>
    </row>
    <row r="63" spans="1:42" x14ac:dyDescent="0.25">
      <c r="A63" s="162" t="s">
        <v>20</v>
      </c>
      <c r="B63" s="58">
        <v>4.1306821792301873</v>
      </c>
      <c r="C63" s="54">
        <v>3.9663329616942118</v>
      </c>
      <c r="D63" s="54">
        <v>3.9544905751933777</v>
      </c>
      <c r="E63" s="54">
        <v>3.9111647709220305</v>
      </c>
      <c r="F63" s="66">
        <v>3.8172921950007801</v>
      </c>
      <c r="G63" s="66">
        <v>3.7661677459605905</v>
      </c>
      <c r="H63" s="66">
        <v>3.5746676910812387</v>
      </c>
      <c r="I63" s="66">
        <v>3.5827551745452233</v>
      </c>
      <c r="J63" s="66">
        <v>3.6290275963328207</v>
      </c>
      <c r="K63" s="60">
        <v>3.7001283281501087</v>
      </c>
      <c r="L63" s="51">
        <v>3.810536781622484</v>
      </c>
      <c r="M63" s="52">
        <v>3.7862584829531665</v>
      </c>
      <c r="N63" s="58">
        <v>3.5608171382</v>
      </c>
      <c r="O63" s="54">
        <v>3.3131206863</v>
      </c>
      <c r="P63" s="54">
        <v>3.2674543626000001</v>
      </c>
      <c r="Q63" s="54">
        <v>3.3035827832</v>
      </c>
      <c r="R63" s="66">
        <v>3.2243892852</v>
      </c>
      <c r="S63" s="66">
        <v>3.168028949</v>
      </c>
      <c r="T63" s="66">
        <v>2.9943235024999999</v>
      </c>
      <c r="U63" s="66">
        <v>3.0388337168000001</v>
      </c>
      <c r="V63" s="66">
        <v>3.1845393781000002</v>
      </c>
      <c r="W63" s="60">
        <v>3.2987503632999999</v>
      </c>
      <c r="X63" s="60">
        <v>3.4266201686</v>
      </c>
      <c r="Y63" s="61">
        <v>3.4309793664999999</v>
      </c>
      <c r="Z63" s="62">
        <v>3.1906422552000002</v>
      </c>
      <c r="AA63" s="57">
        <v>3.1043900345000002</v>
      </c>
      <c r="AB63" s="63">
        <v>2.8341244177</v>
      </c>
      <c r="AC63" s="57">
        <v>3.1130804658564899</v>
      </c>
      <c r="AD63" s="64">
        <v>2.3777617328519853</v>
      </c>
      <c r="AE63" s="57">
        <v>2.31</v>
      </c>
      <c r="AF63" s="57">
        <v>2.7229790789271768</v>
      </c>
      <c r="AG63" s="57">
        <v>3.7573032951120542</v>
      </c>
      <c r="AH63" s="65">
        <v>4.9566212328234522</v>
      </c>
      <c r="AI63" s="65">
        <v>6.3551124497109059</v>
      </c>
      <c r="AJ63" s="65">
        <v>7.314755228995093</v>
      </c>
      <c r="AK63" s="65">
        <v>6.5487945995494279</v>
      </c>
      <c r="AL63" s="65">
        <v>5.6836902800658979</v>
      </c>
      <c r="AM63" s="65">
        <v>6.282053626713556</v>
      </c>
      <c r="AN63" s="163">
        <f t="shared" si="3"/>
        <v>0.56986504103018731</v>
      </c>
      <c r="AO63" s="38"/>
    </row>
    <row r="64" spans="1:42" x14ac:dyDescent="0.25">
      <c r="A64" s="162" t="s">
        <v>21</v>
      </c>
      <c r="B64" s="58">
        <v>3.9191690048355321</v>
      </c>
      <c r="C64" s="54">
        <v>3.6570950988000712</v>
      </c>
      <c r="D64" s="54">
        <v>3.6717210912781328</v>
      </c>
      <c r="E64" s="191">
        <v>3.66306489164826</v>
      </c>
      <c r="F64" s="67">
        <v>3.5573995582353293</v>
      </c>
      <c r="G64" s="67">
        <v>3.506954808668139</v>
      </c>
      <c r="H64" s="67">
        <v>3.2693570533102503</v>
      </c>
      <c r="I64" s="67">
        <v>3.2902513282789085</v>
      </c>
      <c r="J64" s="67">
        <v>3.3461283205682411</v>
      </c>
      <c r="K64" s="60">
        <v>3.5201162310989935</v>
      </c>
      <c r="L64" s="51">
        <v>3.6588282422437861</v>
      </c>
      <c r="M64" s="52">
        <v>3.6202639115591353</v>
      </c>
      <c r="N64" s="58">
        <v>3.4417917765000001</v>
      </c>
      <c r="O64" s="54">
        <v>3.1165360262999999</v>
      </c>
      <c r="P64" s="54">
        <v>3.0794664370999998</v>
      </c>
      <c r="Q64" s="191">
        <v>3.1527087704999999</v>
      </c>
      <c r="R64" s="67">
        <v>3.0645190220999998</v>
      </c>
      <c r="S64" s="67">
        <v>2.9861945675000001</v>
      </c>
      <c r="T64" s="67">
        <v>2.8217730026000001</v>
      </c>
      <c r="U64" s="67">
        <v>2.8394109523000002</v>
      </c>
      <c r="V64" s="67">
        <v>2.9465510049999999</v>
      </c>
      <c r="W64" s="60">
        <v>3.1400871963000001</v>
      </c>
      <c r="X64" s="60">
        <v>3.2967164859999998</v>
      </c>
      <c r="Y64" s="61">
        <v>3.3132195721</v>
      </c>
      <c r="Z64" s="62">
        <v>3.0980793408</v>
      </c>
      <c r="AA64" s="57">
        <v>2.8578145250999998</v>
      </c>
      <c r="AB64" s="63">
        <v>2.4466111253</v>
      </c>
      <c r="AC64" s="57">
        <v>2.9199567056496716</v>
      </c>
      <c r="AD64" s="64">
        <v>2.1987961763724821</v>
      </c>
      <c r="AE64" s="57">
        <v>2.19</v>
      </c>
      <c r="AF64" s="57">
        <v>2.8279581754377596</v>
      </c>
      <c r="AG64" s="57">
        <v>4.0365318397446313</v>
      </c>
      <c r="AH64" s="65">
        <v>5.1383491736504521</v>
      </c>
      <c r="AI64" s="65">
        <v>6.2231355374631541</v>
      </c>
      <c r="AJ64" s="65">
        <v>7.4496650077394273</v>
      </c>
      <c r="AK64" s="65">
        <v>7.0272556684466165</v>
      </c>
      <c r="AL64" s="65">
        <v>6.5035103053542738</v>
      </c>
      <c r="AM64" s="65">
        <v>7.4513978841332236</v>
      </c>
      <c r="AN64" s="163">
        <f t="shared" si="3"/>
        <v>0.47737722833553198</v>
      </c>
      <c r="AO64" s="38"/>
    </row>
    <row r="65" spans="1:41" x14ac:dyDescent="0.25">
      <c r="A65" s="162" t="s">
        <v>22</v>
      </c>
      <c r="B65" s="58">
        <v>4.0907079374054991</v>
      </c>
      <c r="C65" s="54">
        <v>3.7326826389998646</v>
      </c>
      <c r="D65" s="54">
        <v>3.6908874110314813</v>
      </c>
      <c r="E65" s="54">
        <v>3.6865849610935602</v>
      </c>
      <c r="F65" s="49">
        <v>3.6149799014124331</v>
      </c>
      <c r="G65" s="49">
        <v>3.5544382844288189</v>
      </c>
      <c r="H65" s="49">
        <v>3.3254864841608374</v>
      </c>
      <c r="I65" s="49">
        <v>3.3076620487037336</v>
      </c>
      <c r="J65" s="49">
        <v>3.3806015960712097</v>
      </c>
      <c r="K65" s="60">
        <v>3.5868631062001231</v>
      </c>
      <c r="L65" s="51">
        <v>3.8054020871700427</v>
      </c>
      <c r="M65" s="52">
        <v>3.7710251688152243</v>
      </c>
      <c r="N65" s="58">
        <v>3.4907918968999998</v>
      </c>
      <c r="O65" s="54">
        <v>3.0620012277000002</v>
      </c>
      <c r="P65" s="54">
        <v>3.0089011663999998</v>
      </c>
      <c r="Q65" s="54">
        <v>2.9938612646</v>
      </c>
      <c r="R65" s="49">
        <v>2.9711479435000001</v>
      </c>
      <c r="S65" s="49">
        <v>2.9106813996000001</v>
      </c>
      <c r="T65" s="49">
        <v>2.7081031308000001</v>
      </c>
      <c r="U65" s="49">
        <v>2.7308164518</v>
      </c>
      <c r="V65" s="49">
        <v>2.8422209327000001</v>
      </c>
      <c r="W65" s="60">
        <v>3.0860691665000002</v>
      </c>
      <c r="X65" s="60">
        <v>3.2867037892000002</v>
      </c>
      <c r="Y65" s="61">
        <v>3.2953465114</v>
      </c>
      <c r="Z65" s="62">
        <v>3.0481029225</v>
      </c>
      <c r="AA65" s="57">
        <v>3.0811218896999999</v>
      </c>
      <c r="AB65" s="63">
        <v>2.9850235077999998</v>
      </c>
      <c r="AC65" s="57">
        <v>3.3067084763339181</v>
      </c>
      <c r="AD65" s="64">
        <v>2.6973605582267659</v>
      </c>
      <c r="AE65" s="57">
        <v>3.02</v>
      </c>
      <c r="AF65" s="57">
        <v>3.7969712440374956</v>
      </c>
      <c r="AG65" s="57">
        <v>5.1656966669455162</v>
      </c>
      <c r="AH65" s="65">
        <v>6.2191650433204355</v>
      </c>
      <c r="AI65" s="65">
        <v>7.3521305168834523</v>
      </c>
      <c r="AJ65" s="65">
        <v>8.0517732122080794</v>
      </c>
      <c r="AK65" s="65">
        <v>7.6319808714255473</v>
      </c>
      <c r="AL65" s="65">
        <v>7.1582484308196124</v>
      </c>
      <c r="AM65" s="65">
        <v>8.1024990712627751</v>
      </c>
      <c r="AN65" s="163">
        <f t="shared" si="3"/>
        <v>0.59991604050549929</v>
      </c>
      <c r="AO65" s="38"/>
    </row>
    <row r="66" spans="1:41" x14ac:dyDescent="0.25">
      <c r="A66" s="162" t="s">
        <v>23</v>
      </c>
      <c r="B66" s="58">
        <v>5.369262499839869</v>
      </c>
      <c r="C66" s="54">
        <v>5.1007545381176262</v>
      </c>
      <c r="D66" s="54">
        <v>5.0615544253852756</v>
      </c>
      <c r="E66" s="54">
        <v>5.0364458564456003</v>
      </c>
      <c r="F66" s="60">
        <v>5.0196641088379605</v>
      </c>
      <c r="G66" s="60">
        <v>4.9417763031475381</v>
      </c>
      <c r="H66" s="60">
        <v>4.6799297984909245</v>
      </c>
      <c r="I66" s="60">
        <v>4.7006827993492273</v>
      </c>
      <c r="J66" s="60">
        <v>4.7804029718660601</v>
      </c>
      <c r="K66" s="60">
        <v>4.8750746053633538</v>
      </c>
      <c r="L66" s="51">
        <v>5.0161816460515753</v>
      </c>
      <c r="M66" s="52">
        <v>4.9431198419395335</v>
      </c>
      <c r="N66" s="58">
        <v>4.7418139907999999</v>
      </c>
      <c r="O66" s="54">
        <v>4.4341311819999998</v>
      </c>
      <c r="P66" s="54">
        <v>4.3717456626000004</v>
      </c>
      <c r="Q66" s="54">
        <v>4.3848659161999999</v>
      </c>
      <c r="R66" s="60">
        <v>4.3344429808999996</v>
      </c>
      <c r="S66" s="60">
        <v>4.2730865010999999</v>
      </c>
      <c r="T66" s="60">
        <v>4.0622620345999998</v>
      </c>
      <c r="U66" s="60">
        <v>4.0711375002999999</v>
      </c>
      <c r="V66" s="60">
        <v>4.2330924626000002</v>
      </c>
      <c r="W66" s="60">
        <v>4.3818273064</v>
      </c>
      <c r="X66" s="60">
        <v>4.5547445634999999</v>
      </c>
      <c r="Y66" s="61">
        <v>4.5735964448999997</v>
      </c>
      <c r="Z66" s="62">
        <v>4.3654456714999998</v>
      </c>
      <c r="AA66" s="57">
        <v>4.3648863899999997</v>
      </c>
      <c r="AB66" s="63">
        <v>4.0203170897999998</v>
      </c>
      <c r="AC66" s="57">
        <v>4.5476224763872679</v>
      </c>
      <c r="AD66" s="64">
        <v>3.4760580249150976</v>
      </c>
      <c r="AE66" s="57">
        <v>3.9</v>
      </c>
      <c r="AF66" s="57">
        <v>4.5993297505008623</v>
      </c>
      <c r="AG66" s="57">
        <v>6.1060198827758168</v>
      </c>
      <c r="AH66" s="65">
        <v>7.0118647078357519</v>
      </c>
      <c r="AI66" s="65">
        <v>8.2451294741990147</v>
      </c>
      <c r="AJ66" s="65">
        <v>8.9360198755498832</v>
      </c>
      <c r="AK66" s="65">
        <v>8.1468393696558401</v>
      </c>
      <c r="AL66" s="65">
        <v>7.6133795670877094</v>
      </c>
      <c r="AM66" s="65">
        <v>8.4512148636886799</v>
      </c>
      <c r="AN66" s="163">
        <f t="shared" si="3"/>
        <v>0.62744850903986915</v>
      </c>
      <c r="AO66" s="38"/>
    </row>
    <row r="67" spans="1:41" x14ac:dyDescent="0.25">
      <c r="A67" s="162" t="s">
        <v>24</v>
      </c>
      <c r="B67" s="58">
        <v>5.086690914227197</v>
      </c>
      <c r="C67" s="54">
        <v>4.8004116368112273</v>
      </c>
      <c r="D67" s="54">
        <v>4.7797289048745668</v>
      </c>
      <c r="E67" s="54">
        <v>4.7386156694394979</v>
      </c>
      <c r="F67" s="60">
        <v>4.7371022988099867</v>
      </c>
      <c r="G67" s="60">
        <v>4.7033036880842243</v>
      </c>
      <c r="H67" s="60">
        <v>4.4725146670836846</v>
      </c>
      <c r="I67" s="60">
        <v>4.5229603547340753</v>
      </c>
      <c r="J67" s="60">
        <v>4.5679124380517369</v>
      </c>
      <c r="K67" s="60">
        <v>4.6793310847941276</v>
      </c>
      <c r="L67" s="51">
        <v>4.7320154675297825</v>
      </c>
      <c r="M67" s="52">
        <v>4.6468129729620724</v>
      </c>
      <c r="N67" s="58">
        <v>4.4340588149000002</v>
      </c>
      <c r="O67" s="54">
        <v>4.1242544782000001</v>
      </c>
      <c r="P67" s="54">
        <v>4.0723263306000002</v>
      </c>
      <c r="Q67" s="54">
        <v>4.0864427202</v>
      </c>
      <c r="R67" s="60">
        <v>4.0451018649000003</v>
      </c>
      <c r="S67" s="60">
        <v>3.9561181945000001</v>
      </c>
      <c r="T67" s="60">
        <v>3.7705885021999999</v>
      </c>
      <c r="U67" s="60">
        <v>3.7544554854999999</v>
      </c>
      <c r="V67" s="60">
        <v>3.8654918925000001</v>
      </c>
      <c r="W67" s="60">
        <v>4.0546376054</v>
      </c>
      <c r="X67" s="60">
        <v>4.1882265000999999</v>
      </c>
      <c r="Y67" s="61">
        <v>4.1354475227999998</v>
      </c>
      <c r="Z67" s="62">
        <v>3.8089249502999998</v>
      </c>
      <c r="AA67" s="57">
        <v>3.6262128445999999</v>
      </c>
      <c r="AB67" s="63">
        <v>3.3527822196999999</v>
      </c>
      <c r="AC67" s="57">
        <v>4.1123805036018108</v>
      </c>
      <c r="AD67" s="64">
        <v>2.9441263946057865</v>
      </c>
      <c r="AE67" s="57">
        <v>3.37</v>
      </c>
      <c r="AF67" s="57">
        <v>4.3491799370417406</v>
      </c>
      <c r="AG67" s="57">
        <v>5.9411342012357631</v>
      </c>
      <c r="AH67" s="65">
        <v>7.0058108445331726</v>
      </c>
      <c r="AI67" s="65">
        <v>8.8182168828847463</v>
      </c>
      <c r="AJ67" s="65">
        <v>9.7858708716038887</v>
      </c>
      <c r="AK67" s="65">
        <v>8.9299028016009157</v>
      </c>
      <c r="AL67" s="65">
        <v>8.3326715780254901</v>
      </c>
      <c r="AM67" s="65">
        <v>9.0760955580274025</v>
      </c>
      <c r="AN67" s="163">
        <f t="shared" si="3"/>
        <v>0.65263209932719679</v>
      </c>
      <c r="AO67" s="38"/>
    </row>
    <row r="68" spans="1:41" x14ac:dyDescent="0.25">
      <c r="A68" s="162" t="s">
        <v>25</v>
      </c>
      <c r="B68" s="58">
        <v>3.985331822133213</v>
      </c>
      <c r="C68" s="54">
        <v>3.8084443808664457</v>
      </c>
      <c r="D68" s="54">
        <v>3.7966152051674245</v>
      </c>
      <c r="E68" s="54">
        <v>3.7768082132992946</v>
      </c>
      <c r="F68" s="60">
        <v>3.733617967142401</v>
      </c>
      <c r="G68" s="60">
        <v>3.6739218944287333</v>
      </c>
      <c r="H68" s="60">
        <v>3.4747515873103207</v>
      </c>
      <c r="I68" s="60">
        <v>3.4733761017639226</v>
      </c>
      <c r="J68" s="60">
        <v>3.5239864531614771</v>
      </c>
      <c r="K68" s="60">
        <v>3.595501923519548</v>
      </c>
      <c r="L68" s="51">
        <v>3.7029121318734317</v>
      </c>
      <c r="M68" s="52">
        <v>3.6472889882615989</v>
      </c>
      <c r="N68" s="58">
        <v>3.4069860475999998</v>
      </c>
      <c r="O68" s="54">
        <v>3.1291443351999999</v>
      </c>
      <c r="P68" s="54">
        <v>3.0874954789000002</v>
      </c>
      <c r="Q68" s="54">
        <v>3.1280483126999998</v>
      </c>
      <c r="R68" s="60">
        <v>3.0647530113000001</v>
      </c>
      <c r="S68" s="60">
        <v>3.0206381043000001</v>
      </c>
      <c r="T68" s="60">
        <v>2.8291081665000002</v>
      </c>
      <c r="U68" s="60">
        <v>2.8419864312000001</v>
      </c>
      <c r="V68" s="60">
        <v>2.9420378313</v>
      </c>
      <c r="W68" s="60">
        <v>3.0580880722999999</v>
      </c>
      <c r="X68" s="60">
        <v>3.1579898127999999</v>
      </c>
      <c r="Y68" s="61">
        <v>3.1470416767999998</v>
      </c>
      <c r="Z68" s="62">
        <v>2.8766227190000002</v>
      </c>
      <c r="AA68" s="57">
        <v>2.8920494365999998</v>
      </c>
      <c r="AB68" s="63">
        <v>2.7290554974000001</v>
      </c>
      <c r="AC68" s="57">
        <v>3.2193539667522639</v>
      </c>
      <c r="AD68" s="64">
        <v>2.4289480452674894</v>
      </c>
      <c r="AE68" s="57">
        <v>2.61</v>
      </c>
      <c r="AF68" s="57">
        <v>3.4252744972911362</v>
      </c>
      <c r="AG68" s="57">
        <v>4.9209758932370304</v>
      </c>
      <c r="AH68" s="65">
        <v>5.9793856788500355</v>
      </c>
      <c r="AI68" s="65">
        <v>7.359168631400645</v>
      </c>
      <c r="AJ68" s="65">
        <v>8.3391431066724717</v>
      </c>
      <c r="AK68" s="65">
        <v>7.81761056157948</v>
      </c>
      <c r="AL68" s="65">
        <v>6.998525563867207</v>
      </c>
      <c r="AM68" s="65">
        <v>7.9108238812927283</v>
      </c>
      <c r="AN68" s="163">
        <f t="shared" si="3"/>
        <v>0.57834577453321323</v>
      </c>
      <c r="AO68" s="38" t="s">
        <v>26</v>
      </c>
    </row>
    <row r="69" spans="1:41" ht="12.75" customHeight="1" x14ac:dyDescent="0.25">
      <c r="A69" s="162" t="s">
        <v>27</v>
      </c>
      <c r="B69" s="58">
        <v>6.5570701814010786</v>
      </c>
      <c r="C69" s="54">
        <v>6.3343015846042743</v>
      </c>
      <c r="D69" s="54">
        <v>6.3651015336250474</v>
      </c>
      <c r="E69" s="191">
        <v>6.3439929478737414</v>
      </c>
      <c r="F69" s="66">
        <v>6.2705775521474996</v>
      </c>
      <c r="G69" s="66">
        <v>6.2424327711457579</v>
      </c>
      <c r="H69" s="66">
        <v>5.9957676621776628</v>
      </c>
      <c r="I69" s="66">
        <v>6.041038276902162</v>
      </c>
      <c r="J69" s="66">
        <v>6.0270575090926863</v>
      </c>
      <c r="K69" s="164">
        <v>6.0330004410976201</v>
      </c>
      <c r="L69" s="51">
        <v>6.1014101917321923</v>
      </c>
      <c r="M69" s="52">
        <v>6.0183412088187831</v>
      </c>
      <c r="N69" s="58">
        <v>5.8227527132999999</v>
      </c>
      <c r="O69" s="54">
        <v>5.5454158863999998</v>
      </c>
      <c r="P69" s="54">
        <v>5.5316811102000001</v>
      </c>
      <c r="Q69" s="191">
        <v>5.5623202262999998</v>
      </c>
      <c r="R69" s="66">
        <v>5.4447822378000001</v>
      </c>
      <c r="S69" s="66">
        <v>5.3553741274000002</v>
      </c>
      <c r="T69" s="66">
        <v>5.1912171388999999</v>
      </c>
      <c r="U69" s="66">
        <v>5.2045557196000001</v>
      </c>
      <c r="V69" s="66">
        <v>5.2696841461000004</v>
      </c>
      <c r="W69" s="164">
        <v>5.3719171793999996</v>
      </c>
      <c r="X69" s="164">
        <v>5.4537036060000004</v>
      </c>
      <c r="Y69" s="165">
        <v>5.4577929272999999</v>
      </c>
      <c r="Z69" s="62">
        <v>5.2293185871999999</v>
      </c>
      <c r="AA69" s="57">
        <v>5.1203689240000001</v>
      </c>
      <c r="AB69" s="63">
        <v>5.1391600435999996</v>
      </c>
      <c r="AC69" s="57">
        <v>5.5506118053291171</v>
      </c>
      <c r="AD69" s="64">
        <v>4.4408884090383278</v>
      </c>
      <c r="AE69" s="57">
        <v>4.6500000000000004</v>
      </c>
      <c r="AF69" s="57">
        <v>5.7652736069507586</v>
      </c>
      <c r="AG69" s="57">
        <v>7.4518157186951042</v>
      </c>
      <c r="AH69" s="65">
        <v>8.555483331558337</v>
      </c>
      <c r="AI69" s="65">
        <v>9.7995893671530077</v>
      </c>
      <c r="AJ69" s="65">
        <v>10.471288133321845</v>
      </c>
      <c r="AK69" s="65">
        <v>9.1688159533617508</v>
      </c>
      <c r="AL69" s="65">
        <v>8.306100789568827</v>
      </c>
      <c r="AM69" s="65">
        <v>9.0431173148514947</v>
      </c>
      <c r="AN69" s="163">
        <f t="shared" si="3"/>
        <v>0.73431746810107867</v>
      </c>
      <c r="AO69" s="38"/>
    </row>
    <row r="70" spans="1:41" ht="7.5" customHeight="1" x14ac:dyDescent="0.25">
      <c r="A70" s="166"/>
      <c r="B70" s="166"/>
      <c r="C70" s="166"/>
      <c r="D70" s="172"/>
      <c r="E70" s="166"/>
      <c r="F70" s="124"/>
      <c r="G70" s="124"/>
      <c r="H70" s="124"/>
      <c r="I70" s="124"/>
      <c r="J70" s="124"/>
      <c r="K70" s="137"/>
      <c r="L70" s="73"/>
      <c r="M70" s="73"/>
      <c r="N70" s="53"/>
      <c r="O70" s="53"/>
      <c r="P70" s="53"/>
      <c r="Q70" s="53"/>
      <c r="R70" s="124"/>
      <c r="S70" s="124"/>
      <c r="T70" s="124"/>
      <c r="U70" s="124"/>
      <c r="V70" s="124"/>
      <c r="W70" s="137"/>
      <c r="X70" s="137"/>
      <c r="Y70" s="137"/>
      <c r="Z70" s="138"/>
      <c r="AA70" s="139"/>
      <c r="AB70" s="138"/>
      <c r="AC70" s="139"/>
      <c r="AD70" s="140"/>
      <c r="AE70" s="139"/>
      <c r="AF70" s="139"/>
      <c r="AG70" s="139"/>
      <c r="AH70" s="141"/>
      <c r="AI70" s="141"/>
      <c r="AJ70" s="141"/>
      <c r="AK70" s="141"/>
      <c r="AL70" s="141"/>
      <c r="AM70" s="141"/>
      <c r="AN70" s="73"/>
      <c r="AO70" s="38"/>
    </row>
    <row r="71" spans="1:41" x14ac:dyDescent="0.25">
      <c r="A71" s="38" t="s">
        <v>31</v>
      </c>
      <c r="B71" s="38"/>
      <c r="C71" s="38"/>
      <c r="D71" s="70"/>
      <c r="E71" s="38"/>
      <c r="F71" s="38"/>
      <c r="G71" s="38"/>
      <c r="H71" s="38"/>
      <c r="I71" s="38"/>
      <c r="J71" s="38"/>
      <c r="K71" s="38"/>
      <c r="L71" s="38"/>
      <c r="M71" s="38"/>
      <c r="N71" s="70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70"/>
      <c r="AG71" s="70"/>
      <c r="AH71" s="70"/>
      <c r="AI71" s="70"/>
      <c r="AJ71" s="70"/>
      <c r="AK71" s="70"/>
      <c r="AL71" s="70"/>
      <c r="AM71" s="70"/>
      <c r="AN71" s="38"/>
      <c r="AO71" s="38"/>
    </row>
    <row r="72" spans="1:41" x14ac:dyDescent="0.25">
      <c r="A72" s="68"/>
      <c r="B72" s="68"/>
      <c r="C72" s="68"/>
      <c r="D72" s="69"/>
      <c r="E72" s="68"/>
      <c r="F72" s="68"/>
      <c r="G72" s="68"/>
      <c r="H72" s="68"/>
      <c r="I72" s="68"/>
      <c r="J72" s="68"/>
      <c r="K72" s="68"/>
      <c r="L72" s="68"/>
      <c r="M72" s="68"/>
      <c r="N72" s="69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38"/>
      <c r="Z72" s="38"/>
      <c r="AA72" s="38"/>
      <c r="AB72" s="38"/>
      <c r="AC72" s="38"/>
      <c r="AD72" s="38"/>
      <c r="AE72" s="38"/>
      <c r="AF72" s="70"/>
      <c r="AG72" s="70"/>
      <c r="AH72" s="70"/>
      <c r="AI72" s="70"/>
      <c r="AJ72" s="70"/>
      <c r="AK72" s="70"/>
      <c r="AL72" s="70"/>
      <c r="AM72" s="70"/>
      <c r="AN72" s="38"/>
      <c r="AO72" s="38"/>
    </row>
    <row r="73" spans="1:41" x14ac:dyDescent="0.25">
      <c r="W73" s="16"/>
    </row>
    <row r="74" spans="1:41" x14ac:dyDescent="0.25">
      <c r="H74" s="8"/>
      <c r="I74" s="8"/>
      <c r="M74" s="7"/>
      <c r="T74" s="8"/>
      <c r="U74" s="8"/>
      <c r="V74" s="8"/>
      <c r="W74" s="8"/>
      <c r="X74" s="8"/>
    </row>
    <row r="75" spans="1:41" x14ac:dyDescent="0.25">
      <c r="M75" s="8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</row>
    <row r="76" spans="1:41" x14ac:dyDescent="0.25">
      <c r="H76" s="22"/>
      <c r="I76" s="18"/>
      <c r="J76" s="18"/>
      <c r="M76" s="8"/>
    </row>
    <row r="77" spans="1:41" x14ac:dyDescent="0.25">
      <c r="H77" s="23"/>
      <c r="I77" s="19"/>
      <c r="J77" s="19"/>
    </row>
    <row r="78" spans="1:41" x14ac:dyDescent="0.25">
      <c r="H78" s="24"/>
      <c r="I78" s="16"/>
      <c r="J78" s="16"/>
    </row>
    <row r="79" spans="1:41" x14ac:dyDescent="0.25">
      <c r="H79" s="24"/>
      <c r="I79" s="16"/>
      <c r="J79" s="16"/>
    </row>
    <row r="80" spans="1:41" x14ac:dyDescent="0.25">
      <c r="H80" s="24"/>
      <c r="I80" s="16"/>
      <c r="J80" s="16"/>
    </row>
    <row r="81" spans="8:10" x14ac:dyDescent="0.25">
      <c r="H81" s="24"/>
      <c r="I81" s="16"/>
      <c r="J81" s="16"/>
    </row>
    <row r="82" spans="8:10" x14ac:dyDescent="0.25">
      <c r="H82" s="24"/>
      <c r="I82" s="16"/>
      <c r="J82" s="16"/>
    </row>
    <row r="83" spans="8:10" x14ac:dyDescent="0.25">
      <c r="H83" s="24"/>
      <c r="I83" s="16"/>
      <c r="J83" s="16"/>
    </row>
    <row r="84" spans="8:10" x14ac:dyDescent="0.25">
      <c r="H84" s="24"/>
      <c r="I84" s="16"/>
      <c r="J84" s="16"/>
    </row>
    <row r="85" spans="8:10" x14ac:dyDescent="0.25">
      <c r="H85" s="24"/>
      <c r="I85" s="16"/>
      <c r="J85" s="16"/>
    </row>
    <row r="86" spans="8:10" x14ac:dyDescent="0.25">
      <c r="H86" s="25"/>
      <c r="I86" s="20"/>
      <c r="J86" s="20"/>
    </row>
    <row r="87" spans="8:10" x14ac:dyDescent="0.25">
      <c r="H87" s="23"/>
      <c r="I87" s="19"/>
      <c r="J87" s="19"/>
    </row>
    <row r="88" spans="8:10" x14ac:dyDescent="0.25">
      <c r="H88" s="24"/>
      <c r="I88" s="16"/>
      <c r="J88" s="16"/>
    </row>
    <row r="89" spans="8:10" x14ac:dyDescent="0.25">
      <c r="H89" s="24"/>
      <c r="I89" s="16"/>
      <c r="J89" s="16"/>
    </row>
    <row r="90" spans="8:10" x14ac:dyDescent="0.25">
      <c r="H90" s="24"/>
      <c r="I90" s="16"/>
      <c r="J90" s="16"/>
    </row>
    <row r="91" spans="8:10" x14ac:dyDescent="0.25">
      <c r="H91" s="24"/>
      <c r="I91" s="16"/>
      <c r="J91" s="16"/>
    </row>
  </sheetData>
  <mergeCells count="16">
    <mergeCell ref="A35:A36"/>
    <mergeCell ref="A52:A53"/>
    <mergeCell ref="N52:Y52"/>
    <mergeCell ref="A3:A4"/>
    <mergeCell ref="A20:A21"/>
    <mergeCell ref="N3:Y3"/>
    <mergeCell ref="B3:M3"/>
    <mergeCell ref="B52:M52"/>
    <mergeCell ref="B35:M35"/>
    <mergeCell ref="B20:M20"/>
    <mergeCell ref="AN52:AN53"/>
    <mergeCell ref="AN3:AN4"/>
    <mergeCell ref="N20:Y20"/>
    <mergeCell ref="AN20:AN21"/>
    <mergeCell ref="N35:Y35"/>
    <mergeCell ref="AN35:AN36"/>
  </mergeCells>
  <pageMargins left="0.7" right="0.7" top="0.78740157499999996" bottom="0.78740157499999996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Švehlíková Zuzana</dc:creator>
  <cp:lastModifiedBy>Klesnilová Kateřina</cp:lastModifiedBy>
  <cp:lastPrinted>2025-12-31T08:43:56Z</cp:lastPrinted>
  <dcterms:created xsi:type="dcterms:W3CDTF">2022-07-27T10:20:14Z</dcterms:created>
  <dcterms:modified xsi:type="dcterms:W3CDTF">2026-01-09T11:13:51Z</dcterms:modified>
</cp:coreProperties>
</file>