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_moje tiskovky\Nezaměstnanost\2023\Velká nezaměstnanost (roční)\"/>
    </mc:Choice>
  </mc:AlternateContent>
  <bookViews>
    <workbookView xWindow="0" yWindow="0" windowWidth="28800" windowHeight="12300"/>
  </bookViews>
  <sheets>
    <sheet name="12" sheetId="1" r:id="rId1"/>
  </sheets>
  <definedNames>
    <definedName name="_xlnm._FilterDatabase" localSheetId="0" hidden="1">'12'!$A$50:$D$50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51" i="1" l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50" i="1"/>
  <c r="AQ48" i="1"/>
  <c r="AQ36" i="1"/>
  <c r="AQ37" i="1"/>
  <c r="AQ38" i="1"/>
  <c r="AQ39" i="1"/>
  <c r="AQ40" i="1"/>
  <c r="AQ41" i="1"/>
  <c r="AQ35" i="1"/>
  <c r="AQ33" i="1"/>
  <c r="AQ22" i="1"/>
  <c r="AQ23" i="1"/>
  <c r="AQ24" i="1"/>
  <c r="AQ25" i="1"/>
  <c r="AQ26" i="1"/>
  <c r="AQ27" i="1"/>
  <c r="AQ21" i="1"/>
  <c r="AQ19" i="1"/>
  <c r="AQ7" i="1"/>
  <c r="AQ8" i="1"/>
  <c r="AQ9" i="1"/>
  <c r="AQ10" i="1"/>
  <c r="AQ11" i="1"/>
  <c r="AQ12" i="1"/>
  <c r="AQ6" i="1"/>
  <c r="AQ4" i="1"/>
  <c r="AQ31" i="1" l="1"/>
</calcChain>
</file>

<file path=xl/sharedStrings.xml><?xml version="1.0" encoding="utf-8"?>
<sst xmlns="http://schemas.openxmlformats.org/spreadsheetml/2006/main" count="130" uniqueCount="39">
  <si>
    <r>
      <t>Podíl nezaměstnaných osob v okresech Jihomoravského kraje (v %)*</t>
    </r>
    <r>
      <rPr>
        <b/>
        <vertAlign val="superscript"/>
        <sz val="10"/>
        <rFont val="Arial"/>
        <family val="2"/>
        <charset val="238"/>
      </rPr>
      <t>)</t>
    </r>
  </si>
  <si>
    <t>rok 2022</t>
  </si>
  <si>
    <t>Rozdíl v procentních bodech</t>
  </si>
  <si>
    <t>Jihomoravský kraj</t>
  </si>
  <si>
    <t>v tom okres:</t>
  </si>
  <si>
    <t>Blansko</t>
  </si>
  <si>
    <t>Brno-město</t>
  </si>
  <si>
    <t>Brno-venkov</t>
  </si>
  <si>
    <t>Břeclav</t>
  </si>
  <si>
    <t>Hodonín</t>
  </si>
  <si>
    <t>Vyškov</t>
  </si>
  <si>
    <t>Znojmo</t>
  </si>
  <si>
    <r>
      <t>*</t>
    </r>
    <r>
      <rPr>
        <i/>
        <vertAlign val="superscript"/>
        <sz val="9"/>
        <rFont val="Arial"/>
        <family val="2"/>
        <charset val="238"/>
      </rPr>
      <t>)</t>
    </r>
    <r>
      <rPr>
        <i/>
        <sz val="9"/>
        <rFont val="Arial"/>
        <family val="2"/>
        <charset val="238"/>
      </rPr>
      <t xml:space="preserve"> podíl počtu dosažitelných uchazečů o zaměstnání ve věku 15-64 let na obyvatelstvu celkem ve stejném věku</t>
    </r>
  </si>
  <si>
    <t>Zdroj: Ministerstvo práce a sociálních věcí</t>
  </si>
  <si>
    <t>Dosažitelní uchazeči o zaměstnání ve věku 15-64 let v okresech Jihomoravského kraje</t>
  </si>
  <si>
    <t>.</t>
  </si>
  <si>
    <t xml:space="preserve">. </t>
  </si>
  <si>
    <r>
      <t>Pracovní místa v evidenci úřadu práce v okresech Jihomoravského kraje*</t>
    </r>
    <r>
      <rPr>
        <b/>
        <vertAlign val="superscript"/>
        <sz val="10"/>
        <rFont val="Arial"/>
        <family val="2"/>
        <charset val="238"/>
      </rPr>
      <t>)</t>
    </r>
  </si>
  <si>
    <r>
      <t>*</t>
    </r>
    <r>
      <rPr>
        <i/>
        <vertAlign val="superscript"/>
        <sz val="9"/>
        <rFont val="Arial"/>
        <family val="2"/>
        <charset val="238"/>
      </rPr>
      <t xml:space="preserve">) </t>
    </r>
    <r>
      <rPr>
        <i/>
        <sz val="9"/>
        <rFont val="Arial"/>
        <family val="2"/>
        <charset val="238"/>
      </rPr>
      <t>od roku 2012 změny v povinnosti nahlásit volná pracovní místa</t>
    </r>
  </si>
  <si>
    <r>
      <t>Podíl nezaměstnaných osob v krajích České republiky (v %)*</t>
    </r>
    <r>
      <rPr>
        <b/>
        <vertAlign val="superscript"/>
        <sz val="10"/>
        <rFont val="Arial"/>
        <family val="2"/>
        <charset val="238"/>
      </rPr>
      <t>)</t>
    </r>
  </si>
  <si>
    <t>Česká republika</t>
  </si>
  <si>
    <t>z toho kraj: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</si>
  <si>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</si>
  <si>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</si>
  <si>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</si>
  <si>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</si>
  <si>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</si>
  <si>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</si>
  <si>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</si>
  <si>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</si>
  <si>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</si>
  <si>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</si>
  <si>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</si>
  <si>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</si>
  <si>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</si>
  <si>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 xml:space="preserve">  </t>
  </si>
  <si>
    <t>Moravskoslezský</t>
  </si>
  <si>
    <t>rok 2023</t>
  </si>
  <si>
    <t>Index 2023/2022 12/2022=100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</si>
</sst>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_ ;\-0.00\ "/>
    <numFmt numFmtId="165" formatCode="#,##0.00_ ;\-#,##0.00\ "/>
    <numFmt numFmtId="166" formatCode="#,##0_ ;\-#,##0\ "/>
    <numFmt numFmtId="167" formatCode="#,##0.0_ ;\-#,##0.0\ "/>
    <numFmt numFmtId="168" formatCode="0.0000_ ;\-0.0000\ "/>
    <numFmt numFmtId="169" formatCode="#,##0.000000_ ;\-#,##0.000000\ "/>
    <numFmt numFmtId="170" formatCode="0.000_ ;\-0.0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70C0"/>
      <name val="Arial"/>
      <family val="2"/>
      <charset val="238"/>
    </font>
    <font>
      <b/>
      <sz val="9"/>
      <color rgb="FF0070C0"/>
      <name val="Arial CE"/>
      <charset val="238"/>
    </font>
    <font>
      <sz val="9"/>
      <color rgb="FF0070C0"/>
      <name val="Arial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7" fillId="0" borderId="0" xfId="0" applyFont="1"/>
    <xf numFmtId="0" fontId="5" fillId="0" borderId="0" xfId="0" applyFont="1" applyFill="1" applyAlignment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6" xfId="0" applyFont="1" applyBorder="1" applyAlignment="1">
      <alignment horizontal="center" vertical="center"/>
    </xf>
    <xf numFmtId="0" fontId="10" fillId="0" borderId="1" xfId="0" applyFont="1" applyBorder="1" applyAlignment="1"/>
    <xf numFmtId="164" fontId="10" fillId="0" borderId="10" xfId="0" applyNumberFormat="1" applyFont="1" applyBorder="1"/>
    <xf numFmtId="164" fontId="10" fillId="0" borderId="12" xfId="1" applyNumberFormat="1" applyFont="1" applyBorder="1"/>
    <xf numFmtId="165" fontId="9" fillId="0" borderId="1" xfId="0" applyNumberFormat="1" applyFont="1" applyBorder="1"/>
    <xf numFmtId="165" fontId="8" fillId="0" borderId="0" xfId="0" applyNumberFormat="1" applyFont="1"/>
    <xf numFmtId="37" fontId="9" fillId="0" borderId="15" xfId="0" applyNumberFormat="1" applyFont="1" applyFill="1" applyBorder="1" applyAlignment="1"/>
    <xf numFmtId="164" fontId="9" fillId="0" borderId="10" xfId="0" applyNumberFormat="1" applyFont="1" applyBorder="1"/>
    <xf numFmtId="165" fontId="9" fillId="0" borderId="15" xfId="0" applyNumberFormat="1" applyFont="1" applyBorder="1"/>
    <xf numFmtId="37" fontId="9" fillId="0" borderId="15" xfId="0" applyNumberFormat="1" applyFont="1" applyFill="1" applyBorder="1" applyAlignment="1">
      <alignment horizontal="left" indent="1"/>
    </xf>
    <xf numFmtId="164" fontId="9" fillId="0" borderId="10" xfId="3" applyNumberFormat="1" applyFont="1" applyBorder="1"/>
    <xf numFmtId="164" fontId="9" fillId="0" borderId="18" xfId="2" applyNumberFormat="1" applyFont="1" applyBorder="1"/>
    <xf numFmtId="164" fontId="8" fillId="0" borderId="0" xfId="0" applyNumberFormat="1" applyFont="1"/>
    <xf numFmtId="166" fontId="8" fillId="0" borderId="0" xfId="0" applyNumberFormat="1" applyFont="1"/>
    <xf numFmtId="37" fontId="9" fillId="0" borderId="5" xfId="0" applyNumberFormat="1" applyFont="1" applyFill="1" applyBorder="1" applyAlignment="1">
      <alignment horizontal="left" indent="1"/>
    </xf>
    <xf numFmtId="164" fontId="9" fillId="0" borderId="20" xfId="3" applyNumberFormat="1" applyFont="1" applyBorder="1"/>
    <xf numFmtId="164" fontId="9" fillId="0" borderId="22" xfId="2" applyNumberFormat="1" applyFont="1" applyBorder="1"/>
    <xf numFmtId="0" fontId="13" fillId="0" borderId="25" xfId="0" applyFont="1" applyBorder="1"/>
    <xf numFmtId="0" fontId="15" fillId="0" borderId="0" xfId="0" applyFont="1" applyBorder="1"/>
    <xf numFmtId="0" fontId="13" fillId="0" borderId="0" xfId="0" applyFont="1"/>
    <xf numFmtId="0" fontId="16" fillId="0" borderId="17" xfId="0" applyFont="1" applyFill="1" applyBorder="1"/>
    <xf numFmtId="0" fontId="17" fillId="0" borderId="0" xfId="0" applyFont="1" applyFill="1" applyBorder="1"/>
    <xf numFmtId="0" fontId="16" fillId="0" borderId="0" xfId="0" applyFont="1"/>
    <xf numFmtId="0" fontId="16" fillId="0" borderId="0" xfId="0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15" xfId="0" applyFont="1" applyBorder="1" applyAlignment="1"/>
    <xf numFmtId="166" fontId="10" fillId="0" borderId="26" xfId="0" applyNumberFormat="1" applyFont="1" applyBorder="1"/>
    <xf numFmtId="166" fontId="10" fillId="0" borderId="12" xfId="1" applyNumberFormat="1" applyFont="1" applyBorder="1"/>
    <xf numFmtId="166" fontId="9" fillId="0" borderId="10" xfId="0" applyNumberFormat="1" applyFont="1" applyBorder="1"/>
    <xf numFmtId="166" fontId="9" fillId="0" borderId="18" xfId="0" applyNumberFormat="1" applyFont="1" applyBorder="1"/>
    <xf numFmtId="166" fontId="9" fillId="0" borderId="10" xfId="6" applyNumberFormat="1" applyFont="1" applyBorder="1"/>
    <xf numFmtId="166" fontId="9" fillId="0" borderId="18" xfId="2" applyNumberFormat="1" applyFont="1" applyBorder="1"/>
    <xf numFmtId="166" fontId="9" fillId="0" borderId="20" xfId="6" applyNumberFormat="1" applyFont="1" applyBorder="1"/>
    <xf numFmtId="166" fontId="9" fillId="0" borderId="22" xfId="2" applyNumberFormat="1" applyFont="1" applyBorder="1"/>
    <xf numFmtId="166" fontId="10" fillId="0" borderId="10" xfId="0" applyNumberFormat="1" applyFont="1" applyBorder="1"/>
    <xf numFmtId="166" fontId="9" fillId="0" borderId="10" xfId="9" applyNumberFormat="1" applyFont="1" applyBorder="1"/>
    <xf numFmtId="166" fontId="9" fillId="0" borderId="20" xfId="9" applyNumberFormat="1" applyFont="1" applyBorder="1"/>
    <xf numFmtId="0" fontId="10" fillId="0" borderId="1" xfId="0" applyFont="1" applyBorder="1"/>
    <xf numFmtId="0" fontId="2" fillId="0" borderId="0" xfId="0" applyFont="1"/>
    <xf numFmtId="0" fontId="9" fillId="0" borderId="15" xfId="0" applyFont="1" applyBorder="1"/>
    <xf numFmtId="0" fontId="9" fillId="0" borderId="15" xfId="0" applyFont="1" applyBorder="1" applyAlignment="1">
      <alignment horizontal="left" indent="1"/>
    </xf>
    <xf numFmtId="164" fontId="9" fillId="0" borderId="10" xfId="11" applyNumberFormat="1" applyFont="1" applyBorder="1"/>
    <xf numFmtId="0" fontId="9" fillId="0" borderId="5" xfId="0" applyFont="1" applyBorder="1" applyAlignment="1">
      <alignment horizontal="left" indent="1"/>
    </xf>
    <xf numFmtId="164" fontId="9" fillId="0" borderId="20" xfId="11" applyNumberFormat="1" applyFont="1" applyBorder="1"/>
    <xf numFmtId="164" fontId="9" fillId="0" borderId="22" xfId="13" applyNumberFormat="1" applyFont="1" applyBorder="1" applyAlignment="1">
      <alignment horizontal="right"/>
    </xf>
    <xf numFmtId="2" fontId="8" fillId="0" borderId="0" xfId="0" applyNumberFormat="1" applyFont="1"/>
    <xf numFmtId="0" fontId="13" fillId="0" borderId="0" xfId="0" applyFont="1" applyBorder="1"/>
    <xf numFmtId="2" fontId="9" fillId="0" borderId="18" xfId="0" applyNumberFormat="1" applyFont="1" applyFill="1" applyBorder="1" applyAlignment="1"/>
    <xf numFmtId="0" fontId="8" fillId="0" borderId="8" xfId="0" applyFont="1" applyFill="1" applyBorder="1" applyAlignment="1">
      <alignment horizontal="center" vertical="center"/>
    </xf>
    <xf numFmtId="2" fontId="10" fillId="0" borderId="12" xfId="0" applyNumberFormat="1" applyFont="1" applyBorder="1" applyAlignment="1"/>
    <xf numFmtId="37" fontId="9" fillId="0" borderId="18" xfId="0" applyNumberFormat="1" applyFont="1" applyFill="1" applyBorder="1" applyAlignment="1"/>
    <xf numFmtId="166" fontId="10" fillId="0" borderId="18" xfId="1" applyNumberFormat="1" applyFont="1" applyBorder="1"/>
    <xf numFmtId="3" fontId="10" fillId="0" borderId="13" xfId="0" applyNumberFormat="1" applyFont="1" applyBorder="1" applyAlignment="1"/>
    <xf numFmtId="166" fontId="9" fillId="0" borderId="18" xfId="0" applyNumberFormat="1" applyFont="1" applyFill="1" applyBorder="1" applyAlignment="1"/>
    <xf numFmtId="166" fontId="9" fillId="0" borderId="14" xfId="0" applyNumberFormat="1" applyFont="1" applyFill="1" applyBorder="1" applyAlignment="1"/>
    <xf numFmtId="166" fontId="9" fillId="0" borderId="24" xfId="0" applyNumberFormat="1" applyFont="1" applyFill="1" applyBorder="1" applyAlignment="1"/>
    <xf numFmtId="0" fontId="8" fillId="0" borderId="6" xfId="0" applyFont="1" applyFill="1" applyBorder="1" applyAlignment="1">
      <alignment horizontal="center" vertical="center"/>
    </xf>
    <xf numFmtId="164" fontId="9" fillId="0" borderId="18" xfId="0" applyNumberFormat="1" applyFont="1" applyFill="1" applyBorder="1" applyAlignment="1"/>
    <xf numFmtId="164" fontId="10" fillId="0" borderId="12" xfId="0" applyNumberFormat="1" applyFont="1" applyBorder="1" applyAlignment="1"/>
    <xf numFmtId="164" fontId="9" fillId="0" borderId="0" xfId="0" applyNumberFormat="1" applyFont="1" applyFill="1" applyBorder="1" applyAlignment="1"/>
    <xf numFmtId="164" fontId="9" fillId="0" borderId="23" xfId="0" applyNumberFormat="1" applyFont="1" applyFill="1" applyBorder="1" applyAlignment="1"/>
    <xf numFmtId="164" fontId="10" fillId="0" borderId="13" xfId="0" applyNumberFormat="1" applyFont="1" applyBorder="1" applyAlignment="1"/>
    <xf numFmtId="166" fontId="10" fillId="0" borderId="18" xfId="0" applyNumberFormat="1" applyFont="1" applyBorder="1" applyAlignment="1"/>
    <xf numFmtId="166" fontId="9" fillId="0" borderId="22" xfId="0" applyNumberFormat="1" applyFont="1" applyFill="1" applyBorder="1" applyAlignment="1"/>
    <xf numFmtId="164" fontId="9" fillId="0" borderId="14" xfId="0" applyNumberFormat="1" applyFont="1" applyBorder="1" applyAlignment="1"/>
    <xf numFmtId="164" fontId="9" fillId="0" borderId="18" xfId="0" applyNumberFormat="1" applyFont="1" applyBorder="1" applyAlignment="1"/>
    <xf numFmtId="164" fontId="9" fillId="0" borderId="24" xfId="0" applyNumberFormat="1" applyFont="1" applyBorder="1" applyAlignment="1"/>
    <xf numFmtId="164" fontId="9" fillId="0" borderId="22" xfId="0" applyNumberFormat="1" applyFont="1" applyBorder="1" applyAlignment="1"/>
    <xf numFmtId="164" fontId="9" fillId="0" borderId="22" xfId="0" applyNumberFormat="1" applyFont="1" applyFill="1" applyBorder="1" applyAlignment="1"/>
    <xf numFmtId="0" fontId="8" fillId="0" borderId="27" xfId="0" applyFont="1" applyFill="1" applyBorder="1" applyAlignment="1">
      <alignment horizontal="center" vertical="center"/>
    </xf>
    <xf numFmtId="166" fontId="10" fillId="0" borderId="0" xfId="0" applyNumberFormat="1" applyFont="1" applyBorder="1" applyAlignment="1"/>
    <xf numFmtId="166" fontId="9" fillId="0" borderId="0" xfId="0" applyNumberFormat="1" applyFont="1" applyFill="1" applyBorder="1" applyAlignment="1"/>
    <xf numFmtId="166" fontId="9" fillId="0" borderId="23" xfId="0" applyNumberFormat="1" applyFont="1" applyFill="1" applyBorder="1" applyAlignment="1"/>
    <xf numFmtId="164" fontId="10" fillId="0" borderId="31" xfId="0" applyNumberFormat="1" applyFont="1" applyBorder="1" applyAlignment="1"/>
    <xf numFmtId="164" fontId="9" fillId="0" borderId="0" xfId="0" applyNumberFormat="1" applyFont="1" applyBorder="1" applyAlignment="1"/>
    <xf numFmtId="164" fontId="9" fillId="0" borderId="23" xfId="0" applyNumberFormat="1" applyFont="1" applyBorder="1" applyAlignment="1"/>
    <xf numFmtId="0" fontId="16" fillId="0" borderId="0" xfId="0" applyFont="1" applyBorder="1"/>
    <xf numFmtId="0" fontId="7" fillId="0" borderId="0" xfId="0" applyFont="1" applyBorder="1"/>
    <xf numFmtId="0" fontId="8" fillId="0" borderId="28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64" fontId="10" fillId="0" borderId="26" xfId="0" applyNumberFormat="1" applyFont="1" applyBorder="1" applyAlignment="1"/>
    <xf numFmtId="164" fontId="9" fillId="0" borderId="10" xfId="0" applyNumberFormat="1" applyFont="1" applyFill="1" applyBorder="1" applyAlignment="1"/>
    <xf numFmtId="164" fontId="9" fillId="0" borderId="20" xfId="0" applyNumberFormat="1" applyFont="1" applyFill="1" applyBorder="1" applyAlignment="1"/>
    <xf numFmtId="0" fontId="13" fillId="0" borderId="10" xfId="0" applyFont="1" applyBorder="1"/>
    <xf numFmtId="166" fontId="10" fillId="0" borderId="10" xfId="0" applyNumberFormat="1" applyFont="1" applyBorder="1" applyAlignment="1"/>
    <xf numFmtId="166" fontId="9" fillId="0" borderId="10" xfId="0" applyNumberFormat="1" applyFont="1" applyFill="1" applyBorder="1" applyAlignment="1"/>
    <xf numFmtId="166" fontId="9" fillId="0" borderId="20" xfId="0" applyNumberFormat="1" applyFont="1" applyFill="1" applyBorder="1" applyAlignment="1"/>
    <xf numFmtId="0" fontId="2" fillId="0" borderId="0" xfId="0" applyFont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65" fontId="12" fillId="0" borderId="15" xfId="0" applyNumberFormat="1" applyFont="1" applyBorder="1"/>
    <xf numFmtId="165" fontId="12" fillId="0" borderId="5" xfId="0" applyNumberFormat="1" applyFont="1" applyBorder="1"/>
    <xf numFmtId="166" fontId="11" fillId="0" borderId="1" xfId="5" applyNumberFormat="1" applyFont="1" applyBorder="1"/>
    <xf numFmtId="166" fontId="11" fillId="0" borderId="15" xfId="0" applyNumberFormat="1" applyFont="1" applyBorder="1" applyAlignment="1">
      <alignment horizontal="right"/>
    </xf>
    <xf numFmtId="166" fontId="11" fillId="0" borderId="37" xfId="0" applyNumberFormat="1" applyFont="1" applyBorder="1" applyAlignment="1">
      <alignment horizontal="right"/>
    </xf>
    <xf numFmtId="166" fontId="12" fillId="0" borderId="15" xfId="0" applyNumberFormat="1" applyFont="1" applyBorder="1" applyAlignment="1">
      <alignment horizontal="right"/>
    </xf>
    <xf numFmtId="166" fontId="12" fillId="0" borderId="37" xfId="0" applyNumberFormat="1" applyFont="1" applyBorder="1" applyAlignment="1">
      <alignment horizontal="right"/>
    </xf>
    <xf numFmtId="166" fontId="12" fillId="0" borderId="15" xfId="5" applyNumberFormat="1" applyFont="1" applyBorder="1"/>
    <xf numFmtId="166" fontId="12" fillId="0" borderId="15" xfId="0" applyNumberFormat="1" applyFont="1" applyBorder="1"/>
    <xf numFmtId="166" fontId="12" fillId="0" borderId="5" xfId="5" applyNumberFormat="1" applyFont="1" applyBorder="1"/>
    <xf numFmtId="166" fontId="12" fillId="0" borderId="5" xfId="0" applyNumberFormat="1" applyFont="1" applyBorder="1"/>
    <xf numFmtId="166" fontId="12" fillId="0" borderId="5" xfId="0" applyNumberFormat="1" applyFont="1" applyBorder="1" applyAlignment="1">
      <alignment horizontal="right"/>
    </xf>
    <xf numFmtId="166" fontId="12" fillId="0" borderId="38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horizontal="right"/>
    </xf>
    <xf numFmtId="164" fontId="12" fillId="0" borderId="15" xfId="0" applyNumberFormat="1" applyFont="1" applyBorder="1"/>
    <xf numFmtId="17" fontId="12" fillId="0" borderId="15" xfId="0" applyNumberFormat="1" applyFont="1" applyBorder="1" applyAlignment="1">
      <alignment horizontal="center"/>
    </xf>
    <xf numFmtId="165" fontId="12" fillId="0" borderId="15" xfId="0" applyNumberFormat="1" applyFont="1" applyBorder="1" applyAlignment="1">
      <alignment horizontal="right"/>
    </xf>
    <xf numFmtId="164" fontId="12" fillId="0" borderId="5" xfId="0" applyNumberFormat="1" applyFont="1" applyBorder="1"/>
    <xf numFmtId="165" fontId="12" fillId="0" borderId="5" xfId="0" applyNumberFormat="1" applyFont="1" applyBorder="1" applyAlignment="1">
      <alignment horizontal="right"/>
    </xf>
    <xf numFmtId="0" fontId="7" fillId="0" borderId="23" xfId="0" applyFont="1" applyBorder="1"/>
    <xf numFmtId="0" fontId="8" fillId="0" borderId="7" xfId="0" applyFont="1" applyBorder="1" applyAlignment="1">
      <alignment horizontal="center" vertical="center"/>
    </xf>
    <xf numFmtId="164" fontId="10" fillId="0" borderId="11" xfId="1" applyNumberFormat="1" applyFont="1" applyBorder="1"/>
    <xf numFmtId="2" fontId="9" fillId="0" borderId="16" xfId="0" applyNumberFormat="1" applyFont="1" applyBorder="1" applyAlignment="1">
      <alignment horizontal="right"/>
    </xf>
    <xf numFmtId="164" fontId="9" fillId="0" borderId="16" xfId="2" applyNumberFormat="1" applyFont="1" applyBorder="1"/>
    <xf numFmtId="164" fontId="9" fillId="0" borderId="21" xfId="2" applyNumberFormat="1" applyFont="1" applyBorder="1"/>
    <xf numFmtId="166" fontId="10" fillId="0" borderId="11" xfId="1" applyNumberFormat="1" applyFont="1" applyBorder="1"/>
    <xf numFmtId="166" fontId="9" fillId="0" borderId="16" xfId="0" applyNumberFormat="1" applyFont="1" applyBorder="1"/>
    <xf numFmtId="166" fontId="9" fillId="0" borderId="16" xfId="2" applyNumberFormat="1" applyFont="1" applyBorder="1"/>
    <xf numFmtId="166" fontId="9" fillId="0" borderId="21" xfId="2" applyNumberFormat="1" applyFont="1" applyBorder="1"/>
    <xf numFmtId="166" fontId="10" fillId="0" borderId="16" xfId="1" applyNumberFormat="1" applyFont="1" applyBorder="1"/>
    <xf numFmtId="164" fontId="10" fillId="0" borderId="16" xfId="1" applyNumberFormat="1" applyFont="1" applyBorder="1"/>
    <xf numFmtId="164" fontId="9" fillId="0" borderId="16" xfId="0" applyNumberFormat="1" applyFont="1" applyBorder="1"/>
    <xf numFmtId="164" fontId="9" fillId="0" borderId="21" xfId="13" applyNumberFormat="1" applyFont="1" applyBorder="1" applyAlignment="1">
      <alignment horizontal="right"/>
    </xf>
    <xf numFmtId="165" fontId="10" fillId="0" borderId="11" xfId="0" applyNumberFormat="1" applyFont="1" applyBorder="1" applyAlignment="1"/>
    <xf numFmtId="165" fontId="9" fillId="0" borderId="16" xfId="0" applyNumberFormat="1" applyFont="1" applyBorder="1" applyAlignment="1"/>
    <xf numFmtId="165" fontId="9" fillId="0" borderId="21" xfId="0" applyNumberFormat="1" applyFont="1" applyBorder="1" applyAlignment="1"/>
    <xf numFmtId="164" fontId="9" fillId="0" borderId="10" xfId="0" applyNumberFormat="1" applyFont="1" applyBorder="1" applyAlignment="1"/>
    <xf numFmtId="164" fontId="9" fillId="0" borderId="20" xfId="0" applyNumberFormat="1" applyFont="1" applyBorder="1" applyAlignment="1"/>
    <xf numFmtId="165" fontId="10" fillId="0" borderId="13" xfId="0" applyNumberFormat="1" applyFont="1" applyBorder="1" applyAlignment="1"/>
    <xf numFmtId="165" fontId="9" fillId="0" borderId="14" xfId="0" applyNumberFormat="1" applyFont="1" applyFill="1" applyBorder="1" applyAlignment="1"/>
    <xf numFmtId="165" fontId="9" fillId="0" borderId="24" xfId="0" applyNumberFormat="1" applyFont="1" applyFill="1" applyBorder="1" applyAlignment="1"/>
    <xf numFmtId="166" fontId="10" fillId="0" borderId="14" xfId="0" applyNumberFormat="1" applyFont="1" applyBorder="1" applyAlignment="1"/>
    <xf numFmtId="0" fontId="13" fillId="0" borderId="31" xfId="0" applyFont="1" applyBorder="1"/>
    <xf numFmtId="0" fontId="16" fillId="0" borderId="31" xfId="0" applyFont="1" applyFill="1" applyBorder="1"/>
    <xf numFmtId="165" fontId="10" fillId="0" borderId="13" xfId="0" applyNumberFormat="1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65" fontId="9" fillId="0" borderId="14" xfId="0" applyNumberFormat="1" applyFont="1" applyFill="1" applyBorder="1" applyAlignment="1">
      <alignment horizontal="right"/>
    </xf>
    <xf numFmtId="165" fontId="9" fillId="0" borderId="23" xfId="0" applyNumberFormat="1" applyFont="1" applyFill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65" fontId="10" fillId="0" borderId="31" xfId="0" applyNumberFormat="1" applyFont="1" applyBorder="1" applyAlignment="1"/>
    <xf numFmtId="165" fontId="9" fillId="0" borderId="0" xfId="0" applyNumberFormat="1" applyFont="1" applyBorder="1" applyAlignment="1"/>
    <xf numFmtId="165" fontId="9" fillId="0" borderId="23" xfId="0" applyNumberFormat="1" applyFont="1" applyBorder="1" applyAlignment="1"/>
    <xf numFmtId="164" fontId="9" fillId="0" borderId="18" xfId="0" applyNumberFormat="1" applyFont="1" applyFill="1" applyBorder="1" applyAlignment="1">
      <alignment horizontal="left" indent="2"/>
    </xf>
    <xf numFmtId="166" fontId="10" fillId="0" borderId="12" xfId="0" applyNumberFormat="1" applyFont="1" applyBorder="1" applyAlignment="1"/>
    <xf numFmtId="164" fontId="9" fillId="0" borderId="18" xfId="0" applyNumberFormat="1" applyFont="1" applyBorder="1" applyAlignment="1">
      <alignment horizontal="left" indent="2"/>
    </xf>
    <xf numFmtId="0" fontId="8" fillId="0" borderId="27" xfId="0" applyFont="1" applyBorder="1" applyAlignment="1">
      <alignment horizontal="center" vertical="center"/>
    </xf>
    <xf numFmtId="2" fontId="9" fillId="0" borderId="0" xfId="0" applyNumberFormat="1" applyFont="1" applyFill="1" applyBorder="1" applyAlignment="1"/>
    <xf numFmtId="165" fontId="16" fillId="0" borderId="0" xfId="0" applyNumberFormat="1" applyFont="1" applyFill="1" applyBorder="1"/>
    <xf numFmtId="0" fontId="9" fillId="0" borderId="0" xfId="0" applyFont="1" applyBorder="1"/>
    <xf numFmtId="165" fontId="10" fillId="0" borderId="12" xfId="0" applyNumberFormat="1" applyFont="1" applyBorder="1" applyAlignment="1"/>
    <xf numFmtId="165" fontId="9" fillId="0" borderId="18" xfId="0" applyNumberFormat="1" applyFont="1" applyBorder="1" applyAlignment="1"/>
    <xf numFmtId="165" fontId="9" fillId="0" borderId="22" xfId="0" applyNumberFormat="1" applyFont="1" applyBorder="1" applyAlignment="1"/>
    <xf numFmtId="0" fontId="8" fillId="0" borderId="8" xfId="0" applyFont="1" applyBorder="1" applyAlignment="1">
      <alignment horizontal="center" vertical="center"/>
    </xf>
    <xf numFmtId="0" fontId="9" fillId="0" borderId="18" xfId="0" applyFont="1" applyBorder="1"/>
    <xf numFmtId="165" fontId="9" fillId="0" borderId="18" xfId="0" applyNumberFormat="1" applyFont="1" applyFill="1" applyBorder="1" applyAlignment="1"/>
    <xf numFmtId="165" fontId="9" fillId="0" borderId="22" xfId="0" applyNumberFormat="1" applyFont="1" applyFill="1" applyBorder="1" applyAlignment="1"/>
    <xf numFmtId="3" fontId="10" fillId="0" borderId="12" xfId="0" applyNumberFormat="1" applyFont="1" applyBorder="1" applyAlignment="1"/>
    <xf numFmtId="37" fontId="9" fillId="0" borderId="22" xfId="0" applyNumberFormat="1" applyFont="1" applyFill="1" applyBorder="1" applyAlignment="1"/>
    <xf numFmtId="0" fontId="10" fillId="0" borderId="0" xfId="0" applyFont="1" applyAlignment="1">
      <alignment vertical="center"/>
    </xf>
    <xf numFmtId="0" fontId="13" fillId="0" borderId="0" xfId="0" applyFont="1" applyFill="1" applyBorder="1"/>
    <xf numFmtId="0" fontId="10" fillId="0" borderId="0" xfId="0" applyFont="1" applyFill="1" applyAlignment="1">
      <alignment vertical="center"/>
    </xf>
    <xf numFmtId="0" fontId="9" fillId="0" borderId="0" xfId="0" applyFont="1"/>
    <xf numFmtId="0" fontId="7" fillId="0" borderId="2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5" fontId="11" fillId="0" borderId="1" xfId="1" applyNumberFormat="1" applyFont="1" applyFill="1" applyBorder="1" applyAlignment="1"/>
    <xf numFmtId="165" fontId="11" fillId="0" borderId="15" xfId="0" applyNumberFormat="1" applyFont="1" applyBorder="1" applyAlignment="1"/>
    <xf numFmtId="165" fontId="11" fillId="0" borderId="1" xfId="0" applyNumberFormat="1" applyFont="1" applyFill="1" applyBorder="1" applyAlignment="1"/>
    <xf numFmtId="165" fontId="11" fillId="0" borderId="1" xfId="0" applyNumberFormat="1" applyFont="1" applyBorder="1" applyAlignment="1"/>
    <xf numFmtId="165" fontId="12" fillId="0" borderId="15" xfId="0" applyNumberFormat="1" applyFont="1" applyBorder="1" applyAlignment="1"/>
    <xf numFmtId="165" fontId="12" fillId="0" borderId="15" xfId="0" applyNumberFormat="1" applyFont="1" applyFill="1" applyBorder="1" applyAlignment="1"/>
    <xf numFmtId="165" fontId="12" fillId="0" borderId="15" xfId="2" applyNumberFormat="1" applyFont="1" applyFill="1" applyBorder="1" applyAlignment="1"/>
    <xf numFmtId="165" fontId="12" fillId="0" borderId="5" xfId="2" applyNumberFormat="1" applyFont="1" applyFill="1" applyBorder="1" applyAlignment="1"/>
    <xf numFmtId="165" fontId="12" fillId="0" borderId="5" xfId="0" applyNumberFormat="1" applyFont="1" applyFill="1" applyBorder="1" applyAlignment="1"/>
    <xf numFmtId="165" fontId="12" fillId="0" borderId="5" xfId="0" applyNumberFormat="1" applyFont="1" applyBorder="1" applyAlignment="1"/>
    <xf numFmtId="166" fontId="11" fillId="0" borderId="1" xfId="8" applyNumberFormat="1" applyFont="1" applyFill="1" applyBorder="1"/>
    <xf numFmtId="166" fontId="12" fillId="0" borderId="15" xfId="8" applyNumberFormat="1" applyFont="1" applyFill="1" applyBorder="1"/>
    <xf numFmtId="166" fontId="12" fillId="0" borderId="5" xfId="8" applyNumberFormat="1" applyFont="1" applyFill="1" applyBorder="1"/>
    <xf numFmtId="0" fontId="4" fillId="0" borderId="29" xfId="0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right"/>
    </xf>
    <xf numFmtId="164" fontId="11" fillId="0" borderId="29" xfId="0" applyNumberFormat="1" applyFont="1" applyBorder="1" applyAlignment="1">
      <alignment horizontal="right"/>
    </xf>
    <xf numFmtId="17" fontId="12" fillId="0" borderId="15" xfId="0" applyNumberFormat="1" applyFont="1" applyFill="1" applyBorder="1" applyAlignment="1">
      <alignment horizontal="center"/>
    </xf>
    <xf numFmtId="17" fontId="12" fillId="0" borderId="25" xfId="0" applyNumberFormat="1" applyFont="1" applyBorder="1" applyAlignment="1">
      <alignment horizontal="center"/>
    </xf>
    <xf numFmtId="165" fontId="12" fillId="0" borderId="15" xfId="0" applyNumberFormat="1" applyFont="1" applyFill="1" applyBorder="1" applyAlignment="1">
      <alignment horizontal="right"/>
    </xf>
    <xf numFmtId="165" fontId="12" fillId="0" borderId="25" xfId="0" applyNumberFormat="1" applyFont="1" applyBorder="1" applyAlignment="1">
      <alignment horizontal="right"/>
    </xf>
    <xf numFmtId="165" fontId="12" fillId="0" borderId="5" xfId="0" applyNumberFormat="1" applyFont="1" applyFill="1" applyBorder="1" applyAlignment="1">
      <alignment horizontal="right"/>
    </xf>
    <xf numFmtId="165" fontId="12" fillId="0" borderId="30" xfId="0" applyNumberFormat="1" applyFont="1" applyBorder="1" applyAlignment="1">
      <alignment horizontal="right"/>
    </xf>
    <xf numFmtId="2" fontId="9" fillId="0" borderId="14" xfId="0" applyNumberFormat="1" applyFont="1" applyFill="1" applyBorder="1" applyAlignment="1"/>
    <xf numFmtId="2" fontId="9" fillId="0" borderId="24" xfId="0" applyNumberFormat="1" applyFont="1" applyFill="1" applyBorder="1" applyAlignment="1"/>
    <xf numFmtId="0" fontId="17" fillId="0" borderId="0" xfId="0" applyFont="1" applyBorder="1"/>
    <xf numFmtId="166" fontId="11" fillId="0" borderId="15" xfId="0" applyNumberFormat="1" applyFont="1" applyBorder="1"/>
    <xf numFmtId="166" fontId="11" fillId="0" borderId="1" xfId="0" applyNumberFormat="1" applyFont="1" applyBorder="1"/>
    <xf numFmtId="166" fontId="12" fillId="0" borderId="15" xfId="0" applyNumberFormat="1" applyFont="1" applyFill="1" applyBorder="1"/>
    <xf numFmtId="166" fontId="12" fillId="0" borderId="5" xfId="0" applyNumberFormat="1" applyFont="1" applyFill="1" applyBorder="1"/>
    <xf numFmtId="166" fontId="11" fillId="0" borderId="1" xfId="0" applyNumberFormat="1" applyFont="1" applyFill="1" applyBorder="1"/>
    <xf numFmtId="166" fontId="11" fillId="0" borderId="1" xfId="0" applyNumberFormat="1" applyFont="1" applyBorder="1" applyAlignment="1">
      <alignment horizontal="right"/>
    </xf>
    <xf numFmtId="167" fontId="9" fillId="0" borderId="1" xfId="0" applyNumberFormat="1" applyFont="1" applyBorder="1"/>
    <xf numFmtId="167" fontId="9" fillId="0" borderId="15" xfId="0" applyNumberFormat="1" applyFont="1" applyBorder="1"/>
    <xf numFmtId="167" fontId="9" fillId="0" borderId="5" xfId="0" applyNumberFormat="1" applyFont="1" applyBorder="1"/>
    <xf numFmtId="0" fontId="2" fillId="0" borderId="23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center" vertical="center"/>
    </xf>
    <xf numFmtId="3" fontId="9" fillId="0" borderId="14" xfId="0" applyNumberFormat="1" applyFont="1" applyFill="1" applyBorder="1" applyAlignment="1"/>
    <xf numFmtId="2" fontId="9" fillId="0" borderId="14" xfId="0" applyNumberFormat="1" applyFont="1" applyBorder="1"/>
    <xf numFmtId="37" fontId="9" fillId="0" borderId="14" xfId="0" applyNumberFormat="1" applyFont="1" applyFill="1" applyBorder="1" applyAlignment="1"/>
    <xf numFmtId="166" fontId="10" fillId="0" borderId="13" xfId="0" applyNumberFormat="1" applyFont="1" applyBorder="1" applyAlignment="1"/>
    <xf numFmtId="0" fontId="8" fillId="0" borderId="31" xfId="0" applyFont="1" applyBorder="1"/>
    <xf numFmtId="166" fontId="16" fillId="0" borderId="0" xfId="0" applyNumberFormat="1" applyFont="1" applyFill="1" applyBorder="1"/>
    <xf numFmtId="169" fontId="9" fillId="0" borderId="25" xfId="0" applyNumberFormat="1" applyFont="1" applyBorder="1"/>
    <xf numFmtId="164" fontId="16" fillId="0" borderId="0" xfId="0" applyNumberFormat="1" applyFont="1" applyFill="1" applyBorder="1"/>
    <xf numFmtId="164" fontId="11" fillId="0" borderId="9" xfId="0" applyNumberFormat="1" applyFont="1" applyBorder="1" applyAlignment="1"/>
    <xf numFmtId="164" fontId="12" fillId="0" borderId="17" xfId="0" applyNumberFormat="1" applyFont="1" applyFill="1" applyBorder="1" applyAlignment="1"/>
    <xf numFmtId="164" fontId="12" fillId="0" borderId="17" xfId="0" applyNumberFormat="1" applyFont="1" applyFill="1" applyBorder="1" applyAlignment="1">
      <alignment horizontal="right"/>
    </xf>
    <xf numFmtId="164" fontId="12" fillId="0" borderId="19" xfId="0" applyNumberFormat="1" applyFont="1" applyFill="1" applyBorder="1" applyAlignment="1">
      <alignment horizontal="right"/>
    </xf>
    <xf numFmtId="168" fontId="17" fillId="0" borderId="0" xfId="0" applyNumberFormat="1" applyFont="1" applyFill="1" applyBorder="1"/>
    <xf numFmtId="166" fontId="11" fillId="0" borderId="17" xfId="0" applyNumberFormat="1" applyFont="1" applyBorder="1" applyAlignment="1"/>
    <xf numFmtId="166" fontId="12" fillId="0" borderId="17" xfId="0" applyNumberFormat="1" applyFont="1" applyFill="1" applyBorder="1" applyAlignment="1"/>
    <xf numFmtId="166" fontId="12" fillId="0" borderId="19" xfId="0" applyNumberFormat="1" applyFont="1" applyFill="1" applyBorder="1" applyAlignment="1"/>
    <xf numFmtId="164" fontId="12" fillId="0" borderId="17" xfId="0" applyNumberFormat="1" applyFont="1" applyBorder="1" applyAlignment="1"/>
    <xf numFmtId="164" fontId="12" fillId="0" borderId="19" xfId="0" applyNumberFormat="1" applyFont="1" applyBorder="1" applyAlignment="1"/>
    <xf numFmtId="165" fontId="10" fillId="0" borderId="18" xfId="0" applyNumberFormat="1" applyFont="1" applyBorder="1" applyAlignment="1"/>
    <xf numFmtId="0" fontId="7" fillId="0" borderId="39" xfId="0" applyFont="1" applyBorder="1" applyAlignment="1">
      <alignment horizontal="center" vertical="center"/>
    </xf>
    <xf numFmtId="164" fontId="11" fillId="0" borderId="1" xfId="1" applyNumberFormat="1" applyFont="1" applyFill="1" applyBorder="1" applyAlignment="1"/>
    <xf numFmtId="2" fontId="12" fillId="0" borderId="15" xfId="0" applyNumberFormat="1" applyFont="1" applyBorder="1" applyAlignment="1"/>
    <xf numFmtId="164" fontId="12" fillId="0" borderId="15" xfId="14" applyNumberFormat="1" applyFont="1" applyFill="1" applyBorder="1" applyAlignment="1"/>
    <xf numFmtId="164" fontId="12" fillId="0" borderId="5" xfId="14" applyNumberFormat="1" applyFont="1" applyFill="1" applyBorder="1" applyAlignment="1"/>
    <xf numFmtId="0" fontId="7" fillId="0" borderId="40" xfId="0" applyFont="1" applyBorder="1" applyAlignment="1">
      <alignment horizontal="center" vertical="center"/>
    </xf>
    <xf numFmtId="165" fontId="11" fillId="0" borderId="0" xfId="0" applyNumberFormat="1" applyFont="1" applyBorder="1"/>
    <xf numFmtId="165" fontId="12" fillId="0" borderId="0" xfId="0" applyNumberFormat="1" applyFont="1" applyBorder="1"/>
    <xf numFmtId="164" fontId="12" fillId="0" borderId="0" xfId="4" applyNumberFormat="1" applyFont="1" applyFill="1" applyBorder="1" applyAlignment="1"/>
    <xf numFmtId="164" fontId="12" fillId="0" borderId="23" xfId="4" applyNumberFormat="1" applyFont="1" applyFill="1" applyBorder="1" applyAlignment="1"/>
    <xf numFmtId="164" fontId="11" fillId="0" borderId="1" xfId="1" applyNumberFormat="1" applyFont="1" applyBorder="1"/>
    <xf numFmtId="164" fontId="12" fillId="0" borderId="15" xfId="2" applyNumberFormat="1" applyFont="1" applyBorder="1"/>
    <xf numFmtId="164" fontId="12" fillId="0" borderId="5" xfId="2" applyNumberFormat="1" applyFont="1" applyBorder="1"/>
    <xf numFmtId="166" fontId="11" fillId="0" borderId="26" xfId="0" applyNumberFormat="1" applyFont="1" applyBorder="1"/>
    <xf numFmtId="166" fontId="18" fillId="0" borderId="15" xfId="0" applyNumberFormat="1" applyFont="1" applyBorder="1"/>
    <xf numFmtId="166" fontId="18" fillId="0" borderId="15" xfId="0" applyNumberFormat="1" applyFont="1" applyFill="1" applyBorder="1"/>
    <xf numFmtId="166" fontId="18" fillId="0" borderId="1" xfId="0" applyNumberFormat="1" applyFont="1" applyBorder="1"/>
    <xf numFmtId="166" fontId="12" fillId="0" borderId="10" xfId="0" applyNumberFormat="1" applyFont="1" applyBorder="1"/>
    <xf numFmtId="166" fontId="19" fillId="0" borderId="15" xfId="0" applyNumberFormat="1" applyFont="1" applyBorder="1"/>
    <xf numFmtId="166" fontId="19" fillId="0" borderId="15" xfId="0" applyNumberFormat="1" applyFont="1" applyFill="1" applyBorder="1"/>
    <xf numFmtId="166" fontId="12" fillId="0" borderId="10" xfId="7" applyNumberFormat="1" applyFont="1" applyBorder="1"/>
    <xf numFmtId="166" fontId="12" fillId="0" borderId="15" xfId="7" applyNumberFormat="1" applyFont="1" applyBorder="1"/>
    <xf numFmtId="166" fontId="12" fillId="0" borderId="20" xfId="7" applyNumberFormat="1" applyFont="1" applyBorder="1"/>
    <xf numFmtId="166" fontId="12" fillId="0" borderId="5" xfId="7" applyNumberFormat="1" applyFont="1" applyBorder="1"/>
    <xf numFmtId="166" fontId="19" fillId="0" borderId="5" xfId="0" applyNumberFormat="1" applyFont="1" applyFill="1" applyBorder="1"/>
    <xf numFmtId="166" fontId="19" fillId="0" borderId="5" xfId="0" applyNumberFormat="1" applyFont="1" applyBorder="1"/>
    <xf numFmtId="164" fontId="13" fillId="0" borderId="0" xfId="0" applyNumberFormat="1" applyFont="1" applyFill="1" applyBorder="1"/>
    <xf numFmtId="166" fontId="13" fillId="0" borderId="0" xfId="0" applyNumberFormat="1" applyFont="1" applyFill="1" applyBorder="1"/>
    <xf numFmtId="170" fontId="16" fillId="0" borderId="0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</cellXfs>
  <cellStyles count="22">
    <cellStyle name="Normální" xfId="0" builtinId="0"/>
    <cellStyle name="Normální 5 2" xfId="21"/>
    <cellStyle name="Normální 5 2 27 3" xfId="18"/>
    <cellStyle name="Normální 5 2 42" xfId="7"/>
    <cellStyle name="Normální 5 2 5" xfId="15"/>
    <cellStyle name="Normální 5 2 9 3" xfId="6"/>
    <cellStyle name="normální 59" xfId="1"/>
    <cellStyle name="Normální 6 2 10" xfId="3"/>
    <cellStyle name="Normální 6 2 12 6" xfId="9"/>
    <cellStyle name="Normální 6 2 13 8" xfId="11"/>
    <cellStyle name="Normální 6 2 30 6" xfId="19"/>
    <cellStyle name="Normální 6 2 31 8" xfId="20"/>
    <cellStyle name="Normální 6 2 43" xfId="4"/>
    <cellStyle name="Normální 6 2 45" xfId="10"/>
    <cellStyle name="Normální 6 2 46" xfId="12"/>
    <cellStyle name="Normální 6 2 6" xfId="14"/>
    <cellStyle name="Normální 6 2 8" xfId="16"/>
    <cellStyle name="Normální 6 2 9" xfId="13"/>
    <cellStyle name="normální 60" xfId="2"/>
    <cellStyle name="normální 61 7" xfId="5"/>
    <cellStyle name="normální 62 10" xfId="8"/>
    <cellStyle name="normální 63" xfId="17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9"/>
  <sheetViews>
    <sheetView tabSelected="1" zoomScaleNormal="100" workbookViewId="0"/>
  </sheetViews>
  <sheetFormatPr defaultColWidth="9.140625" defaultRowHeight="12.75" x14ac:dyDescent="0.2"/>
  <cols>
    <col min="1" max="1" width="17" style="9" customWidth="1"/>
    <col min="2" max="4" width="8.7109375" style="9" customWidth="1"/>
    <col min="5" max="6" width="8.7109375" style="180" customWidth="1"/>
    <col min="7" max="11" width="8.7109375" style="9" customWidth="1"/>
    <col min="12" max="12" width="8.7109375" style="100" customWidth="1"/>
    <col min="13" max="13" width="8.7109375" style="9" customWidth="1"/>
    <col min="14" max="14" width="8.7109375" style="4" customWidth="1"/>
    <col min="15" max="17" width="8.7109375" style="9" customWidth="1"/>
    <col min="18" max="18" width="8.85546875" style="9" customWidth="1"/>
    <col min="19" max="25" width="8.7109375" style="9" customWidth="1"/>
    <col min="26" max="29" width="7.28515625" style="9" customWidth="1"/>
    <col min="30" max="41" width="7.28515625" style="4" customWidth="1"/>
    <col min="42" max="42" width="7.28515625" style="9" customWidth="1"/>
    <col min="43" max="43" width="12" style="9" customWidth="1"/>
    <col min="44" max="16384" width="9.140625" style="9"/>
  </cols>
  <sheetData>
    <row r="1" spans="1:44" ht="20.25" customHeight="1" thickBot="1" x14ac:dyDescent="0.25">
      <c r="A1" s="1" t="s">
        <v>0</v>
      </c>
      <c r="B1" s="1"/>
      <c r="C1" s="1"/>
      <c r="D1" s="1"/>
      <c r="E1" s="177"/>
      <c r="F1" s="177"/>
      <c r="G1" s="1"/>
      <c r="H1" s="1"/>
      <c r="I1" s="1"/>
      <c r="J1" s="1"/>
      <c r="K1" s="1"/>
      <c r="L1" s="1"/>
      <c r="M1" s="90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3"/>
      <c r="AA1" s="3"/>
      <c r="AB1" s="3"/>
      <c r="AC1" s="3"/>
      <c r="AD1" s="3"/>
      <c r="AL1" s="5"/>
      <c r="AM1" s="6"/>
      <c r="AN1" s="6"/>
      <c r="AO1" s="6"/>
      <c r="AP1" s="6"/>
      <c r="AQ1" s="7"/>
      <c r="AR1" s="8"/>
    </row>
    <row r="2" spans="1:44" s="8" customFormat="1" ht="17.25" customHeight="1" x14ac:dyDescent="0.25">
      <c r="A2" s="275"/>
      <c r="B2" s="280" t="s">
        <v>37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2"/>
      <c r="N2" s="277" t="s">
        <v>1</v>
      </c>
      <c r="O2" s="278"/>
      <c r="P2" s="278"/>
      <c r="Q2" s="278"/>
      <c r="R2" s="278"/>
      <c r="S2" s="278"/>
      <c r="T2" s="278"/>
      <c r="U2" s="278"/>
      <c r="V2" s="278"/>
      <c r="W2" s="278"/>
      <c r="X2" s="278"/>
      <c r="Y2" s="279"/>
      <c r="Z2" s="101">
        <v>2021</v>
      </c>
      <c r="AA2" s="101">
        <v>2020</v>
      </c>
      <c r="AB2" s="101">
        <v>2019</v>
      </c>
      <c r="AC2" s="101">
        <v>2018</v>
      </c>
      <c r="AD2" s="101">
        <v>2017</v>
      </c>
      <c r="AE2" s="101">
        <v>2016</v>
      </c>
      <c r="AF2" s="102">
        <v>2015</v>
      </c>
      <c r="AG2" s="101">
        <v>2014</v>
      </c>
      <c r="AH2" s="101">
        <v>2013</v>
      </c>
      <c r="AI2" s="101">
        <v>2012</v>
      </c>
      <c r="AJ2" s="101">
        <v>2011</v>
      </c>
      <c r="AK2" s="103">
        <v>2010</v>
      </c>
      <c r="AL2" s="104">
        <v>2009</v>
      </c>
      <c r="AM2" s="104">
        <v>2008</v>
      </c>
      <c r="AN2" s="104">
        <v>2007</v>
      </c>
      <c r="AO2" s="119">
        <v>2006</v>
      </c>
      <c r="AP2" s="104">
        <v>2005</v>
      </c>
      <c r="AQ2" s="267" t="s">
        <v>2</v>
      </c>
    </row>
    <row r="3" spans="1:44" ht="18" customHeight="1" thickBot="1" x14ac:dyDescent="0.25">
      <c r="A3" s="276"/>
      <c r="B3" s="218">
        <v>12</v>
      </c>
      <c r="C3" s="67">
        <v>11</v>
      </c>
      <c r="D3" s="80">
        <v>10</v>
      </c>
      <c r="E3" s="67">
        <v>9</v>
      </c>
      <c r="F3" s="59">
        <v>8</v>
      </c>
      <c r="G3" s="59">
        <v>7</v>
      </c>
      <c r="H3" s="59">
        <v>6</v>
      </c>
      <c r="I3" s="80">
        <v>5</v>
      </c>
      <c r="J3" s="67">
        <v>4</v>
      </c>
      <c r="K3" s="80">
        <v>3</v>
      </c>
      <c r="L3" s="89">
        <v>2</v>
      </c>
      <c r="M3" s="89">
        <v>1</v>
      </c>
      <c r="N3" s="218">
        <v>12</v>
      </c>
      <c r="O3" s="59">
        <v>11</v>
      </c>
      <c r="P3" s="59">
        <v>10</v>
      </c>
      <c r="Q3" s="59">
        <v>9</v>
      </c>
      <c r="R3" s="59">
        <v>8</v>
      </c>
      <c r="S3" s="171">
        <v>7</v>
      </c>
      <c r="T3" s="164">
        <v>6</v>
      </c>
      <c r="U3" s="10">
        <v>5</v>
      </c>
      <c r="V3" s="10">
        <v>4</v>
      </c>
      <c r="W3" s="10">
        <v>3</v>
      </c>
      <c r="X3" s="10">
        <v>2</v>
      </c>
      <c r="Y3" s="128">
        <v>1</v>
      </c>
      <c r="Z3" s="105">
        <v>12</v>
      </c>
      <c r="AA3" s="243">
        <v>12</v>
      </c>
      <c r="AB3" s="238">
        <v>12</v>
      </c>
      <c r="AC3" s="105">
        <v>12</v>
      </c>
      <c r="AD3" s="238">
        <v>12</v>
      </c>
      <c r="AE3" s="105">
        <v>12</v>
      </c>
      <c r="AF3" s="181">
        <v>12</v>
      </c>
      <c r="AG3" s="238">
        <v>12</v>
      </c>
      <c r="AH3" s="238">
        <v>12</v>
      </c>
      <c r="AI3" s="238">
        <v>12</v>
      </c>
      <c r="AJ3" s="105">
        <v>12</v>
      </c>
      <c r="AK3" s="181">
        <v>12</v>
      </c>
      <c r="AL3" s="105">
        <v>12</v>
      </c>
      <c r="AM3" s="105">
        <v>12</v>
      </c>
      <c r="AN3" s="105">
        <v>12</v>
      </c>
      <c r="AO3" s="105">
        <v>12</v>
      </c>
      <c r="AP3" s="105">
        <v>12</v>
      </c>
      <c r="AQ3" s="268"/>
    </row>
    <row r="4" spans="1:44" x14ac:dyDescent="0.2">
      <c r="A4" s="11" t="s">
        <v>3</v>
      </c>
      <c r="B4" s="227">
        <v>4.3654456714999998</v>
      </c>
      <c r="C4" s="72">
        <v>4.0699261786000003</v>
      </c>
      <c r="D4" s="72">
        <v>4.0210412999000003</v>
      </c>
      <c r="E4" s="72">
        <v>4.2094856099999998</v>
      </c>
      <c r="F4" s="69">
        <v>4.1960889910999999</v>
      </c>
      <c r="G4" s="69">
        <v>4.1457177037999999</v>
      </c>
      <c r="H4" s="84">
        <v>3.9722314881999998</v>
      </c>
      <c r="I4" s="152">
        <v>4.0342578339999999</v>
      </c>
      <c r="J4" s="146">
        <v>4.1564349989</v>
      </c>
      <c r="K4" s="84">
        <v>4.3611353367000003</v>
      </c>
      <c r="L4" s="91">
        <v>4.5292629046000004</v>
      </c>
      <c r="M4" s="91">
        <v>4.5693187953000001</v>
      </c>
      <c r="N4" s="227">
        <v>4.3648863899999997</v>
      </c>
      <c r="O4" s="69">
        <v>4.0349276649999997</v>
      </c>
      <c r="P4" s="69">
        <v>3.9920584843000002</v>
      </c>
      <c r="Q4" s="60">
        <v>4.0113496156000004</v>
      </c>
      <c r="R4" s="60">
        <v>3.9939037875999999</v>
      </c>
      <c r="S4" s="13">
        <v>3.8019374806999999</v>
      </c>
      <c r="T4" s="13">
        <v>3.6320082955999999</v>
      </c>
      <c r="U4" s="12">
        <v>3.6572002679</v>
      </c>
      <c r="V4" s="12">
        <v>3.8151801219000001</v>
      </c>
      <c r="W4" s="12">
        <v>3.939887723</v>
      </c>
      <c r="X4" s="12">
        <v>4.1351348131999996</v>
      </c>
      <c r="Y4" s="129">
        <v>4.2144939282999996</v>
      </c>
      <c r="Z4" s="248">
        <v>4.0203170897999998</v>
      </c>
      <c r="AA4" s="244">
        <v>4.5476224763872679</v>
      </c>
      <c r="AB4" s="239">
        <v>3.4760580249150976</v>
      </c>
      <c r="AC4" s="183">
        <v>3.86</v>
      </c>
      <c r="AD4" s="183">
        <v>4.5993297505008623</v>
      </c>
      <c r="AE4" s="184">
        <v>6.1060198827758168</v>
      </c>
      <c r="AF4" s="185">
        <v>7.0118647078357519</v>
      </c>
      <c r="AG4" s="186">
        <v>8.2451294741990147</v>
      </c>
      <c r="AH4" s="186">
        <v>8.9360198755498832</v>
      </c>
      <c r="AI4" s="186">
        <v>8.1468393696558401</v>
      </c>
      <c r="AJ4" s="186">
        <v>7.6133795670877094</v>
      </c>
      <c r="AK4" s="186">
        <v>8.4512148636886799</v>
      </c>
      <c r="AL4" s="186">
        <v>8.0529703417014744</v>
      </c>
      <c r="AM4" s="186">
        <v>5.0773863888820312</v>
      </c>
      <c r="AN4" s="186">
        <v>5.152424499291552</v>
      </c>
      <c r="AO4" s="186">
        <v>6.486543759271032</v>
      </c>
      <c r="AP4" s="186">
        <v>7.5183675815778059</v>
      </c>
      <c r="AQ4" s="14">
        <f>B4-N4</f>
        <v>5.5928150000017496E-4</v>
      </c>
      <c r="AR4" s="225"/>
    </row>
    <row r="5" spans="1:44" x14ac:dyDescent="0.2">
      <c r="A5" s="16" t="s">
        <v>4</v>
      </c>
      <c r="B5" s="228"/>
      <c r="C5" s="68"/>
      <c r="D5" s="68"/>
      <c r="E5" s="68"/>
      <c r="F5" s="68"/>
      <c r="G5" s="68"/>
      <c r="H5" s="161"/>
      <c r="I5" s="153"/>
      <c r="J5" s="147"/>
      <c r="K5" s="70"/>
      <c r="L5" s="92"/>
      <c r="M5" s="92"/>
      <c r="N5" s="228"/>
      <c r="O5" s="68"/>
      <c r="P5" s="70"/>
      <c r="Q5" s="205"/>
      <c r="R5" s="61"/>
      <c r="S5" s="58"/>
      <c r="T5" s="165"/>
      <c r="U5" s="17"/>
      <c r="V5" s="17"/>
      <c r="W5" s="17"/>
      <c r="X5" s="17"/>
      <c r="Y5" s="130"/>
      <c r="Z5" s="122"/>
      <c r="AA5" s="245"/>
      <c r="AB5" s="240"/>
      <c r="AC5" s="187"/>
      <c r="AD5" s="187"/>
      <c r="AE5" s="187"/>
      <c r="AF5" s="188"/>
      <c r="AG5" s="187"/>
      <c r="AH5" s="187"/>
      <c r="AI5" s="187"/>
      <c r="AJ5" s="187"/>
      <c r="AK5" s="187"/>
      <c r="AL5" s="187"/>
      <c r="AM5" s="187"/>
      <c r="AN5" s="187"/>
      <c r="AO5" s="187"/>
      <c r="AP5" s="187"/>
      <c r="AQ5" s="18"/>
      <c r="AR5" s="15"/>
    </row>
    <row r="6" spans="1:44" x14ac:dyDescent="0.2">
      <c r="A6" s="19" t="s">
        <v>5</v>
      </c>
      <c r="B6" s="229">
        <v>3.4687925905000001</v>
      </c>
      <c r="C6" s="68">
        <v>3.2167299265999998</v>
      </c>
      <c r="D6" s="68">
        <v>3.1625071442000001</v>
      </c>
      <c r="E6" s="68">
        <v>3.3436699474</v>
      </c>
      <c r="F6" s="68">
        <v>3.3152068072</v>
      </c>
      <c r="G6" s="68">
        <v>3.3646427875999998</v>
      </c>
      <c r="H6" s="70">
        <v>3.1309454256999998</v>
      </c>
      <c r="I6" s="154">
        <v>3.1519182658</v>
      </c>
      <c r="J6" s="147">
        <v>3.2777553069000001</v>
      </c>
      <c r="K6" s="70">
        <v>3.3781253276999998</v>
      </c>
      <c r="L6" s="92">
        <v>3.4874837086000001</v>
      </c>
      <c r="M6" s="92">
        <v>3.5578925292000001</v>
      </c>
      <c r="N6" s="229">
        <v>3.4545263883000001</v>
      </c>
      <c r="O6" s="68">
        <v>3.1564124459</v>
      </c>
      <c r="P6" s="68">
        <v>3.1728911059999998</v>
      </c>
      <c r="Q6" s="58">
        <v>3.2343115665000002</v>
      </c>
      <c r="R6" s="173">
        <v>3.1248127508999999</v>
      </c>
      <c r="S6" s="21">
        <v>2.9317960620000001</v>
      </c>
      <c r="T6" s="21">
        <v>2.7900432575999998</v>
      </c>
      <c r="U6" s="20">
        <v>2.7756995360999999</v>
      </c>
      <c r="V6" s="20">
        <v>2.8906915250999998</v>
      </c>
      <c r="W6" s="20">
        <v>2.8911113078000001</v>
      </c>
      <c r="X6" s="20">
        <v>3.0105909077000002</v>
      </c>
      <c r="Y6" s="131">
        <v>3.0794189218999999</v>
      </c>
      <c r="Z6" s="249">
        <v>2.9874515239999999</v>
      </c>
      <c r="AA6" s="246">
        <v>3.3314288225728474</v>
      </c>
      <c r="AB6" s="241">
        <v>2.5637296959297338</v>
      </c>
      <c r="AC6" s="189">
        <v>2.54</v>
      </c>
      <c r="AD6" s="189">
        <v>3.2367483040128779</v>
      </c>
      <c r="AE6" s="106">
        <v>4.6150344278153987</v>
      </c>
      <c r="AF6" s="188">
        <v>5.5724803249555723</v>
      </c>
      <c r="AG6" s="187">
        <v>6.670199562106907</v>
      </c>
      <c r="AH6" s="187">
        <v>7.6037728009307344</v>
      </c>
      <c r="AI6" s="187">
        <v>7.0026583655872514</v>
      </c>
      <c r="AJ6" s="187">
        <v>6.5750910734339474</v>
      </c>
      <c r="AK6" s="187">
        <v>7.3785883147585274</v>
      </c>
      <c r="AL6" s="187">
        <v>7.8638529245511553</v>
      </c>
      <c r="AM6" s="187">
        <v>4.5309354449067234</v>
      </c>
      <c r="AN6" s="187">
        <v>4.0222156477770898</v>
      </c>
      <c r="AO6" s="187">
        <v>4.7643498000216198</v>
      </c>
      <c r="AP6" s="187">
        <v>5.5384980299656066</v>
      </c>
      <c r="AQ6" s="18">
        <f>B6-N6</f>
        <v>1.4266202199999967E-2</v>
      </c>
      <c r="AR6" s="23"/>
    </row>
    <row r="7" spans="1:44" x14ac:dyDescent="0.2">
      <c r="A7" s="19" t="s">
        <v>6</v>
      </c>
      <c r="B7" s="229">
        <v>4.9586186081000001</v>
      </c>
      <c r="C7" s="68">
        <v>4.8863401693000004</v>
      </c>
      <c r="D7" s="68">
        <v>4.9141395688999996</v>
      </c>
      <c r="E7" s="68">
        <v>5.2705149923999999</v>
      </c>
      <c r="F7" s="68">
        <v>5.3614794661999996</v>
      </c>
      <c r="G7" s="68">
        <v>5.2968028908000004</v>
      </c>
      <c r="H7" s="70">
        <v>5.1040249693000002</v>
      </c>
      <c r="I7" s="154">
        <v>5.1474208651</v>
      </c>
      <c r="J7" s="147">
        <v>5.1670324717999998</v>
      </c>
      <c r="K7" s="70">
        <v>5.2091765628999998</v>
      </c>
      <c r="L7" s="92">
        <v>5.1887304196999997</v>
      </c>
      <c r="M7" s="92">
        <v>5.1620252531000004</v>
      </c>
      <c r="N7" s="229">
        <v>5.0643844875999999</v>
      </c>
      <c r="O7" s="68">
        <v>4.9074916338000003</v>
      </c>
      <c r="P7" s="70">
        <v>4.9604846988000002</v>
      </c>
      <c r="Q7" s="205">
        <v>4.9721682092000004</v>
      </c>
      <c r="R7" s="173">
        <v>4.9950463386999999</v>
      </c>
      <c r="S7" s="21">
        <v>4.7360349028000002</v>
      </c>
      <c r="T7" s="21">
        <v>4.5063686944999999</v>
      </c>
      <c r="U7" s="20">
        <v>4.4752402378999996</v>
      </c>
      <c r="V7" s="20">
        <v>4.5728502201000003</v>
      </c>
      <c r="W7" s="20">
        <v>4.5418244263999998</v>
      </c>
      <c r="X7" s="20">
        <v>4.5745143070000003</v>
      </c>
      <c r="Y7" s="131">
        <v>4.6083503291000003</v>
      </c>
      <c r="Z7" s="249">
        <v>4.6123617957</v>
      </c>
      <c r="AA7" s="246">
        <v>5.2169299449126028</v>
      </c>
      <c r="AB7" s="241">
        <v>3.709497298451331</v>
      </c>
      <c r="AC7" s="189">
        <v>4.25</v>
      </c>
      <c r="AD7" s="189">
        <v>4.9697530687221745</v>
      </c>
      <c r="AE7" s="106">
        <v>6.7274135681669929</v>
      </c>
      <c r="AF7" s="188">
        <v>7.5900874422828242</v>
      </c>
      <c r="AG7" s="187">
        <v>8.7556655137203308</v>
      </c>
      <c r="AH7" s="187">
        <v>8.7273205678678654</v>
      </c>
      <c r="AI7" s="187">
        <v>7.6203785850560184</v>
      </c>
      <c r="AJ7" s="187">
        <v>6.9289851863075329</v>
      </c>
      <c r="AK7" s="187">
        <v>7.4700768061132985</v>
      </c>
      <c r="AL7" s="187">
        <v>6.8774556817127115</v>
      </c>
      <c r="AM7" s="187">
        <v>4.601944136827858</v>
      </c>
      <c r="AN7" s="187">
        <v>4.7684851937533921</v>
      </c>
      <c r="AO7" s="187">
        <v>6.2017661887749576</v>
      </c>
      <c r="AP7" s="187">
        <v>7.1854715079527507</v>
      </c>
      <c r="AQ7" s="18">
        <f t="shared" ref="AQ7:AQ12" si="0">B7-N7</f>
        <v>-0.10576587949999983</v>
      </c>
    </row>
    <row r="8" spans="1:44" x14ac:dyDescent="0.2">
      <c r="A8" s="19" t="s">
        <v>7</v>
      </c>
      <c r="B8" s="229">
        <v>3.0014384330000001</v>
      </c>
      <c r="C8" s="68">
        <v>2.8527774145000002</v>
      </c>
      <c r="D8" s="68">
        <v>2.9030193328</v>
      </c>
      <c r="E8" s="68">
        <v>3.0391513791999998</v>
      </c>
      <c r="F8" s="68">
        <v>3.0603104745</v>
      </c>
      <c r="G8" s="68">
        <v>3.0052968268</v>
      </c>
      <c r="H8" s="68">
        <v>2.8014642094000002</v>
      </c>
      <c r="I8" s="153">
        <v>2.8275604267999999</v>
      </c>
      <c r="J8" s="147">
        <v>2.8529513410999998</v>
      </c>
      <c r="K8" s="70">
        <v>2.9255975681000002</v>
      </c>
      <c r="L8" s="92">
        <v>3.0299824379999998</v>
      </c>
      <c r="M8" s="92">
        <v>3.0864066919000002</v>
      </c>
      <c r="N8" s="229">
        <v>3.0081180394999998</v>
      </c>
      <c r="O8" s="68">
        <v>2.8755210427</v>
      </c>
      <c r="P8" s="70">
        <v>2.8875111966999998</v>
      </c>
      <c r="Q8" s="205">
        <v>2.9608627267999998</v>
      </c>
      <c r="R8" s="173">
        <v>3.0220070982</v>
      </c>
      <c r="S8" s="21">
        <v>2.9158200700000001</v>
      </c>
      <c r="T8" s="21">
        <v>2.7402672536999999</v>
      </c>
      <c r="U8" s="20">
        <v>2.6908803567000001</v>
      </c>
      <c r="V8" s="20">
        <v>2.7526496280999999</v>
      </c>
      <c r="W8" s="20">
        <v>2.7901441971000001</v>
      </c>
      <c r="X8" s="20">
        <v>2.9224415511999999</v>
      </c>
      <c r="Y8" s="131">
        <v>3.0415269248999999</v>
      </c>
      <c r="Z8" s="249">
        <v>2.8828980269</v>
      </c>
      <c r="AA8" s="246">
        <v>3.3217374158474406</v>
      </c>
      <c r="AB8" s="241">
        <v>2.4102179663078687</v>
      </c>
      <c r="AC8" s="189">
        <v>2.61</v>
      </c>
      <c r="AD8" s="189">
        <v>3.3159758086920594</v>
      </c>
      <c r="AE8" s="106">
        <v>4.4717739345186684</v>
      </c>
      <c r="AF8" s="188">
        <v>5.2330779740062807</v>
      </c>
      <c r="AG8" s="187">
        <v>6.3765175004789301</v>
      </c>
      <c r="AH8" s="187">
        <v>7.0692591541300036</v>
      </c>
      <c r="AI8" s="187">
        <v>6.2779724029455917</v>
      </c>
      <c r="AJ8" s="187">
        <v>5.6381823215794293</v>
      </c>
      <c r="AK8" s="187">
        <v>6.4162899811180409</v>
      </c>
      <c r="AL8" s="187">
        <v>6.0546748972963673</v>
      </c>
      <c r="AM8" s="187">
        <v>3.2145822053780915</v>
      </c>
      <c r="AN8" s="187">
        <v>3.234324872874883</v>
      </c>
      <c r="AO8" s="187">
        <v>3.7960970653278343</v>
      </c>
      <c r="AP8" s="187">
        <v>4.8287575692928764</v>
      </c>
      <c r="AQ8" s="18">
        <f t="shared" si="0"/>
        <v>-6.6796064999996574E-3</v>
      </c>
    </row>
    <row r="9" spans="1:44" x14ac:dyDescent="0.2">
      <c r="A9" s="19" t="s">
        <v>8</v>
      </c>
      <c r="B9" s="229">
        <v>3.9722225945999998</v>
      </c>
      <c r="C9" s="68">
        <v>3.3126432774999999</v>
      </c>
      <c r="D9" s="68">
        <v>3.1423860148</v>
      </c>
      <c r="E9" s="68">
        <v>3.2566074598000001</v>
      </c>
      <c r="F9" s="68">
        <v>3.1424129439000001</v>
      </c>
      <c r="G9" s="68">
        <v>3.0667418790999998</v>
      </c>
      <c r="H9" s="68">
        <v>2.878252136</v>
      </c>
      <c r="I9" s="153">
        <v>2.9140239120999998</v>
      </c>
      <c r="J9" s="147">
        <v>3.1382854312999999</v>
      </c>
      <c r="K9" s="70">
        <v>3.6322111085</v>
      </c>
      <c r="L9" s="92">
        <v>3.9981838943999999</v>
      </c>
      <c r="M9" s="92">
        <v>4.0752307966999997</v>
      </c>
      <c r="N9" s="229">
        <v>3.8661034905</v>
      </c>
      <c r="O9" s="68">
        <v>3.2566074598000001</v>
      </c>
      <c r="P9" s="70">
        <v>3.0873794422</v>
      </c>
      <c r="Q9" s="205">
        <v>3.0722452293</v>
      </c>
      <c r="R9" s="173">
        <v>3.0276769011</v>
      </c>
      <c r="S9" s="21">
        <v>2.8248587570999999</v>
      </c>
      <c r="T9" s="21">
        <v>2.7229014975000001</v>
      </c>
      <c r="U9" s="20">
        <v>2.7379579283000002</v>
      </c>
      <c r="V9" s="20">
        <v>2.9084336359999998</v>
      </c>
      <c r="W9" s="20">
        <v>3.2733885633000002</v>
      </c>
      <c r="X9" s="20">
        <v>3.6640398734000001</v>
      </c>
      <c r="Y9" s="131">
        <v>3.8691518301999999</v>
      </c>
      <c r="Z9" s="249">
        <v>3.6294611003999999</v>
      </c>
      <c r="AA9" s="246">
        <v>4.0899904977315007</v>
      </c>
      <c r="AB9" s="241">
        <v>3.4284650371040239</v>
      </c>
      <c r="AC9" s="189">
        <v>3.6647970966677663</v>
      </c>
      <c r="AD9" s="189">
        <v>4.2649620790380265</v>
      </c>
      <c r="AE9" s="106">
        <v>5.5407945045687255</v>
      </c>
      <c r="AF9" s="188">
        <v>6.4615661519869372</v>
      </c>
      <c r="AG9" s="187">
        <v>7.7170868347338937</v>
      </c>
      <c r="AH9" s="187">
        <v>9.0941206156951804</v>
      </c>
      <c r="AI9" s="187">
        <v>8.6292772824625192</v>
      </c>
      <c r="AJ9" s="187">
        <v>8.3479463558003406</v>
      </c>
      <c r="AK9" s="187">
        <v>9.8868315293769573</v>
      </c>
      <c r="AL9" s="187">
        <v>8.8431283517616315</v>
      </c>
      <c r="AM9" s="187">
        <v>5.1871435215784185</v>
      </c>
      <c r="AN9" s="187">
        <v>5.4705507331665935</v>
      </c>
      <c r="AO9" s="187">
        <v>7.5765208950272172</v>
      </c>
      <c r="AP9" s="187">
        <v>7.9348587175027667</v>
      </c>
      <c r="AQ9" s="18">
        <f t="shared" si="0"/>
        <v>0.10611910409999981</v>
      </c>
    </row>
    <row r="10" spans="1:44" x14ac:dyDescent="0.2">
      <c r="A10" s="19" t="s">
        <v>9</v>
      </c>
      <c r="B10" s="229">
        <v>5.6467471176000004</v>
      </c>
      <c r="C10" s="68">
        <v>5.0588892798999998</v>
      </c>
      <c r="D10" s="68">
        <v>4.9450435719000003</v>
      </c>
      <c r="E10" s="68">
        <v>5.0195023257000004</v>
      </c>
      <c r="F10" s="68">
        <v>4.8912249963000001</v>
      </c>
      <c r="G10" s="68">
        <v>4.8776672298000001</v>
      </c>
      <c r="H10" s="70">
        <v>4.7608618568000001</v>
      </c>
      <c r="I10" s="154">
        <v>4.8901820911999998</v>
      </c>
      <c r="J10" s="147">
        <v>5.1561228959000003</v>
      </c>
      <c r="K10" s="70">
        <v>5.5013244895</v>
      </c>
      <c r="L10" s="92">
        <v>5.7995953527999999</v>
      </c>
      <c r="M10" s="92">
        <v>5.8861564775000002</v>
      </c>
      <c r="N10" s="229">
        <v>5.4992386793000003</v>
      </c>
      <c r="O10" s="68">
        <v>4.9360699164000001</v>
      </c>
      <c r="P10" s="70">
        <v>4.7973635358999998</v>
      </c>
      <c r="Q10" s="205">
        <v>4.8463800763</v>
      </c>
      <c r="R10" s="173">
        <v>4.7527704513</v>
      </c>
      <c r="S10" s="21">
        <v>4.6140222939999997</v>
      </c>
      <c r="T10" s="21">
        <v>4.4476834982</v>
      </c>
      <c r="U10" s="20">
        <v>4.6280785358000003</v>
      </c>
      <c r="V10" s="20">
        <v>4.9136965270999999</v>
      </c>
      <c r="W10" s="20">
        <v>5.1772564320000001</v>
      </c>
      <c r="X10" s="20">
        <v>5.4795779754999998</v>
      </c>
      <c r="Y10" s="131">
        <v>5.5969615911000004</v>
      </c>
      <c r="Z10" s="249">
        <v>5.2007960402000002</v>
      </c>
      <c r="AA10" s="246">
        <v>5.4779285382079959</v>
      </c>
      <c r="AB10" s="241">
        <v>4.6999790090261184</v>
      </c>
      <c r="AC10" s="189">
        <v>5.1675369886858133</v>
      </c>
      <c r="AD10" s="189">
        <v>6.1910579037380895</v>
      </c>
      <c r="AE10" s="106">
        <v>7.9774857837978743</v>
      </c>
      <c r="AF10" s="188">
        <v>8.9768110150057563</v>
      </c>
      <c r="AG10" s="187">
        <v>10.412879037651781</v>
      </c>
      <c r="AH10" s="187">
        <v>11.806202706228799</v>
      </c>
      <c r="AI10" s="187">
        <v>10.986732240838274</v>
      </c>
      <c r="AJ10" s="187">
        <v>10.555646764807822</v>
      </c>
      <c r="AK10" s="187">
        <v>11.92665517645891</v>
      </c>
      <c r="AL10" s="187">
        <v>11.237162325510596</v>
      </c>
      <c r="AM10" s="187">
        <v>7.5954675231977173</v>
      </c>
      <c r="AN10" s="187">
        <v>7.5218321154874355</v>
      </c>
      <c r="AO10" s="187">
        <v>9.1705196390232597</v>
      </c>
      <c r="AP10" s="187">
        <v>10.797325883413514</v>
      </c>
      <c r="AQ10" s="18">
        <f t="shared" si="0"/>
        <v>0.14750843830000004</v>
      </c>
    </row>
    <row r="11" spans="1:44" x14ac:dyDescent="0.2">
      <c r="A11" s="19" t="s">
        <v>10</v>
      </c>
      <c r="B11" s="229">
        <v>2.8321595848999999</v>
      </c>
      <c r="C11" s="68">
        <v>2.5592209454999999</v>
      </c>
      <c r="D11" s="68">
        <v>2.5507969134000001</v>
      </c>
      <c r="E11" s="68">
        <v>2.6621207425</v>
      </c>
      <c r="F11" s="68">
        <v>2.5880772806999999</v>
      </c>
      <c r="G11" s="68">
        <v>2.5295312876999998</v>
      </c>
      <c r="H11" s="70">
        <v>2.386610187</v>
      </c>
      <c r="I11" s="154">
        <v>2.3538933085</v>
      </c>
      <c r="J11" s="147">
        <v>2.4589317078000001</v>
      </c>
      <c r="K11" s="70">
        <v>2.5536384612999998</v>
      </c>
      <c r="L11" s="92">
        <v>2.6810620932</v>
      </c>
      <c r="M11" s="92">
        <v>2.7602713779000001</v>
      </c>
      <c r="N11" s="229">
        <v>2.6225161000999999</v>
      </c>
      <c r="O11" s="68">
        <v>2.4107173606000001</v>
      </c>
      <c r="P11" s="70">
        <v>2.4761511175000002</v>
      </c>
      <c r="Q11" s="205">
        <v>2.4348245342000001</v>
      </c>
      <c r="R11" s="173">
        <v>2.4260477289</v>
      </c>
      <c r="S11" s="21">
        <v>2.2633001152999999</v>
      </c>
      <c r="T11" s="21">
        <v>2.1042670336999998</v>
      </c>
      <c r="U11" s="20">
        <v>2.0588943548</v>
      </c>
      <c r="V11" s="20">
        <v>2.1537140404000001</v>
      </c>
      <c r="W11" s="20">
        <v>2.2522984381</v>
      </c>
      <c r="X11" s="20">
        <v>2.4300215318</v>
      </c>
      <c r="Y11" s="131">
        <v>2.4997864161000001</v>
      </c>
      <c r="Z11" s="249">
        <v>2.356056723</v>
      </c>
      <c r="AA11" s="246">
        <v>2.89275194524373</v>
      </c>
      <c r="AB11" s="241">
        <v>2.0197387419524708</v>
      </c>
      <c r="AC11" s="189">
        <v>2.2169237012987013</v>
      </c>
      <c r="AD11" s="189">
        <v>2.7926491566669465</v>
      </c>
      <c r="AE11" s="106">
        <v>3.6388454239770947</v>
      </c>
      <c r="AF11" s="188">
        <v>4.7221026846304079</v>
      </c>
      <c r="AG11" s="187">
        <v>5.9512291116613918</v>
      </c>
      <c r="AH11" s="187">
        <v>7.3060179674889536</v>
      </c>
      <c r="AI11" s="187">
        <v>6.7933106023705143</v>
      </c>
      <c r="AJ11" s="187">
        <v>6.5958031113193218</v>
      </c>
      <c r="AK11" s="187">
        <v>6.7893522967518747</v>
      </c>
      <c r="AL11" s="187">
        <v>7.0476068799207887</v>
      </c>
      <c r="AM11" s="187">
        <v>3.7846916739982404</v>
      </c>
      <c r="AN11" s="187">
        <v>3.6411320815433377</v>
      </c>
      <c r="AO11" s="187">
        <v>5.1104815864022664</v>
      </c>
      <c r="AP11" s="187">
        <v>6.4432864169872888</v>
      </c>
      <c r="AQ11" s="18">
        <f t="shared" si="0"/>
        <v>0.20964348479999995</v>
      </c>
    </row>
    <row r="12" spans="1:44" ht="13.5" thickBot="1" x14ac:dyDescent="0.25">
      <c r="A12" s="24" t="s">
        <v>11</v>
      </c>
      <c r="B12" s="230">
        <v>5.820033585</v>
      </c>
      <c r="C12" s="79">
        <v>5.1633514000999998</v>
      </c>
      <c r="D12" s="79">
        <v>4.8356929294000004</v>
      </c>
      <c r="E12" s="79">
        <v>4.9201385011000003</v>
      </c>
      <c r="F12" s="79">
        <v>4.8084440969999998</v>
      </c>
      <c r="G12" s="79">
        <v>4.7051267730999999</v>
      </c>
      <c r="H12" s="79">
        <v>4.6269406902999997</v>
      </c>
      <c r="I12" s="155">
        <v>4.8740645593999998</v>
      </c>
      <c r="J12" s="148">
        <v>5.2454484529999998</v>
      </c>
      <c r="K12" s="71">
        <v>5.9602926393000004</v>
      </c>
      <c r="L12" s="93">
        <v>6.5983469228000002</v>
      </c>
      <c r="M12" s="93">
        <v>6.6695521054000002</v>
      </c>
      <c r="N12" s="230">
        <v>5.9588964593</v>
      </c>
      <c r="O12" s="79">
        <v>5.1295655087999998</v>
      </c>
      <c r="P12" s="71">
        <v>4.7707472356</v>
      </c>
      <c r="Q12" s="206">
        <v>4.7135038534999998</v>
      </c>
      <c r="R12" s="174">
        <v>4.6189279731999999</v>
      </c>
      <c r="S12" s="26">
        <v>4.3979349797999996</v>
      </c>
      <c r="T12" s="26">
        <v>4.3308459446000001</v>
      </c>
      <c r="U12" s="25">
        <v>4.5887421743000001</v>
      </c>
      <c r="V12" s="25">
        <v>5.0487896546000002</v>
      </c>
      <c r="W12" s="25">
        <v>5.5538690805000002</v>
      </c>
      <c r="X12" s="25">
        <v>6.1554807373999996</v>
      </c>
      <c r="Y12" s="132">
        <v>6.1472016779</v>
      </c>
      <c r="Z12" s="250">
        <v>5.4145095603</v>
      </c>
      <c r="AA12" s="247">
        <v>6.3962643953606193</v>
      </c>
      <c r="AB12" s="242">
        <v>5.1527210006654807</v>
      </c>
      <c r="AC12" s="190">
        <v>5.9320205017534393</v>
      </c>
      <c r="AD12" s="190">
        <v>6.668894532816469</v>
      </c>
      <c r="AE12" s="107">
        <v>8.4798263263793299</v>
      </c>
      <c r="AF12" s="191">
        <v>9.4085245901639336</v>
      </c>
      <c r="AG12" s="192">
        <v>10.854665351264343</v>
      </c>
      <c r="AH12" s="192">
        <v>11.389820059338033</v>
      </c>
      <c r="AI12" s="192">
        <v>10.858448068015988</v>
      </c>
      <c r="AJ12" s="192">
        <v>10.273403049010961</v>
      </c>
      <c r="AK12" s="192">
        <v>11.149389677179505</v>
      </c>
      <c r="AL12" s="192">
        <v>11.018322631728712</v>
      </c>
      <c r="AM12" s="192">
        <v>7.7006829654558047</v>
      </c>
      <c r="AN12" s="192">
        <v>8.2501613784199819</v>
      </c>
      <c r="AO12" s="192">
        <v>9.6764555764418834</v>
      </c>
      <c r="AP12" s="192">
        <v>10.301807399387281</v>
      </c>
      <c r="AQ12" s="18">
        <f t="shared" si="0"/>
        <v>-0.13886287429999999</v>
      </c>
    </row>
    <row r="13" spans="1:44" ht="13.5" x14ac:dyDescent="0.2">
      <c r="A13" s="27" t="s">
        <v>12</v>
      </c>
      <c r="B13" s="87"/>
      <c r="C13" s="87"/>
      <c r="D13" s="87"/>
      <c r="E13" s="57"/>
      <c r="F13" s="57"/>
      <c r="G13" s="57"/>
      <c r="H13" s="57"/>
      <c r="I13" s="87"/>
      <c r="J13" s="57"/>
      <c r="K13" s="87"/>
      <c r="L13" s="87"/>
      <c r="M13" s="150"/>
      <c r="N13" s="207"/>
      <c r="O13" s="57"/>
      <c r="P13" s="57"/>
      <c r="Q13" s="57"/>
      <c r="R13" s="57"/>
      <c r="S13" s="57"/>
      <c r="T13" s="57"/>
      <c r="U13" s="29"/>
      <c r="V13" s="29"/>
      <c r="W13" s="29"/>
      <c r="X13" s="29"/>
      <c r="Y13" s="29"/>
      <c r="AD13" s="9"/>
      <c r="AP13" s="4"/>
      <c r="AQ13" s="223"/>
    </row>
    <row r="14" spans="1:44" x14ac:dyDescent="0.2">
      <c r="A14" s="30" t="s">
        <v>13</v>
      </c>
      <c r="B14" s="33"/>
      <c r="C14" s="33"/>
      <c r="D14" s="33"/>
      <c r="E14" s="178"/>
      <c r="F14" s="178"/>
      <c r="G14" s="33"/>
      <c r="H14" s="33"/>
      <c r="I14" s="33"/>
      <c r="J14" s="226"/>
      <c r="K14" s="266"/>
      <c r="L14" s="33"/>
      <c r="M14" s="266"/>
      <c r="N14" s="231"/>
      <c r="O14" s="226"/>
      <c r="P14" s="33"/>
      <c r="Q14" s="33"/>
      <c r="R14" s="33"/>
      <c r="S14" s="33"/>
      <c r="T14" s="33"/>
      <c r="U14" s="32"/>
      <c r="V14" s="32"/>
      <c r="W14" s="32"/>
      <c r="X14" s="32"/>
      <c r="Y14" s="32"/>
      <c r="Z14" s="23"/>
      <c r="AA14" s="23"/>
      <c r="AB14" s="23"/>
      <c r="AD14" s="9"/>
      <c r="AP14" s="4"/>
    </row>
    <row r="15" spans="1:44" x14ac:dyDescent="0.2">
      <c r="A15" s="33"/>
      <c r="B15" s="33"/>
      <c r="C15" s="33"/>
      <c r="D15" s="33"/>
      <c r="E15" s="265"/>
      <c r="F15" s="264"/>
      <c r="G15" s="33"/>
      <c r="H15" s="33"/>
      <c r="I15" s="224"/>
      <c r="J15" s="33"/>
      <c r="K15" s="166"/>
      <c r="L15" s="224"/>
      <c r="M15" s="33"/>
      <c r="N15" s="31"/>
      <c r="O15" s="33"/>
      <c r="P15" s="33"/>
      <c r="Q15" s="33"/>
      <c r="R15" s="33"/>
      <c r="S15" s="33"/>
      <c r="T15" s="166"/>
      <c r="U15" s="32"/>
      <c r="V15" s="32"/>
      <c r="W15" s="32"/>
      <c r="X15" s="32"/>
      <c r="Y15" s="32"/>
      <c r="AD15" s="9"/>
      <c r="AP15" s="4"/>
    </row>
    <row r="16" spans="1:44" ht="20.25" customHeight="1" thickBot="1" x14ac:dyDescent="0.25">
      <c r="A16" s="34" t="s">
        <v>14</v>
      </c>
      <c r="B16" s="34"/>
      <c r="C16" s="34"/>
      <c r="D16" s="34"/>
      <c r="E16" s="179"/>
      <c r="F16" s="179"/>
      <c r="G16" s="34"/>
      <c r="H16" s="34"/>
      <c r="I16" s="34"/>
      <c r="J16" s="34"/>
      <c r="K16" s="34"/>
      <c r="L16" s="34"/>
      <c r="M16" s="217"/>
      <c r="N16" s="35"/>
      <c r="O16" s="34"/>
      <c r="P16" s="34"/>
      <c r="Q16" s="34"/>
      <c r="R16" s="34"/>
      <c r="S16" s="34"/>
      <c r="T16" s="34"/>
      <c r="U16" s="1"/>
      <c r="V16" s="1"/>
      <c r="W16" s="1"/>
      <c r="X16" s="1"/>
      <c r="Y16" s="1"/>
      <c r="AD16" s="9"/>
      <c r="AP16" s="4"/>
    </row>
    <row r="17" spans="1:44" s="8" customFormat="1" ht="17.25" customHeight="1" x14ac:dyDescent="0.25">
      <c r="A17" s="273"/>
      <c r="B17" s="280" t="s">
        <v>37</v>
      </c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2"/>
      <c r="N17" s="269" t="s">
        <v>1</v>
      </c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1"/>
      <c r="Z17" s="101">
        <v>2021</v>
      </c>
      <c r="AA17" s="101">
        <v>2020</v>
      </c>
      <c r="AB17" s="101">
        <v>2019</v>
      </c>
      <c r="AC17" s="101">
        <v>2018</v>
      </c>
      <c r="AD17" s="101">
        <v>2017</v>
      </c>
      <c r="AE17" s="101">
        <v>2016</v>
      </c>
      <c r="AF17" s="102">
        <v>2015</v>
      </c>
      <c r="AG17" s="101">
        <v>2014</v>
      </c>
      <c r="AH17" s="101">
        <v>2013</v>
      </c>
      <c r="AI17" s="101">
        <v>2012</v>
      </c>
      <c r="AJ17" s="102">
        <v>2011</v>
      </c>
      <c r="AK17" s="103">
        <v>2010</v>
      </c>
      <c r="AL17" s="104">
        <v>2009</v>
      </c>
      <c r="AM17" s="104">
        <v>2008</v>
      </c>
      <c r="AN17" s="104">
        <v>2007</v>
      </c>
      <c r="AO17" s="104">
        <v>2006</v>
      </c>
      <c r="AP17" s="104">
        <v>2005</v>
      </c>
      <c r="AQ17" s="267" t="s">
        <v>38</v>
      </c>
    </row>
    <row r="18" spans="1:44" ht="18" customHeight="1" thickBot="1" x14ac:dyDescent="0.25">
      <c r="A18" s="274"/>
      <c r="B18" s="218">
        <v>12</v>
      </c>
      <c r="C18" s="67">
        <v>11</v>
      </c>
      <c r="D18" s="80">
        <v>10</v>
      </c>
      <c r="E18" s="67">
        <v>9</v>
      </c>
      <c r="F18" s="59">
        <v>8</v>
      </c>
      <c r="G18" s="59">
        <v>7</v>
      </c>
      <c r="H18" s="80">
        <v>6</v>
      </c>
      <c r="I18" s="67">
        <v>5</v>
      </c>
      <c r="J18" s="67">
        <v>4</v>
      </c>
      <c r="K18" s="59">
        <v>3</v>
      </c>
      <c r="L18" s="67">
        <v>2</v>
      </c>
      <c r="M18" s="89">
        <v>1</v>
      </c>
      <c r="N18" s="218">
        <v>12</v>
      </c>
      <c r="O18" s="80">
        <v>11</v>
      </c>
      <c r="P18" s="67">
        <v>10</v>
      </c>
      <c r="Q18" s="59">
        <v>9</v>
      </c>
      <c r="R18" s="59">
        <v>8</v>
      </c>
      <c r="S18" s="10">
        <v>7</v>
      </c>
      <c r="T18" s="164">
        <v>6</v>
      </c>
      <c r="U18" s="10">
        <v>5</v>
      </c>
      <c r="V18" s="10">
        <v>4</v>
      </c>
      <c r="W18" s="10">
        <v>3</v>
      </c>
      <c r="X18" s="10">
        <v>2</v>
      </c>
      <c r="Y18" s="128">
        <v>1</v>
      </c>
      <c r="Z18" s="105">
        <v>12</v>
      </c>
      <c r="AA18" s="105">
        <v>12</v>
      </c>
      <c r="AB18" s="105">
        <v>12</v>
      </c>
      <c r="AC18" s="105">
        <v>12</v>
      </c>
      <c r="AD18" s="105">
        <v>12</v>
      </c>
      <c r="AE18" s="105">
        <v>12</v>
      </c>
      <c r="AF18" s="105">
        <v>12</v>
      </c>
      <c r="AG18" s="105">
        <v>12</v>
      </c>
      <c r="AH18" s="105">
        <v>12</v>
      </c>
      <c r="AI18" s="105">
        <v>12</v>
      </c>
      <c r="AJ18" s="105">
        <v>12</v>
      </c>
      <c r="AK18" s="105">
        <v>12</v>
      </c>
      <c r="AL18" s="105">
        <v>12</v>
      </c>
      <c r="AM18" s="105">
        <v>12</v>
      </c>
      <c r="AN18" s="105">
        <v>12</v>
      </c>
      <c r="AO18" s="105">
        <v>12</v>
      </c>
      <c r="AP18" s="105">
        <v>12</v>
      </c>
      <c r="AQ18" s="272"/>
    </row>
    <row r="19" spans="1:44" x14ac:dyDescent="0.2">
      <c r="A19" s="36" t="s">
        <v>3</v>
      </c>
      <c r="B19" s="232">
        <v>33577</v>
      </c>
      <c r="C19" s="73">
        <v>31304</v>
      </c>
      <c r="D19" s="73">
        <v>30928</v>
      </c>
      <c r="E19" s="73">
        <v>31422</v>
      </c>
      <c r="F19" s="73">
        <v>31322</v>
      </c>
      <c r="G19" s="73">
        <v>30946</v>
      </c>
      <c r="H19" s="162">
        <v>29651</v>
      </c>
      <c r="I19" s="81">
        <v>30114</v>
      </c>
      <c r="J19" s="149">
        <v>31026</v>
      </c>
      <c r="K19" s="81">
        <v>32554</v>
      </c>
      <c r="L19" s="95">
        <v>33809</v>
      </c>
      <c r="M19" s="95">
        <v>34108</v>
      </c>
      <c r="N19" s="232">
        <v>32582</v>
      </c>
      <c r="O19" s="81">
        <v>30119</v>
      </c>
      <c r="P19" s="63">
        <v>29799</v>
      </c>
      <c r="Q19" s="63">
        <v>29943</v>
      </c>
      <c r="R19" s="175">
        <v>29796</v>
      </c>
      <c r="S19" s="38">
        <v>28375</v>
      </c>
      <c r="T19" s="38">
        <v>27110</v>
      </c>
      <c r="U19" s="37">
        <v>27301</v>
      </c>
      <c r="V19" s="37">
        <v>28496</v>
      </c>
      <c r="W19" s="37">
        <v>29764</v>
      </c>
      <c r="X19" s="37">
        <v>31239</v>
      </c>
      <c r="Y19" s="133">
        <v>31822</v>
      </c>
      <c r="Z19" s="108">
        <v>30315</v>
      </c>
      <c r="AA19" s="251">
        <v>34421</v>
      </c>
      <c r="AB19" s="209">
        <v>26469</v>
      </c>
      <c r="AC19" s="108">
        <v>29517</v>
      </c>
      <c r="AD19" s="108">
        <v>35285</v>
      </c>
      <c r="AE19" s="252">
        <v>47140</v>
      </c>
      <c r="AF19" s="253">
        <v>54477</v>
      </c>
      <c r="AG19" s="254">
        <v>64570</v>
      </c>
      <c r="AH19" s="254">
        <v>70569</v>
      </c>
      <c r="AI19" s="109" t="s">
        <v>15</v>
      </c>
      <c r="AJ19" s="110" t="s">
        <v>16</v>
      </c>
      <c r="AK19" s="110" t="s">
        <v>16</v>
      </c>
      <c r="AL19" s="109" t="s">
        <v>16</v>
      </c>
      <c r="AM19" s="110" t="s">
        <v>16</v>
      </c>
      <c r="AN19" s="110" t="s">
        <v>16</v>
      </c>
      <c r="AO19" s="110" t="s">
        <v>16</v>
      </c>
      <c r="AP19" s="110" t="s">
        <v>16</v>
      </c>
      <c r="AQ19" s="214">
        <f>B19/N19*100</f>
        <v>103.05383340494751</v>
      </c>
      <c r="AR19" s="23"/>
    </row>
    <row r="20" spans="1:44" x14ac:dyDescent="0.2">
      <c r="A20" s="16" t="s">
        <v>4</v>
      </c>
      <c r="B20" s="233"/>
      <c r="C20" s="219"/>
      <c r="D20" s="219"/>
      <c r="E20" s="64"/>
      <c r="F20" s="64"/>
      <c r="G20" s="64"/>
      <c r="H20" s="64"/>
      <c r="I20" s="82"/>
      <c r="J20" s="65"/>
      <c r="K20" s="82"/>
      <c r="L20" s="96"/>
      <c r="M20" s="96"/>
      <c r="N20" s="233"/>
      <c r="O20" s="82"/>
      <c r="P20" s="221"/>
      <c r="Q20" s="61"/>
      <c r="R20" s="61"/>
      <c r="S20" s="40"/>
      <c r="T20" s="40"/>
      <c r="U20" s="39"/>
      <c r="V20" s="39"/>
      <c r="W20" s="39"/>
      <c r="X20" s="39"/>
      <c r="Y20" s="134"/>
      <c r="Z20" s="114"/>
      <c r="AA20" s="255"/>
      <c r="AB20" s="114"/>
      <c r="AC20" s="256"/>
      <c r="AD20" s="256"/>
      <c r="AE20" s="256"/>
      <c r="AF20" s="257"/>
      <c r="AG20" s="256"/>
      <c r="AH20" s="256"/>
      <c r="AI20" s="111"/>
      <c r="AJ20" s="112"/>
      <c r="AK20" s="112"/>
      <c r="AL20" s="111"/>
      <c r="AM20" s="112"/>
      <c r="AN20" s="112"/>
      <c r="AO20" s="112"/>
      <c r="AP20" s="112"/>
      <c r="AQ20" s="215"/>
      <c r="AR20" s="23"/>
    </row>
    <row r="21" spans="1:44" x14ac:dyDescent="0.2">
      <c r="A21" s="19" t="s">
        <v>5</v>
      </c>
      <c r="B21" s="233">
        <v>2367</v>
      </c>
      <c r="C21" s="64">
        <v>2195</v>
      </c>
      <c r="D21" s="65">
        <v>2158</v>
      </c>
      <c r="E21" s="64">
        <v>2232</v>
      </c>
      <c r="F21" s="64">
        <v>2213</v>
      </c>
      <c r="G21" s="64">
        <v>2246</v>
      </c>
      <c r="H21" s="64">
        <v>2090</v>
      </c>
      <c r="I21" s="82">
        <v>2104</v>
      </c>
      <c r="J21" s="65">
        <v>2188</v>
      </c>
      <c r="K21" s="82">
        <v>2255</v>
      </c>
      <c r="L21" s="96">
        <v>2328</v>
      </c>
      <c r="M21" s="96">
        <v>2375</v>
      </c>
      <c r="N21" s="233">
        <v>2306</v>
      </c>
      <c r="O21" s="82">
        <v>2107</v>
      </c>
      <c r="P21" s="65">
        <v>2118</v>
      </c>
      <c r="Q21" s="64">
        <v>2159</v>
      </c>
      <c r="R21" s="61">
        <v>2086</v>
      </c>
      <c r="S21" s="42">
        <v>1958</v>
      </c>
      <c r="T21" s="42">
        <v>1864</v>
      </c>
      <c r="U21" s="41">
        <v>1855</v>
      </c>
      <c r="V21" s="41">
        <v>1935</v>
      </c>
      <c r="W21" s="41">
        <v>1960</v>
      </c>
      <c r="X21" s="41">
        <v>2041</v>
      </c>
      <c r="Y21" s="135">
        <v>2088</v>
      </c>
      <c r="Z21" s="113">
        <v>2026</v>
      </c>
      <c r="AA21" s="258">
        <v>2274</v>
      </c>
      <c r="AB21" s="259">
        <v>1763</v>
      </c>
      <c r="AC21" s="113">
        <v>1752</v>
      </c>
      <c r="AD21" s="113">
        <v>2252</v>
      </c>
      <c r="AE21" s="114">
        <v>2252</v>
      </c>
      <c r="AF21" s="257">
        <v>2252</v>
      </c>
      <c r="AG21" s="256">
        <v>2252</v>
      </c>
      <c r="AH21" s="256">
        <v>2252</v>
      </c>
      <c r="AI21" s="111" t="s">
        <v>15</v>
      </c>
      <c r="AJ21" s="112" t="s">
        <v>16</v>
      </c>
      <c r="AK21" s="112" t="s">
        <v>16</v>
      </c>
      <c r="AL21" s="111" t="s">
        <v>16</v>
      </c>
      <c r="AM21" s="112" t="s">
        <v>16</v>
      </c>
      <c r="AN21" s="112" t="s">
        <v>16</v>
      </c>
      <c r="AO21" s="112" t="s">
        <v>16</v>
      </c>
      <c r="AP21" s="112" t="s">
        <v>16</v>
      </c>
      <c r="AQ21" s="215">
        <f>B21/N21*100</f>
        <v>102.64527320034694</v>
      </c>
    </row>
    <row r="22" spans="1:44" x14ac:dyDescent="0.2">
      <c r="A22" s="19" t="s">
        <v>6</v>
      </c>
      <c r="B22" s="233">
        <v>12486</v>
      </c>
      <c r="C22" s="64">
        <v>12304</v>
      </c>
      <c r="D22" s="64">
        <v>12374</v>
      </c>
      <c r="E22" s="64">
        <v>12631</v>
      </c>
      <c r="F22" s="64">
        <v>12849</v>
      </c>
      <c r="G22" s="64">
        <v>12694</v>
      </c>
      <c r="H22" s="64">
        <v>12232</v>
      </c>
      <c r="I22" s="82">
        <v>12336</v>
      </c>
      <c r="J22" s="65">
        <v>12383</v>
      </c>
      <c r="K22" s="82">
        <v>12484</v>
      </c>
      <c r="L22" s="96">
        <v>12435</v>
      </c>
      <c r="M22" s="96">
        <v>12371</v>
      </c>
      <c r="N22" s="233">
        <v>12137</v>
      </c>
      <c r="O22" s="82">
        <v>11761</v>
      </c>
      <c r="P22" s="65">
        <v>11888</v>
      </c>
      <c r="Q22" s="65">
        <v>11916</v>
      </c>
      <c r="R22" s="61">
        <v>11949</v>
      </c>
      <c r="S22" s="42">
        <v>11333</v>
      </c>
      <c r="T22" s="42">
        <v>10780</v>
      </c>
      <c r="U22" s="41">
        <v>10702</v>
      </c>
      <c r="V22" s="41">
        <v>10918</v>
      </c>
      <c r="W22" s="41">
        <v>10976</v>
      </c>
      <c r="X22" s="41">
        <v>11055</v>
      </c>
      <c r="Y22" s="135">
        <v>11117</v>
      </c>
      <c r="Z22" s="113">
        <v>11080</v>
      </c>
      <c r="AA22" s="258">
        <v>12586</v>
      </c>
      <c r="AB22" s="259">
        <v>9035</v>
      </c>
      <c r="AC22" s="113">
        <v>10380</v>
      </c>
      <c r="AD22" s="113">
        <v>12134</v>
      </c>
      <c r="AE22" s="114">
        <v>12134</v>
      </c>
      <c r="AF22" s="257">
        <v>12134</v>
      </c>
      <c r="AG22" s="256">
        <v>12134</v>
      </c>
      <c r="AH22" s="256">
        <v>12134</v>
      </c>
      <c r="AI22" s="111" t="s">
        <v>15</v>
      </c>
      <c r="AJ22" s="112" t="s">
        <v>16</v>
      </c>
      <c r="AK22" s="112" t="s">
        <v>16</v>
      </c>
      <c r="AL22" s="111" t="s">
        <v>16</v>
      </c>
      <c r="AM22" s="112" t="s">
        <v>16</v>
      </c>
      <c r="AN22" s="112" t="s">
        <v>16</v>
      </c>
      <c r="AO22" s="112" t="s">
        <v>16</v>
      </c>
      <c r="AP22" s="112" t="s">
        <v>16</v>
      </c>
      <c r="AQ22" s="215">
        <f t="shared" ref="AQ22:AQ27" si="1">B22/N22*100</f>
        <v>102.87550465518662</v>
      </c>
    </row>
    <row r="23" spans="1:44" x14ac:dyDescent="0.2">
      <c r="A23" s="19" t="s">
        <v>7</v>
      </c>
      <c r="B23" s="233">
        <v>4361</v>
      </c>
      <c r="C23" s="64">
        <v>4145</v>
      </c>
      <c r="D23" s="64">
        <v>4218</v>
      </c>
      <c r="E23" s="64">
        <v>4309</v>
      </c>
      <c r="F23" s="64">
        <v>4339</v>
      </c>
      <c r="G23" s="64">
        <v>4261</v>
      </c>
      <c r="H23" s="64">
        <v>3972</v>
      </c>
      <c r="I23" s="82">
        <v>4009</v>
      </c>
      <c r="J23" s="65">
        <v>4045</v>
      </c>
      <c r="K23" s="82">
        <v>4148</v>
      </c>
      <c r="L23" s="96">
        <v>4296</v>
      </c>
      <c r="M23" s="96">
        <v>4376</v>
      </c>
      <c r="N23" s="233">
        <v>4265</v>
      </c>
      <c r="O23" s="82">
        <v>4077</v>
      </c>
      <c r="P23" s="65">
        <v>4094</v>
      </c>
      <c r="Q23" s="65">
        <v>4198</v>
      </c>
      <c r="R23" s="61">
        <v>4283</v>
      </c>
      <c r="S23" s="42">
        <v>4133</v>
      </c>
      <c r="T23" s="42">
        <v>3884</v>
      </c>
      <c r="U23" s="41">
        <v>3814</v>
      </c>
      <c r="V23" s="41">
        <v>3901</v>
      </c>
      <c r="W23" s="41">
        <v>3986</v>
      </c>
      <c r="X23" s="41">
        <v>4175</v>
      </c>
      <c r="Y23" s="135">
        <v>4344</v>
      </c>
      <c r="Z23" s="113">
        <v>4116</v>
      </c>
      <c r="AA23" s="258">
        <v>4717</v>
      </c>
      <c r="AB23" s="259">
        <v>3408</v>
      </c>
      <c r="AC23" s="113">
        <v>3674</v>
      </c>
      <c r="AD23" s="113">
        <v>4655</v>
      </c>
      <c r="AE23" s="114">
        <v>4655</v>
      </c>
      <c r="AF23" s="257">
        <v>4655</v>
      </c>
      <c r="AG23" s="256">
        <v>4655</v>
      </c>
      <c r="AH23" s="256">
        <v>4655</v>
      </c>
      <c r="AI23" s="111" t="s">
        <v>15</v>
      </c>
      <c r="AJ23" s="112" t="s">
        <v>16</v>
      </c>
      <c r="AK23" s="112" t="s">
        <v>16</v>
      </c>
      <c r="AL23" s="111" t="s">
        <v>16</v>
      </c>
      <c r="AM23" s="112" t="s">
        <v>16</v>
      </c>
      <c r="AN23" s="112" t="s">
        <v>16</v>
      </c>
      <c r="AO23" s="112" t="s">
        <v>16</v>
      </c>
      <c r="AP23" s="112" t="s">
        <v>16</v>
      </c>
      <c r="AQ23" s="215">
        <f t="shared" si="1"/>
        <v>102.25087924970693</v>
      </c>
    </row>
    <row r="24" spans="1:44" x14ac:dyDescent="0.2">
      <c r="A24" s="19" t="s">
        <v>8</v>
      </c>
      <c r="B24" s="233">
        <v>2963</v>
      </c>
      <c r="C24" s="64">
        <v>2471</v>
      </c>
      <c r="D24" s="64">
        <v>2344</v>
      </c>
      <c r="E24" s="64">
        <v>2367</v>
      </c>
      <c r="F24" s="64">
        <v>2284</v>
      </c>
      <c r="G24" s="64">
        <v>2229</v>
      </c>
      <c r="H24" s="64">
        <v>2092</v>
      </c>
      <c r="I24" s="82">
        <v>2118</v>
      </c>
      <c r="J24" s="65">
        <v>2281</v>
      </c>
      <c r="K24" s="82">
        <v>2640</v>
      </c>
      <c r="L24" s="96">
        <v>2906</v>
      </c>
      <c r="M24" s="96">
        <v>2962</v>
      </c>
      <c r="N24" s="233">
        <v>2810</v>
      </c>
      <c r="O24" s="82">
        <v>2367</v>
      </c>
      <c r="P24" s="65">
        <v>2244</v>
      </c>
      <c r="Q24" s="65">
        <v>2233</v>
      </c>
      <c r="R24" s="61">
        <v>2201</v>
      </c>
      <c r="S24" s="42">
        <v>2055</v>
      </c>
      <c r="T24" s="42">
        <v>1982</v>
      </c>
      <c r="U24" s="41">
        <v>1994</v>
      </c>
      <c r="V24" s="41">
        <v>2124</v>
      </c>
      <c r="W24" s="41">
        <v>2430</v>
      </c>
      <c r="X24" s="41">
        <v>2720</v>
      </c>
      <c r="Y24" s="135">
        <v>2873</v>
      </c>
      <c r="Z24" s="113">
        <v>2696</v>
      </c>
      <c r="AA24" s="258">
        <v>3056</v>
      </c>
      <c r="AB24" s="259">
        <v>2578</v>
      </c>
      <c r="AC24" s="113">
        <v>2777</v>
      </c>
      <c r="AD24" s="113">
        <v>3256</v>
      </c>
      <c r="AE24" s="114">
        <v>3256</v>
      </c>
      <c r="AF24" s="257">
        <v>3256</v>
      </c>
      <c r="AG24" s="256">
        <v>3256</v>
      </c>
      <c r="AH24" s="256">
        <v>3256</v>
      </c>
      <c r="AI24" s="111" t="s">
        <v>15</v>
      </c>
      <c r="AJ24" s="112" t="s">
        <v>16</v>
      </c>
      <c r="AK24" s="112" t="s">
        <v>16</v>
      </c>
      <c r="AL24" s="111" t="s">
        <v>16</v>
      </c>
      <c r="AM24" s="112" t="s">
        <v>16</v>
      </c>
      <c r="AN24" s="112" t="s">
        <v>16</v>
      </c>
      <c r="AO24" s="112" t="s">
        <v>16</v>
      </c>
      <c r="AP24" s="112" t="s">
        <v>16</v>
      </c>
      <c r="AQ24" s="215">
        <f t="shared" si="1"/>
        <v>105.44483985765125</v>
      </c>
    </row>
    <row r="25" spans="1:44" x14ac:dyDescent="0.2">
      <c r="A25" s="19" t="s">
        <v>9</v>
      </c>
      <c r="B25" s="233">
        <v>5456</v>
      </c>
      <c r="C25" s="64">
        <v>4888</v>
      </c>
      <c r="D25" s="64">
        <v>4778</v>
      </c>
      <c r="E25" s="64">
        <v>4813</v>
      </c>
      <c r="F25" s="64">
        <v>4690</v>
      </c>
      <c r="G25" s="64">
        <v>4677</v>
      </c>
      <c r="H25" s="64">
        <v>4565</v>
      </c>
      <c r="I25" s="82">
        <v>4689</v>
      </c>
      <c r="J25" s="65">
        <v>4944</v>
      </c>
      <c r="K25" s="82">
        <v>5275</v>
      </c>
      <c r="L25" s="96">
        <v>5561</v>
      </c>
      <c r="M25" s="96">
        <v>5644</v>
      </c>
      <c r="N25" s="233">
        <v>5273</v>
      </c>
      <c r="O25" s="82">
        <v>4733</v>
      </c>
      <c r="P25" s="65">
        <v>4600</v>
      </c>
      <c r="Q25" s="64">
        <v>4647</v>
      </c>
      <c r="R25" s="61">
        <v>4559</v>
      </c>
      <c r="S25" s="42">
        <v>4429</v>
      </c>
      <c r="T25" s="42">
        <v>4272</v>
      </c>
      <c r="U25" s="41">
        <v>4448</v>
      </c>
      <c r="V25" s="41">
        <v>4737</v>
      </c>
      <c r="W25" s="41">
        <v>5069</v>
      </c>
      <c r="X25" s="41">
        <v>5365</v>
      </c>
      <c r="Y25" s="135">
        <v>5482</v>
      </c>
      <c r="Z25" s="113">
        <v>5096</v>
      </c>
      <c r="AA25" s="258">
        <v>5418</v>
      </c>
      <c r="AB25" s="259">
        <v>4702</v>
      </c>
      <c r="AC25" s="113">
        <v>5225</v>
      </c>
      <c r="AD25" s="113">
        <v>6335</v>
      </c>
      <c r="AE25" s="114">
        <v>6335</v>
      </c>
      <c r="AF25" s="257">
        <v>6335</v>
      </c>
      <c r="AG25" s="256">
        <v>6335</v>
      </c>
      <c r="AH25" s="256">
        <v>6335</v>
      </c>
      <c r="AI25" s="111" t="s">
        <v>15</v>
      </c>
      <c r="AJ25" s="112" t="s">
        <v>16</v>
      </c>
      <c r="AK25" s="112" t="s">
        <v>16</v>
      </c>
      <c r="AL25" s="111" t="s">
        <v>16</v>
      </c>
      <c r="AM25" s="112" t="s">
        <v>16</v>
      </c>
      <c r="AN25" s="112" t="s">
        <v>16</v>
      </c>
      <c r="AO25" s="112" t="s">
        <v>16</v>
      </c>
      <c r="AP25" s="112" t="s">
        <v>16</v>
      </c>
      <c r="AQ25" s="215">
        <f t="shared" si="1"/>
        <v>103.47051014602692</v>
      </c>
    </row>
    <row r="26" spans="1:44" x14ac:dyDescent="0.2">
      <c r="A26" s="19" t="s">
        <v>10</v>
      </c>
      <c r="B26" s="233">
        <v>1681</v>
      </c>
      <c r="C26" s="64">
        <v>1519</v>
      </c>
      <c r="D26" s="64">
        <v>1514</v>
      </c>
      <c r="E26" s="64">
        <v>1546</v>
      </c>
      <c r="F26" s="64">
        <v>1503</v>
      </c>
      <c r="G26" s="64">
        <v>1469</v>
      </c>
      <c r="H26" s="64">
        <v>1386</v>
      </c>
      <c r="I26" s="82">
        <v>1367</v>
      </c>
      <c r="J26" s="65">
        <v>1428</v>
      </c>
      <c r="K26" s="82">
        <v>1483</v>
      </c>
      <c r="L26" s="96">
        <v>1557</v>
      </c>
      <c r="M26" s="96">
        <v>1603</v>
      </c>
      <c r="N26" s="233">
        <v>1523</v>
      </c>
      <c r="O26" s="82">
        <v>1400</v>
      </c>
      <c r="P26" s="65">
        <v>1438</v>
      </c>
      <c r="Q26" s="65">
        <v>1414</v>
      </c>
      <c r="R26" s="61">
        <v>1409</v>
      </c>
      <c r="S26" s="42">
        <v>1315</v>
      </c>
      <c r="T26" s="42">
        <v>1223</v>
      </c>
      <c r="U26" s="41">
        <v>1197</v>
      </c>
      <c r="V26" s="41">
        <v>1254</v>
      </c>
      <c r="W26" s="41">
        <v>1318</v>
      </c>
      <c r="X26" s="41">
        <v>1422</v>
      </c>
      <c r="Y26" s="135">
        <v>1463</v>
      </c>
      <c r="Z26" s="113">
        <v>1379</v>
      </c>
      <c r="AA26" s="258">
        <v>1699</v>
      </c>
      <c r="AB26" s="259">
        <v>1189</v>
      </c>
      <c r="AC26" s="113">
        <v>1311</v>
      </c>
      <c r="AD26" s="113">
        <v>1664</v>
      </c>
      <c r="AE26" s="114">
        <v>1664</v>
      </c>
      <c r="AF26" s="257">
        <v>1664</v>
      </c>
      <c r="AG26" s="256">
        <v>1664</v>
      </c>
      <c r="AH26" s="256">
        <v>1664</v>
      </c>
      <c r="AI26" s="111" t="s">
        <v>15</v>
      </c>
      <c r="AJ26" s="112" t="s">
        <v>16</v>
      </c>
      <c r="AK26" s="112" t="s">
        <v>16</v>
      </c>
      <c r="AL26" s="111" t="s">
        <v>16</v>
      </c>
      <c r="AM26" s="112" t="s">
        <v>16</v>
      </c>
      <c r="AN26" s="112" t="s">
        <v>16</v>
      </c>
      <c r="AO26" s="112" t="s">
        <v>16</v>
      </c>
      <c r="AP26" s="112" t="s">
        <v>16</v>
      </c>
      <c r="AQ26" s="215">
        <f t="shared" si="1"/>
        <v>110.37426132632962</v>
      </c>
    </row>
    <row r="27" spans="1:44" ht="13.5" thickBot="1" x14ac:dyDescent="0.25">
      <c r="A27" s="24" t="s">
        <v>11</v>
      </c>
      <c r="B27" s="234">
        <v>4263</v>
      </c>
      <c r="C27" s="66">
        <v>3782</v>
      </c>
      <c r="D27" s="66">
        <v>3542</v>
      </c>
      <c r="E27" s="66">
        <v>3524</v>
      </c>
      <c r="F27" s="74">
        <v>3444</v>
      </c>
      <c r="G27" s="74">
        <v>3370</v>
      </c>
      <c r="H27" s="74">
        <v>3314</v>
      </c>
      <c r="I27" s="83">
        <v>3491</v>
      </c>
      <c r="J27" s="66">
        <v>3757</v>
      </c>
      <c r="K27" s="83">
        <v>4269</v>
      </c>
      <c r="L27" s="97">
        <v>4726</v>
      </c>
      <c r="M27" s="97">
        <v>4777</v>
      </c>
      <c r="N27" s="234">
        <v>4268</v>
      </c>
      <c r="O27" s="83">
        <v>3674</v>
      </c>
      <c r="P27" s="66">
        <v>3417</v>
      </c>
      <c r="Q27" s="66">
        <v>3376</v>
      </c>
      <c r="R27" s="176">
        <v>3309</v>
      </c>
      <c r="S27" s="44">
        <v>3152</v>
      </c>
      <c r="T27" s="44">
        <v>3105</v>
      </c>
      <c r="U27" s="43">
        <v>3291</v>
      </c>
      <c r="V27" s="43">
        <v>3627</v>
      </c>
      <c r="W27" s="43">
        <v>4025</v>
      </c>
      <c r="X27" s="43">
        <v>4461</v>
      </c>
      <c r="Y27" s="136">
        <v>4455</v>
      </c>
      <c r="Z27" s="115">
        <v>3922</v>
      </c>
      <c r="AA27" s="260">
        <v>4671</v>
      </c>
      <c r="AB27" s="261">
        <v>3794</v>
      </c>
      <c r="AC27" s="115">
        <v>4398</v>
      </c>
      <c r="AD27" s="115">
        <v>4989</v>
      </c>
      <c r="AE27" s="116">
        <v>4989</v>
      </c>
      <c r="AF27" s="262">
        <v>4989</v>
      </c>
      <c r="AG27" s="263">
        <v>4989</v>
      </c>
      <c r="AH27" s="263">
        <v>4989</v>
      </c>
      <c r="AI27" s="117" t="s">
        <v>15</v>
      </c>
      <c r="AJ27" s="118" t="s">
        <v>16</v>
      </c>
      <c r="AK27" s="118" t="s">
        <v>16</v>
      </c>
      <c r="AL27" s="117" t="s">
        <v>16</v>
      </c>
      <c r="AM27" s="118" t="s">
        <v>16</v>
      </c>
      <c r="AN27" s="118" t="s">
        <v>16</v>
      </c>
      <c r="AO27" s="118" t="s">
        <v>16</v>
      </c>
      <c r="AP27" s="118" t="s">
        <v>16</v>
      </c>
      <c r="AQ27" s="216">
        <f t="shared" si="1"/>
        <v>99.882849109653236</v>
      </c>
    </row>
    <row r="28" spans="1:44" x14ac:dyDescent="0.2">
      <c r="A28" s="30" t="s">
        <v>13</v>
      </c>
      <c r="B28" s="33"/>
      <c r="C28" s="33"/>
      <c r="D28" s="33"/>
      <c r="E28" s="178"/>
      <c r="F28" s="178"/>
      <c r="G28" s="33"/>
      <c r="H28" s="33"/>
      <c r="I28" s="33"/>
      <c r="J28" s="33"/>
      <c r="K28" s="33"/>
      <c r="L28" s="33"/>
      <c r="M28" s="151"/>
      <c r="N28" s="31"/>
      <c r="O28" s="33"/>
      <c r="P28" s="33"/>
      <c r="Q28" s="33"/>
      <c r="R28" s="33"/>
      <c r="S28" s="33"/>
      <c r="T28" s="33"/>
      <c r="U28" s="32"/>
      <c r="V28" s="32"/>
      <c r="W28" s="32"/>
      <c r="X28" s="32"/>
      <c r="Y28" s="32"/>
      <c r="AD28" s="9"/>
      <c r="AP28" s="4"/>
    </row>
    <row r="29" spans="1:44" x14ac:dyDescent="0.2">
      <c r="A29" s="33"/>
      <c r="B29" s="33"/>
      <c r="C29" s="33"/>
      <c r="D29" s="33"/>
      <c r="E29" s="178"/>
      <c r="F29" s="178"/>
      <c r="G29" s="33"/>
      <c r="H29" s="33"/>
      <c r="I29" s="33"/>
      <c r="J29" s="33"/>
      <c r="K29" s="33"/>
      <c r="L29" s="33"/>
      <c r="M29" s="33"/>
      <c r="N29" s="31"/>
      <c r="O29" s="33"/>
      <c r="P29" s="33"/>
      <c r="Q29" s="33"/>
      <c r="R29" s="33"/>
      <c r="S29" s="33"/>
      <c r="T29" s="33"/>
      <c r="U29" s="32"/>
      <c r="V29" s="32"/>
      <c r="W29" s="32"/>
      <c r="X29" s="32"/>
      <c r="Y29" s="32"/>
      <c r="AD29" s="9"/>
      <c r="AP29" s="4"/>
    </row>
    <row r="30" spans="1:44" ht="20.25" customHeight="1" thickBot="1" x14ac:dyDescent="0.25">
      <c r="A30" s="1" t="s">
        <v>17</v>
      </c>
      <c r="B30" s="1"/>
      <c r="C30" s="1"/>
      <c r="D30" s="1"/>
      <c r="E30" s="177"/>
      <c r="F30" s="177"/>
      <c r="G30" s="1"/>
      <c r="H30" s="1"/>
      <c r="I30" s="1"/>
      <c r="J30" s="1"/>
      <c r="K30" s="1"/>
      <c r="L30" s="1"/>
      <c r="M30" s="98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AD30" s="9"/>
      <c r="AP30" s="4"/>
    </row>
    <row r="31" spans="1:44" s="8" customFormat="1" ht="17.25" customHeight="1" x14ac:dyDescent="0.25">
      <c r="A31" s="273"/>
      <c r="B31" s="280" t="s">
        <v>37</v>
      </c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2"/>
      <c r="N31" s="269" t="s">
        <v>1</v>
      </c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1"/>
      <c r="Z31" s="101">
        <v>2021</v>
      </c>
      <c r="AA31" s="101">
        <v>2020</v>
      </c>
      <c r="AB31" s="101">
        <v>2019</v>
      </c>
      <c r="AC31" s="101">
        <v>2018</v>
      </c>
      <c r="AD31" s="101">
        <v>2017</v>
      </c>
      <c r="AE31" s="101">
        <v>2016</v>
      </c>
      <c r="AF31" s="102">
        <v>2015</v>
      </c>
      <c r="AG31" s="101">
        <v>2014</v>
      </c>
      <c r="AH31" s="101">
        <v>2013</v>
      </c>
      <c r="AI31" s="101">
        <v>2012</v>
      </c>
      <c r="AJ31" s="102">
        <v>2011</v>
      </c>
      <c r="AK31" s="103">
        <v>2010</v>
      </c>
      <c r="AL31" s="104">
        <v>2009</v>
      </c>
      <c r="AM31" s="104">
        <v>2008</v>
      </c>
      <c r="AN31" s="104">
        <v>2007</v>
      </c>
      <c r="AO31" s="119">
        <v>2006</v>
      </c>
      <c r="AP31" s="104">
        <v>2005</v>
      </c>
      <c r="AQ31" s="267" t="str">
        <f>AQ17</f>
        <v>Index 2023/2022 12/2022=100</v>
      </c>
    </row>
    <row r="32" spans="1:44" ht="18" customHeight="1" thickBot="1" x14ac:dyDescent="0.25">
      <c r="A32" s="274"/>
      <c r="B32" s="218">
        <v>12</v>
      </c>
      <c r="C32" s="67">
        <v>11</v>
      </c>
      <c r="D32" s="67">
        <v>10</v>
      </c>
      <c r="E32" s="67">
        <v>9</v>
      </c>
      <c r="F32" s="59">
        <v>8</v>
      </c>
      <c r="G32" s="59">
        <v>7</v>
      </c>
      <c r="H32" s="59">
        <v>6</v>
      </c>
      <c r="I32" s="80">
        <v>5</v>
      </c>
      <c r="J32" s="67">
        <v>4</v>
      </c>
      <c r="K32" s="59">
        <v>3</v>
      </c>
      <c r="L32" s="67">
        <v>2</v>
      </c>
      <c r="M32" s="99">
        <v>1</v>
      </c>
      <c r="N32" s="218">
        <v>12</v>
      </c>
      <c r="O32" s="80">
        <v>11</v>
      </c>
      <c r="P32" s="67">
        <v>10</v>
      </c>
      <c r="Q32" s="59">
        <v>9</v>
      </c>
      <c r="R32" s="59">
        <v>8</v>
      </c>
      <c r="S32" s="171">
        <v>7</v>
      </c>
      <c r="T32" s="164">
        <v>6</v>
      </c>
      <c r="U32" s="10">
        <v>5</v>
      </c>
      <c r="V32" s="10">
        <v>4</v>
      </c>
      <c r="W32" s="10">
        <v>3</v>
      </c>
      <c r="X32" s="10">
        <v>2</v>
      </c>
      <c r="Y32" s="128">
        <v>1</v>
      </c>
      <c r="Z32" s="105">
        <v>12</v>
      </c>
      <c r="AA32" s="181">
        <v>12</v>
      </c>
      <c r="AB32" s="105">
        <v>12</v>
      </c>
      <c r="AC32" s="105">
        <v>12</v>
      </c>
      <c r="AD32" s="181">
        <v>12</v>
      </c>
      <c r="AE32" s="105">
        <v>12</v>
      </c>
      <c r="AF32" s="181">
        <v>12</v>
      </c>
      <c r="AG32" s="105">
        <v>12</v>
      </c>
      <c r="AH32" s="181">
        <v>12</v>
      </c>
      <c r="AI32" s="105">
        <v>12</v>
      </c>
      <c r="AJ32" s="181">
        <v>12</v>
      </c>
      <c r="AK32" s="105">
        <v>12</v>
      </c>
      <c r="AL32" s="181">
        <v>12</v>
      </c>
      <c r="AM32" s="105">
        <v>12</v>
      </c>
      <c r="AN32" s="181">
        <v>12</v>
      </c>
      <c r="AO32" s="105">
        <v>12</v>
      </c>
      <c r="AP32" s="182">
        <v>12</v>
      </c>
      <c r="AQ32" s="268"/>
    </row>
    <row r="33" spans="1:44" x14ac:dyDescent="0.2">
      <c r="A33" s="36" t="s">
        <v>3</v>
      </c>
      <c r="B33" s="232">
        <v>18373</v>
      </c>
      <c r="C33" s="73">
        <v>18487</v>
      </c>
      <c r="D33" s="73">
        <v>18578</v>
      </c>
      <c r="E33" s="73">
        <v>19139</v>
      </c>
      <c r="F33" s="73">
        <v>19031</v>
      </c>
      <c r="G33" s="73">
        <v>24669</v>
      </c>
      <c r="H33" s="73">
        <v>24377</v>
      </c>
      <c r="I33" s="156">
        <v>24268</v>
      </c>
      <c r="J33" s="149">
        <v>24361</v>
      </c>
      <c r="K33" s="81">
        <v>24197</v>
      </c>
      <c r="L33" s="95">
        <v>23749</v>
      </c>
      <c r="M33" s="95">
        <v>23472</v>
      </c>
      <c r="N33" s="232">
        <v>23776</v>
      </c>
      <c r="O33" s="81">
        <v>23941</v>
      </c>
      <c r="P33" s="222">
        <v>27039</v>
      </c>
      <c r="Q33" s="73">
        <v>31199</v>
      </c>
      <c r="R33" s="73">
        <v>34420</v>
      </c>
      <c r="S33" s="62">
        <v>34803</v>
      </c>
      <c r="T33" s="62">
        <v>35391</v>
      </c>
      <c r="U33" s="45">
        <v>34943</v>
      </c>
      <c r="V33" s="45">
        <v>35463</v>
      </c>
      <c r="W33" s="45">
        <v>35575</v>
      </c>
      <c r="X33" s="45">
        <v>34956</v>
      </c>
      <c r="Y33" s="137">
        <v>33173</v>
      </c>
      <c r="Z33" s="108">
        <v>33075</v>
      </c>
      <c r="AA33" s="108">
        <v>29268</v>
      </c>
      <c r="AB33" s="208">
        <v>27149</v>
      </c>
      <c r="AC33" s="193">
        <v>24014</v>
      </c>
      <c r="AD33" s="193">
        <v>16826</v>
      </c>
      <c r="AE33" s="208">
        <v>11228</v>
      </c>
      <c r="AF33" s="212">
        <v>8097</v>
      </c>
      <c r="AG33" s="209">
        <v>4523</v>
      </c>
      <c r="AH33" s="209">
        <v>2262</v>
      </c>
      <c r="AI33" s="209">
        <v>2289</v>
      </c>
      <c r="AJ33" s="209">
        <v>2775</v>
      </c>
      <c r="AK33" s="209">
        <v>2955</v>
      </c>
      <c r="AL33" s="209">
        <v>3040</v>
      </c>
      <c r="AM33" s="209">
        <v>8253</v>
      </c>
      <c r="AN33" s="209">
        <v>13725</v>
      </c>
      <c r="AO33" s="209">
        <v>7990</v>
      </c>
      <c r="AP33" s="213">
        <v>5834</v>
      </c>
      <c r="AQ33" s="214">
        <f>B33/N33*100</f>
        <v>77.275403768506052</v>
      </c>
      <c r="AR33" s="23"/>
    </row>
    <row r="34" spans="1:44" x14ac:dyDescent="0.2">
      <c r="A34" s="16" t="s">
        <v>4</v>
      </c>
      <c r="B34" s="233"/>
      <c r="C34" s="165"/>
      <c r="D34" s="205"/>
      <c r="E34" s="64"/>
      <c r="F34" s="64"/>
      <c r="G34" s="64"/>
      <c r="H34" s="64"/>
      <c r="I34" s="157"/>
      <c r="J34" s="65"/>
      <c r="K34" s="82"/>
      <c r="L34" s="96"/>
      <c r="M34" s="96"/>
      <c r="N34" s="233"/>
      <c r="O34" s="82"/>
      <c r="P34" s="65"/>
      <c r="Q34" s="65"/>
      <c r="R34" s="64"/>
      <c r="S34" s="40"/>
      <c r="T34" s="40"/>
      <c r="U34" s="39"/>
      <c r="V34" s="39"/>
      <c r="W34" s="39"/>
      <c r="X34" s="39"/>
      <c r="Y34" s="134"/>
      <c r="Z34" s="114"/>
      <c r="AA34" s="114"/>
      <c r="AB34" s="114"/>
      <c r="AC34" s="194"/>
      <c r="AD34" s="194"/>
      <c r="AE34" s="114"/>
      <c r="AF34" s="210"/>
      <c r="AG34" s="114"/>
      <c r="AH34" s="114"/>
      <c r="AI34" s="114"/>
      <c r="AJ34" s="114"/>
      <c r="AK34" s="114"/>
      <c r="AL34" s="114"/>
      <c r="AM34" s="114"/>
      <c r="AN34" s="114"/>
      <c r="AO34" s="114"/>
      <c r="AP34" s="109"/>
      <c r="AQ34" s="215"/>
    </row>
    <row r="35" spans="1:44" x14ac:dyDescent="0.2">
      <c r="A35" s="19" t="s">
        <v>5</v>
      </c>
      <c r="B35" s="233">
        <v>685</v>
      </c>
      <c r="C35" s="64">
        <v>698</v>
      </c>
      <c r="D35" s="64">
        <v>756</v>
      </c>
      <c r="E35" s="64">
        <v>967</v>
      </c>
      <c r="F35" s="64">
        <v>939</v>
      </c>
      <c r="G35" s="64">
        <v>986</v>
      </c>
      <c r="H35" s="64">
        <v>1017</v>
      </c>
      <c r="I35" s="82">
        <v>1059</v>
      </c>
      <c r="J35" s="65">
        <v>1110</v>
      </c>
      <c r="K35" s="82">
        <v>1146</v>
      </c>
      <c r="L35" s="96">
        <v>1097</v>
      </c>
      <c r="M35" s="96">
        <v>1071</v>
      </c>
      <c r="N35" s="233">
        <v>1031</v>
      </c>
      <c r="O35" s="82">
        <v>1061</v>
      </c>
      <c r="P35" s="65">
        <v>1048</v>
      </c>
      <c r="Q35" s="64">
        <v>1071</v>
      </c>
      <c r="R35" s="64">
        <v>1100</v>
      </c>
      <c r="S35" s="42">
        <v>1155</v>
      </c>
      <c r="T35" s="42">
        <v>1230</v>
      </c>
      <c r="U35" s="46">
        <v>1308</v>
      </c>
      <c r="V35" s="46">
        <v>1384</v>
      </c>
      <c r="W35" s="46">
        <v>1377</v>
      </c>
      <c r="X35" s="46">
        <v>1359</v>
      </c>
      <c r="Y35" s="135">
        <v>1104</v>
      </c>
      <c r="Z35" s="113">
        <v>984</v>
      </c>
      <c r="AA35" s="113">
        <v>702</v>
      </c>
      <c r="AB35" s="114">
        <v>791</v>
      </c>
      <c r="AC35" s="194">
        <v>1056</v>
      </c>
      <c r="AD35" s="194">
        <v>1077</v>
      </c>
      <c r="AE35" s="114">
        <v>796</v>
      </c>
      <c r="AF35" s="210">
        <v>684</v>
      </c>
      <c r="AG35" s="114">
        <v>432</v>
      </c>
      <c r="AH35" s="114">
        <v>297</v>
      </c>
      <c r="AI35" s="114">
        <v>190</v>
      </c>
      <c r="AJ35" s="114">
        <v>197</v>
      </c>
      <c r="AK35" s="114">
        <v>198</v>
      </c>
      <c r="AL35" s="114">
        <v>134</v>
      </c>
      <c r="AM35" s="114">
        <v>435</v>
      </c>
      <c r="AN35" s="114">
        <v>1149</v>
      </c>
      <c r="AO35" s="114">
        <v>1118</v>
      </c>
      <c r="AP35" s="111">
        <v>565</v>
      </c>
      <c r="AQ35" s="215">
        <f>B35/N35*100</f>
        <v>66.440349175557714</v>
      </c>
    </row>
    <row r="36" spans="1:44" x14ac:dyDescent="0.2">
      <c r="A36" s="19" t="s">
        <v>6</v>
      </c>
      <c r="B36" s="233">
        <v>6646</v>
      </c>
      <c r="C36" s="64">
        <v>6649</v>
      </c>
      <c r="D36" s="64">
        <v>6644</v>
      </c>
      <c r="E36" s="64">
        <v>6812</v>
      </c>
      <c r="F36" s="64">
        <v>6945</v>
      </c>
      <c r="G36" s="64">
        <v>12220</v>
      </c>
      <c r="H36" s="64">
        <v>11674</v>
      </c>
      <c r="I36" s="82">
        <v>11303</v>
      </c>
      <c r="J36" s="65">
        <v>11266</v>
      </c>
      <c r="K36" s="82">
        <v>11167</v>
      </c>
      <c r="L36" s="96">
        <v>10828</v>
      </c>
      <c r="M36" s="96">
        <v>10292</v>
      </c>
      <c r="N36" s="233">
        <v>10618</v>
      </c>
      <c r="O36" s="82">
        <v>10543</v>
      </c>
      <c r="P36" s="65">
        <v>13415</v>
      </c>
      <c r="Q36" s="64">
        <v>17468</v>
      </c>
      <c r="R36" s="64">
        <v>20634</v>
      </c>
      <c r="S36" s="42">
        <v>20495</v>
      </c>
      <c r="T36" s="42">
        <v>20628</v>
      </c>
      <c r="U36" s="46">
        <v>20196</v>
      </c>
      <c r="V36" s="46">
        <v>20436</v>
      </c>
      <c r="W36" s="46">
        <v>20303</v>
      </c>
      <c r="X36" s="46">
        <v>19997</v>
      </c>
      <c r="Y36" s="135">
        <v>19200</v>
      </c>
      <c r="Z36" s="113">
        <v>19040</v>
      </c>
      <c r="AA36" s="113">
        <v>15216</v>
      </c>
      <c r="AB36" s="114">
        <v>10947</v>
      </c>
      <c r="AC36" s="194">
        <v>8245</v>
      </c>
      <c r="AD36" s="194">
        <v>6336</v>
      </c>
      <c r="AE36" s="114">
        <v>3809</v>
      </c>
      <c r="AF36" s="210">
        <v>3233</v>
      </c>
      <c r="AG36" s="114">
        <v>1524</v>
      </c>
      <c r="AH36" s="114">
        <v>390</v>
      </c>
      <c r="AI36" s="114">
        <v>767</v>
      </c>
      <c r="AJ36" s="114">
        <v>727</v>
      </c>
      <c r="AK36" s="114">
        <v>1368</v>
      </c>
      <c r="AL36" s="114">
        <v>1450</v>
      </c>
      <c r="AM36" s="114">
        <v>3012</v>
      </c>
      <c r="AN36" s="114">
        <v>6378</v>
      </c>
      <c r="AO36" s="114">
        <v>2306</v>
      </c>
      <c r="AP36" s="111">
        <v>2696</v>
      </c>
      <c r="AQ36" s="215">
        <f t="shared" ref="AQ36:AQ41" si="2">B36/N36*100</f>
        <v>62.591825202486341</v>
      </c>
    </row>
    <row r="37" spans="1:44" x14ac:dyDescent="0.2">
      <c r="A37" s="19" t="s">
        <v>7</v>
      </c>
      <c r="B37" s="233">
        <v>5421</v>
      </c>
      <c r="C37" s="64">
        <v>5447</v>
      </c>
      <c r="D37" s="64">
        <v>5424</v>
      </c>
      <c r="E37" s="64">
        <v>5555</v>
      </c>
      <c r="F37" s="64">
        <v>5370</v>
      </c>
      <c r="G37" s="64">
        <v>5323</v>
      </c>
      <c r="H37" s="64">
        <v>5386</v>
      </c>
      <c r="I37" s="82">
        <v>5521</v>
      </c>
      <c r="J37" s="65">
        <v>5511</v>
      </c>
      <c r="K37" s="82">
        <v>5460</v>
      </c>
      <c r="L37" s="96">
        <v>5455</v>
      </c>
      <c r="M37" s="96">
        <v>5447</v>
      </c>
      <c r="N37" s="233">
        <v>5567</v>
      </c>
      <c r="O37" s="82">
        <v>5691</v>
      </c>
      <c r="P37" s="65">
        <v>5819</v>
      </c>
      <c r="Q37" s="65">
        <v>5820</v>
      </c>
      <c r="R37" s="64">
        <v>5841</v>
      </c>
      <c r="S37" s="42">
        <v>5901</v>
      </c>
      <c r="T37" s="42">
        <v>5979</v>
      </c>
      <c r="U37" s="46">
        <v>5952</v>
      </c>
      <c r="V37" s="46">
        <v>6274</v>
      </c>
      <c r="W37" s="46">
        <v>6274</v>
      </c>
      <c r="X37" s="46">
        <v>6118</v>
      </c>
      <c r="Y37" s="135">
        <v>5732</v>
      </c>
      <c r="Z37" s="113">
        <v>5861</v>
      </c>
      <c r="AA37" s="113">
        <v>6800</v>
      </c>
      <c r="AB37" s="114">
        <v>8365</v>
      </c>
      <c r="AC37" s="194">
        <v>7519</v>
      </c>
      <c r="AD37" s="194">
        <v>4632</v>
      </c>
      <c r="AE37" s="114">
        <v>3344</v>
      </c>
      <c r="AF37" s="210">
        <v>1020</v>
      </c>
      <c r="AG37" s="114">
        <v>777</v>
      </c>
      <c r="AH37" s="114">
        <v>481</v>
      </c>
      <c r="AI37" s="114">
        <v>551</v>
      </c>
      <c r="AJ37" s="114">
        <v>825</v>
      </c>
      <c r="AK37" s="114">
        <v>587</v>
      </c>
      <c r="AL37" s="114">
        <v>759</v>
      </c>
      <c r="AM37" s="114">
        <v>2276</v>
      </c>
      <c r="AN37" s="114">
        <v>2697</v>
      </c>
      <c r="AO37" s="114">
        <v>1650</v>
      </c>
      <c r="AP37" s="111">
        <v>779</v>
      </c>
      <c r="AQ37" s="215">
        <f t="shared" si="2"/>
        <v>97.377402550745458</v>
      </c>
    </row>
    <row r="38" spans="1:44" x14ac:dyDescent="0.2">
      <c r="A38" s="19" t="s">
        <v>8</v>
      </c>
      <c r="B38" s="233">
        <v>1127</v>
      </c>
      <c r="C38" s="64">
        <v>1129</v>
      </c>
      <c r="D38" s="64">
        <v>1086</v>
      </c>
      <c r="E38" s="64">
        <v>1143</v>
      </c>
      <c r="F38" s="64">
        <v>1130</v>
      </c>
      <c r="G38" s="64">
        <v>1350</v>
      </c>
      <c r="H38" s="64">
        <v>1370</v>
      </c>
      <c r="I38" s="82">
        <v>1271</v>
      </c>
      <c r="J38" s="65">
        <v>1252</v>
      </c>
      <c r="K38" s="82">
        <v>1198</v>
      </c>
      <c r="L38" s="96">
        <v>1250</v>
      </c>
      <c r="M38" s="96">
        <v>1552</v>
      </c>
      <c r="N38" s="233">
        <v>1564</v>
      </c>
      <c r="O38" s="82">
        <v>1576</v>
      </c>
      <c r="P38" s="65">
        <v>1589</v>
      </c>
      <c r="Q38" s="64">
        <v>1521</v>
      </c>
      <c r="R38" s="64">
        <v>1512</v>
      </c>
      <c r="S38" s="42">
        <v>1864</v>
      </c>
      <c r="T38" s="42">
        <v>1960</v>
      </c>
      <c r="U38" s="46">
        <v>1819</v>
      </c>
      <c r="V38" s="46">
        <v>1806</v>
      </c>
      <c r="W38" s="46">
        <v>1892</v>
      </c>
      <c r="X38" s="46">
        <v>2217</v>
      </c>
      <c r="Y38" s="135">
        <v>2046</v>
      </c>
      <c r="Z38" s="113">
        <v>2059</v>
      </c>
      <c r="AA38" s="113">
        <v>1415</v>
      </c>
      <c r="AB38" s="114">
        <v>1685</v>
      </c>
      <c r="AC38" s="194">
        <v>1865</v>
      </c>
      <c r="AD38" s="194">
        <v>1336</v>
      </c>
      <c r="AE38" s="114">
        <v>897</v>
      </c>
      <c r="AF38" s="210">
        <v>1092</v>
      </c>
      <c r="AG38" s="114">
        <v>526</v>
      </c>
      <c r="AH38" s="114">
        <v>289</v>
      </c>
      <c r="AI38" s="114">
        <v>144</v>
      </c>
      <c r="AJ38" s="114">
        <v>190</v>
      </c>
      <c r="AK38" s="114">
        <v>131</v>
      </c>
      <c r="AL38" s="114">
        <v>227</v>
      </c>
      <c r="AM38" s="114">
        <v>458</v>
      </c>
      <c r="AN38" s="114">
        <v>770</v>
      </c>
      <c r="AO38" s="114">
        <v>553</v>
      </c>
      <c r="AP38" s="111">
        <v>339</v>
      </c>
      <c r="AQ38" s="215">
        <f t="shared" si="2"/>
        <v>72.058823529411768</v>
      </c>
    </row>
    <row r="39" spans="1:44" x14ac:dyDescent="0.2">
      <c r="A39" s="19" t="s">
        <v>9</v>
      </c>
      <c r="B39" s="233">
        <v>1531</v>
      </c>
      <c r="C39" s="64">
        <v>1574</v>
      </c>
      <c r="D39" s="64">
        <v>1603</v>
      </c>
      <c r="E39" s="64">
        <v>1625</v>
      </c>
      <c r="F39" s="64">
        <v>1609</v>
      </c>
      <c r="G39" s="64">
        <v>1650</v>
      </c>
      <c r="H39" s="64">
        <v>1720</v>
      </c>
      <c r="I39" s="82">
        <v>1900</v>
      </c>
      <c r="J39" s="65">
        <v>1958</v>
      </c>
      <c r="K39" s="82">
        <v>1917</v>
      </c>
      <c r="L39" s="96">
        <v>1899</v>
      </c>
      <c r="M39" s="96">
        <v>1858</v>
      </c>
      <c r="N39" s="233">
        <v>1880</v>
      </c>
      <c r="O39" s="82">
        <v>1928</v>
      </c>
      <c r="P39" s="65">
        <v>1900</v>
      </c>
      <c r="Q39" s="64">
        <v>1988</v>
      </c>
      <c r="R39" s="64">
        <v>1990</v>
      </c>
      <c r="S39" s="42">
        <v>2070</v>
      </c>
      <c r="T39" s="42">
        <v>2240</v>
      </c>
      <c r="U39" s="46">
        <v>2361</v>
      </c>
      <c r="V39" s="46">
        <v>2229</v>
      </c>
      <c r="W39" s="46">
        <v>2348</v>
      </c>
      <c r="X39" s="46">
        <v>2227</v>
      </c>
      <c r="Y39" s="135">
        <v>2074</v>
      </c>
      <c r="Z39" s="113">
        <v>2139</v>
      </c>
      <c r="AA39" s="113">
        <v>1668</v>
      </c>
      <c r="AB39" s="114">
        <v>1937</v>
      </c>
      <c r="AC39" s="194">
        <v>2172</v>
      </c>
      <c r="AD39" s="194">
        <v>1364</v>
      </c>
      <c r="AE39" s="114">
        <v>816</v>
      </c>
      <c r="AF39" s="210">
        <v>790</v>
      </c>
      <c r="AG39" s="114">
        <v>512</v>
      </c>
      <c r="AH39" s="114">
        <v>258</v>
      </c>
      <c r="AI39" s="114">
        <v>247</v>
      </c>
      <c r="AJ39" s="114">
        <v>288</v>
      </c>
      <c r="AK39" s="114">
        <v>265</v>
      </c>
      <c r="AL39" s="114">
        <v>197</v>
      </c>
      <c r="AM39" s="114">
        <v>589</v>
      </c>
      <c r="AN39" s="114">
        <v>806</v>
      </c>
      <c r="AO39" s="114">
        <v>804</v>
      </c>
      <c r="AP39" s="111">
        <v>572</v>
      </c>
      <c r="AQ39" s="215">
        <f t="shared" si="2"/>
        <v>81.436170212765958</v>
      </c>
    </row>
    <row r="40" spans="1:44" x14ac:dyDescent="0.2">
      <c r="A40" s="19" t="s">
        <v>10</v>
      </c>
      <c r="B40" s="233">
        <v>1517</v>
      </c>
      <c r="C40" s="64">
        <v>1526</v>
      </c>
      <c r="D40" s="64">
        <v>1526</v>
      </c>
      <c r="E40" s="64">
        <v>1529</v>
      </c>
      <c r="F40" s="64">
        <v>1533</v>
      </c>
      <c r="G40" s="64">
        <v>1564</v>
      </c>
      <c r="H40" s="64">
        <v>1637</v>
      </c>
      <c r="I40" s="82">
        <v>1686</v>
      </c>
      <c r="J40" s="65">
        <v>1677</v>
      </c>
      <c r="K40" s="82">
        <v>1674</v>
      </c>
      <c r="L40" s="96">
        <v>1634</v>
      </c>
      <c r="M40" s="96">
        <v>1627</v>
      </c>
      <c r="N40" s="233">
        <v>1633</v>
      </c>
      <c r="O40" s="82">
        <v>1660</v>
      </c>
      <c r="P40" s="65">
        <v>1720</v>
      </c>
      <c r="Q40" s="65">
        <v>1720</v>
      </c>
      <c r="R40" s="64">
        <v>1790</v>
      </c>
      <c r="S40" s="42">
        <v>1789</v>
      </c>
      <c r="T40" s="42">
        <v>1786</v>
      </c>
      <c r="U40" s="46">
        <v>1703</v>
      </c>
      <c r="V40" s="46">
        <v>1693</v>
      </c>
      <c r="W40" s="46">
        <v>1844</v>
      </c>
      <c r="X40" s="46">
        <v>1766</v>
      </c>
      <c r="Y40" s="135">
        <v>1839</v>
      </c>
      <c r="Z40" s="113">
        <v>1885</v>
      </c>
      <c r="AA40" s="113">
        <v>1898</v>
      </c>
      <c r="AB40" s="114">
        <v>1932</v>
      </c>
      <c r="AC40" s="194">
        <v>1698</v>
      </c>
      <c r="AD40" s="194">
        <v>1164</v>
      </c>
      <c r="AE40" s="114">
        <v>910</v>
      </c>
      <c r="AF40" s="210">
        <v>555</v>
      </c>
      <c r="AG40" s="114">
        <v>296</v>
      </c>
      <c r="AH40" s="114">
        <v>257</v>
      </c>
      <c r="AI40" s="114">
        <v>155</v>
      </c>
      <c r="AJ40" s="114">
        <v>170</v>
      </c>
      <c r="AK40" s="114">
        <v>193</v>
      </c>
      <c r="AL40" s="114">
        <v>136</v>
      </c>
      <c r="AM40" s="114">
        <v>433</v>
      </c>
      <c r="AN40" s="114">
        <v>672</v>
      </c>
      <c r="AO40" s="114">
        <v>597</v>
      </c>
      <c r="AP40" s="111">
        <v>262</v>
      </c>
      <c r="AQ40" s="215">
        <f t="shared" si="2"/>
        <v>92.896509491732999</v>
      </c>
    </row>
    <row r="41" spans="1:44" ht="13.5" thickBot="1" x14ac:dyDescent="0.25">
      <c r="A41" s="24" t="s">
        <v>11</v>
      </c>
      <c r="B41" s="234">
        <v>1446</v>
      </c>
      <c r="C41" s="66">
        <v>1464</v>
      </c>
      <c r="D41" s="66">
        <v>1539</v>
      </c>
      <c r="E41" s="74">
        <v>1508</v>
      </c>
      <c r="F41" s="74">
        <v>1505</v>
      </c>
      <c r="G41" s="74">
        <v>1576</v>
      </c>
      <c r="H41" s="74">
        <v>1573</v>
      </c>
      <c r="I41" s="83">
        <v>1528</v>
      </c>
      <c r="J41" s="66">
        <v>1587</v>
      </c>
      <c r="K41" s="83">
        <v>1635</v>
      </c>
      <c r="L41" s="97">
        <v>1586</v>
      </c>
      <c r="M41" s="97">
        <v>1625</v>
      </c>
      <c r="N41" s="234">
        <v>1483</v>
      </c>
      <c r="O41" s="83">
        <v>1482</v>
      </c>
      <c r="P41" s="66">
        <v>1548</v>
      </c>
      <c r="Q41" s="66">
        <v>1611</v>
      </c>
      <c r="R41" s="74">
        <v>1553</v>
      </c>
      <c r="S41" s="44">
        <v>1529</v>
      </c>
      <c r="T41" s="44">
        <v>1568</v>
      </c>
      <c r="U41" s="47">
        <v>1604</v>
      </c>
      <c r="V41" s="47">
        <v>1641</v>
      </c>
      <c r="W41" s="47">
        <v>1537</v>
      </c>
      <c r="X41" s="47">
        <v>1272</v>
      </c>
      <c r="Y41" s="136">
        <v>1178</v>
      </c>
      <c r="Z41" s="115">
        <v>1107</v>
      </c>
      <c r="AA41" s="115">
        <v>1569</v>
      </c>
      <c r="AB41" s="116">
        <v>1492</v>
      </c>
      <c r="AC41" s="195">
        <v>1459</v>
      </c>
      <c r="AD41" s="195">
        <v>917</v>
      </c>
      <c r="AE41" s="116">
        <v>656</v>
      </c>
      <c r="AF41" s="211">
        <v>723</v>
      </c>
      <c r="AG41" s="116">
        <v>456</v>
      </c>
      <c r="AH41" s="116">
        <v>290</v>
      </c>
      <c r="AI41" s="116">
        <v>235</v>
      </c>
      <c r="AJ41" s="116">
        <v>378</v>
      </c>
      <c r="AK41" s="116">
        <v>213</v>
      </c>
      <c r="AL41" s="116">
        <v>137</v>
      </c>
      <c r="AM41" s="116">
        <v>1050</v>
      </c>
      <c r="AN41" s="116">
        <v>1253</v>
      </c>
      <c r="AO41" s="116">
        <v>962</v>
      </c>
      <c r="AP41" s="117">
        <v>621</v>
      </c>
      <c r="AQ41" s="215">
        <f t="shared" si="2"/>
        <v>97.505057316250841</v>
      </c>
    </row>
    <row r="42" spans="1:44" ht="13.5" x14ac:dyDescent="0.2">
      <c r="A42" s="27" t="s">
        <v>18</v>
      </c>
      <c r="B42" s="87"/>
      <c r="C42" s="87"/>
      <c r="D42" s="87"/>
      <c r="E42" s="57"/>
      <c r="F42" s="57"/>
      <c r="G42" s="57"/>
      <c r="H42" s="57"/>
      <c r="I42" s="87"/>
      <c r="J42" s="57"/>
      <c r="K42" s="87"/>
      <c r="L42" s="87"/>
      <c r="M42" s="150"/>
      <c r="N42" s="207"/>
      <c r="O42" s="57"/>
      <c r="P42" s="57"/>
      <c r="Q42" s="57"/>
      <c r="R42" s="57"/>
      <c r="S42" s="57"/>
      <c r="T42" s="57"/>
      <c r="U42" s="29"/>
      <c r="V42" s="29"/>
      <c r="W42" s="29"/>
      <c r="X42" s="29"/>
      <c r="Y42" s="29"/>
      <c r="AD42" s="9"/>
      <c r="AP42" s="4"/>
      <c r="AQ42" s="223"/>
    </row>
    <row r="43" spans="1:44" x14ac:dyDescent="0.2">
      <c r="A43" s="30" t="s">
        <v>13</v>
      </c>
      <c r="B43" s="33"/>
      <c r="C43" s="33"/>
      <c r="D43" s="33"/>
      <c r="E43" s="178"/>
      <c r="F43" s="178"/>
      <c r="G43" s="33"/>
      <c r="H43" s="33"/>
      <c r="I43" s="33"/>
      <c r="J43" s="33"/>
      <c r="K43" s="33"/>
      <c r="L43" s="33"/>
      <c r="M43" s="33"/>
      <c r="N43" s="31"/>
      <c r="O43" s="33"/>
      <c r="P43" s="33"/>
      <c r="Q43" s="33"/>
      <c r="R43" s="33"/>
      <c r="S43" s="33"/>
      <c r="T43" s="33"/>
      <c r="U43" s="32"/>
      <c r="V43" s="32"/>
      <c r="W43" s="32"/>
      <c r="X43" s="32"/>
      <c r="Y43" s="32"/>
      <c r="AD43" s="9"/>
      <c r="AP43" s="4"/>
    </row>
    <row r="44" spans="1:44" x14ac:dyDescent="0.2">
      <c r="A44" s="33"/>
      <c r="B44" s="33"/>
      <c r="C44" s="33"/>
      <c r="D44" s="33"/>
      <c r="E44" s="178"/>
      <c r="F44" s="178"/>
      <c r="G44" s="33"/>
      <c r="H44" s="33"/>
      <c r="I44" s="33"/>
      <c r="J44" s="33"/>
      <c r="K44" s="33"/>
      <c r="L44" s="33"/>
      <c r="M44" s="33"/>
      <c r="N44" s="31"/>
      <c r="O44" s="33"/>
      <c r="P44" s="33"/>
      <c r="Q44" s="33"/>
      <c r="R44" s="33"/>
      <c r="S44" s="33"/>
      <c r="T44" s="33"/>
      <c r="U44" s="32"/>
      <c r="V44" s="32"/>
      <c r="W44" s="32"/>
      <c r="X44" s="32"/>
      <c r="Y44" s="32"/>
      <c r="AD44" s="9"/>
      <c r="AF44" s="88"/>
      <c r="AP44" s="4"/>
    </row>
    <row r="45" spans="1:44" ht="15" thickBot="1" x14ac:dyDescent="0.25">
      <c r="A45" s="1" t="s">
        <v>19</v>
      </c>
      <c r="B45" s="1"/>
      <c r="C45" s="1"/>
      <c r="D45" s="1"/>
      <c r="E45" s="177"/>
      <c r="F45" s="177"/>
      <c r="G45" s="1"/>
      <c r="H45" s="1"/>
      <c r="I45" s="1"/>
      <c r="J45" s="1"/>
      <c r="K45" s="1"/>
      <c r="L45" s="1"/>
      <c r="M45" s="90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AD45" s="9"/>
      <c r="AF45" s="127"/>
      <c r="AP45" s="4"/>
    </row>
    <row r="46" spans="1:44" s="8" customFormat="1" ht="17.25" customHeight="1" x14ac:dyDescent="0.25">
      <c r="A46" s="273"/>
      <c r="B46" s="280" t="s">
        <v>37</v>
      </c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2"/>
      <c r="N46" s="269" t="s">
        <v>1</v>
      </c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1"/>
      <c r="Z46" s="101">
        <v>2021</v>
      </c>
      <c r="AA46" s="101">
        <v>2020</v>
      </c>
      <c r="AB46" s="102">
        <v>2019</v>
      </c>
      <c r="AC46" s="101">
        <v>2018</v>
      </c>
      <c r="AD46" s="101">
        <v>2017</v>
      </c>
      <c r="AE46" s="102">
        <v>2016</v>
      </c>
      <c r="AF46" s="101">
        <v>2015</v>
      </c>
      <c r="AG46" s="101">
        <v>2014</v>
      </c>
      <c r="AH46" s="101">
        <v>2013</v>
      </c>
      <c r="AI46" s="101">
        <v>2012</v>
      </c>
      <c r="AJ46" s="101">
        <v>2011</v>
      </c>
      <c r="AK46" s="101">
        <v>2010</v>
      </c>
      <c r="AL46" s="119">
        <v>2009</v>
      </c>
      <c r="AM46" s="119">
        <v>2008</v>
      </c>
      <c r="AN46" s="119">
        <v>2007</v>
      </c>
      <c r="AO46" s="119">
        <v>2006</v>
      </c>
      <c r="AP46" s="196">
        <v>2005</v>
      </c>
      <c r="AQ46" s="267" t="s">
        <v>2</v>
      </c>
    </row>
    <row r="47" spans="1:44" ht="18" customHeight="1" thickBot="1" x14ac:dyDescent="0.25">
      <c r="A47" s="274"/>
      <c r="B47" s="218">
        <v>12</v>
      </c>
      <c r="C47" s="67">
        <v>11</v>
      </c>
      <c r="D47" s="67">
        <v>10</v>
      </c>
      <c r="E47" s="67">
        <v>9</v>
      </c>
      <c r="F47" s="59">
        <v>8</v>
      </c>
      <c r="G47" s="59">
        <v>7</v>
      </c>
      <c r="H47" s="59">
        <v>6</v>
      </c>
      <c r="I47" s="80">
        <v>5</v>
      </c>
      <c r="J47" s="67">
        <v>4</v>
      </c>
      <c r="K47" s="59">
        <v>3</v>
      </c>
      <c r="L47" s="89">
        <v>2</v>
      </c>
      <c r="M47" s="99">
        <v>1</v>
      </c>
      <c r="N47" s="218">
        <v>12</v>
      </c>
      <c r="O47" s="80">
        <v>11</v>
      </c>
      <c r="P47" s="67">
        <v>10</v>
      </c>
      <c r="Q47" s="59">
        <v>9</v>
      </c>
      <c r="R47" s="59">
        <v>8</v>
      </c>
      <c r="S47" s="171">
        <v>7</v>
      </c>
      <c r="T47" s="164">
        <v>6</v>
      </c>
      <c r="U47" s="10">
        <v>5</v>
      </c>
      <c r="V47" s="10">
        <v>4</v>
      </c>
      <c r="W47" s="10">
        <v>3</v>
      </c>
      <c r="X47" s="10">
        <v>2</v>
      </c>
      <c r="Y47" s="128">
        <v>1</v>
      </c>
      <c r="Z47" s="105">
        <v>12</v>
      </c>
      <c r="AA47" s="181">
        <v>12</v>
      </c>
      <c r="AB47" s="105">
        <v>12</v>
      </c>
      <c r="AC47" s="105">
        <v>12</v>
      </c>
      <c r="AD47" s="181">
        <v>12</v>
      </c>
      <c r="AE47" s="105">
        <v>12</v>
      </c>
      <c r="AF47" s="181">
        <v>12</v>
      </c>
      <c r="AG47" s="105">
        <v>12</v>
      </c>
      <c r="AH47" s="181">
        <v>12</v>
      </c>
      <c r="AI47" s="105">
        <v>12</v>
      </c>
      <c r="AJ47" s="181">
        <v>12</v>
      </c>
      <c r="AK47" s="105">
        <v>12</v>
      </c>
      <c r="AL47" s="181">
        <v>12</v>
      </c>
      <c r="AM47" s="105">
        <v>12</v>
      </c>
      <c r="AN47" s="181">
        <v>12</v>
      </c>
      <c r="AO47" s="105">
        <v>12</v>
      </c>
      <c r="AP47" s="182">
        <v>12</v>
      </c>
      <c r="AQ47" s="268"/>
    </row>
    <row r="48" spans="1:44" s="49" customFormat="1" x14ac:dyDescent="0.2">
      <c r="A48" s="48" t="s">
        <v>20</v>
      </c>
      <c r="B48" s="227">
        <v>3.7308017968999998</v>
      </c>
      <c r="C48" s="237">
        <v>3.4879671655000002</v>
      </c>
      <c r="D48" s="146">
        <v>3.4547593840999999</v>
      </c>
      <c r="E48" s="69">
        <v>3.608238826</v>
      </c>
      <c r="F48" s="69">
        <v>3.5796466074</v>
      </c>
      <c r="G48" s="168">
        <v>3.5467272426999998</v>
      </c>
      <c r="H48" s="69">
        <v>3.3977562245000001</v>
      </c>
      <c r="I48" s="158">
        <v>3.4519356991999999</v>
      </c>
      <c r="J48" s="72">
        <v>3.5650274646</v>
      </c>
      <c r="K48" s="84">
        <v>3.7345524266000001</v>
      </c>
      <c r="L48" s="91">
        <v>3.8727055795999998</v>
      </c>
      <c r="M48" s="141">
        <v>3.8876853178999999</v>
      </c>
      <c r="N48" s="227">
        <v>3.7230434200999998</v>
      </c>
      <c r="O48" s="84">
        <v>3.4965744177999998</v>
      </c>
      <c r="P48" s="72">
        <v>3.4816698036</v>
      </c>
      <c r="Q48" s="69">
        <v>3.4990835615</v>
      </c>
      <c r="R48" s="69">
        <v>3.446136552</v>
      </c>
      <c r="S48" s="13">
        <v>3.2796261217999998</v>
      </c>
      <c r="T48" s="13">
        <v>3.1293288378000002</v>
      </c>
      <c r="U48" s="12">
        <v>3.1859965970999999</v>
      </c>
      <c r="V48" s="12">
        <v>3.3109664738000002</v>
      </c>
      <c r="W48" s="12">
        <v>3.3800717423000002</v>
      </c>
      <c r="X48" s="12">
        <v>3.5436846449999999</v>
      </c>
      <c r="Y48" s="138">
        <v>3.6072568610000002</v>
      </c>
      <c r="Z48" s="120">
        <v>3.4858684993</v>
      </c>
      <c r="AA48" s="120">
        <v>4.0160785147912073</v>
      </c>
      <c r="AB48" s="120">
        <v>2.8683712981957541</v>
      </c>
      <c r="AC48" s="120">
        <v>3.07</v>
      </c>
      <c r="AD48" s="120">
        <v>3.77</v>
      </c>
      <c r="AE48" s="120">
        <v>5.1860465585079991</v>
      </c>
      <c r="AF48" s="197">
        <v>6.2355697454447387</v>
      </c>
      <c r="AG48" s="121">
        <v>7.4618353667801172</v>
      </c>
      <c r="AH48" s="121">
        <v>8.1747455957675133</v>
      </c>
      <c r="AI48" s="121">
        <v>7.3665213987597111</v>
      </c>
      <c r="AJ48" s="121">
        <v>6.7694025198106269</v>
      </c>
      <c r="AK48" s="121">
        <v>7.4030310069303944</v>
      </c>
      <c r="AL48" s="121">
        <v>7.1160683935922826</v>
      </c>
      <c r="AM48" s="121">
        <v>4.5060253252994764</v>
      </c>
      <c r="AN48" s="121">
        <v>4.4855265726678928</v>
      </c>
      <c r="AO48" s="198">
        <v>5.7492329942044202</v>
      </c>
      <c r="AP48" s="121">
        <v>6.5940828071353135</v>
      </c>
      <c r="AQ48" s="214">
        <f>B48-N48</f>
        <v>7.7583768000000219E-3</v>
      </c>
      <c r="AR48" s="9"/>
    </row>
    <row r="49" spans="1:44" x14ac:dyDescent="0.2">
      <c r="A49" s="50" t="s">
        <v>21</v>
      </c>
      <c r="B49" s="235"/>
      <c r="C49" s="220"/>
      <c r="D49" s="220"/>
      <c r="E49" s="76"/>
      <c r="F49" s="76"/>
      <c r="G49" s="169"/>
      <c r="H49" s="163"/>
      <c r="I49" s="159"/>
      <c r="J49" s="75"/>
      <c r="K49" s="85"/>
      <c r="L49" s="144"/>
      <c r="M49" s="142"/>
      <c r="N49" s="235"/>
      <c r="O49" s="85"/>
      <c r="P49" s="75"/>
      <c r="Q49" s="76"/>
      <c r="R49" s="76"/>
      <c r="S49" s="172"/>
      <c r="T49" s="167"/>
      <c r="U49" s="17"/>
      <c r="V49" s="17"/>
      <c r="W49" s="17"/>
      <c r="X49" s="17"/>
      <c r="Y49" s="139"/>
      <c r="Z49" s="122"/>
      <c r="AA49" s="122"/>
      <c r="AB49" s="122"/>
      <c r="AC49" s="122"/>
      <c r="AD49" s="122"/>
      <c r="AE49" s="122"/>
      <c r="AF49" s="199"/>
      <c r="AG49" s="123"/>
      <c r="AH49" s="123"/>
      <c r="AI49" s="123"/>
      <c r="AJ49" s="123"/>
      <c r="AK49" s="123"/>
      <c r="AL49" s="123"/>
      <c r="AM49" s="123"/>
      <c r="AN49" s="123"/>
      <c r="AO49" s="200"/>
      <c r="AP49" s="123"/>
      <c r="AQ49" s="215"/>
    </row>
    <row r="50" spans="1:44" x14ac:dyDescent="0.2">
      <c r="A50" s="51" t="s">
        <v>22</v>
      </c>
      <c r="B50" s="235">
        <v>2.8027502270000002</v>
      </c>
      <c r="C50" s="76">
        <v>2.7854311322999998</v>
      </c>
      <c r="D50" s="76">
        <v>2.8441802182</v>
      </c>
      <c r="E50" s="76">
        <v>3.0691818734999998</v>
      </c>
      <c r="F50" s="76">
        <v>3.1288339113000001</v>
      </c>
      <c r="G50" s="169">
        <v>3.0904344213999999</v>
      </c>
      <c r="H50" s="76">
        <v>2.9597795531000002</v>
      </c>
      <c r="I50" s="159">
        <v>2.9993865741999999</v>
      </c>
      <c r="J50" s="75">
        <v>3.0422539293000002</v>
      </c>
      <c r="K50" s="85">
        <v>3.0658007863000001</v>
      </c>
      <c r="L50" s="144">
        <v>3.1144642909</v>
      </c>
      <c r="M50" s="142">
        <v>3.0905551744999999</v>
      </c>
      <c r="N50" s="235">
        <v>3.0422539293000002</v>
      </c>
      <c r="O50" s="85">
        <v>3.02909184</v>
      </c>
      <c r="P50" s="75">
        <v>3.0693026265999999</v>
      </c>
      <c r="Q50" s="76">
        <v>3.061212168</v>
      </c>
      <c r="R50" s="76">
        <v>3.0188153478999999</v>
      </c>
      <c r="S50" s="21">
        <v>2.7374692159</v>
      </c>
      <c r="T50" s="21">
        <v>2.5640528256000001</v>
      </c>
      <c r="U50" s="52">
        <v>2.5947851916000002</v>
      </c>
      <c r="V50" s="52">
        <v>2.6457153787999999</v>
      </c>
      <c r="W50" s="52">
        <v>2.5587783245</v>
      </c>
      <c r="X50" s="52">
        <v>2.6570339430000001</v>
      </c>
      <c r="Y50" s="131">
        <v>2.7142485680999999</v>
      </c>
      <c r="Z50" s="122">
        <v>2.7583268775000001</v>
      </c>
      <c r="AA50" s="122">
        <v>3.5051673099956986</v>
      </c>
      <c r="AB50" s="122">
        <v>1.8951867976482846</v>
      </c>
      <c r="AC50" s="122">
        <v>1.93</v>
      </c>
      <c r="AD50" s="122">
        <v>2.3420667170667171</v>
      </c>
      <c r="AE50" s="122">
        <v>3.3505075160770752</v>
      </c>
      <c r="AF50" s="201">
        <v>4.2011423059829225</v>
      </c>
      <c r="AG50" s="124">
        <v>5.0315895275929741</v>
      </c>
      <c r="AH50" s="124">
        <v>5.1373714511346851</v>
      </c>
      <c r="AI50" s="124">
        <v>4.1593745533946693</v>
      </c>
      <c r="AJ50" s="124">
        <v>3.5888949237808587</v>
      </c>
      <c r="AK50" s="124">
        <v>3.6067345787629752</v>
      </c>
      <c r="AL50" s="124">
        <v>3.2407946735010262</v>
      </c>
      <c r="AM50" s="124">
        <v>1.8167832845126322</v>
      </c>
      <c r="AN50" s="124">
        <v>1.8040033922797098</v>
      </c>
      <c r="AO50" s="202">
        <v>2.2857856024783576</v>
      </c>
      <c r="AP50" s="124">
        <v>2.6429292573548402</v>
      </c>
      <c r="AQ50" s="215">
        <f>B50-N50</f>
        <v>-0.23950370229999995</v>
      </c>
    </row>
    <row r="51" spans="1:44" x14ac:dyDescent="0.2">
      <c r="A51" s="51" t="s">
        <v>23</v>
      </c>
      <c r="B51" s="235">
        <v>3.1733453459000001</v>
      </c>
      <c r="C51" s="76">
        <v>3.0280113242</v>
      </c>
      <c r="D51" s="76">
        <v>3.0590290679000001</v>
      </c>
      <c r="E51" s="76">
        <v>3.2257624001999998</v>
      </c>
      <c r="F51" s="76">
        <v>3.1888913418999998</v>
      </c>
      <c r="G51" s="169">
        <v>3.1529306800999999</v>
      </c>
      <c r="H51" s="76">
        <v>3.0162574055000002</v>
      </c>
      <c r="I51" s="159">
        <v>3.0414071088000001</v>
      </c>
      <c r="J51" s="75">
        <v>3.1351779484</v>
      </c>
      <c r="K51" s="85">
        <v>3.2632024562000002</v>
      </c>
      <c r="L51" s="144">
        <v>3.3657358621000002</v>
      </c>
      <c r="M51" s="142">
        <v>3.3480969299000001</v>
      </c>
      <c r="N51" s="235">
        <v>3.2265589971000002</v>
      </c>
      <c r="O51" s="85">
        <v>3.1000138835</v>
      </c>
      <c r="P51" s="75">
        <v>3.1318777611000002</v>
      </c>
      <c r="Q51" s="75">
        <v>3.1467855037999999</v>
      </c>
      <c r="R51" s="76">
        <v>3.0802830894</v>
      </c>
      <c r="S51" s="21">
        <v>2.8662010419000001</v>
      </c>
      <c r="T51" s="21">
        <v>2.7087542259999999</v>
      </c>
      <c r="U51" s="52">
        <v>2.7332481556000001</v>
      </c>
      <c r="V51" s="52">
        <v>2.8101363471999998</v>
      </c>
      <c r="W51" s="52">
        <v>2.8713533159</v>
      </c>
      <c r="X51" s="52">
        <v>2.9926511120999999</v>
      </c>
      <c r="Y51" s="131">
        <v>3.0582812847</v>
      </c>
      <c r="Z51" s="122">
        <v>2.9833079637000002</v>
      </c>
      <c r="AA51" s="122">
        <v>3.5165124476006961</v>
      </c>
      <c r="AB51" s="122">
        <v>2.4370983956938548</v>
      </c>
      <c r="AC51" s="122">
        <v>2.64</v>
      </c>
      <c r="AD51" s="122">
        <v>3.1749270095288153</v>
      </c>
      <c r="AE51" s="122">
        <v>4.3068775512084549</v>
      </c>
      <c r="AF51" s="201">
        <v>5.4052654055877163</v>
      </c>
      <c r="AG51" s="124">
        <v>6.3552436380235084</v>
      </c>
      <c r="AH51" s="124">
        <v>6.8996480954416084</v>
      </c>
      <c r="AI51" s="124">
        <v>6.1279953678433579</v>
      </c>
      <c r="AJ51" s="124">
        <v>5.6226385962362864</v>
      </c>
      <c r="AK51" s="124">
        <v>6.0948739146064463</v>
      </c>
      <c r="AL51" s="124">
        <v>5.5095799944358044</v>
      </c>
      <c r="AM51" s="124">
        <v>3.4318538434010217</v>
      </c>
      <c r="AN51" s="124">
        <v>3.2188132448841915</v>
      </c>
      <c r="AO51" s="202">
        <v>4.0078950646264699</v>
      </c>
      <c r="AP51" s="124">
        <v>4.6851985752925742</v>
      </c>
      <c r="AQ51" s="215">
        <f t="shared" ref="AQ51:AQ63" si="3">B51-N51</f>
        <v>-5.3213651200000101E-2</v>
      </c>
    </row>
    <row r="52" spans="1:44" x14ac:dyDescent="0.2">
      <c r="A52" s="51" t="s">
        <v>24</v>
      </c>
      <c r="B52" s="235">
        <v>3.11590502</v>
      </c>
      <c r="C52" s="76">
        <v>2.6911977087999999</v>
      </c>
      <c r="D52" s="76">
        <v>2.5885641814000002</v>
      </c>
      <c r="E52" s="76">
        <v>2.6447532357000001</v>
      </c>
      <c r="F52" s="76">
        <v>2.6251996099000001</v>
      </c>
      <c r="G52" s="169">
        <v>2.5738086703</v>
      </c>
      <c r="H52" s="76">
        <v>2.4286606016999999</v>
      </c>
      <c r="I52" s="159">
        <v>2.5128916052000001</v>
      </c>
      <c r="J52" s="75">
        <v>2.6768412371000001</v>
      </c>
      <c r="K52" s="85">
        <v>2.9671373742</v>
      </c>
      <c r="L52" s="144">
        <v>3.2276016976999999</v>
      </c>
      <c r="M52" s="142">
        <v>3.2559293863000001</v>
      </c>
      <c r="N52" s="235">
        <v>2.9751593746</v>
      </c>
      <c r="O52" s="85">
        <v>2.6314667976999999</v>
      </c>
      <c r="P52" s="75">
        <v>2.5677921700000002</v>
      </c>
      <c r="Q52" s="76">
        <v>2.5695469825999999</v>
      </c>
      <c r="R52" s="76">
        <v>2.4997993942000001</v>
      </c>
      <c r="S52" s="21">
        <v>2.3531741157999999</v>
      </c>
      <c r="T52" s="21">
        <v>2.2174226783000002</v>
      </c>
      <c r="U52" s="52">
        <v>2.2448887575000001</v>
      </c>
      <c r="V52" s="52">
        <v>2.3722394951000001</v>
      </c>
      <c r="W52" s="52">
        <v>2.6030669456000002</v>
      </c>
      <c r="X52" s="52">
        <v>2.9548126787000002</v>
      </c>
      <c r="Y52" s="131">
        <v>3.0643923451999999</v>
      </c>
      <c r="Z52" s="122">
        <v>2.8177628761000002</v>
      </c>
      <c r="AA52" s="122">
        <v>3.19432447288861</v>
      </c>
      <c r="AB52" s="122">
        <v>2.3127454881445551</v>
      </c>
      <c r="AC52" s="122">
        <v>2.38</v>
      </c>
      <c r="AD52" s="122">
        <v>3.0920644574286054</v>
      </c>
      <c r="AE52" s="122">
        <v>4.2845420116701076</v>
      </c>
      <c r="AF52" s="201">
        <v>5.065106883405095</v>
      </c>
      <c r="AG52" s="124">
        <v>6.1987644751368238</v>
      </c>
      <c r="AH52" s="124">
        <v>7.1048915913198618</v>
      </c>
      <c r="AI52" s="124">
        <v>6.3693302005746455</v>
      </c>
      <c r="AJ52" s="124">
        <v>5.8083309987951504</v>
      </c>
      <c r="AK52" s="124">
        <v>6.3860489048972013</v>
      </c>
      <c r="AL52" s="124">
        <v>5.9185676670057257</v>
      </c>
      <c r="AM52" s="124">
        <v>3.6530521233850801</v>
      </c>
      <c r="AN52" s="124">
        <v>3.3484518854486343</v>
      </c>
      <c r="AO52" s="202">
        <v>4.1938024448415812</v>
      </c>
      <c r="AP52" s="124">
        <v>4.9176468478002544</v>
      </c>
      <c r="AQ52" s="215">
        <f t="shared" si="3"/>
        <v>0.14074564540000001</v>
      </c>
    </row>
    <row r="53" spans="1:44" x14ac:dyDescent="0.2">
      <c r="A53" s="51" t="s">
        <v>25</v>
      </c>
      <c r="B53" s="235">
        <v>2.8967156573000001</v>
      </c>
      <c r="C53" s="76">
        <v>2.6828346228000002</v>
      </c>
      <c r="D53" s="76">
        <v>2.6294938321000001</v>
      </c>
      <c r="E53" s="76">
        <v>2.8056986833000002</v>
      </c>
      <c r="F53" s="76">
        <v>2.8046076086</v>
      </c>
      <c r="G53" s="169">
        <v>2.7628740000000001</v>
      </c>
      <c r="H53" s="76">
        <v>2.5962123341000001</v>
      </c>
      <c r="I53" s="159">
        <v>2.6234892025000001</v>
      </c>
      <c r="J53" s="75">
        <v>2.7225042347000001</v>
      </c>
      <c r="K53" s="85">
        <v>2.8807100713999998</v>
      </c>
      <c r="L53" s="144">
        <v>3.0443712818000002</v>
      </c>
      <c r="M53" s="142">
        <v>3.1210192819999998</v>
      </c>
      <c r="N53" s="235">
        <v>2.9437196374000001</v>
      </c>
      <c r="O53" s="85">
        <v>2.7293234518</v>
      </c>
      <c r="P53" s="75">
        <v>2.6922269108000001</v>
      </c>
      <c r="Q53" s="75">
        <v>2.7350515942000002</v>
      </c>
      <c r="R53" s="76">
        <v>2.7457160492999999</v>
      </c>
      <c r="S53" s="21">
        <v>2.6490301268000001</v>
      </c>
      <c r="T53" s="21">
        <v>2.5235206429999999</v>
      </c>
      <c r="U53" s="52">
        <v>2.5372686070000001</v>
      </c>
      <c r="V53" s="52">
        <v>2.6204188410000002</v>
      </c>
      <c r="W53" s="52">
        <v>2.6516523555</v>
      </c>
      <c r="X53" s="52">
        <v>2.8636567021000001</v>
      </c>
      <c r="Y53" s="131">
        <v>2.9358238185999999</v>
      </c>
      <c r="Z53" s="122">
        <v>2.7786951611999999</v>
      </c>
      <c r="AA53" s="122">
        <v>3.3628210538608738</v>
      </c>
      <c r="AB53" s="122">
        <v>2.3257856880460421</v>
      </c>
      <c r="AC53" s="122">
        <v>2.12</v>
      </c>
      <c r="AD53" s="122">
        <v>2.5534274782018014</v>
      </c>
      <c r="AE53" s="122">
        <v>3.5604637913571913</v>
      </c>
      <c r="AF53" s="201">
        <v>4.6170427011548503</v>
      </c>
      <c r="AG53" s="124">
        <v>5.7006686917432576</v>
      </c>
      <c r="AH53" s="124">
        <v>6.4473154258450291</v>
      </c>
      <c r="AI53" s="124">
        <v>5.9394125630585641</v>
      </c>
      <c r="AJ53" s="124">
        <v>5.7453337390951518</v>
      </c>
      <c r="AK53" s="124">
        <v>6.6449731542784187</v>
      </c>
      <c r="AL53" s="124">
        <v>6.5040065136876812</v>
      </c>
      <c r="AM53" s="124">
        <v>3.9795281982240609</v>
      </c>
      <c r="AN53" s="124">
        <v>3.4053589900673891</v>
      </c>
      <c r="AO53" s="202">
        <v>4.29958109251276</v>
      </c>
      <c r="AP53" s="124">
        <v>4.93652311294949</v>
      </c>
      <c r="AQ53" s="215">
        <f t="shared" si="3"/>
        <v>-4.7003980099999954E-2</v>
      </c>
    </row>
    <row r="54" spans="1:44" x14ac:dyDescent="0.2">
      <c r="A54" s="51" t="s">
        <v>26</v>
      </c>
      <c r="B54" s="235">
        <v>4.3798151823999998</v>
      </c>
      <c r="C54" s="76">
        <v>4.1893420406999997</v>
      </c>
      <c r="D54" s="76">
        <v>4.0442196470000003</v>
      </c>
      <c r="E54" s="76">
        <v>4.1916367026000003</v>
      </c>
      <c r="F54" s="76">
        <v>4.0740000888000001</v>
      </c>
      <c r="G54" s="169">
        <v>4.0712256402999998</v>
      </c>
      <c r="H54" s="76">
        <v>3.9657965996</v>
      </c>
      <c r="I54" s="159">
        <v>4.0817685444</v>
      </c>
      <c r="J54" s="75">
        <v>4.1988502686000002</v>
      </c>
      <c r="K54" s="85">
        <v>4.3053890886000001</v>
      </c>
      <c r="L54" s="144">
        <v>4.3886225418000002</v>
      </c>
      <c r="M54" s="142">
        <v>4.4757402227999998</v>
      </c>
      <c r="N54" s="235">
        <v>4.2426865538999996</v>
      </c>
      <c r="O54" s="85">
        <v>4.0501398322000002</v>
      </c>
      <c r="P54" s="75">
        <v>4.0185111200000003</v>
      </c>
      <c r="Q54" s="75">
        <v>3.9768943933999998</v>
      </c>
      <c r="R54" s="76">
        <v>3.8144295562999999</v>
      </c>
      <c r="S54" s="21">
        <v>3.6272850842</v>
      </c>
      <c r="T54" s="21">
        <v>3.5743009756999999</v>
      </c>
      <c r="U54" s="52">
        <v>3.8058215817000001</v>
      </c>
      <c r="V54" s="52">
        <v>3.9532281650000001</v>
      </c>
      <c r="W54" s="52">
        <v>4.0389599262999996</v>
      </c>
      <c r="X54" s="52">
        <v>4.2526076805999997</v>
      </c>
      <c r="Y54" s="131">
        <v>4.3352012772000004</v>
      </c>
      <c r="Z54" s="122">
        <v>4.1847738613000001</v>
      </c>
      <c r="AA54" s="122">
        <v>5.4492830589484864</v>
      </c>
      <c r="AB54" s="122">
        <v>2.7444533154046558</v>
      </c>
      <c r="AC54" s="122">
        <v>2.93</v>
      </c>
      <c r="AD54" s="122">
        <v>3.4700509803317567</v>
      </c>
      <c r="AE54" s="122">
        <v>5.4531182741245283</v>
      </c>
      <c r="AF54" s="201">
        <v>7.0611591354619234</v>
      </c>
      <c r="AG54" s="124">
        <v>8.2081632451589659</v>
      </c>
      <c r="AH54" s="124">
        <v>9.3285051158043117</v>
      </c>
      <c r="AI54" s="124">
        <v>8.4959494452759365</v>
      </c>
      <c r="AJ54" s="124">
        <v>7.9762140173451224</v>
      </c>
      <c r="AK54" s="124">
        <v>8.9449572837705844</v>
      </c>
      <c r="AL54" s="124">
        <v>8.6607106247465797</v>
      </c>
      <c r="AM54" s="124">
        <v>5.824843569992546</v>
      </c>
      <c r="AN54" s="124">
        <v>5.5802895458839377</v>
      </c>
      <c r="AO54" s="202">
        <v>7.0681452219885683</v>
      </c>
      <c r="AP54" s="124">
        <v>7.9241765071472958</v>
      </c>
      <c r="AQ54" s="215">
        <f t="shared" si="3"/>
        <v>0.13712862850000018</v>
      </c>
    </row>
    <row r="55" spans="1:44" x14ac:dyDescent="0.2">
      <c r="A55" s="51" t="s">
        <v>27</v>
      </c>
      <c r="B55" s="235">
        <v>5.6642067133999996</v>
      </c>
      <c r="C55" s="76">
        <v>5.4212396154000002</v>
      </c>
      <c r="D55" s="76">
        <v>5.4015239081999997</v>
      </c>
      <c r="E55" s="76">
        <v>5.5717690213999997</v>
      </c>
      <c r="F55" s="76">
        <v>5.4212232190999998</v>
      </c>
      <c r="G55" s="169">
        <v>5.4117772080000002</v>
      </c>
      <c r="H55" s="76">
        <v>5.2866175604999999</v>
      </c>
      <c r="I55" s="159">
        <v>5.3454583382000003</v>
      </c>
      <c r="J55" s="75">
        <v>5.4761281587999999</v>
      </c>
      <c r="K55" s="85">
        <v>5.6827596521999997</v>
      </c>
      <c r="L55" s="144">
        <v>5.7868625664</v>
      </c>
      <c r="M55" s="142">
        <v>5.7614764115000003</v>
      </c>
      <c r="N55" s="235">
        <v>5.5412662771000001</v>
      </c>
      <c r="O55" s="85">
        <v>5.2641832840999996</v>
      </c>
      <c r="P55" s="75">
        <v>5.2783523008</v>
      </c>
      <c r="Q55" s="75">
        <v>5.2657576193000004</v>
      </c>
      <c r="R55" s="76">
        <v>5.1788969694000002</v>
      </c>
      <c r="S55" s="21">
        <v>5.0350905504999997</v>
      </c>
      <c r="T55" s="21">
        <v>4.9053061610000004</v>
      </c>
      <c r="U55" s="52">
        <v>5.088190848</v>
      </c>
      <c r="V55" s="52">
        <v>5.2700308174000003</v>
      </c>
      <c r="W55" s="52">
        <v>5.2060833404000002</v>
      </c>
      <c r="X55" s="52">
        <v>5.2721898949000003</v>
      </c>
      <c r="Y55" s="131">
        <v>5.2835760066999997</v>
      </c>
      <c r="Z55" s="122">
        <v>5.0839501993000002</v>
      </c>
      <c r="AA55" s="122">
        <v>5.4587626804590954</v>
      </c>
      <c r="AB55" s="122">
        <v>3.897489444772325</v>
      </c>
      <c r="AC55" s="122">
        <v>4.5</v>
      </c>
      <c r="AD55" s="122">
        <v>5.3945087513280772</v>
      </c>
      <c r="AE55" s="122">
        <v>7.7865242659767757</v>
      </c>
      <c r="AF55" s="201">
        <v>8.9133707852880164</v>
      </c>
      <c r="AG55" s="124">
        <v>10.66788159829669</v>
      </c>
      <c r="AH55" s="124">
        <v>11.466511219971336</v>
      </c>
      <c r="AI55" s="124">
        <v>10.461399017674509</v>
      </c>
      <c r="AJ55" s="124">
        <v>9.7868477268435345</v>
      </c>
      <c r="AK55" s="124">
        <v>10.233344560230044</v>
      </c>
      <c r="AL55" s="124">
        <v>9.871785170798967</v>
      </c>
      <c r="AM55" s="124">
        <v>7.3194755677447416</v>
      </c>
      <c r="AN55" s="124">
        <v>7.8796787585285717</v>
      </c>
      <c r="AO55" s="202">
        <v>10.202840203399365</v>
      </c>
      <c r="AP55" s="124">
        <v>11.301850594428744</v>
      </c>
      <c r="AQ55" s="215">
        <f t="shared" si="3"/>
        <v>0.12294043629999951</v>
      </c>
    </row>
    <row r="56" spans="1:44" x14ac:dyDescent="0.2">
      <c r="A56" s="51" t="s">
        <v>28</v>
      </c>
      <c r="B56" s="235">
        <v>3.9260937329000001</v>
      </c>
      <c r="C56" s="76">
        <v>3.6518432390000002</v>
      </c>
      <c r="D56" s="76">
        <v>3.6182687584000002</v>
      </c>
      <c r="E56" s="76">
        <v>3.7735506061000001</v>
      </c>
      <c r="F56" s="76">
        <v>3.7466460156000001</v>
      </c>
      <c r="G56" s="169">
        <v>3.7226500294</v>
      </c>
      <c r="H56" s="76">
        <v>3.6008522210999998</v>
      </c>
      <c r="I56" s="159">
        <v>3.6779302371</v>
      </c>
      <c r="J56" s="75">
        <v>3.8266326359999998</v>
      </c>
      <c r="K56" s="85">
        <v>3.9698814016999999</v>
      </c>
      <c r="L56" s="144">
        <v>4.1109487140000001</v>
      </c>
      <c r="M56" s="142">
        <v>4.1167659228</v>
      </c>
      <c r="N56" s="235">
        <v>3.9695178261000001</v>
      </c>
      <c r="O56" s="85">
        <v>3.7717327282999999</v>
      </c>
      <c r="P56" s="75">
        <v>3.7182871229000001</v>
      </c>
      <c r="Q56" s="75">
        <v>3.6844745969999999</v>
      </c>
      <c r="R56" s="76">
        <v>3.5923089517000002</v>
      </c>
      <c r="S56" s="21">
        <v>3.4463067231000002</v>
      </c>
      <c r="T56" s="21">
        <v>3.3154376086999999</v>
      </c>
      <c r="U56" s="52">
        <v>3.3525628901000002</v>
      </c>
      <c r="V56" s="52">
        <v>3.5238653022999999</v>
      </c>
      <c r="W56" s="52">
        <v>3.5408327813999998</v>
      </c>
      <c r="X56" s="52">
        <v>3.6462982693999999</v>
      </c>
      <c r="Y56" s="131">
        <v>3.6869645383999998</v>
      </c>
      <c r="Z56" s="122">
        <v>3.6586816204999999</v>
      </c>
      <c r="AA56" s="122">
        <v>4.0551005477936588</v>
      </c>
      <c r="AB56" s="122">
        <v>2.9452293180478311</v>
      </c>
      <c r="AC56" s="122">
        <v>3.18</v>
      </c>
      <c r="AD56" s="122">
        <v>3.7648670965021696</v>
      </c>
      <c r="AE56" s="122">
        <v>5.173031877682142</v>
      </c>
      <c r="AF56" s="201">
        <v>6.3639280797457749</v>
      </c>
      <c r="AG56" s="124">
        <v>7.7170812920481984</v>
      </c>
      <c r="AH56" s="124">
        <v>8.4589269925689958</v>
      </c>
      <c r="AI56" s="124">
        <v>7.7493608688858666</v>
      </c>
      <c r="AJ56" s="124">
        <v>7.3425169642680848</v>
      </c>
      <c r="AK56" s="124">
        <v>8.0555492669864126</v>
      </c>
      <c r="AL56" s="124">
        <v>8.2876071631773343</v>
      </c>
      <c r="AM56" s="124">
        <v>5.0307271340779618</v>
      </c>
      <c r="AN56" s="124">
        <v>4.3501073524346632</v>
      </c>
      <c r="AO56" s="202">
        <v>5.1779882852996062</v>
      </c>
      <c r="AP56" s="124">
        <v>5.7418621392809577</v>
      </c>
      <c r="AQ56" s="215">
        <f t="shared" si="3"/>
        <v>-4.3424093200000069E-2</v>
      </c>
    </row>
    <row r="57" spans="1:44" x14ac:dyDescent="0.2">
      <c r="A57" s="51" t="s">
        <v>29</v>
      </c>
      <c r="B57" s="235">
        <v>3.1906422552000002</v>
      </c>
      <c r="C57" s="76">
        <v>2.9758791049000002</v>
      </c>
      <c r="D57" s="76">
        <v>2.9395524556999999</v>
      </c>
      <c r="E57" s="76">
        <v>3.0784505480000002</v>
      </c>
      <c r="F57" s="76">
        <v>3.0399885508</v>
      </c>
      <c r="G57" s="169">
        <v>2.9976505384999999</v>
      </c>
      <c r="H57" s="76">
        <v>2.8476785649999998</v>
      </c>
      <c r="I57" s="159">
        <v>2.8956815226999999</v>
      </c>
      <c r="J57" s="75">
        <v>3.0244844899999999</v>
      </c>
      <c r="K57" s="85">
        <v>3.1887679042000001</v>
      </c>
      <c r="L57" s="144">
        <v>3.3151856312999999</v>
      </c>
      <c r="M57" s="142">
        <v>3.2814941144000001</v>
      </c>
      <c r="N57" s="235">
        <v>3.1043900345000002</v>
      </c>
      <c r="O57" s="85">
        <v>2.9070114133999998</v>
      </c>
      <c r="P57" s="75">
        <v>2.8393302245999998</v>
      </c>
      <c r="Q57" s="75">
        <v>2.8500638052</v>
      </c>
      <c r="R57" s="76">
        <v>2.7878014303</v>
      </c>
      <c r="S57" s="21">
        <v>2.6339247118000002</v>
      </c>
      <c r="T57" s="21">
        <v>2.4686279770000001</v>
      </c>
      <c r="U57" s="52">
        <v>2.5281560227000002</v>
      </c>
      <c r="V57" s="52">
        <v>2.6460052348</v>
      </c>
      <c r="W57" s="52">
        <v>2.7573755693000002</v>
      </c>
      <c r="X57" s="52">
        <v>2.8822312232999998</v>
      </c>
      <c r="Y57" s="131">
        <v>2.9682393117000001</v>
      </c>
      <c r="Z57" s="122">
        <v>2.8341244177</v>
      </c>
      <c r="AA57" s="122">
        <v>3.1130804658564899</v>
      </c>
      <c r="AB57" s="122">
        <v>2.3777617328519853</v>
      </c>
      <c r="AC57" s="122">
        <v>2.31</v>
      </c>
      <c r="AD57" s="122">
        <v>2.7229790789271768</v>
      </c>
      <c r="AE57" s="122">
        <v>3.7573032951120542</v>
      </c>
      <c r="AF57" s="201">
        <v>4.9566212328234522</v>
      </c>
      <c r="AG57" s="124">
        <v>6.3551124497109059</v>
      </c>
      <c r="AH57" s="124">
        <v>7.314755228995093</v>
      </c>
      <c r="AI57" s="124">
        <v>6.5487945995494279</v>
      </c>
      <c r="AJ57" s="124">
        <v>5.6836902800658979</v>
      </c>
      <c r="AK57" s="124">
        <v>6.282053626713556</v>
      </c>
      <c r="AL57" s="124">
        <v>5.9556639383601624</v>
      </c>
      <c r="AM57" s="124">
        <v>3.6240390902959065</v>
      </c>
      <c r="AN57" s="124">
        <v>3.5202569169960474</v>
      </c>
      <c r="AO57" s="202">
        <v>4.729776870502203</v>
      </c>
      <c r="AP57" s="124">
        <v>5.4079585592272421</v>
      </c>
      <c r="AQ57" s="215">
        <f t="shared" si="3"/>
        <v>8.6252220700000048E-2</v>
      </c>
    </row>
    <row r="58" spans="1:44" x14ac:dyDescent="0.2">
      <c r="A58" s="51" t="s">
        <v>30</v>
      </c>
      <c r="B58" s="235">
        <v>3.0980793408</v>
      </c>
      <c r="C58" s="76">
        <v>2.7545150942999999</v>
      </c>
      <c r="D58" s="76">
        <v>2.6990047139</v>
      </c>
      <c r="E58" s="76">
        <v>2.8265731281000002</v>
      </c>
      <c r="F58" s="76">
        <v>2.7817216175000001</v>
      </c>
      <c r="G58" s="169">
        <v>2.7217133896000001</v>
      </c>
      <c r="H58" s="76">
        <v>2.5392141396999999</v>
      </c>
      <c r="I58" s="159">
        <v>2.5865402163</v>
      </c>
      <c r="J58" s="75">
        <v>2.6883067472</v>
      </c>
      <c r="K58" s="85">
        <v>2.9317421872999998</v>
      </c>
      <c r="L58" s="144">
        <v>3.0761949834000002</v>
      </c>
      <c r="M58" s="142">
        <v>3.0925889838999998</v>
      </c>
      <c r="N58" s="235">
        <v>2.8578145250999998</v>
      </c>
      <c r="O58" s="85">
        <v>2.5444725926</v>
      </c>
      <c r="P58" s="75">
        <v>2.4949812705999999</v>
      </c>
      <c r="Q58" s="76">
        <v>2.528387913</v>
      </c>
      <c r="R58" s="76">
        <v>2.4689523668</v>
      </c>
      <c r="S58" s="21">
        <v>2.3258836161000001</v>
      </c>
      <c r="T58" s="21">
        <v>2.1147176302999999</v>
      </c>
      <c r="U58" s="52">
        <v>2.1293643771999999</v>
      </c>
      <c r="V58" s="52">
        <v>2.2715676785999999</v>
      </c>
      <c r="W58" s="52">
        <v>2.4064819756000002</v>
      </c>
      <c r="X58" s="52">
        <v>2.5838751152000001</v>
      </c>
      <c r="Y58" s="131">
        <v>2.5976822548</v>
      </c>
      <c r="Z58" s="122">
        <v>2.4466111253</v>
      </c>
      <c r="AA58" s="122">
        <v>2.9199567056496716</v>
      </c>
      <c r="AB58" s="122">
        <v>2.1987961763724821</v>
      </c>
      <c r="AC58" s="122">
        <v>2.19</v>
      </c>
      <c r="AD58" s="122">
        <v>2.8279581754377596</v>
      </c>
      <c r="AE58" s="122">
        <v>4.0365318397446313</v>
      </c>
      <c r="AF58" s="201">
        <v>5.1383491736504521</v>
      </c>
      <c r="AG58" s="124">
        <v>6.2231355374631541</v>
      </c>
      <c r="AH58" s="124">
        <v>7.4496650077394273</v>
      </c>
      <c r="AI58" s="124">
        <v>7.0272556684466165</v>
      </c>
      <c r="AJ58" s="124">
        <v>6.5035103053542738</v>
      </c>
      <c r="AK58" s="124">
        <v>7.4513978841332236</v>
      </c>
      <c r="AL58" s="124">
        <v>7.3202270524712718</v>
      </c>
      <c r="AM58" s="124">
        <v>4.5042260750069669</v>
      </c>
      <c r="AN58" s="124">
        <v>4.0067626091012061</v>
      </c>
      <c r="AO58" s="202">
        <v>5.1455949104085175</v>
      </c>
      <c r="AP58" s="124">
        <v>6.1046806210802478</v>
      </c>
      <c r="AQ58" s="215">
        <f t="shared" si="3"/>
        <v>0.24026481570000024</v>
      </c>
    </row>
    <row r="59" spans="1:44" x14ac:dyDescent="0.2">
      <c r="A59" s="51" t="s">
        <v>31</v>
      </c>
      <c r="B59" s="235">
        <v>3.0481029225</v>
      </c>
      <c r="C59" s="76">
        <v>2.6418949785999999</v>
      </c>
      <c r="D59" s="76">
        <v>2.5588631116</v>
      </c>
      <c r="E59" s="76">
        <v>2.6850047224</v>
      </c>
      <c r="F59" s="76">
        <v>2.6856364883000001</v>
      </c>
      <c r="G59" s="169">
        <v>2.6714217574000001</v>
      </c>
      <c r="H59" s="76">
        <v>2.5033720499999998</v>
      </c>
      <c r="I59" s="159">
        <v>2.5235885562</v>
      </c>
      <c r="J59" s="75">
        <v>2.6869000198999999</v>
      </c>
      <c r="K59" s="85">
        <v>2.9882523146</v>
      </c>
      <c r="L59" s="144">
        <v>3.2125291797000002</v>
      </c>
      <c r="M59" s="142">
        <v>3.2810757707999998</v>
      </c>
      <c r="N59" s="235">
        <v>3.0811218896999999</v>
      </c>
      <c r="O59" s="85">
        <v>2.6947970926</v>
      </c>
      <c r="P59" s="75">
        <v>2.6723694061000001</v>
      </c>
      <c r="Q59" s="75">
        <v>2.7674501615999998</v>
      </c>
      <c r="R59" s="76">
        <v>2.7493808128000001</v>
      </c>
      <c r="S59" s="21">
        <v>2.6093765788000001</v>
      </c>
      <c r="T59" s="21">
        <v>2.4228803742</v>
      </c>
      <c r="U59" s="52">
        <v>2.4726419023999999</v>
      </c>
      <c r="V59" s="52">
        <v>2.6556450571000001</v>
      </c>
      <c r="W59" s="52">
        <v>2.8252072411000002</v>
      </c>
      <c r="X59" s="52">
        <v>3.0685071479000001</v>
      </c>
      <c r="Y59" s="131">
        <v>3.149694593</v>
      </c>
      <c r="Z59" s="122">
        <v>2.9850235077999998</v>
      </c>
      <c r="AA59" s="122">
        <v>3.3067084763339181</v>
      </c>
      <c r="AB59" s="122">
        <v>2.6973605582267659</v>
      </c>
      <c r="AC59" s="122">
        <v>3.02</v>
      </c>
      <c r="AD59" s="122">
        <v>3.7969712440374956</v>
      </c>
      <c r="AE59" s="122">
        <v>5.1656966669455162</v>
      </c>
      <c r="AF59" s="201">
        <v>6.2191650433204355</v>
      </c>
      <c r="AG59" s="124">
        <v>7.3521305168834523</v>
      </c>
      <c r="AH59" s="124">
        <v>8.0517732122080794</v>
      </c>
      <c r="AI59" s="124">
        <v>7.6319808714255473</v>
      </c>
      <c r="AJ59" s="124">
        <v>7.1582484308196124</v>
      </c>
      <c r="AK59" s="124">
        <v>8.1024990712627751</v>
      </c>
      <c r="AL59" s="124">
        <v>7.7230300389398803</v>
      </c>
      <c r="AM59" s="124">
        <v>4.7156841634505486</v>
      </c>
      <c r="AN59" s="124">
        <v>4.214557266735655</v>
      </c>
      <c r="AO59" s="202">
        <v>5.231237891939819</v>
      </c>
      <c r="AP59" s="124">
        <v>6.0198756585938655</v>
      </c>
      <c r="AQ59" s="215">
        <f t="shared" si="3"/>
        <v>-3.301896719999986E-2</v>
      </c>
    </row>
    <row r="60" spans="1:44" x14ac:dyDescent="0.2">
      <c r="A60" s="51" t="s">
        <v>32</v>
      </c>
      <c r="B60" s="235">
        <v>4.3654456714999998</v>
      </c>
      <c r="C60" s="76">
        <v>4.0699261786000003</v>
      </c>
      <c r="D60" s="76">
        <v>4.0210412999000003</v>
      </c>
      <c r="E60" s="76">
        <v>4.2094856099999998</v>
      </c>
      <c r="F60" s="76">
        <v>4.1960889910999999</v>
      </c>
      <c r="G60" s="169">
        <v>4.1457177037999999</v>
      </c>
      <c r="H60" s="76">
        <v>3.9722314881999998</v>
      </c>
      <c r="I60" s="159">
        <v>4.0342578339999999</v>
      </c>
      <c r="J60" s="75">
        <v>4.1564349989</v>
      </c>
      <c r="K60" s="85">
        <v>4.3611353367000003</v>
      </c>
      <c r="L60" s="144">
        <v>4.5292629046000004</v>
      </c>
      <c r="M60" s="142">
        <v>4.5693187953000001</v>
      </c>
      <c r="N60" s="235">
        <v>4.3648863899999997</v>
      </c>
      <c r="O60" s="85">
        <v>4.0349276649999997</v>
      </c>
      <c r="P60" s="75">
        <v>3.9920584843000002</v>
      </c>
      <c r="Q60" s="75">
        <v>4.0113496156000004</v>
      </c>
      <c r="R60" s="76">
        <v>3.9939037875999999</v>
      </c>
      <c r="S60" s="21">
        <v>3.8019374806999999</v>
      </c>
      <c r="T60" s="21">
        <v>3.6320082955999999</v>
      </c>
      <c r="U60" s="52">
        <v>3.6572002679</v>
      </c>
      <c r="V60" s="52">
        <v>3.8151801219000001</v>
      </c>
      <c r="W60" s="52">
        <v>3.939887723</v>
      </c>
      <c r="X60" s="52">
        <v>4.1351348131999996</v>
      </c>
      <c r="Y60" s="131">
        <v>4.2144939282999996</v>
      </c>
      <c r="Z60" s="122">
        <v>4.0203170897999998</v>
      </c>
      <c r="AA60" s="122">
        <v>4.5476224763872679</v>
      </c>
      <c r="AB60" s="122">
        <v>3.4760580249150976</v>
      </c>
      <c r="AC60" s="122">
        <v>3.9</v>
      </c>
      <c r="AD60" s="122">
        <v>4.5993297505008623</v>
      </c>
      <c r="AE60" s="122">
        <v>6.1060198827758168</v>
      </c>
      <c r="AF60" s="201">
        <v>7.0118647078357519</v>
      </c>
      <c r="AG60" s="124">
        <v>8.2451294741990147</v>
      </c>
      <c r="AH60" s="124">
        <v>8.9360198755498832</v>
      </c>
      <c r="AI60" s="124">
        <v>8.1468393696558401</v>
      </c>
      <c r="AJ60" s="124">
        <v>7.6133795670877094</v>
      </c>
      <c r="AK60" s="124">
        <v>8.4512148636886799</v>
      </c>
      <c r="AL60" s="124">
        <v>8.0529703417014744</v>
      </c>
      <c r="AM60" s="124">
        <v>5.0773863888820312</v>
      </c>
      <c r="AN60" s="124">
        <v>5.152424499291552</v>
      </c>
      <c r="AO60" s="202">
        <v>6.486543759271032</v>
      </c>
      <c r="AP60" s="124">
        <v>7.5183675815778059</v>
      </c>
      <c r="AQ60" s="215">
        <f t="shared" si="3"/>
        <v>5.5928150000017496E-4</v>
      </c>
    </row>
    <row r="61" spans="1:44" x14ac:dyDescent="0.2">
      <c r="A61" s="51" t="s">
        <v>33</v>
      </c>
      <c r="B61" s="235">
        <v>3.8089249502999998</v>
      </c>
      <c r="C61" s="76">
        <v>3.4485632249</v>
      </c>
      <c r="D61" s="76">
        <v>3.3576520679000001</v>
      </c>
      <c r="E61" s="76">
        <v>3.4172698804000001</v>
      </c>
      <c r="F61" s="76">
        <v>3.337697007</v>
      </c>
      <c r="G61" s="169">
        <v>3.3271728528</v>
      </c>
      <c r="H61" s="76">
        <v>3.1734175266000002</v>
      </c>
      <c r="I61" s="159">
        <v>3.2375891985999998</v>
      </c>
      <c r="J61" s="75">
        <v>3.4136762667</v>
      </c>
      <c r="K61" s="85">
        <v>3.6295497714999998</v>
      </c>
      <c r="L61" s="144">
        <v>3.8256584014000001</v>
      </c>
      <c r="M61" s="142">
        <v>3.8431130962000002</v>
      </c>
      <c r="N61" s="235">
        <v>3.6262128445999999</v>
      </c>
      <c r="O61" s="85">
        <v>3.2956003902000002</v>
      </c>
      <c r="P61" s="75">
        <v>3.2365624518999998</v>
      </c>
      <c r="Q61" s="75">
        <v>3.2198778171</v>
      </c>
      <c r="R61" s="76">
        <v>3.1892969790999999</v>
      </c>
      <c r="S61" s="21">
        <v>3.0411471960999998</v>
      </c>
      <c r="T61" s="21">
        <v>2.9095739496999999</v>
      </c>
      <c r="U61" s="52">
        <v>2.9764697135999998</v>
      </c>
      <c r="V61" s="52">
        <v>3.1345483579</v>
      </c>
      <c r="W61" s="52">
        <v>3.3060213655999999</v>
      </c>
      <c r="X61" s="52">
        <v>3.4699437655000001</v>
      </c>
      <c r="Y61" s="131">
        <v>3.5305039384999999</v>
      </c>
      <c r="Z61" s="122">
        <v>3.3527822196999999</v>
      </c>
      <c r="AA61" s="122">
        <v>4.1123805036018108</v>
      </c>
      <c r="AB61" s="122">
        <v>2.9441263946057865</v>
      </c>
      <c r="AC61" s="122">
        <v>3.37</v>
      </c>
      <c r="AD61" s="122">
        <v>4.3491799370417406</v>
      </c>
      <c r="AE61" s="122">
        <v>5.9411342012357631</v>
      </c>
      <c r="AF61" s="201">
        <v>7.0058108445331726</v>
      </c>
      <c r="AG61" s="124">
        <v>8.8182168828847463</v>
      </c>
      <c r="AH61" s="124">
        <v>9.7858708716038887</v>
      </c>
      <c r="AI61" s="124">
        <v>8.9299028016009157</v>
      </c>
      <c r="AJ61" s="124">
        <v>8.3326715780254901</v>
      </c>
      <c r="AK61" s="124">
        <v>9.0760955580274025</v>
      </c>
      <c r="AL61" s="124">
        <v>8.8604427674961368</v>
      </c>
      <c r="AM61" s="124">
        <v>4.889045438534696</v>
      </c>
      <c r="AN61" s="124">
        <v>4.8135405787307244</v>
      </c>
      <c r="AO61" s="202">
        <v>6.4403500285827366</v>
      </c>
      <c r="AP61" s="124">
        <v>7.5341816988309827</v>
      </c>
      <c r="AQ61" s="215">
        <f t="shared" si="3"/>
        <v>0.18271210569999985</v>
      </c>
    </row>
    <row r="62" spans="1:44" x14ac:dyDescent="0.2">
      <c r="A62" s="51" t="s">
        <v>34</v>
      </c>
      <c r="B62" s="235">
        <v>2.8766227190000002</v>
      </c>
      <c r="C62" s="76">
        <v>2.5944345151000001</v>
      </c>
      <c r="D62" s="76">
        <v>2.5514630815000001</v>
      </c>
      <c r="E62" s="76">
        <v>2.6517637636</v>
      </c>
      <c r="F62" s="76">
        <v>2.6545448478</v>
      </c>
      <c r="G62" s="169">
        <v>2.6570478235000001</v>
      </c>
      <c r="H62" s="76">
        <v>2.4796146530000001</v>
      </c>
      <c r="I62" s="159">
        <v>2.5410766133</v>
      </c>
      <c r="J62" s="75">
        <v>2.6609413414</v>
      </c>
      <c r="K62" s="85">
        <v>2.8609012938</v>
      </c>
      <c r="L62" s="144">
        <v>3.0180325498</v>
      </c>
      <c r="M62" s="142">
        <v>3.0575239450999998</v>
      </c>
      <c r="N62" s="235">
        <v>2.8920494365999998</v>
      </c>
      <c r="O62" s="85">
        <v>2.6445329446999999</v>
      </c>
      <c r="P62" s="75">
        <v>2.6058758747000001</v>
      </c>
      <c r="Q62" s="75">
        <v>2.6642786423999998</v>
      </c>
      <c r="R62" s="76">
        <v>2.6015410154</v>
      </c>
      <c r="S62" s="21">
        <v>2.4958939058</v>
      </c>
      <c r="T62" s="21">
        <v>2.3464671044999998</v>
      </c>
      <c r="U62" s="52">
        <v>2.3973477569999999</v>
      </c>
      <c r="V62" s="52">
        <v>2.5123985260000001</v>
      </c>
      <c r="W62" s="52">
        <v>2.6236323851000001</v>
      </c>
      <c r="X62" s="52">
        <v>2.7770787746000001</v>
      </c>
      <c r="Y62" s="131">
        <v>2.8560020346999999</v>
      </c>
      <c r="Z62" s="122">
        <v>2.7290554974000001</v>
      </c>
      <c r="AA62" s="122">
        <v>3.2193539667522639</v>
      </c>
      <c r="AB62" s="122">
        <v>2.4289480452674894</v>
      </c>
      <c r="AC62" s="122">
        <v>2.61</v>
      </c>
      <c r="AD62" s="122">
        <v>3.4252744972911362</v>
      </c>
      <c r="AE62" s="122">
        <v>4.9209758932370304</v>
      </c>
      <c r="AF62" s="201">
        <v>5.9793856788500355</v>
      </c>
      <c r="AG62" s="124">
        <v>7.359168631400645</v>
      </c>
      <c r="AH62" s="124">
        <v>8.3391431066724717</v>
      </c>
      <c r="AI62" s="124">
        <v>7.81761056157948</v>
      </c>
      <c r="AJ62" s="124">
        <v>6.998525563867207</v>
      </c>
      <c r="AK62" s="124">
        <v>7.9108238812927283</v>
      </c>
      <c r="AL62" s="124">
        <v>7.9814774213910731</v>
      </c>
      <c r="AM62" s="124">
        <v>4.5337666041203848</v>
      </c>
      <c r="AN62" s="124">
        <v>4.4289992059467886</v>
      </c>
      <c r="AO62" s="202">
        <v>5.6255251711070304</v>
      </c>
      <c r="AP62" s="124">
        <v>6.5524881729444875</v>
      </c>
      <c r="AQ62" s="215">
        <f t="shared" si="3"/>
        <v>-1.5426717599999584E-2</v>
      </c>
      <c r="AR62" s="9" t="s">
        <v>35</v>
      </c>
    </row>
    <row r="63" spans="1:44" ht="13.5" thickBot="1" x14ac:dyDescent="0.25">
      <c r="A63" s="53" t="s">
        <v>36</v>
      </c>
      <c r="B63" s="236">
        <v>5.2293185871999999</v>
      </c>
      <c r="C63" s="78">
        <v>4.9238067097</v>
      </c>
      <c r="D63" s="78">
        <v>4.8557392965000004</v>
      </c>
      <c r="E63" s="78">
        <v>4.9498724279999999</v>
      </c>
      <c r="F63" s="78">
        <v>4.9140908611</v>
      </c>
      <c r="G63" s="170">
        <v>4.8752384880999999</v>
      </c>
      <c r="H63" s="78">
        <v>4.7251695285000004</v>
      </c>
      <c r="I63" s="160">
        <v>4.8038088676999999</v>
      </c>
      <c r="J63" s="77">
        <v>4.9026087164999996</v>
      </c>
      <c r="K63" s="86">
        <v>5.0640263074999998</v>
      </c>
      <c r="L63" s="145">
        <v>5.1975396167000003</v>
      </c>
      <c r="M63" s="143">
        <v>5.2303838907999998</v>
      </c>
      <c r="N63" s="236">
        <v>5.1203689240000001</v>
      </c>
      <c r="O63" s="86">
        <v>4.8724347087000002</v>
      </c>
      <c r="P63" s="77">
        <v>4.8809795604000001</v>
      </c>
      <c r="Q63" s="78">
        <v>4.9382567700999997</v>
      </c>
      <c r="R63" s="78">
        <v>4.8783580167</v>
      </c>
      <c r="S63" s="55">
        <v>4.7908129509000004</v>
      </c>
      <c r="T63" s="55">
        <v>4.6667164449999996</v>
      </c>
      <c r="U63" s="54">
        <v>4.7531276364000004</v>
      </c>
      <c r="V63" s="54">
        <v>4.8941107630999996</v>
      </c>
      <c r="W63" s="54">
        <v>5.0007900766000004</v>
      </c>
      <c r="X63" s="54">
        <v>5.1915935845999996</v>
      </c>
      <c r="Y63" s="140">
        <v>5.2512437744999998</v>
      </c>
      <c r="Z63" s="125">
        <v>5.1391600435999996</v>
      </c>
      <c r="AA63" s="125">
        <v>5.5506118053291171</v>
      </c>
      <c r="AB63" s="125">
        <v>4.4408884090383278</v>
      </c>
      <c r="AC63" s="125">
        <v>4.6500000000000004</v>
      </c>
      <c r="AD63" s="125">
        <v>5.7652736069507586</v>
      </c>
      <c r="AE63" s="125">
        <v>7.4518157186951042</v>
      </c>
      <c r="AF63" s="203">
        <v>8.555483331558337</v>
      </c>
      <c r="AG63" s="126">
        <v>9.7995893671530077</v>
      </c>
      <c r="AH63" s="126">
        <v>10.471288133321845</v>
      </c>
      <c r="AI63" s="126">
        <v>9.1688159533617508</v>
      </c>
      <c r="AJ63" s="126">
        <v>8.306100789568827</v>
      </c>
      <c r="AK63" s="126">
        <v>9.0431173148514947</v>
      </c>
      <c r="AL63" s="126">
        <v>8.8820672737476691</v>
      </c>
      <c r="AM63" s="126">
        <v>6.0806577301482863</v>
      </c>
      <c r="AN63" s="126">
        <v>6.8711427010274191</v>
      </c>
      <c r="AO63" s="204">
        <v>8.9830716937251243</v>
      </c>
      <c r="AP63" s="126">
        <v>10.175429195329924</v>
      </c>
      <c r="AQ63" s="216">
        <f t="shared" si="3"/>
        <v>0.10894966319999977</v>
      </c>
    </row>
    <row r="64" spans="1:44" ht="13.5" x14ac:dyDescent="0.2">
      <c r="A64" s="27" t="s">
        <v>12</v>
      </c>
      <c r="B64" s="87"/>
      <c r="C64" s="87"/>
      <c r="D64" s="87"/>
      <c r="E64" s="57"/>
      <c r="F64" s="57"/>
      <c r="G64" s="57"/>
      <c r="H64" s="87"/>
      <c r="I64" s="57"/>
      <c r="J64" s="87"/>
      <c r="K64" s="87"/>
      <c r="L64" s="94"/>
      <c r="M64" s="87"/>
      <c r="N64" s="28"/>
      <c r="O64" s="57"/>
      <c r="P64" s="57"/>
      <c r="Q64" s="57"/>
      <c r="R64" s="57"/>
      <c r="S64" s="57"/>
      <c r="T64" s="29"/>
      <c r="U64" s="29"/>
      <c r="V64" s="29"/>
      <c r="W64" s="29"/>
      <c r="X64" s="29"/>
      <c r="AQ64" s="223"/>
    </row>
    <row r="65" spans="1:44" x14ac:dyDescent="0.2">
      <c r="A65" s="30" t="s">
        <v>13</v>
      </c>
      <c r="B65" s="33"/>
      <c r="C65" s="33"/>
      <c r="D65" s="33"/>
      <c r="E65" s="178"/>
      <c r="F65" s="178"/>
      <c r="G65" s="33"/>
      <c r="H65" s="33"/>
      <c r="I65" s="33"/>
      <c r="J65" s="33"/>
      <c r="K65" s="33"/>
      <c r="L65" s="33"/>
      <c r="M65" s="33"/>
      <c r="N65" s="31"/>
      <c r="O65" s="33"/>
      <c r="P65" s="33"/>
      <c r="Q65" s="33"/>
      <c r="R65" s="33"/>
      <c r="S65" s="33"/>
      <c r="T65" s="32"/>
      <c r="U65" s="32"/>
      <c r="V65" s="32"/>
      <c r="W65" s="32"/>
      <c r="X65" s="32"/>
    </row>
    <row r="67" spans="1:44" x14ac:dyDescent="0.2">
      <c r="B67" s="22"/>
      <c r="T67" s="22"/>
      <c r="U67" s="22"/>
      <c r="V67" s="22"/>
      <c r="W67" s="22"/>
      <c r="X67" s="22"/>
    </row>
    <row r="68" spans="1:44" x14ac:dyDescent="0.2">
      <c r="B68" s="15"/>
      <c r="C68" s="15"/>
      <c r="J68" s="22"/>
      <c r="M68" s="22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</row>
    <row r="69" spans="1:44" x14ac:dyDescent="0.2">
      <c r="M69" s="22"/>
    </row>
  </sheetData>
  <mergeCells count="16">
    <mergeCell ref="A31:A32"/>
    <mergeCell ref="A46:A47"/>
    <mergeCell ref="N46:Y46"/>
    <mergeCell ref="A2:A3"/>
    <mergeCell ref="A17:A18"/>
    <mergeCell ref="N2:Y2"/>
    <mergeCell ref="B2:M2"/>
    <mergeCell ref="B17:M17"/>
    <mergeCell ref="B31:M31"/>
    <mergeCell ref="B46:M46"/>
    <mergeCell ref="AQ46:AQ47"/>
    <mergeCell ref="AQ2:AQ3"/>
    <mergeCell ref="N17:Y17"/>
    <mergeCell ref="AQ17:AQ18"/>
    <mergeCell ref="N31:Y31"/>
    <mergeCell ref="AQ31:AQ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Švehlíková Zuzana</dc:creator>
  <cp:lastModifiedBy>Vetešková Marcela</cp:lastModifiedBy>
  <cp:lastPrinted>2023-12-19T08:54:18Z</cp:lastPrinted>
  <dcterms:created xsi:type="dcterms:W3CDTF">2022-07-27T10:20:14Z</dcterms:created>
  <dcterms:modified xsi:type="dcterms:W3CDTF">2024-01-09T12:23:00Z</dcterms:modified>
</cp:coreProperties>
</file>