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pikova43927\Desktop\ZC - Hotové tabulky k odevzdání\"/>
    </mc:Choice>
  </mc:AlternateContent>
  <bookViews>
    <workbookView xWindow="-105" yWindow="-105" windowWidth="23250" windowHeight="12570" tabRatio="497" activeTab="1"/>
  </bookViews>
  <sheets>
    <sheet name="SOPR" sheetId="1" r:id="rId1"/>
    <sheet name="2024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8" i="1" l="1"/>
  <c r="K68" i="1"/>
  <c r="J68" i="1"/>
  <c r="L67" i="1" l="1"/>
  <c r="J67" i="1"/>
  <c r="K67" i="1"/>
  <c r="K66" i="1" l="1"/>
  <c r="J66" i="1"/>
  <c r="L66" i="1" l="1"/>
  <c r="L65" i="1" l="1"/>
  <c r="K65" i="1" l="1"/>
  <c r="J65" i="1"/>
  <c r="L64" i="1" l="1"/>
  <c r="K64" i="1"/>
  <c r="J64" i="1"/>
  <c r="L63" i="1" l="1"/>
  <c r="K63" i="1"/>
  <c r="J63" i="1"/>
  <c r="L62" i="1" l="1"/>
  <c r="K62" i="1" l="1"/>
  <c r="J62" i="1"/>
  <c r="L61" i="1" l="1"/>
  <c r="K61" i="1"/>
  <c r="J61" i="1"/>
  <c r="L60" i="1" l="1"/>
  <c r="K60" i="1" l="1"/>
  <c r="J60" i="1"/>
  <c r="L59" i="1" l="1"/>
  <c r="K59" i="1"/>
  <c r="J59" i="1"/>
  <c r="E58" i="1" l="1"/>
  <c r="L58" i="1" s="1"/>
  <c r="K58" i="1"/>
  <c r="J58" i="1"/>
  <c r="J57" i="1" l="1"/>
  <c r="E57" i="1"/>
  <c r="L57" i="1" s="1"/>
  <c r="K57" i="1"/>
  <c r="L56" i="1" l="1"/>
  <c r="J56" i="1"/>
  <c r="K56" i="1"/>
  <c r="E56" i="1"/>
  <c r="K55" i="1"/>
  <c r="J55" i="1"/>
  <c r="E55" i="1"/>
  <c r="L55" i="1" s="1"/>
  <c r="K54" i="1" l="1"/>
  <c r="K53" i="1"/>
  <c r="J54" i="1"/>
  <c r="J53" i="1"/>
  <c r="E54" i="1"/>
  <c r="L54" i="1" s="1"/>
  <c r="E53" i="1"/>
  <c r="L53" i="1" s="1"/>
  <c r="L52" i="1" l="1"/>
  <c r="K52" i="1"/>
  <c r="J52" i="1"/>
  <c r="E52" i="1"/>
  <c r="K51" i="1" l="1"/>
  <c r="J51" i="1"/>
  <c r="E51" i="1"/>
  <c r="L51" i="1" s="1"/>
  <c r="K50" i="1" l="1"/>
  <c r="J50" i="1"/>
  <c r="E50" i="1"/>
  <c r="L50" i="1" s="1"/>
  <c r="J49" i="1" l="1"/>
  <c r="K49" i="1"/>
  <c r="E49" i="1"/>
  <c r="L49" i="1" s="1"/>
  <c r="J48" i="1" l="1"/>
  <c r="K48" i="1"/>
  <c r="E48" i="1"/>
  <c r="L48" i="1" s="1"/>
  <c r="J47" i="1" l="1"/>
  <c r="K47" i="1"/>
  <c r="E47" i="1"/>
  <c r="L47" i="1" s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<sst xmlns="http://schemas.openxmlformats.org/spreadsheetml/2006/main" count="140" uniqueCount="21">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</sst>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SOPR!$A$44:$B$68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2022</c:v>
                  </c:pt>
                  <c:pt idx="7">
                    <c:v>2023</c:v>
                  </c:pt>
                  <c:pt idx="19">
                    <c:v>2024</c:v>
                  </c:pt>
                </c:lvl>
              </c:multiLvlStrCache>
            </c:multiLvlStrRef>
          </c:cat>
          <c:val>
            <c:numRef>
              <c:f>SOPR!$C$44:$C$68</c:f>
              <c:numCache>
                <c:formatCode>General</c:formatCode>
                <c:ptCount val="25"/>
                <c:pt idx="0">
                  <c:v>116.5</c:v>
                </c:pt>
                <c:pt idx="1">
                  <c:v>114.2</c:v>
                </c:pt>
                <c:pt idx="2">
                  <c:v>116.1</c:v>
                </c:pt>
                <c:pt idx="3" formatCode="0.0">
                  <c:v>114.3</c:v>
                </c:pt>
                <c:pt idx="4">
                  <c:v>111.4</c:v>
                </c:pt>
                <c:pt idx="5" formatCode="0.0">
                  <c:v>109.8</c:v>
                </c:pt>
                <c:pt idx="6">
                  <c:v>108.1</c:v>
                </c:pt>
                <c:pt idx="7" formatCode="0.0">
                  <c:v>108.6</c:v>
                </c:pt>
                <c:pt idx="8" formatCode="0.0">
                  <c:v>107.6</c:v>
                </c:pt>
                <c:pt idx="9" formatCode="0.0">
                  <c:v>102.7</c:v>
                </c:pt>
                <c:pt idx="10" formatCode="0.0">
                  <c:v>100.2</c:v>
                </c:pt>
                <c:pt idx="11">
                  <c:v>97.4</c:v>
                </c:pt>
                <c:pt idx="12" formatCode="0.0">
                  <c:v>97</c:v>
                </c:pt>
                <c:pt idx="13" formatCode="0.0">
                  <c:v>95.5</c:v>
                </c:pt>
                <c:pt idx="14" formatCode="0.0">
                  <c:v>94.8</c:v>
                </c:pt>
                <c:pt idx="15" formatCode="0.0">
                  <c:v>96.5</c:v>
                </c:pt>
                <c:pt idx="16" formatCode="0.0">
                  <c:v>97.8</c:v>
                </c:pt>
                <c:pt idx="17" formatCode="0.0">
                  <c:v>97.9</c:v>
                </c:pt>
                <c:pt idx="18" formatCode="0.0">
                  <c:v>97.6</c:v>
                </c:pt>
                <c:pt idx="19" formatCode="0.0">
                  <c:v>98.8</c:v>
                </c:pt>
                <c:pt idx="20" formatCode="0.0">
                  <c:v>101.6</c:v>
                </c:pt>
                <c:pt idx="21" formatCode="0.0">
                  <c:v>101.8</c:v>
                </c:pt>
                <c:pt idx="22" formatCode="0.0">
                  <c:v>104.9</c:v>
                </c:pt>
                <c:pt idx="23" formatCode="0.0">
                  <c:v>103.3</c:v>
                </c:pt>
                <c:pt idx="24" formatCode="0.0">
                  <c:v>102.9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SOPR!$A$44:$B$68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2022</c:v>
                  </c:pt>
                  <c:pt idx="7">
                    <c:v>2023</c:v>
                  </c:pt>
                  <c:pt idx="19">
                    <c:v>2024</c:v>
                  </c:pt>
                </c:lvl>
              </c:multiLvlStrCache>
            </c:multiLvlStrRef>
          </c:cat>
          <c:val>
            <c:numRef>
              <c:f>SOPR!$D$44:$D$68</c:f>
              <c:numCache>
                <c:formatCode>General</c:formatCode>
                <c:ptCount val="25"/>
                <c:pt idx="0">
                  <c:v>121</c:v>
                </c:pt>
                <c:pt idx="1">
                  <c:v>121.3</c:v>
                </c:pt>
                <c:pt idx="2">
                  <c:v>124</c:v>
                </c:pt>
                <c:pt idx="3">
                  <c:v>120</c:v>
                </c:pt>
                <c:pt idx="4">
                  <c:v>114.4</c:v>
                </c:pt>
                <c:pt idx="5" formatCode="0.0">
                  <c:v>111.4</c:v>
                </c:pt>
                <c:pt idx="6">
                  <c:v>109.6</c:v>
                </c:pt>
                <c:pt idx="7" formatCode="0.0">
                  <c:v>108.1</c:v>
                </c:pt>
                <c:pt idx="8" formatCode="0.0">
                  <c:v>104.9</c:v>
                </c:pt>
                <c:pt idx="9" formatCode="0.0">
                  <c:v>97.2</c:v>
                </c:pt>
                <c:pt idx="10" formatCode="0.0">
                  <c:v>94.6</c:v>
                </c:pt>
                <c:pt idx="11">
                  <c:v>92</c:v>
                </c:pt>
                <c:pt idx="12" formatCode="0.0">
                  <c:v>90.6</c:v>
                </c:pt>
                <c:pt idx="13" formatCode="0.0">
                  <c:v>88.4</c:v>
                </c:pt>
                <c:pt idx="14" formatCode="0.0">
                  <c:v>87.2</c:v>
                </c:pt>
                <c:pt idx="15" formatCode="0.0">
                  <c:v>90.8</c:v>
                </c:pt>
                <c:pt idx="16" formatCode="0.0">
                  <c:v>93.5</c:v>
                </c:pt>
                <c:pt idx="17" formatCode="0.0">
                  <c:v>94.3</c:v>
                </c:pt>
                <c:pt idx="18" formatCode="0.0">
                  <c:v>93.8</c:v>
                </c:pt>
                <c:pt idx="19" formatCode="0.0">
                  <c:v>96</c:v>
                </c:pt>
                <c:pt idx="20" formatCode="0.0">
                  <c:v>98.9</c:v>
                </c:pt>
                <c:pt idx="21" formatCode="0.0">
                  <c:v>100.1</c:v>
                </c:pt>
                <c:pt idx="22" formatCode="0.0">
                  <c:v>103.5</c:v>
                </c:pt>
                <c:pt idx="23" formatCode="0.0">
                  <c:v>102.7</c:v>
                </c:pt>
                <c:pt idx="24" formatCode="0.0">
                  <c:v>102.9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SOPR!$A$44:$B$68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2022</c:v>
                  </c:pt>
                  <c:pt idx="7">
                    <c:v>2023</c:v>
                  </c:pt>
                  <c:pt idx="19">
                    <c:v>2024</c:v>
                  </c:pt>
                </c:lvl>
              </c:multiLvlStrCache>
            </c:multiLvlStrRef>
          </c:cat>
          <c:val>
            <c:numRef>
              <c:f>SOPR!$E$44:$E$68</c:f>
              <c:numCache>
                <c:formatCode>0.0</c:formatCode>
                <c:ptCount val="25"/>
                <c:pt idx="0">
                  <c:v>96.3</c:v>
                </c:pt>
                <c:pt idx="1">
                  <c:v>94.1</c:v>
                </c:pt>
                <c:pt idx="2">
                  <c:v>93.6</c:v>
                </c:pt>
                <c:pt idx="3">
                  <c:v>95.3</c:v>
                </c:pt>
                <c:pt idx="4">
                  <c:v>97.4</c:v>
                </c:pt>
                <c:pt idx="5">
                  <c:v>98.6</c:v>
                </c:pt>
                <c:pt idx="6">
                  <c:v>98.6</c:v>
                </c:pt>
                <c:pt idx="7">
                  <c:v>100.5</c:v>
                </c:pt>
                <c:pt idx="8">
                  <c:v>102.6</c:v>
                </c:pt>
                <c:pt idx="9">
                  <c:v>105.7</c:v>
                </c:pt>
                <c:pt idx="10">
                  <c:v>105.9</c:v>
                </c:pt>
                <c:pt idx="11">
                  <c:v>105.9</c:v>
                </c:pt>
                <c:pt idx="12">
                  <c:v>107.1</c:v>
                </c:pt>
                <c:pt idx="13">
                  <c:v>108</c:v>
                </c:pt>
                <c:pt idx="14">
                  <c:v>108.7</c:v>
                </c:pt>
                <c:pt idx="15">
                  <c:v>106.4</c:v>
                </c:pt>
                <c:pt idx="16">
                  <c:v>104.6</c:v>
                </c:pt>
                <c:pt idx="17">
                  <c:v>103.8</c:v>
                </c:pt>
                <c:pt idx="18">
                  <c:v>104</c:v>
                </c:pt>
                <c:pt idx="19">
                  <c:v>102.9</c:v>
                </c:pt>
                <c:pt idx="20">
                  <c:v>102.8</c:v>
                </c:pt>
                <c:pt idx="21">
                  <c:v>101.7</c:v>
                </c:pt>
                <c:pt idx="22">
                  <c:v>101.4</c:v>
                </c:pt>
                <c:pt idx="23">
                  <c:v>100.5</c:v>
                </c:pt>
                <c:pt idx="24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5"/>
          <c:min val="85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565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workbookViewId="0">
      <pane ySplit="3" topLeftCell="A43" activePane="bottomLeft" state="frozen"/>
      <selection pane="bottomLeft" activeCell="A65" sqref="A65:XFD65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J3" s="1" t="s">
        <v>17</v>
      </c>
      <c r="K3" s="1" t="s">
        <v>18</v>
      </c>
      <c r="L3" t="s">
        <v>19</v>
      </c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">
      <c r="A39" s="2">
        <v>2022</v>
      </c>
      <c r="B39" s="5" t="s">
        <v>13</v>
      </c>
      <c r="C39">
        <v>110</v>
      </c>
      <c r="D39">
        <v>112.8</v>
      </c>
      <c r="E39" s="1">
        <f t="shared" ref="E39:E49" si="43"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 x14ac:dyDescent="0.2">
      <c r="B40" s="5" t="s">
        <v>14</v>
      </c>
      <c r="C40">
        <v>110.4</v>
      </c>
      <c r="D40">
        <v>114</v>
      </c>
      <c r="E40" s="1">
        <f t="shared" si="43"/>
        <v>96.8</v>
      </c>
      <c r="I40" s="5" t="s">
        <v>14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 x14ac:dyDescent="0.2">
      <c r="B41" s="5" t="s">
        <v>15</v>
      </c>
      <c r="C41">
        <v>113.2</v>
      </c>
      <c r="D41">
        <v>119.2</v>
      </c>
      <c r="E41" s="1">
        <f t="shared" si="43"/>
        <v>95</v>
      </c>
      <c r="I41" s="5" t="s">
        <v>15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 x14ac:dyDescent="0.2">
      <c r="B42" s="5" t="s">
        <v>16</v>
      </c>
      <c r="C42">
        <v>112.6</v>
      </c>
      <c r="D42">
        <v>118.4</v>
      </c>
      <c r="E42" s="1">
        <f t="shared" si="43"/>
        <v>95.1</v>
      </c>
      <c r="I42" s="5" t="s">
        <v>16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 x14ac:dyDescent="0.2">
      <c r="B43" s="5" t="s">
        <v>5</v>
      </c>
      <c r="C43">
        <v>116.2</v>
      </c>
      <c r="D43">
        <v>120.7</v>
      </c>
      <c r="E43" s="1">
        <f t="shared" si="43"/>
        <v>96.3</v>
      </c>
      <c r="I43" s="5" t="s">
        <v>5</v>
      </c>
      <c r="J43" s="1">
        <f t="shared" si="45"/>
        <v>16.200000000000003</v>
      </c>
      <c r="K43" s="1">
        <f t="shared" si="46"/>
        <v>20.700000000000003</v>
      </c>
      <c r="L43" s="1">
        <f t="shared" ref="L43:L48" si="48">E43-100</f>
        <v>-3.7000000000000028</v>
      </c>
    </row>
    <row r="44" spans="1:12" x14ac:dyDescent="0.2">
      <c r="A44" s="2">
        <v>2022</v>
      </c>
      <c r="B44" s="5" t="s">
        <v>6</v>
      </c>
      <c r="C44">
        <v>116.5</v>
      </c>
      <c r="D44">
        <v>121</v>
      </c>
      <c r="E44" s="1">
        <f t="shared" si="43"/>
        <v>96.3</v>
      </c>
      <c r="I44" s="5" t="s">
        <v>6</v>
      </c>
      <c r="J44" s="1">
        <f t="shared" si="45"/>
        <v>16.5</v>
      </c>
      <c r="K44" s="1">
        <f t="shared" ref="K44" si="49">D44-100</f>
        <v>21</v>
      </c>
      <c r="L44" s="1">
        <f t="shared" si="48"/>
        <v>-3.7000000000000028</v>
      </c>
    </row>
    <row r="45" spans="1:12" x14ac:dyDescent="0.2">
      <c r="B45" s="5" t="s">
        <v>7</v>
      </c>
      <c r="C45">
        <v>114.2</v>
      </c>
      <c r="D45">
        <v>121.3</v>
      </c>
      <c r="E45" s="1">
        <f t="shared" si="43"/>
        <v>94.1</v>
      </c>
      <c r="I45" s="5" t="s">
        <v>7</v>
      </c>
      <c r="J45" s="1">
        <f t="shared" si="45"/>
        <v>14.200000000000003</v>
      </c>
      <c r="K45" s="1">
        <f t="shared" ref="K45" si="50">D45-100</f>
        <v>21.299999999999997</v>
      </c>
      <c r="L45" s="1">
        <f t="shared" si="48"/>
        <v>-5.9000000000000057</v>
      </c>
    </row>
    <row r="46" spans="1:12" x14ac:dyDescent="0.2">
      <c r="B46" s="5" t="s">
        <v>8</v>
      </c>
      <c r="C46">
        <v>116.1</v>
      </c>
      <c r="D46">
        <v>124</v>
      </c>
      <c r="E46" s="1">
        <f t="shared" si="43"/>
        <v>93.6</v>
      </c>
      <c r="I46" s="5" t="s">
        <v>8</v>
      </c>
      <c r="J46" s="1">
        <f t="shared" ref="J46:J50" si="51">C46-100</f>
        <v>16.099999999999994</v>
      </c>
      <c r="K46" s="1">
        <f t="shared" ref="K46" si="52">D46-100</f>
        <v>24</v>
      </c>
      <c r="L46" s="1">
        <f t="shared" si="48"/>
        <v>-6.4000000000000057</v>
      </c>
    </row>
    <row r="47" spans="1:12" x14ac:dyDescent="0.2">
      <c r="B47" s="5" t="s">
        <v>9</v>
      </c>
      <c r="C47" s="1">
        <v>114.3</v>
      </c>
      <c r="D47">
        <v>120</v>
      </c>
      <c r="E47" s="1">
        <f t="shared" si="43"/>
        <v>95.3</v>
      </c>
      <c r="I47" s="5" t="s">
        <v>9</v>
      </c>
      <c r="J47" s="1">
        <f t="shared" si="51"/>
        <v>14.299999999999997</v>
      </c>
      <c r="K47" s="1">
        <f t="shared" ref="K47" si="53">D47-100</f>
        <v>20</v>
      </c>
      <c r="L47" s="1">
        <f t="shared" si="48"/>
        <v>-4.7000000000000028</v>
      </c>
    </row>
    <row r="48" spans="1:12" x14ac:dyDescent="0.2">
      <c r="B48" s="5" t="s">
        <v>10</v>
      </c>
      <c r="C48">
        <v>111.4</v>
      </c>
      <c r="D48">
        <v>114.4</v>
      </c>
      <c r="E48" s="1">
        <f t="shared" si="43"/>
        <v>97.4</v>
      </c>
      <c r="I48" s="5" t="s">
        <v>10</v>
      </c>
      <c r="J48" s="1">
        <f t="shared" si="51"/>
        <v>11.400000000000006</v>
      </c>
      <c r="K48" s="1">
        <f t="shared" ref="K48" si="54">D48-100</f>
        <v>14.400000000000006</v>
      </c>
      <c r="L48" s="1">
        <f t="shared" si="48"/>
        <v>-2.5999999999999943</v>
      </c>
    </row>
    <row r="49" spans="1:12" x14ac:dyDescent="0.2">
      <c r="B49" s="5" t="s">
        <v>11</v>
      </c>
      <c r="C49" s="1">
        <v>109.8</v>
      </c>
      <c r="D49" s="1">
        <v>111.4</v>
      </c>
      <c r="E49" s="1">
        <f t="shared" si="43"/>
        <v>98.6</v>
      </c>
      <c r="I49" s="5" t="s">
        <v>11</v>
      </c>
      <c r="J49" s="1">
        <f t="shared" si="51"/>
        <v>9.7999999999999972</v>
      </c>
      <c r="K49" s="1">
        <f t="shared" ref="K49" si="55">D49-100</f>
        <v>11.400000000000006</v>
      </c>
      <c r="L49" s="1">
        <f t="shared" ref="L49" si="56">E49-100</f>
        <v>-1.4000000000000057</v>
      </c>
    </row>
    <row r="50" spans="1:12" x14ac:dyDescent="0.2">
      <c r="B50" s="5" t="s">
        <v>12</v>
      </c>
      <c r="C50">
        <v>108.1</v>
      </c>
      <c r="D50">
        <v>109.6</v>
      </c>
      <c r="E50" s="1">
        <f t="shared" ref="E50:E58" si="57">ROUND(C50/D50*100,1)</f>
        <v>98.6</v>
      </c>
      <c r="I50" s="5" t="s">
        <v>12</v>
      </c>
      <c r="J50" s="1">
        <f t="shared" si="51"/>
        <v>8.0999999999999943</v>
      </c>
      <c r="K50" s="1">
        <f t="shared" ref="K50:L51" si="58">D50-100</f>
        <v>9.5999999999999943</v>
      </c>
      <c r="L50" s="1">
        <f t="shared" si="58"/>
        <v>-1.4000000000000057</v>
      </c>
    </row>
    <row r="51" spans="1:12" x14ac:dyDescent="0.2">
      <c r="A51" s="2">
        <v>2023</v>
      </c>
      <c r="B51" s="5" t="s">
        <v>13</v>
      </c>
      <c r="C51" s="1">
        <v>108.6</v>
      </c>
      <c r="D51" s="1">
        <v>108.1</v>
      </c>
      <c r="E51" s="1">
        <f t="shared" si="57"/>
        <v>100.5</v>
      </c>
      <c r="H51" s="2">
        <v>2023</v>
      </c>
      <c r="I51" s="5" t="s">
        <v>13</v>
      </c>
      <c r="J51" s="1">
        <f t="shared" ref="J51:J56" si="59">C51-100</f>
        <v>8.5999999999999943</v>
      </c>
      <c r="K51" s="1">
        <f t="shared" si="58"/>
        <v>8.0999999999999943</v>
      </c>
      <c r="L51" s="1">
        <f t="shared" si="58"/>
        <v>0.5</v>
      </c>
    </row>
    <row r="52" spans="1:12" x14ac:dyDescent="0.2">
      <c r="B52" s="5" t="s">
        <v>14</v>
      </c>
      <c r="C52" s="1">
        <v>107.6</v>
      </c>
      <c r="D52" s="1">
        <v>104.9</v>
      </c>
      <c r="E52" s="1">
        <f t="shared" si="57"/>
        <v>102.6</v>
      </c>
      <c r="I52" s="5" t="s">
        <v>14</v>
      </c>
      <c r="J52" s="1">
        <f t="shared" si="59"/>
        <v>7.5999999999999943</v>
      </c>
      <c r="K52" s="1">
        <f t="shared" ref="K52:L54" si="60">D52-100</f>
        <v>4.9000000000000057</v>
      </c>
      <c r="L52" s="1">
        <f t="shared" si="60"/>
        <v>2.5999999999999943</v>
      </c>
    </row>
    <row r="53" spans="1:12" x14ac:dyDescent="0.2">
      <c r="B53" s="5" t="s">
        <v>15</v>
      </c>
      <c r="C53" s="1">
        <v>102.7</v>
      </c>
      <c r="D53" s="1">
        <v>97.2</v>
      </c>
      <c r="E53" s="1">
        <f t="shared" si="57"/>
        <v>105.7</v>
      </c>
      <c r="I53" s="5" t="s">
        <v>15</v>
      </c>
      <c r="J53" s="1">
        <f t="shared" si="59"/>
        <v>2.7000000000000028</v>
      </c>
      <c r="K53" s="1">
        <f t="shared" si="60"/>
        <v>-2.7999999999999972</v>
      </c>
      <c r="L53" s="1">
        <f t="shared" si="60"/>
        <v>5.7000000000000028</v>
      </c>
    </row>
    <row r="54" spans="1:12" x14ac:dyDescent="0.2">
      <c r="B54" s="5" t="s">
        <v>16</v>
      </c>
      <c r="C54" s="1">
        <v>100.2</v>
      </c>
      <c r="D54" s="1">
        <v>94.6</v>
      </c>
      <c r="E54" s="1">
        <f t="shared" si="57"/>
        <v>105.9</v>
      </c>
      <c r="I54" s="5" t="s">
        <v>16</v>
      </c>
      <c r="J54" s="1">
        <f t="shared" si="59"/>
        <v>0.20000000000000284</v>
      </c>
      <c r="K54" s="1">
        <f t="shared" si="60"/>
        <v>-5.4000000000000057</v>
      </c>
      <c r="L54" s="1">
        <f t="shared" si="60"/>
        <v>5.9000000000000057</v>
      </c>
    </row>
    <row r="55" spans="1:12" x14ac:dyDescent="0.2">
      <c r="B55" s="5" t="s">
        <v>5</v>
      </c>
      <c r="C55">
        <v>97.4</v>
      </c>
      <c r="D55">
        <v>92</v>
      </c>
      <c r="E55" s="1">
        <f t="shared" si="57"/>
        <v>105.9</v>
      </c>
      <c r="I55" s="5" t="s">
        <v>5</v>
      </c>
      <c r="J55" s="1">
        <f t="shared" si="59"/>
        <v>-2.5999999999999943</v>
      </c>
      <c r="K55" s="1">
        <f t="shared" ref="K55" si="61">D55-100</f>
        <v>-8</v>
      </c>
      <c r="L55" s="1">
        <f t="shared" ref="L55:L68" si="62">E55-100</f>
        <v>5.9000000000000057</v>
      </c>
    </row>
    <row r="56" spans="1:12" x14ac:dyDescent="0.2">
      <c r="B56" s="5" t="s">
        <v>6</v>
      </c>
      <c r="C56" s="1">
        <v>97</v>
      </c>
      <c r="D56" s="1">
        <v>90.6</v>
      </c>
      <c r="E56" s="1">
        <f t="shared" si="57"/>
        <v>107.1</v>
      </c>
      <c r="I56" s="5" t="s">
        <v>6</v>
      </c>
      <c r="J56" s="1">
        <f t="shared" si="59"/>
        <v>-3</v>
      </c>
      <c r="K56" s="1">
        <f t="shared" ref="K56:K68" si="63">D56-100</f>
        <v>-9.4000000000000057</v>
      </c>
      <c r="L56" s="1">
        <f t="shared" si="62"/>
        <v>7.0999999999999943</v>
      </c>
    </row>
    <row r="57" spans="1:12" x14ac:dyDescent="0.2">
      <c r="B57" s="5" t="s">
        <v>7</v>
      </c>
      <c r="C57" s="1">
        <v>95.5</v>
      </c>
      <c r="D57" s="1">
        <v>88.4</v>
      </c>
      <c r="E57" s="1">
        <f t="shared" si="57"/>
        <v>108</v>
      </c>
      <c r="I57" s="5" t="s">
        <v>7</v>
      </c>
      <c r="J57" s="1">
        <f t="shared" ref="J57:J68" si="64">C57-100</f>
        <v>-4.5</v>
      </c>
      <c r="K57" s="1">
        <f t="shared" si="63"/>
        <v>-11.599999999999994</v>
      </c>
      <c r="L57" s="1">
        <f t="shared" si="62"/>
        <v>8</v>
      </c>
    </row>
    <row r="58" spans="1:12" x14ac:dyDescent="0.2">
      <c r="B58" s="5" t="s">
        <v>8</v>
      </c>
      <c r="C58" s="1">
        <v>94.8</v>
      </c>
      <c r="D58" s="1">
        <v>87.2</v>
      </c>
      <c r="E58" s="1">
        <f t="shared" si="57"/>
        <v>108.7</v>
      </c>
      <c r="I58" s="5" t="s">
        <v>8</v>
      </c>
      <c r="J58" s="1">
        <f t="shared" si="64"/>
        <v>-5.2000000000000028</v>
      </c>
      <c r="K58" s="1">
        <f t="shared" si="63"/>
        <v>-12.799999999999997</v>
      </c>
      <c r="L58" s="1">
        <f t="shared" si="62"/>
        <v>8.7000000000000028</v>
      </c>
    </row>
    <row r="59" spans="1:12" x14ac:dyDescent="0.2">
      <c r="B59" s="5" t="s">
        <v>9</v>
      </c>
      <c r="C59" s="1">
        <v>96.5</v>
      </c>
      <c r="D59" s="1">
        <v>90.8</v>
      </c>
      <c r="E59" s="1">
        <v>106.4</v>
      </c>
      <c r="I59" s="5" t="s">
        <v>9</v>
      </c>
      <c r="J59" s="1">
        <f t="shared" si="64"/>
        <v>-3.5</v>
      </c>
      <c r="K59" s="1">
        <f t="shared" si="63"/>
        <v>-9.2000000000000028</v>
      </c>
      <c r="L59" s="1">
        <f t="shared" si="62"/>
        <v>6.4000000000000057</v>
      </c>
    </row>
    <row r="60" spans="1:12" x14ac:dyDescent="0.2">
      <c r="B60" s="5" t="s">
        <v>10</v>
      </c>
      <c r="C60" s="1">
        <v>97.8</v>
      </c>
      <c r="D60" s="1">
        <v>93.5</v>
      </c>
      <c r="E60" s="1">
        <v>104.6</v>
      </c>
      <c r="I60" s="5" t="s">
        <v>10</v>
      </c>
      <c r="J60" s="1">
        <f t="shared" si="64"/>
        <v>-2.2000000000000028</v>
      </c>
      <c r="K60" s="1">
        <f t="shared" si="63"/>
        <v>-6.5</v>
      </c>
      <c r="L60" s="1">
        <f t="shared" si="62"/>
        <v>4.5999999999999943</v>
      </c>
    </row>
    <row r="61" spans="1:12" x14ac:dyDescent="0.2">
      <c r="B61" s="5" t="s">
        <v>11</v>
      </c>
      <c r="C61" s="1">
        <v>97.9</v>
      </c>
      <c r="D61" s="1">
        <v>94.3</v>
      </c>
      <c r="E61" s="1">
        <v>103.8</v>
      </c>
      <c r="I61" s="5" t="s">
        <v>11</v>
      </c>
      <c r="J61" s="1">
        <f t="shared" si="64"/>
        <v>-2.0999999999999943</v>
      </c>
      <c r="K61" s="1">
        <f t="shared" si="63"/>
        <v>-5.7000000000000028</v>
      </c>
      <c r="L61" s="1">
        <f t="shared" si="62"/>
        <v>3.7999999999999972</v>
      </c>
    </row>
    <row r="62" spans="1:12" x14ac:dyDescent="0.2">
      <c r="B62" s="5" t="s">
        <v>12</v>
      </c>
      <c r="C62" s="1">
        <v>97.6</v>
      </c>
      <c r="D62" s="1">
        <v>93.8</v>
      </c>
      <c r="E62" s="1">
        <v>104</v>
      </c>
      <c r="I62" s="5" t="s">
        <v>12</v>
      </c>
      <c r="J62" s="1">
        <f t="shared" si="64"/>
        <v>-2.4000000000000057</v>
      </c>
      <c r="K62" s="1">
        <f t="shared" si="63"/>
        <v>-6.2000000000000028</v>
      </c>
      <c r="L62" s="1">
        <f t="shared" si="62"/>
        <v>4</v>
      </c>
    </row>
    <row r="63" spans="1:12" x14ac:dyDescent="0.2">
      <c r="A63" s="2">
        <v>2024</v>
      </c>
      <c r="B63" s="5" t="s">
        <v>13</v>
      </c>
      <c r="C63" s="1">
        <v>98.8</v>
      </c>
      <c r="D63" s="1">
        <v>96</v>
      </c>
      <c r="E63" s="1">
        <v>102.9</v>
      </c>
      <c r="H63" s="2">
        <v>2024</v>
      </c>
      <c r="I63" s="5" t="s">
        <v>13</v>
      </c>
      <c r="J63" s="1">
        <f t="shared" si="64"/>
        <v>-1.2000000000000028</v>
      </c>
      <c r="K63" s="1">
        <f t="shared" si="63"/>
        <v>-4</v>
      </c>
      <c r="L63" s="1">
        <f t="shared" si="62"/>
        <v>2.9000000000000057</v>
      </c>
    </row>
    <row r="64" spans="1:12" x14ac:dyDescent="0.2">
      <c r="B64" s="5" t="s">
        <v>14</v>
      </c>
      <c r="C64" s="1">
        <v>101.6</v>
      </c>
      <c r="D64" s="1">
        <v>98.9</v>
      </c>
      <c r="E64" s="1">
        <v>102.8</v>
      </c>
      <c r="I64" s="5" t="s">
        <v>14</v>
      </c>
      <c r="J64" s="1">
        <f t="shared" si="64"/>
        <v>1.5999999999999943</v>
      </c>
      <c r="K64" s="1">
        <f t="shared" si="63"/>
        <v>-1.0999999999999943</v>
      </c>
      <c r="L64" s="1">
        <f t="shared" si="62"/>
        <v>2.7999999999999972</v>
      </c>
    </row>
    <row r="65" spans="2:12" x14ac:dyDescent="0.2">
      <c r="B65" s="5" t="s">
        <v>15</v>
      </c>
      <c r="C65" s="1">
        <v>101.8</v>
      </c>
      <c r="D65" s="1">
        <v>100.1</v>
      </c>
      <c r="E65" s="1">
        <v>101.7</v>
      </c>
      <c r="I65" s="5" t="s">
        <v>15</v>
      </c>
      <c r="J65" s="1">
        <f t="shared" si="64"/>
        <v>1.7999999999999972</v>
      </c>
      <c r="K65" s="1">
        <f t="shared" si="63"/>
        <v>9.9999999999994316E-2</v>
      </c>
      <c r="L65" s="1">
        <f t="shared" si="62"/>
        <v>1.7000000000000028</v>
      </c>
    </row>
    <row r="66" spans="2:12" x14ac:dyDescent="0.2">
      <c r="B66" s="5" t="s">
        <v>16</v>
      </c>
      <c r="C66" s="1">
        <v>104.9</v>
      </c>
      <c r="D66" s="1">
        <v>103.5</v>
      </c>
      <c r="E66" s="1">
        <v>101.4</v>
      </c>
      <c r="I66" s="5" t="s">
        <v>16</v>
      </c>
      <c r="J66" s="1">
        <f t="shared" si="64"/>
        <v>4.9000000000000057</v>
      </c>
      <c r="K66" s="1">
        <f t="shared" si="63"/>
        <v>3.5</v>
      </c>
      <c r="L66" s="1">
        <f t="shared" si="62"/>
        <v>1.4000000000000057</v>
      </c>
    </row>
    <row r="67" spans="2:12" x14ac:dyDescent="0.2">
      <c r="B67" s="5" t="s">
        <v>5</v>
      </c>
      <c r="C67" s="1">
        <v>103.3</v>
      </c>
      <c r="D67" s="1">
        <v>102.7</v>
      </c>
      <c r="E67" s="1">
        <v>100.5</v>
      </c>
      <c r="I67" s="5" t="s">
        <v>5</v>
      </c>
      <c r="J67" s="1">
        <f t="shared" si="64"/>
        <v>3.2999999999999972</v>
      </c>
      <c r="K67" s="1">
        <f t="shared" si="63"/>
        <v>2.7000000000000028</v>
      </c>
      <c r="L67" s="1">
        <f t="shared" si="62"/>
        <v>0.5</v>
      </c>
    </row>
    <row r="68" spans="2:12" x14ac:dyDescent="0.2">
      <c r="B68" s="5" t="s">
        <v>6</v>
      </c>
      <c r="C68" s="1">
        <v>102.9</v>
      </c>
      <c r="D68" s="1">
        <v>102.9</v>
      </c>
      <c r="E68" s="1">
        <v>99.9</v>
      </c>
      <c r="I68" s="5" t="s">
        <v>6</v>
      </c>
      <c r="J68" s="1">
        <f t="shared" si="64"/>
        <v>2.9000000000000057</v>
      </c>
      <c r="K68" s="1">
        <f t="shared" si="63"/>
        <v>2.9000000000000057</v>
      </c>
      <c r="L68" s="1">
        <f t="shared" si="62"/>
        <v>-9.9999999999994316E-2</v>
      </c>
    </row>
    <row r="69" spans="2:12" x14ac:dyDescent="0.2">
      <c r="C69" s="1" t="s">
        <v>20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7" ma:contentTypeDescription="Vytvoří nový dokument" ma:contentTypeScope="" ma:versionID="246903c9fd6ca0fe1b25f0e0e329dbf6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5f85c03bca50ad6ac86f2ab078e7bf35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013437-C6CC-44CA-BEAB-9E87E0B04FF6}"/>
</file>

<file path=customXml/itemProps2.xml><?xml version="1.0" encoding="utf-8"?>
<ds:datastoreItem xmlns:ds="http://schemas.openxmlformats.org/officeDocument/2006/customXml" ds:itemID="{E426064B-4084-4BC7-8A39-0A0DA3D4F15F}"/>
</file>

<file path=customXml/itemProps3.xml><?xml version="1.0" encoding="utf-8"?>
<ds:datastoreItem xmlns:ds="http://schemas.openxmlformats.org/officeDocument/2006/customXml" ds:itemID="{4EF94435-7EF0-4EC9-A062-B55BA42435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Lepíková Monika</cp:lastModifiedBy>
  <cp:lastPrinted>2009-02-09T08:15:33Z</cp:lastPrinted>
  <dcterms:created xsi:type="dcterms:W3CDTF">2001-03-21T14:27:37Z</dcterms:created>
  <dcterms:modified xsi:type="dcterms:W3CDTF">2024-08-05T08:59:52Z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