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03"/>
  <workbookPr/>
  <mc:AlternateContent xmlns:mc="http://schemas.openxmlformats.org/markup-compatibility/2006">
    <mc:Choice Requires="x15">
      <x15ac:absPath xmlns:x15ac="http://schemas.microsoft.com/office/spreadsheetml/2010/11/ac" url="C:\Users\klimes3742\u\!RI\06_0810\Ri\"/>
    </mc:Choice>
  </mc:AlternateContent>
  <xr:revisionPtr revIDLastSave="0" documentId="11_63DA946E15A5C6BA06B0EB045CD365BEF86DF579" xr6:coauthVersionLast="47" xr6:coauthVersionMax="47" xr10:uidLastSave="{00000000-0000-0000-0000-000000000000}"/>
  <bookViews>
    <workbookView xWindow="-105" yWindow="-105" windowWidth="23250" windowHeight="12570" tabRatio="497" firstSheet="1" activeTab="1" xr2:uid="{00000000-000D-0000-FFFF-FFFF00000000}"/>
  </bookViews>
  <sheets>
    <sheet name="SOPR" sheetId="1" r:id="rId1"/>
    <sheet name="2023" sheetId="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1" l="1"/>
  <c r="J56" i="1"/>
  <c r="K56" i="1"/>
  <c r="E56" i="1"/>
  <c r="K55" i="1"/>
  <c r="J55" i="1"/>
  <c r="E55" i="1"/>
  <c r="L55" i="1" s="1"/>
  <c r="K54" i="1" l="1"/>
  <c r="K53" i="1"/>
  <c r="J54" i="1"/>
  <c r="J53" i="1"/>
  <c r="E54" i="1"/>
  <c r="L54" i="1" s="1"/>
  <c r="E53" i="1"/>
  <c r="L53" i="1" s="1"/>
  <c r="L52" i="1" l="1"/>
  <c r="K52" i="1"/>
  <c r="J52" i="1"/>
  <c r="E52" i="1"/>
  <c r="K51" i="1" l="1"/>
  <c r="J51" i="1"/>
  <c r="E51" i="1"/>
  <c r="L51" i="1" s="1"/>
  <c r="K50" i="1" l="1"/>
  <c r="J50" i="1"/>
  <c r="E50" i="1"/>
  <c r="L50" i="1" s="1"/>
  <c r="J49" i="1" l="1"/>
  <c r="K49" i="1"/>
  <c r="E49" i="1"/>
  <c r="L49" i="1" s="1"/>
  <c r="J48" i="1" l="1"/>
  <c r="K48" i="1"/>
  <c r="E48" i="1"/>
  <c r="L48" i="1" s="1"/>
  <c r="J47" i="1" l="1"/>
  <c r="K47" i="1"/>
  <c r="E47" i="1"/>
  <c r="L47" i="1" s="1"/>
  <c r="J46" i="1"/>
  <c r="K46" i="1"/>
  <c r="E46" i="1"/>
  <c r="L46" i="1" s="1"/>
  <c r="J45" i="1" l="1"/>
  <c r="K45" i="1"/>
  <c r="E45" i="1"/>
  <c r="L45" i="1" s="1"/>
  <c r="J44" i="1" l="1"/>
  <c r="E44" i="1"/>
  <c r="L44" i="1" s="1"/>
  <c r="K44" i="1" l="1"/>
  <c r="K43" i="1" l="1"/>
  <c r="J43" i="1"/>
  <c r="E43" i="1"/>
  <c r="L43" i="1" s="1"/>
  <c r="E42" i="1"/>
  <c r="L42" i="1" s="1"/>
  <c r="J42" i="1"/>
  <c r="K42" i="1"/>
  <c r="J41" i="1" l="1"/>
  <c r="K41" i="1"/>
  <c r="E41" i="1"/>
  <c r="L41" i="1" s="1"/>
  <c r="K40" i="1" l="1"/>
  <c r="J40" i="1"/>
  <c r="E40" i="1"/>
  <c r="L40" i="1" s="1"/>
  <c r="E39" i="1" l="1"/>
  <c r="L39" i="1" s="1"/>
  <c r="K39" i="1"/>
  <c r="J39" i="1"/>
  <c r="J38" i="1" l="1"/>
  <c r="K38" i="1"/>
  <c r="E38" i="1"/>
  <c r="L38" i="1" s="1"/>
  <c r="J37" i="1" l="1"/>
  <c r="K37" i="1"/>
  <c r="E37" i="1"/>
  <c r="L37" i="1" s="1"/>
  <c r="J36" i="1" l="1"/>
  <c r="K36" i="1"/>
  <c r="E36" i="1"/>
  <c r="L36" i="1" s="1"/>
  <c r="J35" i="1" l="1"/>
  <c r="K35" i="1"/>
  <c r="E35" i="1"/>
  <c r="L35" i="1" s="1"/>
  <c r="K34" i="1" l="1"/>
  <c r="J34" i="1"/>
  <c r="E34" i="1"/>
  <c r="L34" i="1" s="1"/>
  <c r="K33" i="1" l="1"/>
  <c r="J33" i="1"/>
  <c r="E33" i="1"/>
  <c r="L33" i="1" s="1"/>
  <c r="J32" i="1" l="1"/>
  <c r="K32" i="1"/>
  <c r="E32" i="1"/>
  <c r="L32" i="1" s="1"/>
  <c r="K31" i="1" l="1"/>
  <c r="J31" i="1"/>
  <c r="E31" i="1"/>
  <c r="L31" i="1" s="1"/>
  <c r="E30" i="1" l="1"/>
  <c r="L30" i="1" s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<sst xmlns="http://schemas.openxmlformats.org/spreadsheetml/2006/main" count="115" uniqueCount="20">
  <si>
    <t>stejné období předchozího roku=100</t>
  </si>
  <si>
    <t>přírůstky</t>
  </si>
  <si>
    <t>Index cen vývozu / Export price index</t>
  </si>
  <si>
    <t>Index cen dovozu / Import price index</t>
  </si>
  <si>
    <t>Směnné relace / Terms of trade</t>
  </si>
  <si>
    <t>export price indices</t>
  </si>
  <si>
    <t>import price indices</t>
  </si>
  <si>
    <t>terms of trade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</si>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</sst>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</cellXfs>
  <cellStyles count="8">
    <cellStyle name="Celkem" xfId="1" builtinId="25" customBuiltin="1"/>
    <cellStyle name="Datum" xfId="2" xr:uid="{00000000-0005-0000-0000-000001000000}"/>
    <cellStyle name="Finanční0" xfId="3" xr:uid="{00000000-0005-0000-0000-000002000000}"/>
    <cellStyle name="Měna0" xfId="4" xr:uid="{00000000-0005-0000-0000-000003000000}"/>
    <cellStyle name="Normální" xfId="0" builtinId="0"/>
    <cellStyle name="Pevný" xfId="5" xr:uid="{00000000-0005-0000-0000-000005000000}"/>
    <cellStyle name="Záhlaví 1" xfId="6" xr:uid="{00000000-0005-0000-0000-000006000000}"/>
    <cellStyle name="Záhlaví 2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SOPR!$A$32:$B$56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2021</c:v>
                  </c:pt>
                  <c:pt idx="7">
                    <c:v>2022</c:v>
                  </c:pt>
                  <c:pt idx="19">
                    <c:v>2023</c:v>
                  </c:pt>
                </c:lvl>
              </c:multiLvlStrCache>
            </c:multiLvlStrRef>
          </c:cat>
          <c:val>
            <c:numRef>
              <c:f>SOPR!$C$32:$C$56</c:f>
              <c:numCache>
                <c:formatCode>General</c:formatCode>
                <c:ptCount val="25"/>
                <c:pt idx="0" formatCode="0.0">
                  <c:v>103.4</c:v>
                </c:pt>
                <c:pt idx="1">
                  <c:v>107.7</c:v>
                </c:pt>
                <c:pt idx="2">
                  <c:v>108.6</c:v>
                </c:pt>
                <c:pt idx="3">
                  <c:v>107.5</c:v>
                </c:pt>
                <c:pt idx="4">
                  <c:v>107.5</c:v>
                </c:pt>
                <c:pt idx="5">
                  <c:v>110.5</c:v>
                </c:pt>
                <c:pt idx="6">
                  <c:v>111.4</c:v>
                </c:pt>
                <c:pt idx="7">
                  <c:v>110</c:v>
                </c:pt>
                <c:pt idx="8">
                  <c:v>110.4</c:v>
                </c:pt>
                <c:pt idx="9">
                  <c:v>113.2</c:v>
                </c:pt>
                <c:pt idx="10">
                  <c:v>112.6</c:v>
                </c:pt>
                <c:pt idx="11">
                  <c:v>116.2</c:v>
                </c:pt>
                <c:pt idx="12">
                  <c:v>116.5</c:v>
                </c:pt>
                <c:pt idx="13">
                  <c:v>114.2</c:v>
                </c:pt>
                <c:pt idx="14">
                  <c:v>116.1</c:v>
                </c:pt>
                <c:pt idx="15" formatCode="0.0">
                  <c:v>114.3</c:v>
                </c:pt>
                <c:pt idx="16">
                  <c:v>111.4</c:v>
                </c:pt>
                <c:pt idx="17" formatCode="0.0">
                  <c:v>109.8</c:v>
                </c:pt>
                <c:pt idx="18">
                  <c:v>108.1</c:v>
                </c:pt>
                <c:pt idx="19" formatCode="0.0">
                  <c:v>108.6</c:v>
                </c:pt>
                <c:pt idx="20" formatCode="0.0">
                  <c:v>107.6</c:v>
                </c:pt>
                <c:pt idx="21" formatCode="0.0">
                  <c:v>102.7</c:v>
                </c:pt>
                <c:pt idx="22" formatCode="0.0">
                  <c:v>100.2</c:v>
                </c:pt>
                <c:pt idx="23">
                  <c:v>97.4</c:v>
                </c:pt>
                <c:pt idx="24" formatCode="0.0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SOPR!$A$32:$B$56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2021</c:v>
                  </c:pt>
                  <c:pt idx="7">
                    <c:v>2022</c:v>
                  </c:pt>
                  <c:pt idx="19">
                    <c:v>2023</c:v>
                  </c:pt>
                </c:lvl>
              </c:multiLvlStrCache>
            </c:multiLvlStrRef>
          </c:cat>
          <c:val>
            <c:numRef>
              <c:f>SOPR!$D$32:$D$56</c:f>
              <c:numCache>
                <c:formatCode>General</c:formatCode>
                <c:ptCount val="25"/>
                <c:pt idx="0" formatCode="0.0">
                  <c:v>105.1</c:v>
                </c:pt>
                <c:pt idx="1">
                  <c:v>107.9</c:v>
                </c:pt>
                <c:pt idx="2">
                  <c:v>109.4</c:v>
                </c:pt>
                <c:pt idx="3">
                  <c:v>108.8</c:v>
                </c:pt>
                <c:pt idx="4">
                  <c:v>109.9</c:v>
                </c:pt>
                <c:pt idx="5">
                  <c:v>112.8</c:v>
                </c:pt>
                <c:pt idx="6">
                  <c:v>113.9</c:v>
                </c:pt>
                <c:pt idx="7">
                  <c:v>112.8</c:v>
                </c:pt>
                <c:pt idx="8">
                  <c:v>114</c:v>
                </c:pt>
                <c:pt idx="9">
                  <c:v>119.2</c:v>
                </c:pt>
                <c:pt idx="10">
                  <c:v>118.4</c:v>
                </c:pt>
                <c:pt idx="11">
                  <c:v>120.7</c:v>
                </c:pt>
                <c:pt idx="12">
                  <c:v>121</c:v>
                </c:pt>
                <c:pt idx="13">
                  <c:v>121.3</c:v>
                </c:pt>
                <c:pt idx="14">
                  <c:v>124</c:v>
                </c:pt>
                <c:pt idx="15">
                  <c:v>120</c:v>
                </c:pt>
                <c:pt idx="16">
                  <c:v>114.4</c:v>
                </c:pt>
                <c:pt idx="17" formatCode="0.0">
                  <c:v>111.4</c:v>
                </c:pt>
                <c:pt idx="18">
                  <c:v>109.6</c:v>
                </c:pt>
                <c:pt idx="19" formatCode="0.0">
                  <c:v>108.1</c:v>
                </c:pt>
                <c:pt idx="20" formatCode="0.0">
                  <c:v>104.9</c:v>
                </c:pt>
                <c:pt idx="21" formatCode="0.0">
                  <c:v>97.2</c:v>
                </c:pt>
                <c:pt idx="22" formatCode="0.0">
                  <c:v>94.6</c:v>
                </c:pt>
                <c:pt idx="23">
                  <c:v>92</c:v>
                </c:pt>
                <c:pt idx="24" formatCode="0.0">
                  <c:v>90.6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9"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f>SOPR!$A$32:$B$56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2021</c:v>
                  </c:pt>
                  <c:pt idx="7">
                    <c:v>2022</c:v>
                  </c:pt>
                  <c:pt idx="19">
                    <c:v>2023</c:v>
                  </c:pt>
                </c:lvl>
              </c:multiLvlStrCache>
            </c:multiLvlStrRef>
          </c:cat>
          <c:val>
            <c:numRef>
              <c:f>SOPR!$E$32:$E$56</c:f>
              <c:numCache>
                <c:formatCode>0.0</c:formatCode>
                <c:ptCount val="25"/>
                <c:pt idx="0">
                  <c:v>98.4</c:v>
                </c:pt>
                <c:pt idx="1">
                  <c:v>99.8</c:v>
                </c:pt>
                <c:pt idx="2">
                  <c:v>99.3</c:v>
                </c:pt>
                <c:pt idx="3">
                  <c:v>98.8</c:v>
                </c:pt>
                <c:pt idx="4">
                  <c:v>97.8</c:v>
                </c:pt>
                <c:pt idx="5">
                  <c:v>98</c:v>
                </c:pt>
                <c:pt idx="6">
                  <c:v>97.8</c:v>
                </c:pt>
                <c:pt idx="7">
                  <c:v>97.5</c:v>
                </c:pt>
                <c:pt idx="8">
                  <c:v>96.8</c:v>
                </c:pt>
                <c:pt idx="9">
                  <c:v>95</c:v>
                </c:pt>
                <c:pt idx="10">
                  <c:v>95.1</c:v>
                </c:pt>
                <c:pt idx="11">
                  <c:v>96.3</c:v>
                </c:pt>
                <c:pt idx="12">
                  <c:v>96.3</c:v>
                </c:pt>
                <c:pt idx="13">
                  <c:v>94.1</c:v>
                </c:pt>
                <c:pt idx="14">
                  <c:v>93.6</c:v>
                </c:pt>
                <c:pt idx="15">
                  <c:v>95.3</c:v>
                </c:pt>
                <c:pt idx="16">
                  <c:v>97.4</c:v>
                </c:pt>
                <c:pt idx="17">
                  <c:v>98.6</c:v>
                </c:pt>
                <c:pt idx="18">
                  <c:v>98.6</c:v>
                </c:pt>
                <c:pt idx="19">
                  <c:v>100.5</c:v>
                </c:pt>
                <c:pt idx="20">
                  <c:v>102.6</c:v>
                </c:pt>
                <c:pt idx="21">
                  <c:v>105.7</c:v>
                </c:pt>
                <c:pt idx="22">
                  <c:v>105.9</c:v>
                </c:pt>
                <c:pt idx="23">
                  <c:v>105.9</c:v>
                </c:pt>
                <c:pt idx="24">
                  <c:v>107.1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25"/>
          <c:min val="9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"/>
  <sheetViews>
    <sheetView topLeftCell="C1" workbookViewId="0">
      <pane ySplit="3" topLeftCell="A33" activePane="bottomLeft" state="frozen"/>
      <selection pane="bottomLeft" activeCell="M53" sqref="M53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32.42578125" style="1" bestFit="1" customWidth="1"/>
    <col min="5" max="5" width="27.5703125" style="1" bestFit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1" width="32.42578125" style="1" bestFit="1" customWidth="1"/>
    <col min="12" max="12" width="27.5703125" bestFit="1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2</v>
      </c>
      <c r="D3" s="1" t="s">
        <v>3</v>
      </c>
      <c r="E3" t="s">
        <v>4</v>
      </c>
      <c r="J3" s="1" t="s">
        <v>2</v>
      </c>
      <c r="K3" s="1" t="s">
        <v>3</v>
      </c>
      <c r="L3" t="s">
        <v>4</v>
      </c>
    </row>
    <row r="4" spans="1:13">
      <c r="G4" s="4"/>
      <c r="J4" s="3" t="s">
        <v>5</v>
      </c>
      <c r="K4" s="3" t="s">
        <v>6</v>
      </c>
      <c r="L4" s="4" t="s">
        <v>7</v>
      </c>
      <c r="M4" s="4"/>
    </row>
    <row r="5" spans="1:13">
      <c r="A5" s="2">
        <v>2019</v>
      </c>
      <c r="B5" s="5" t="s">
        <v>8</v>
      </c>
      <c r="C5">
        <v>102.6</v>
      </c>
      <c r="D5">
        <v>102.8</v>
      </c>
      <c r="E5" s="1">
        <f t="shared" ref="E5:E38" si="0">ROUND(C5/D5*100,1)</f>
        <v>99.8</v>
      </c>
      <c r="H5" s="2">
        <v>2019</v>
      </c>
      <c r="I5" s="5" t="s">
        <v>8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>
      <c r="B6" s="5" t="s">
        <v>9</v>
      </c>
      <c r="C6" s="1">
        <v>103.1</v>
      </c>
      <c r="D6" s="1">
        <v>103.4</v>
      </c>
      <c r="E6" s="1">
        <f t="shared" si="0"/>
        <v>99.7</v>
      </c>
      <c r="I6" s="5" t="s">
        <v>9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>
      <c r="B7" s="5" t="s">
        <v>10</v>
      </c>
      <c r="C7" s="1">
        <v>102</v>
      </c>
      <c r="D7" s="1">
        <v>102</v>
      </c>
      <c r="E7" s="1">
        <f t="shared" si="0"/>
        <v>100</v>
      </c>
      <c r="I7" s="5" t="s">
        <v>10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>
      <c r="B8" s="5" t="s">
        <v>11</v>
      </c>
      <c r="C8">
        <v>100.1</v>
      </c>
      <c r="D8" s="1">
        <v>99.3</v>
      </c>
      <c r="E8" s="1">
        <f t="shared" si="0"/>
        <v>100.8</v>
      </c>
      <c r="I8" s="5" t="s">
        <v>11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>
      <c r="B9" s="5" t="s">
        <v>12</v>
      </c>
      <c r="C9">
        <v>99.5</v>
      </c>
      <c r="D9">
        <v>98.3</v>
      </c>
      <c r="E9" s="1">
        <f t="shared" si="0"/>
        <v>101.2</v>
      </c>
      <c r="I9" s="5" t="s">
        <v>12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>
      <c r="B10" s="5" t="s">
        <v>13</v>
      </c>
      <c r="C10">
        <v>100.4</v>
      </c>
      <c r="D10">
        <v>98.9</v>
      </c>
      <c r="E10" s="1">
        <f t="shared" si="0"/>
        <v>101.5</v>
      </c>
      <c r="I10" s="5" t="s">
        <v>13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>
      <c r="B11" s="5" t="s">
        <v>14</v>
      </c>
      <c r="C11">
        <v>100.9</v>
      </c>
      <c r="D11">
        <v>99.3</v>
      </c>
      <c r="E11" s="1">
        <f t="shared" si="0"/>
        <v>101.6</v>
      </c>
      <c r="I11" s="5" t="s">
        <v>14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>
      <c r="B12" s="5" t="s">
        <v>15</v>
      </c>
      <c r="C12">
        <v>99.2</v>
      </c>
      <c r="D12">
        <v>98.1</v>
      </c>
      <c r="E12" s="1">
        <f t="shared" si="0"/>
        <v>101.1</v>
      </c>
      <c r="I12" s="5" t="s">
        <v>15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>
      <c r="B13" s="5" t="s">
        <v>16</v>
      </c>
      <c r="C13">
        <v>98.2</v>
      </c>
      <c r="D13">
        <v>97.8</v>
      </c>
      <c r="E13" s="1">
        <f t="shared" si="0"/>
        <v>100.4</v>
      </c>
      <c r="I13" s="5" t="s">
        <v>16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>
      <c r="B14" s="5" t="s">
        <v>17</v>
      </c>
      <c r="C14" s="1">
        <v>98.5</v>
      </c>
      <c r="D14" s="1">
        <v>98.8</v>
      </c>
      <c r="E14" s="1">
        <f t="shared" si="0"/>
        <v>99.7</v>
      </c>
      <c r="I14" s="5" t="s">
        <v>17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>
      <c r="A15" s="2">
        <v>2020</v>
      </c>
      <c r="B15" s="5" t="s">
        <v>18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18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>
      <c r="B16" s="5" t="s">
        <v>19</v>
      </c>
      <c r="C16">
        <v>96.8</v>
      </c>
      <c r="D16">
        <v>96.8</v>
      </c>
      <c r="E16" s="1">
        <f t="shared" si="0"/>
        <v>100</v>
      </c>
      <c r="I16" s="5" t="s">
        <v>19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>
      <c r="B17" s="5" t="s">
        <v>8</v>
      </c>
      <c r="C17">
        <v>101.1</v>
      </c>
      <c r="D17">
        <v>99.7</v>
      </c>
      <c r="E17" s="1">
        <f t="shared" si="0"/>
        <v>101.4</v>
      </c>
      <c r="I17" s="5" t="s">
        <v>8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>
      <c r="B18" s="5" t="s">
        <v>9</v>
      </c>
      <c r="C18">
        <v>103.1</v>
      </c>
      <c r="D18">
        <v>100.7</v>
      </c>
      <c r="E18" s="1">
        <f t="shared" si="0"/>
        <v>102.4</v>
      </c>
      <c r="I18" s="5" t="s">
        <v>9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>
      <c r="B19" s="5" t="s">
        <v>10</v>
      </c>
      <c r="C19">
        <v>102.8</v>
      </c>
      <c r="D19">
        <v>99.3</v>
      </c>
      <c r="E19" s="1">
        <f t="shared" si="0"/>
        <v>103.5</v>
      </c>
      <c r="I19" s="5" t="s">
        <v>10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>
      <c r="B20" s="5" t="s">
        <v>11</v>
      </c>
      <c r="C20" s="1">
        <v>102</v>
      </c>
      <c r="D20" s="1">
        <v>98.5</v>
      </c>
      <c r="E20" s="1">
        <f t="shared" si="0"/>
        <v>103.6</v>
      </c>
      <c r="I20" s="5" t="s">
        <v>11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>
      <c r="B21" s="5" t="s">
        <v>12</v>
      </c>
      <c r="C21">
        <v>101.2</v>
      </c>
      <c r="D21">
        <v>98.6</v>
      </c>
      <c r="E21" s="1">
        <f t="shared" si="0"/>
        <v>102.6</v>
      </c>
      <c r="I21" s="5" t="s">
        <v>12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>
      <c r="B22" s="5" t="s">
        <v>13</v>
      </c>
      <c r="C22">
        <v>99.5</v>
      </c>
      <c r="D22">
        <v>97.1</v>
      </c>
      <c r="E22" s="1">
        <f t="shared" si="0"/>
        <v>102.5</v>
      </c>
      <c r="I22" s="5" t="s">
        <v>13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>
      <c r="B23" s="5" t="s">
        <v>14</v>
      </c>
      <c r="C23">
        <v>100.9</v>
      </c>
      <c r="D23">
        <v>98.7</v>
      </c>
      <c r="E23" s="1">
        <f t="shared" si="0"/>
        <v>102.2</v>
      </c>
      <c r="I23" s="5" t="s">
        <v>14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>
      <c r="B24" s="5" t="s">
        <v>15</v>
      </c>
      <c r="C24">
        <v>103.2</v>
      </c>
      <c r="D24">
        <v>100.6</v>
      </c>
      <c r="E24" s="1">
        <f t="shared" si="0"/>
        <v>102.6</v>
      </c>
      <c r="I24" s="5" t="s">
        <v>15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>
      <c r="B25" s="5" t="s">
        <v>16</v>
      </c>
      <c r="C25">
        <v>102</v>
      </c>
      <c r="D25">
        <v>99.1</v>
      </c>
      <c r="E25" s="1">
        <f t="shared" si="0"/>
        <v>102.9</v>
      </c>
      <c r="I25" s="5" t="s">
        <v>16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>
      <c r="A26" s="2">
        <v>2020</v>
      </c>
      <c r="B26" s="5" t="s">
        <v>17</v>
      </c>
      <c r="C26">
        <v>102.3</v>
      </c>
      <c r="D26">
        <v>99.3</v>
      </c>
      <c r="E26" s="1">
        <f t="shared" si="0"/>
        <v>103</v>
      </c>
      <c r="I26" s="5" t="s">
        <v>17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>
      <c r="A27" s="2">
        <v>2021</v>
      </c>
      <c r="B27" s="5" t="s">
        <v>18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18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>
      <c r="B28" s="5" t="s">
        <v>19</v>
      </c>
      <c r="C28">
        <v>104.5</v>
      </c>
      <c r="D28">
        <v>102.1</v>
      </c>
      <c r="E28" s="1">
        <f t="shared" si="0"/>
        <v>102.4</v>
      </c>
      <c r="I28" s="5" t="s">
        <v>19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>
      <c r="B29" s="5" t="s">
        <v>8</v>
      </c>
      <c r="C29">
        <v>102.5</v>
      </c>
      <c r="D29">
        <v>101.6</v>
      </c>
      <c r="E29" s="1">
        <f t="shared" si="0"/>
        <v>100.9</v>
      </c>
      <c r="I29" s="5" t="s">
        <v>8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>
      <c r="B30" s="5" t="s">
        <v>9</v>
      </c>
      <c r="C30" s="1">
        <v>101.1</v>
      </c>
      <c r="D30" s="1">
        <v>100.3</v>
      </c>
      <c r="E30" s="1">
        <f t="shared" si="0"/>
        <v>100.8</v>
      </c>
      <c r="I30" s="5" t="s">
        <v>9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>
      <c r="B31" s="5" t="s">
        <v>10</v>
      </c>
      <c r="C31" s="1">
        <v>101</v>
      </c>
      <c r="D31" s="1">
        <v>101.5</v>
      </c>
      <c r="E31" s="1">
        <f t="shared" si="0"/>
        <v>99.5</v>
      </c>
      <c r="I31" s="5" t="s">
        <v>10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>
      <c r="A32" s="2">
        <v>2021</v>
      </c>
      <c r="B32" s="5" t="s">
        <v>11</v>
      </c>
      <c r="C32" s="1">
        <v>103.4</v>
      </c>
      <c r="D32" s="1">
        <v>105.1</v>
      </c>
      <c r="E32" s="1">
        <f t="shared" si="0"/>
        <v>98.4</v>
      </c>
      <c r="I32" s="5" t="s">
        <v>11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1:12">
      <c r="B33" s="5" t="s">
        <v>12</v>
      </c>
      <c r="C33">
        <v>107.7</v>
      </c>
      <c r="D33">
        <v>107.9</v>
      </c>
      <c r="E33" s="1">
        <f t="shared" si="0"/>
        <v>99.8</v>
      </c>
      <c r="I33" s="5" t="s">
        <v>12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1:12">
      <c r="B34" s="5" t="s">
        <v>13</v>
      </c>
      <c r="C34">
        <v>108.6</v>
      </c>
      <c r="D34">
        <v>109.4</v>
      </c>
      <c r="E34" s="1">
        <f t="shared" si="0"/>
        <v>99.3</v>
      </c>
      <c r="I34" s="5" t="s">
        <v>13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1:12">
      <c r="B35" s="5" t="s">
        <v>14</v>
      </c>
      <c r="C35">
        <v>107.5</v>
      </c>
      <c r="D35">
        <v>108.8</v>
      </c>
      <c r="E35" s="1">
        <f t="shared" si="0"/>
        <v>98.8</v>
      </c>
      <c r="I35" s="5" t="s">
        <v>14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  <row r="36" spans="1:12">
      <c r="B36" s="5" t="s">
        <v>15</v>
      </c>
      <c r="C36">
        <v>107.5</v>
      </c>
      <c r="D36">
        <v>109.9</v>
      </c>
      <c r="E36" s="1">
        <f t="shared" si="0"/>
        <v>97.8</v>
      </c>
      <c r="I36" s="5" t="s">
        <v>15</v>
      </c>
      <c r="J36" s="1">
        <f t="shared" ref="J36" si="34">C36-100</f>
        <v>7.5</v>
      </c>
      <c r="K36" s="1">
        <f t="shared" ref="K36" si="35">D36-100</f>
        <v>9.9000000000000057</v>
      </c>
      <c r="L36" s="1">
        <f t="shared" ref="L36" si="36">E36-100</f>
        <v>-2.2000000000000028</v>
      </c>
    </row>
    <row r="37" spans="1:12">
      <c r="B37" s="5" t="s">
        <v>16</v>
      </c>
      <c r="C37">
        <v>110.5</v>
      </c>
      <c r="D37">
        <v>112.8</v>
      </c>
      <c r="E37" s="1">
        <f t="shared" si="0"/>
        <v>98</v>
      </c>
      <c r="I37" s="5" t="s">
        <v>16</v>
      </c>
      <c r="J37" s="1">
        <f t="shared" ref="J37" si="37">C37-100</f>
        <v>10.5</v>
      </c>
      <c r="K37" s="1">
        <f t="shared" ref="K37" si="38">D37-100</f>
        <v>12.799999999999997</v>
      </c>
      <c r="L37" s="1">
        <f t="shared" ref="L37" si="39">E37-100</f>
        <v>-2</v>
      </c>
    </row>
    <row r="38" spans="1:12">
      <c r="B38" s="5" t="s">
        <v>17</v>
      </c>
      <c r="C38">
        <v>111.4</v>
      </c>
      <c r="D38">
        <v>113.9</v>
      </c>
      <c r="E38" s="1">
        <f t="shared" si="0"/>
        <v>97.8</v>
      </c>
      <c r="I38" s="5" t="s">
        <v>17</v>
      </c>
      <c r="J38" s="1">
        <f t="shared" ref="J38:J39" si="40">C38-100</f>
        <v>11.400000000000006</v>
      </c>
      <c r="K38" s="1">
        <f t="shared" ref="K38" si="41">D38-100</f>
        <v>13.900000000000006</v>
      </c>
      <c r="L38" s="1">
        <f t="shared" ref="L38" si="42">E38-100</f>
        <v>-2.2000000000000028</v>
      </c>
    </row>
    <row r="39" spans="1:12">
      <c r="A39" s="2">
        <v>2022</v>
      </c>
      <c r="B39" s="5" t="s">
        <v>18</v>
      </c>
      <c r="C39">
        <v>110</v>
      </c>
      <c r="D39">
        <v>112.8</v>
      </c>
      <c r="E39" s="1">
        <f t="shared" ref="E39:E49" si="43">ROUND(C39/D39*100,1)</f>
        <v>97.5</v>
      </c>
      <c r="H39" s="2">
        <v>2022</v>
      </c>
      <c r="I39" s="5" t="s">
        <v>18</v>
      </c>
      <c r="J39" s="1">
        <f t="shared" si="40"/>
        <v>10</v>
      </c>
      <c r="K39" s="1">
        <f t="shared" ref="K39:L41" si="44">D39-100</f>
        <v>12.799999999999997</v>
      </c>
      <c r="L39" s="1">
        <f t="shared" si="44"/>
        <v>-2.5</v>
      </c>
    </row>
    <row r="40" spans="1:12">
      <c r="B40" s="5" t="s">
        <v>19</v>
      </c>
      <c r="C40">
        <v>110.4</v>
      </c>
      <c r="D40">
        <v>114</v>
      </c>
      <c r="E40" s="1">
        <f t="shared" si="43"/>
        <v>96.8</v>
      </c>
      <c r="I40" s="5" t="s">
        <v>19</v>
      </c>
      <c r="J40" s="1">
        <f t="shared" ref="J40:J45" si="45">C40-100</f>
        <v>10.400000000000006</v>
      </c>
      <c r="K40" s="1">
        <f t="shared" si="44"/>
        <v>14</v>
      </c>
      <c r="L40" s="1">
        <f t="shared" si="44"/>
        <v>-3.2000000000000028</v>
      </c>
    </row>
    <row r="41" spans="1:12">
      <c r="B41" s="5" t="s">
        <v>8</v>
      </c>
      <c r="C41">
        <v>113.2</v>
      </c>
      <c r="D41">
        <v>119.2</v>
      </c>
      <c r="E41" s="1">
        <f t="shared" si="43"/>
        <v>95</v>
      </c>
      <c r="I41" s="5" t="s">
        <v>8</v>
      </c>
      <c r="J41" s="1">
        <f t="shared" si="45"/>
        <v>13.200000000000003</v>
      </c>
      <c r="K41" s="1">
        <f t="shared" si="44"/>
        <v>19.200000000000003</v>
      </c>
      <c r="L41" s="1">
        <f t="shared" si="44"/>
        <v>-5</v>
      </c>
    </row>
    <row r="42" spans="1:12">
      <c r="B42" s="5" t="s">
        <v>9</v>
      </c>
      <c r="C42">
        <v>112.6</v>
      </c>
      <c r="D42">
        <v>118.4</v>
      </c>
      <c r="E42" s="1">
        <f t="shared" si="43"/>
        <v>95.1</v>
      </c>
      <c r="I42" s="5" t="s">
        <v>9</v>
      </c>
      <c r="J42" s="1">
        <f t="shared" si="45"/>
        <v>12.599999999999994</v>
      </c>
      <c r="K42" s="1">
        <f t="shared" ref="K42:K43" si="46">D42-100</f>
        <v>18.400000000000006</v>
      </c>
      <c r="L42" s="1">
        <f t="shared" ref="L42" si="47">E42-100</f>
        <v>-4.9000000000000057</v>
      </c>
    </row>
    <row r="43" spans="1:12">
      <c r="B43" s="5" t="s">
        <v>10</v>
      </c>
      <c r="C43">
        <v>116.2</v>
      </c>
      <c r="D43">
        <v>120.7</v>
      </c>
      <c r="E43" s="1">
        <f t="shared" si="43"/>
        <v>96.3</v>
      </c>
      <c r="I43" s="5" t="s">
        <v>10</v>
      </c>
      <c r="J43" s="1">
        <f t="shared" si="45"/>
        <v>16.200000000000003</v>
      </c>
      <c r="K43" s="1">
        <f t="shared" si="46"/>
        <v>20.700000000000003</v>
      </c>
      <c r="L43" s="1">
        <f t="shared" ref="L43:L48" si="48">E43-100</f>
        <v>-3.7000000000000028</v>
      </c>
    </row>
    <row r="44" spans="1:12">
      <c r="B44" s="5" t="s">
        <v>11</v>
      </c>
      <c r="C44">
        <v>116.5</v>
      </c>
      <c r="D44">
        <v>121</v>
      </c>
      <c r="E44" s="1">
        <f t="shared" si="43"/>
        <v>96.3</v>
      </c>
      <c r="I44" s="5" t="s">
        <v>11</v>
      </c>
      <c r="J44" s="1">
        <f t="shared" si="45"/>
        <v>16.5</v>
      </c>
      <c r="K44" s="1">
        <f t="shared" ref="K44" si="49">D44-100</f>
        <v>21</v>
      </c>
      <c r="L44" s="1">
        <f t="shared" si="48"/>
        <v>-3.7000000000000028</v>
      </c>
    </row>
    <row r="45" spans="1:12">
      <c r="B45" s="5" t="s">
        <v>12</v>
      </c>
      <c r="C45">
        <v>114.2</v>
      </c>
      <c r="D45">
        <v>121.3</v>
      </c>
      <c r="E45" s="1">
        <f t="shared" si="43"/>
        <v>94.1</v>
      </c>
      <c r="I45" s="5" t="s">
        <v>12</v>
      </c>
      <c r="J45" s="1">
        <f t="shared" si="45"/>
        <v>14.200000000000003</v>
      </c>
      <c r="K45" s="1">
        <f t="shared" ref="K45" si="50">D45-100</f>
        <v>21.299999999999997</v>
      </c>
      <c r="L45" s="1">
        <f t="shared" si="48"/>
        <v>-5.9000000000000057</v>
      </c>
    </row>
    <row r="46" spans="1:12">
      <c r="B46" s="5" t="s">
        <v>13</v>
      </c>
      <c r="C46">
        <v>116.1</v>
      </c>
      <c r="D46">
        <v>124</v>
      </c>
      <c r="E46" s="1">
        <f t="shared" si="43"/>
        <v>93.6</v>
      </c>
      <c r="I46" s="5" t="s">
        <v>13</v>
      </c>
      <c r="J46" s="1">
        <f t="shared" ref="J46:J50" si="51">C46-100</f>
        <v>16.099999999999994</v>
      </c>
      <c r="K46" s="1">
        <f t="shared" ref="K46" si="52">D46-100</f>
        <v>24</v>
      </c>
      <c r="L46" s="1">
        <f t="shared" si="48"/>
        <v>-6.4000000000000057</v>
      </c>
    </row>
    <row r="47" spans="1:12">
      <c r="B47" s="5" t="s">
        <v>14</v>
      </c>
      <c r="C47" s="1">
        <v>114.3</v>
      </c>
      <c r="D47">
        <v>120</v>
      </c>
      <c r="E47" s="1">
        <f t="shared" si="43"/>
        <v>95.3</v>
      </c>
      <c r="I47" s="5" t="s">
        <v>14</v>
      </c>
      <c r="J47" s="1">
        <f t="shared" si="51"/>
        <v>14.299999999999997</v>
      </c>
      <c r="K47" s="1">
        <f t="shared" ref="K47" si="53">D47-100</f>
        <v>20</v>
      </c>
      <c r="L47" s="1">
        <f t="shared" si="48"/>
        <v>-4.7000000000000028</v>
      </c>
    </row>
    <row r="48" spans="1:12">
      <c r="B48" s="5" t="s">
        <v>15</v>
      </c>
      <c r="C48">
        <v>111.4</v>
      </c>
      <c r="D48">
        <v>114.4</v>
      </c>
      <c r="E48" s="1">
        <f t="shared" si="43"/>
        <v>97.4</v>
      </c>
      <c r="I48" s="5" t="s">
        <v>15</v>
      </c>
      <c r="J48" s="1">
        <f t="shared" si="51"/>
        <v>11.400000000000006</v>
      </c>
      <c r="K48" s="1">
        <f t="shared" ref="K48" si="54">D48-100</f>
        <v>14.400000000000006</v>
      </c>
      <c r="L48" s="1">
        <f t="shared" si="48"/>
        <v>-2.5999999999999943</v>
      </c>
    </row>
    <row r="49" spans="1:12">
      <c r="B49" s="5" t="s">
        <v>16</v>
      </c>
      <c r="C49" s="1">
        <v>109.8</v>
      </c>
      <c r="D49" s="1">
        <v>111.4</v>
      </c>
      <c r="E49" s="1">
        <f t="shared" si="43"/>
        <v>98.6</v>
      </c>
      <c r="I49" s="5" t="s">
        <v>16</v>
      </c>
      <c r="J49" s="1">
        <f t="shared" si="51"/>
        <v>9.7999999999999972</v>
      </c>
      <c r="K49" s="1">
        <f t="shared" ref="K49" si="55">D49-100</f>
        <v>11.400000000000006</v>
      </c>
      <c r="L49" s="1">
        <f t="shared" ref="L49" si="56">E49-100</f>
        <v>-1.4000000000000057</v>
      </c>
    </row>
    <row r="50" spans="1:12">
      <c r="B50" s="5" t="s">
        <v>17</v>
      </c>
      <c r="C50">
        <v>108.1</v>
      </c>
      <c r="D50">
        <v>109.6</v>
      </c>
      <c r="E50" s="1">
        <f t="shared" ref="E50:E56" si="57">ROUND(C50/D50*100,1)</f>
        <v>98.6</v>
      </c>
      <c r="I50" s="5" t="s">
        <v>17</v>
      </c>
      <c r="J50" s="1">
        <f t="shared" si="51"/>
        <v>8.0999999999999943</v>
      </c>
      <c r="K50" s="1">
        <f t="shared" ref="K50:L51" si="58">D50-100</f>
        <v>9.5999999999999943</v>
      </c>
      <c r="L50" s="1">
        <f t="shared" si="58"/>
        <v>-1.4000000000000057</v>
      </c>
    </row>
    <row r="51" spans="1:12">
      <c r="A51" s="2">
        <v>2023</v>
      </c>
      <c r="B51" s="5" t="s">
        <v>18</v>
      </c>
      <c r="C51" s="1">
        <v>108.6</v>
      </c>
      <c r="D51" s="1">
        <v>108.1</v>
      </c>
      <c r="E51" s="1">
        <f t="shared" si="57"/>
        <v>100.5</v>
      </c>
      <c r="H51" s="2">
        <v>2023</v>
      </c>
      <c r="I51" s="5" t="s">
        <v>18</v>
      </c>
      <c r="J51" s="1">
        <f t="shared" ref="J51:J56" si="59">C51-100</f>
        <v>8.5999999999999943</v>
      </c>
      <c r="K51" s="1">
        <f t="shared" si="58"/>
        <v>8.0999999999999943</v>
      </c>
      <c r="L51" s="1">
        <f t="shared" si="58"/>
        <v>0.5</v>
      </c>
    </row>
    <row r="52" spans="1:12">
      <c r="B52" s="5" t="s">
        <v>19</v>
      </c>
      <c r="C52" s="1">
        <v>107.6</v>
      </c>
      <c r="D52" s="1">
        <v>104.9</v>
      </c>
      <c r="E52" s="1">
        <f t="shared" si="57"/>
        <v>102.6</v>
      </c>
      <c r="I52" s="5" t="s">
        <v>19</v>
      </c>
      <c r="J52" s="1">
        <f t="shared" si="59"/>
        <v>7.5999999999999943</v>
      </c>
      <c r="K52" s="1">
        <f t="shared" ref="K52:L54" si="60">D52-100</f>
        <v>4.9000000000000057</v>
      </c>
      <c r="L52" s="1">
        <f t="shared" si="60"/>
        <v>2.5999999999999943</v>
      </c>
    </row>
    <row r="53" spans="1:12">
      <c r="B53" s="5" t="s">
        <v>8</v>
      </c>
      <c r="C53" s="1">
        <v>102.7</v>
      </c>
      <c r="D53" s="1">
        <v>97.2</v>
      </c>
      <c r="E53" s="1">
        <f t="shared" si="57"/>
        <v>105.7</v>
      </c>
      <c r="I53" s="5" t="s">
        <v>8</v>
      </c>
      <c r="J53" s="1">
        <f t="shared" si="59"/>
        <v>2.7000000000000028</v>
      </c>
      <c r="K53" s="1">
        <f t="shared" si="60"/>
        <v>-2.7999999999999972</v>
      </c>
      <c r="L53" s="1">
        <f t="shared" si="60"/>
        <v>5.7000000000000028</v>
      </c>
    </row>
    <row r="54" spans="1:12">
      <c r="B54" s="5" t="s">
        <v>9</v>
      </c>
      <c r="C54" s="1">
        <v>100.2</v>
      </c>
      <c r="D54" s="1">
        <v>94.6</v>
      </c>
      <c r="E54" s="1">
        <f t="shared" si="57"/>
        <v>105.9</v>
      </c>
      <c r="I54" s="5" t="s">
        <v>9</v>
      </c>
      <c r="J54" s="1">
        <f t="shared" si="59"/>
        <v>0.20000000000000284</v>
      </c>
      <c r="K54" s="1">
        <f t="shared" si="60"/>
        <v>-5.4000000000000057</v>
      </c>
      <c r="L54" s="1">
        <f t="shared" si="60"/>
        <v>5.9000000000000057</v>
      </c>
    </row>
    <row r="55" spans="1:12">
      <c r="B55" s="5" t="s">
        <v>10</v>
      </c>
      <c r="C55">
        <v>97.4</v>
      </c>
      <c r="D55">
        <v>92</v>
      </c>
      <c r="E55" s="1">
        <f t="shared" si="57"/>
        <v>105.9</v>
      </c>
      <c r="I55" s="5" t="s">
        <v>10</v>
      </c>
      <c r="J55" s="1">
        <f t="shared" si="59"/>
        <v>-2.5999999999999943</v>
      </c>
      <c r="K55" s="1">
        <f t="shared" ref="K55" si="61">D55-100</f>
        <v>-8</v>
      </c>
      <c r="L55" s="1">
        <f t="shared" ref="L55:L56" si="62">E55-100</f>
        <v>5.9000000000000057</v>
      </c>
    </row>
    <row r="56" spans="1:12">
      <c r="B56" s="5" t="s">
        <v>11</v>
      </c>
      <c r="C56" s="1">
        <v>97</v>
      </c>
      <c r="D56" s="1">
        <v>90.6</v>
      </c>
      <c r="E56" s="1">
        <f t="shared" si="57"/>
        <v>107.1</v>
      </c>
      <c r="I56" s="5" t="s">
        <v>11</v>
      </c>
      <c r="J56" s="1">
        <f t="shared" si="59"/>
        <v>-3</v>
      </c>
      <c r="K56" s="1">
        <f t="shared" ref="K56" si="63">D56-100</f>
        <v>-9.4000000000000057</v>
      </c>
      <c r="L56" s="1">
        <f t="shared" si="62"/>
        <v>7.0999999999999943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4" ma:contentTypeDescription="Vytvoří nový dokument" ma:contentTypeScope="" ma:versionID="500a05e0c4302fb2d93d2475a32a5061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551d2646dc2419ee8d08eeba9adf6a60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128C67-304A-4FC6-867C-9E131453785E}"/>
</file>

<file path=customXml/itemProps2.xml><?xml version="1.0" encoding="utf-8"?>
<ds:datastoreItem xmlns:ds="http://schemas.openxmlformats.org/officeDocument/2006/customXml" ds:itemID="{15CF5A43-8008-4B0B-BA74-8A65E8FC57FC}"/>
</file>

<file path=customXml/itemProps3.xml><?xml version="1.0" encoding="utf-8"?>
<ds:datastoreItem xmlns:ds="http://schemas.openxmlformats.org/officeDocument/2006/customXml" ds:itemID="{60E54A55-A245-48CA-A80A-3619DB6A0C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Barták</dc:creator>
  <cp:keywords/>
  <dc:description/>
  <cp:lastModifiedBy>Klimeš Vladimír</cp:lastModifiedBy>
  <cp:revision/>
  <dcterms:created xsi:type="dcterms:W3CDTF">2001-03-21T14:27:37Z</dcterms:created>
  <dcterms:modified xsi:type="dcterms:W3CDTF">2023-08-09T09:55:37Z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