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SLUZBY\A Odbor 52\CR\RI\RI 2023Q4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G50" i="6" l="1"/>
  <c r="F50" i="6"/>
  <c r="F49" i="6" l="1"/>
  <c r="G49" i="6"/>
  <c r="F48" i="6" l="1"/>
  <c r="G48" i="6"/>
  <c r="G47" i="6" l="1"/>
  <c r="F47" i="6"/>
  <c r="F46" i="6" l="1"/>
  <c r="G46" i="6"/>
  <c r="G45" i="6" l="1"/>
  <c r="F45" i="6"/>
  <c r="G44" i="6" l="1"/>
  <c r="F44" i="6"/>
  <c r="G43" i="6" l="1"/>
  <c r="F43" i="6"/>
  <c r="F40" i="6" l="1"/>
  <c r="G40" i="6"/>
  <c r="F41" i="6"/>
  <c r="G41" i="6"/>
  <c r="F42" i="6"/>
  <c r="G42" i="6"/>
  <c r="G39" i="6" l="1"/>
  <c r="F39" i="6"/>
  <c r="G38" i="6"/>
  <c r="F38" i="6"/>
  <c r="G37" i="6"/>
  <c r="F37" i="6"/>
  <c r="G36" i="6"/>
  <c r="F36" i="6"/>
  <c r="G35" i="6"/>
  <c r="F35" i="6"/>
  <c r="G34" i="6" l="1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<sst xmlns="http://schemas.openxmlformats.org/spreadsheetml/2006/main" count="28" uniqueCount="17">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</sst>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Zdroj!$A$31:$B$50</c:f>
              <c:multiLvlStrCache>
                <c:ptCount val="2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Zdroj!$C$31:$C$50</c:f>
              <c:numCache>
                <c:formatCode>#,##0</c:formatCode>
                <c:ptCount val="20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55337</c:v>
                </c:pt>
                <c:pt idx="9">
                  <c:v>222738</c:v>
                </c:pt>
                <c:pt idx="10">
                  <c:v>1259224</c:v>
                </c:pt>
                <c:pt idx="11">
                  <c:v>1032359</c:v>
                </c:pt>
                <c:pt idx="12">
                  <c:v>886954</c:v>
                </c:pt>
                <c:pt idx="13">
                  <c:v>1941621</c:v>
                </c:pt>
                <c:pt idx="14">
                  <c:v>2517001</c:v>
                </c:pt>
                <c:pt idx="15">
                  <c:v>1997824</c:v>
                </c:pt>
                <c:pt idx="16">
                  <c:v>1654041</c:v>
                </c:pt>
                <c:pt idx="17">
                  <c:v>2529986</c:v>
                </c:pt>
                <c:pt idx="18">
                  <c:v>3042753</c:v>
                </c:pt>
                <c:pt idx="19">
                  <c:v>2332309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Zdroj!$A$31:$B$50</c:f>
              <c:multiLvlStrCache>
                <c:ptCount val="2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Zdroj!$D$31:$D$50</c:f>
              <c:numCache>
                <c:formatCode>#,##0</c:formatCode>
                <c:ptCount val="20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224311</c:v>
                </c:pt>
                <c:pt idx="9">
                  <c:v>1305824</c:v>
                </c:pt>
                <c:pt idx="10">
                  <c:v>5302704</c:v>
                </c:pt>
                <c:pt idx="11">
                  <c:v>1981104</c:v>
                </c:pt>
                <c:pt idx="12">
                  <c:v>1908446</c:v>
                </c:pt>
                <c:pt idx="13">
                  <c:v>3106595</c:v>
                </c:pt>
                <c:pt idx="14">
                  <c:v>4771976</c:v>
                </c:pt>
                <c:pt idx="15">
                  <c:v>2293747</c:v>
                </c:pt>
                <c:pt idx="16">
                  <c:v>2110854</c:v>
                </c:pt>
                <c:pt idx="17">
                  <c:v>3249232</c:v>
                </c:pt>
                <c:pt idx="18">
                  <c:v>4807886</c:v>
                </c:pt>
                <c:pt idx="19">
                  <c:v>2326125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697" cy="602414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A47" sqref="A47"/>
    </sheetView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39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9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 t="shared" si="7"/>
        <v>-24.825813795059048</v>
      </c>
      <c r="G35" s="18">
        <f t="shared" si="6"/>
        <v>-15.950505675433391</v>
      </c>
      <c r="H35" s="18"/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">
      <c r="A39" s="11">
        <v>2021</v>
      </c>
      <c r="B39" s="13">
        <v>1</v>
      </c>
      <c r="C39" s="13">
        <v>55337</v>
      </c>
      <c r="D39" s="13">
        <v>224311</v>
      </c>
      <c r="E39" s="13"/>
      <c r="F39" s="18">
        <f t="shared" si="7"/>
        <v>-96.331551823120037</v>
      </c>
      <c r="G39" s="18">
        <f t="shared" si="6"/>
        <v>-86.52139975880317</v>
      </c>
      <c r="H39" s="18"/>
    </row>
    <row r="40" spans="1:8" x14ac:dyDescent="0.2">
      <c r="A40" s="11"/>
      <c r="B40" s="13">
        <v>2</v>
      </c>
      <c r="C40" s="13">
        <v>222738</v>
      </c>
      <c r="D40" s="13">
        <v>1305824</v>
      </c>
      <c r="F40" s="18">
        <f t="shared" ref="F40:F45" si="8">+(C40/C36-1)*100</f>
        <v>73.330220613983883</v>
      </c>
      <c r="G40" s="18">
        <f t="shared" ref="G40:G45" si="9">+(D40/D36-1)*100</f>
        <v>43.818125949233952</v>
      </c>
    </row>
    <row r="41" spans="1:8" x14ac:dyDescent="0.2">
      <c r="A41" s="11"/>
      <c r="B41" s="13">
        <v>3</v>
      </c>
      <c r="C41" s="13">
        <v>1259224</v>
      </c>
      <c r="D41" s="13">
        <v>5302704</v>
      </c>
      <c r="F41" s="18">
        <f t="shared" si="8"/>
        <v>20.637974179060436</v>
      </c>
      <c r="G41" s="18">
        <f t="shared" si="9"/>
        <v>7.7664238145590536</v>
      </c>
    </row>
    <row r="42" spans="1:8" x14ac:dyDescent="0.2">
      <c r="A42" s="11"/>
      <c r="B42" s="13">
        <v>4</v>
      </c>
      <c r="C42" s="13">
        <v>1032359</v>
      </c>
      <c r="D42" s="13">
        <v>1981104</v>
      </c>
      <c r="F42" s="18">
        <f t="shared" si="8"/>
        <v>898.38399272748381</v>
      </c>
      <c r="G42" s="18">
        <f t="shared" si="9"/>
        <v>254.05244562157873</v>
      </c>
    </row>
    <row r="43" spans="1:8" x14ac:dyDescent="0.2">
      <c r="A43" s="11">
        <v>2022</v>
      </c>
      <c r="B43" s="13">
        <v>1</v>
      </c>
      <c r="C43" s="13">
        <v>886954</v>
      </c>
      <c r="D43" s="13">
        <v>1908446</v>
      </c>
      <c r="F43" s="18">
        <f t="shared" si="8"/>
        <v>1502.8227045195802</v>
      </c>
      <c r="G43" s="18">
        <f t="shared" si="9"/>
        <v>750.80357182661578</v>
      </c>
    </row>
    <row r="44" spans="1:8" x14ac:dyDescent="0.2">
      <c r="A44" s="11"/>
      <c r="B44" s="13">
        <v>2</v>
      </c>
      <c r="C44" s="13">
        <v>1941621</v>
      </c>
      <c r="D44" s="13">
        <v>3106595</v>
      </c>
      <c r="F44" s="18">
        <f t="shared" si="8"/>
        <v>771.70621986369633</v>
      </c>
      <c r="G44" s="18">
        <f t="shared" si="9"/>
        <v>137.9030405322616</v>
      </c>
    </row>
    <row r="45" spans="1:8" x14ac:dyDescent="0.2">
      <c r="A45" s="11"/>
      <c r="B45" s="13">
        <v>3</v>
      </c>
      <c r="C45" s="13">
        <v>2517001</v>
      </c>
      <c r="D45" s="13">
        <v>4771976</v>
      </c>
      <c r="F45" s="18">
        <f t="shared" si="8"/>
        <v>99.885087958933426</v>
      </c>
      <c r="G45" s="18">
        <f t="shared" si="9"/>
        <v>-10.008629559560555</v>
      </c>
    </row>
    <row r="46" spans="1:8" x14ac:dyDescent="0.2">
      <c r="A46" s="11"/>
      <c r="B46" s="13">
        <v>4</v>
      </c>
      <c r="C46" s="13">
        <v>1997824</v>
      </c>
      <c r="D46" s="13">
        <v>2293747</v>
      </c>
      <c r="F46" s="18">
        <f t="shared" ref="F46:F47" si="10">+(C46/C42-1)*100</f>
        <v>93.520277345380819</v>
      </c>
      <c r="G46" s="18">
        <f t="shared" ref="G46:G47" si="11">+(D46/D42-1)*100</f>
        <v>15.781251261922646</v>
      </c>
    </row>
    <row r="47" spans="1:8" x14ac:dyDescent="0.2">
      <c r="A47" s="11">
        <v>2023</v>
      </c>
      <c r="B47" s="13">
        <v>1</v>
      </c>
      <c r="C47" s="13">
        <v>1654041</v>
      </c>
      <c r="D47" s="13">
        <v>2110854</v>
      </c>
      <c r="E47" s="13"/>
      <c r="F47" s="18">
        <f t="shared" si="10"/>
        <v>86.485544909882577</v>
      </c>
      <c r="G47" s="18">
        <f t="shared" si="11"/>
        <v>10.605906585777113</v>
      </c>
      <c r="H47" s="18"/>
    </row>
    <row r="48" spans="1:8" x14ac:dyDescent="0.2">
      <c r="A48" s="11"/>
      <c r="B48" s="13">
        <v>2</v>
      </c>
      <c r="C48" s="13">
        <v>2529986</v>
      </c>
      <c r="D48" s="13">
        <v>3249232</v>
      </c>
      <c r="E48" s="13"/>
      <c r="F48" s="18">
        <f t="shared" ref="F48" si="12">+(C48/C44-1)*100</f>
        <v>30.30277278624407</v>
      </c>
      <c r="G48" s="18">
        <f t="shared" ref="G48" si="13">+(D48/D44-1)*100</f>
        <v>4.5914256605704917</v>
      </c>
      <c r="H48" s="18"/>
    </row>
    <row r="49" spans="1:8" x14ac:dyDescent="0.2">
      <c r="A49" s="11"/>
      <c r="B49" s="13">
        <v>3</v>
      </c>
      <c r="C49" s="13">
        <v>3042753</v>
      </c>
      <c r="D49" s="13">
        <v>4807886</v>
      </c>
      <c r="E49" s="13"/>
      <c r="F49" s="18">
        <f t="shared" ref="F49" si="14">+(C49/C45-1)*100</f>
        <v>20.888033020249107</v>
      </c>
      <c r="G49" s="18">
        <f t="shared" ref="G49" si="15">+(D49/D45-1)*100</f>
        <v>0.75251845357142688</v>
      </c>
      <c r="H49" s="18"/>
    </row>
    <row r="50" spans="1:8" x14ac:dyDescent="0.2">
      <c r="A50" s="11"/>
      <c r="B50" s="13">
        <v>4</v>
      </c>
      <c r="C50" s="13">
        <v>2332309</v>
      </c>
      <c r="D50" s="13">
        <v>2326125</v>
      </c>
      <c r="E50" s="13"/>
      <c r="F50" s="18">
        <f>+(C50/C46-1)*100</f>
        <v>16.74246580279344</v>
      </c>
      <c r="G50" s="18">
        <f>+(D50/D46-1)*100</f>
        <v>1.4115767780840782</v>
      </c>
      <c r="H50" s="18"/>
    </row>
    <row r="55" spans="1:8" x14ac:dyDescent="0.2">
      <c r="C55" s="13"/>
      <c r="D55" s="13"/>
      <c r="E55" s="13"/>
    </row>
    <row r="56" spans="1:8" x14ac:dyDescent="0.2">
      <c r="C56" s="13"/>
      <c r="D56" s="13"/>
      <c r="E56" s="13"/>
    </row>
    <row r="57" spans="1:8" x14ac:dyDescent="0.2">
      <c r="C57" s="13"/>
      <c r="D57" s="13"/>
      <c r="E57" s="13"/>
    </row>
    <row r="58" spans="1:8" x14ac:dyDescent="0.2">
      <c r="C58" s="13"/>
      <c r="D58" s="13"/>
      <c r="E58" s="13"/>
    </row>
    <row r="59" spans="1:8" x14ac:dyDescent="0.2">
      <c r="C59" s="13"/>
      <c r="D59" s="13"/>
      <c r="E59" s="1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9" ma:contentTypeDescription="Vytvoří nový dokument" ma:contentTypeScope="" ma:versionID="953ab8d99475c37aee34829cd9092a05">
  <xsd:schema xmlns:xsd="http://www.w3.org/2001/XMLSchema" xmlns:xs="http://www.w3.org/2001/XMLSchema" xmlns:p="http://schemas.microsoft.com/office/2006/metadata/properties" xmlns:ns2="5f927d68-6aa3-420b-a02e-a4390ec9f7ec" xmlns:ns3="0fc209ba-f289-462d-84cc-6002f2062b49" targetNamespace="http://schemas.microsoft.com/office/2006/metadata/properties" ma:root="true" ma:fieldsID="297ec11aee6bb31015655378e3387ace" ns2:_="" ns3:_="">
    <xsd:import namespace="5f927d68-6aa3-420b-a02e-a4390ec9f7ec"/>
    <xsd:import namespace="0fc209ba-f289-462d-84cc-6002f2062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209ba-f289-462d-84cc-6002f2062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DA6FF8-A2BC-4BE2-AE86-3C930DE1BC21}"/>
</file>

<file path=customXml/itemProps2.xml><?xml version="1.0" encoding="utf-8"?>
<ds:datastoreItem xmlns:ds="http://schemas.openxmlformats.org/officeDocument/2006/customXml" ds:itemID="{CD66FE4C-CCFF-4EC0-A70A-E7C6A5868134}"/>
</file>

<file path=customXml/itemProps3.xml><?xml version="1.0" encoding="utf-8"?>
<ds:datastoreItem xmlns:ds="http://schemas.openxmlformats.org/officeDocument/2006/customXml" ds:itemID="{C8AFD29C-D14B-4338-A7EA-BA8C8092E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Borovičková Markéta</cp:lastModifiedBy>
  <cp:lastPrinted>2015-04-27T07:54:40Z</cp:lastPrinted>
  <dcterms:created xsi:type="dcterms:W3CDTF">2012-01-25T10:13:47Z</dcterms:created>
  <dcterms:modified xsi:type="dcterms:W3CDTF">2024-02-07T09:40:19Z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