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dagmar_naprstkova_czso_cz/Documents/zahranici/RI/112025/k_odeslani/01_prvni_faze/"/>
    </mc:Choice>
  </mc:AlternateContent>
  <xr:revisionPtr revIDLastSave="40" documentId="11_80D896686567BD6A5925A9B758F16073F3E69D2E" xr6:coauthVersionLast="47" xr6:coauthVersionMax="47" xr10:uidLastSave="{14A9725F-5355-4D33-9FC7-4E28F6F03039}"/>
  <bookViews>
    <workbookView xWindow="28680" yWindow="-120" windowWidth="29040" windowHeight="15720" tabRatio="497" activeTab="1" xr2:uid="{00000000-000D-0000-FFFF-FFFF00000000}"/>
  </bookViews>
  <sheets>
    <sheet name="SOPR" sheetId="1" r:id="rId1"/>
    <sheet name="2025" sheetId="20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1" l="1"/>
  <c r="K84" i="1"/>
  <c r="J84" i="1"/>
  <c r="E84" i="1"/>
  <c r="D84" i="1"/>
  <c r="C84" i="1"/>
  <c r="J83" i="1"/>
  <c r="K83" i="1"/>
  <c r="L83" i="1"/>
  <c r="J82" i="1"/>
  <c r="K82" i="1"/>
  <c r="L82" i="1"/>
  <c r="L81" i="1" l="1"/>
  <c r="K81" i="1"/>
  <c r="J81" i="1"/>
  <c r="K80" i="1" l="1"/>
  <c r="J80" i="1"/>
  <c r="L80" i="1"/>
  <c r="L79" i="1" l="1"/>
  <c r="K79" i="1"/>
  <c r="J79" i="1"/>
  <c r="K78" i="1" l="1"/>
  <c r="J78" i="1"/>
  <c r="L78" i="1"/>
  <c r="L77" i="1" l="1"/>
  <c r="K77" i="1"/>
  <c r="J77" i="1"/>
  <c r="L76" i="1" l="1"/>
  <c r="K76" i="1"/>
  <c r="J76" i="1"/>
  <c r="L75" i="1" l="1"/>
  <c r="K75" i="1"/>
  <c r="J75" i="1"/>
  <c r="L74" i="1" l="1"/>
  <c r="K74" i="1"/>
  <c r="J74" i="1"/>
  <c r="L73" i="1" l="1"/>
  <c r="K73" i="1"/>
  <c r="J73" i="1"/>
  <c r="L72" i="1" l="1"/>
  <c r="K72" i="1"/>
  <c r="J72" i="1"/>
  <c r="L71" i="1" l="1"/>
  <c r="K71" i="1"/>
  <c r="J71" i="1"/>
  <c r="K70" i="1" l="1"/>
  <c r="J70" i="1"/>
  <c r="L70" i="1"/>
  <c r="J69" i="1" l="1"/>
  <c r="L69" i="1" l="1"/>
  <c r="K69" i="1"/>
  <c r="L68" i="1" l="1"/>
  <c r="K68" i="1"/>
  <c r="J68" i="1"/>
  <c r="L67" i="1" l="1"/>
  <c r="J67" i="1"/>
  <c r="K67" i="1"/>
  <c r="K66" i="1" l="1"/>
  <c r="J66" i="1"/>
  <c r="L66" i="1" l="1"/>
  <c r="L65" i="1" l="1"/>
  <c r="K65" i="1" l="1"/>
  <c r="J65" i="1"/>
  <c r="L64" i="1" l="1"/>
  <c r="K64" i="1"/>
  <c r="J64" i="1"/>
  <c r="L63" i="1" l="1"/>
  <c r="K63" i="1"/>
  <c r="J63" i="1"/>
  <c r="L62" i="1" l="1"/>
  <c r="K62" i="1" l="1"/>
  <c r="J62" i="1"/>
  <c r="L61" i="1" l="1"/>
  <c r="K61" i="1"/>
  <c r="J61" i="1"/>
  <c r="L60" i="1" l="1"/>
  <c r="K60" i="1" l="1"/>
  <c r="J60" i="1"/>
  <c r="L59" i="1" l="1"/>
  <c r="K59" i="1"/>
  <c r="J59" i="1"/>
  <c r="E58" i="1" l="1"/>
  <c r="L58" i="1" s="1"/>
  <c r="K58" i="1"/>
  <c r="J58" i="1"/>
  <c r="J57" i="1" l="1"/>
  <c r="E57" i="1"/>
  <c r="L57" i="1" s="1"/>
  <c r="K57" i="1"/>
  <c r="L56" i="1" l="1"/>
  <c r="J56" i="1"/>
  <c r="K56" i="1"/>
  <c r="E56" i="1"/>
  <c r="K55" i="1"/>
  <c r="J55" i="1"/>
  <c r="E55" i="1"/>
  <c r="L55" i="1" s="1"/>
  <c r="K54" i="1" l="1"/>
  <c r="K53" i="1"/>
  <c r="J54" i="1"/>
  <c r="J53" i="1"/>
  <c r="E54" i="1"/>
  <c r="L54" i="1" s="1"/>
  <c r="E53" i="1"/>
  <c r="L53" i="1" s="1"/>
  <c r="K52" i="1" l="1"/>
  <c r="J52" i="1"/>
  <c r="E52" i="1"/>
  <c r="L52" i="1" s="1"/>
  <c r="K51" i="1" l="1"/>
  <c r="J51" i="1"/>
  <c r="E51" i="1"/>
  <c r="L51" i="1" s="1"/>
  <c r="K50" i="1" l="1"/>
  <c r="J50" i="1"/>
  <c r="E50" i="1"/>
  <c r="L50" i="1" s="1"/>
  <c r="J49" i="1" l="1"/>
  <c r="K49" i="1"/>
  <c r="E49" i="1"/>
  <c r="L49" i="1" s="1"/>
  <c r="J48" i="1" l="1"/>
  <c r="K48" i="1"/>
  <c r="E48" i="1"/>
  <c r="L48" i="1" s="1"/>
  <c r="J47" i="1" l="1"/>
  <c r="K47" i="1"/>
  <c r="E47" i="1"/>
  <c r="L47" i="1" s="1"/>
  <c r="J46" i="1"/>
  <c r="K46" i="1"/>
  <c r="E46" i="1"/>
  <c r="L46" i="1" s="1"/>
  <c r="J45" i="1" l="1"/>
  <c r="K45" i="1"/>
  <c r="E45" i="1"/>
  <c r="L45" i="1" s="1"/>
  <c r="J44" i="1" l="1"/>
  <c r="E44" i="1"/>
  <c r="L44" i="1" s="1"/>
  <c r="K44" i="1" l="1"/>
  <c r="K43" i="1" l="1"/>
  <c r="J43" i="1"/>
  <c r="E43" i="1"/>
  <c r="L43" i="1" s="1"/>
  <c r="E42" i="1"/>
  <c r="L42" i="1" s="1"/>
  <c r="J42" i="1"/>
  <c r="K42" i="1"/>
  <c r="J41" i="1" l="1"/>
  <c r="K41" i="1"/>
  <c r="E41" i="1"/>
  <c r="L41" i="1" s="1"/>
  <c r="K40" i="1" l="1"/>
  <c r="J40" i="1"/>
  <c r="E40" i="1"/>
  <c r="L40" i="1" s="1"/>
  <c r="E39" i="1" l="1"/>
  <c r="L39" i="1" s="1"/>
  <c r="K39" i="1"/>
  <c r="J39" i="1"/>
  <c r="J38" i="1" l="1"/>
  <c r="K38" i="1"/>
  <c r="E38" i="1"/>
  <c r="L38" i="1" s="1"/>
  <c r="J37" i="1" l="1"/>
  <c r="K37" i="1"/>
  <c r="E37" i="1"/>
  <c r="L37" i="1" s="1"/>
  <c r="J36" i="1" l="1"/>
  <c r="K36" i="1"/>
  <c r="E36" i="1"/>
  <c r="L36" i="1" s="1"/>
  <c r="J35" i="1" l="1"/>
  <c r="K35" i="1"/>
  <c r="E35" i="1"/>
  <c r="L35" i="1" s="1"/>
  <c r="K34" i="1" l="1"/>
  <c r="J34" i="1"/>
  <c r="E34" i="1"/>
  <c r="L34" i="1" s="1"/>
  <c r="K33" i="1" l="1"/>
  <c r="J33" i="1"/>
  <c r="E33" i="1"/>
  <c r="L33" i="1" s="1"/>
  <c r="J32" i="1" l="1"/>
  <c r="K32" i="1"/>
  <c r="E32" i="1"/>
  <c r="L32" i="1" s="1"/>
  <c r="K31" i="1" l="1"/>
  <c r="J31" i="1"/>
  <c r="E31" i="1"/>
  <c r="L31" i="1" s="1"/>
  <c r="E30" i="1" l="1"/>
  <c r="L30" i="1" s="1"/>
  <c r="K30" i="1"/>
  <c r="J30" i="1"/>
  <c r="J29" i="1" l="1"/>
  <c r="K29" i="1"/>
  <c r="E29" i="1"/>
  <c r="L29" i="1" s="1"/>
  <c r="K28" i="1" l="1"/>
  <c r="J28" i="1"/>
  <c r="E28" i="1"/>
  <c r="L28" i="1" s="1"/>
  <c r="J27" i="1" l="1"/>
  <c r="K27" i="1"/>
  <c r="E27" i="1"/>
  <c r="L27" i="1" s="1"/>
  <c r="J26" i="1" l="1"/>
  <c r="K26" i="1"/>
  <c r="E26" i="1"/>
  <c r="L26" i="1" s="1"/>
  <c r="J25" i="1" l="1"/>
  <c r="K25" i="1"/>
  <c r="E25" i="1"/>
  <c r="L25" i="1" s="1"/>
  <c r="J24" i="1" l="1"/>
  <c r="K24" i="1"/>
  <c r="E24" i="1"/>
  <c r="L24" i="1" s="1"/>
  <c r="E23" i="1" l="1"/>
  <c r="L23" i="1" s="1"/>
  <c r="J23" i="1"/>
  <c r="K23" i="1"/>
  <c r="J22" i="1" l="1"/>
  <c r="K22" i="1"/>
  <c r="E22" i="1"/>
  <c r="L22" i="1" s="1"/>
  <c r="J21" i="1" l="1"/>
  <c r="K21" i="1"/>
  <c r="E21" i="1"/>
  <c r="L21" i="1" s="1"/>
  <c r="K20" i="1" l="1"/>
  <c r="J20" i="1"/>
  <c r="E20" i="1"/>
  <c r="L20" i="1" s="1"/>
  <c r="K19" i="1"/>
  <c r="J19" i="1"/>
  <c r="E19" i="1"/>
  <c r="L19" i="1" s="1"/>
  <c r="K18" i="1"/>
  <c r="J18" i="1"/>
  <c r="E18" i="1"/>
  <c r="L18" i="1" s="1"/>
  <c r="K17" i="1"/>
  <c r="J17" i="1"/>
  <c r="E17" i="1"/>
  <c r="L17" i="1" s="1"/>
  <c r="K16" i="1"/>
  <c r="J16" i="1"/>
  <c r="E16" i="1"/>
  <c r="L16" i="1" s="1"/>
  <c r="K15" i="1"/>
  <c r="J15" i="1"/>
  <c r="E15" i="1"/>
  <c r="L15" i="1" s="1"/>
  <c r="K14" i="1"/>
  <c r="J14" i="1"/>
  <c r="E14" i="1"/>
  <c r="L14" i="1" s="1"/>
  <c r="K13" i="1"/>
  <c r="J13" i="1"/>
  <c r="E13" i="1"/>
  <c r="L13" i="1" s="1"/>
  <c r="K12" i="1"/>
  <c r="J12" i="1"/>
  <c r="E12" i="1"/>
  <c r="L12" i="1" s="1"/>
  <c r="K11" i="1"/>
  <c r="J11" i="1"/>
  <c r="E11" i="1"/>
  <c r="L11" i="1" s="1"/>
  <c r="K10" i="1"/>
  <c r="J10" i="1"/>
  <c r="E10" i="1"/>
  <c r="L10" i="1" s="1"/>
  <c r="K9" i="1"/>
  <c r="J9" i="1"/>
  <c r="E9" i="1"/>
  <c r="L9" i="1" s="1"/>
  <c r="K8" i="1"/>
  <c r="J8" i="1"/>
  <c r="E8" i="1"/>
  <c r="L8" i="1" s="1"/>
  <c r="K7" i="1"/>
  <c r="J7" i="1"/>
  <c r="E7" i="1"/>
  <c r="L7" i="1" s="1"/>
  <c r="K6" i="1"/>
  <c r="J6" i="1"/>
  <c r="E6" i="1"/>
  <c r="L6" i="1" s="1"/>
  <c r="K5" i="1"/>
  <c r="J5" i="1"/>
  <c r="E5" i="1"/>
  <c r="L5" i="1" s="1"/>
</calcChain>
</file>

<file path=xl/sharedStrings.xml><?xml version="1.0" encoding="utf-8"?>
<sst xmlns="http://schemas.openxmlformats.org/spreadsheetml/2006/main" count="171" uniqueCount="20">
  <si>
    <t>stejné období předchozího roku=100</t>
  </si>
  <si>
    <t>přírůstky</t>
  </si>
  <si>
    <t>import price indices</t>
  </si>
  <si>
    <t>export price indices</t>
  </si>
  <si>
    <t>terms of trade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</si>
  <si>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</si>
  <si>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</si>
  <si>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</si>
  <si>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</si>
  <si>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</si>
  <si>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</si>
  <si>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</si>
  <si>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</si>
  <si>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</si>
  <si>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</si>
  <si>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3.</t>
  </si>
  <si>
    <t>4.</t>
  </si>
  <si>
    <t>Index cen vývozu / Export price index</t>
  </si>
  <si>
    <t>Index cen dovozu / Import price index</t>
  </si>
  <si>
    <t>Směnné relace / Terms of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</si>
</sst>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0.0"/>
  </numFmts>
  <fonts count="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0" fillId="0" borderId="0" xfId="0" applyNumberFormat="1" applyAlignment="1"/>
  </cellXfs>
  <cellStyles count="8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Pevný" xfId="5" xr:uid="{00000000-0005-0000-0000-000005000000}"/>
    <cellStyle name="Záhlaví 1" xfId="6" xr:uid="{00000000-0005-0000-0000-000006000000}"/>
    <cellStyle name="Záhlaví 2" xfId="7" xr:uid="{00000000-0005-0000-0000-000007000000}"/>
  </cellStyles>
  <dxfs count="10">
    <dxf>
      <font>
        <b/>
        <i val="0"/>
      </font>
    </dxf>
    <dxf>
      <font>
        <b/>
        <i val="0"/>
      </font>
      <fill>
        <patternFill>
          <bgColor rgb="FFB5A26B"/>
        </patternFill>
      </fill>
    </dxf>
    <dxf>
      <font>
        <b/>
        <i val="0"/>
      </font>
      <fill>
        <patternFill>
          <bgColor rgb="FF8FC26C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B5A26B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</font>
      <fill>
        <patternFill patternType="solid">
          <bgColor theme="2"/>
        </patternFill>
      </fill>
    </dxf>
    <dxf>
      <font>
        <b/>
        <i val="0"/>
      </font>
      <fill>
        <patternFill>
          <bgColor rgb="FF98C0E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0A5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C5B80"/>
      <color rgb="FFBC1E1E"/>
      <color rgb="FF685B7A"/>
      <color rgb="FFA49BB1"/>
      <color rgb="FFBD1B21"/>
      <color rgb="FF8EB4E3"/>
      <color rgb="FF00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06835066864794E-2"/>
          <c:y val="0.21305610566560074"/>
          <c:w val="0.9206508640357548"/>
          <c:h val="0.6597187420523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SOPR!$C$3:$C$4</c:f>
              <c:strCache>
                <c:ptCount val="2"/>
                <c:pt idx="0">
                  <c:v>Index cen vývozu / Export price index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SOPR!$A$60:$B$84</c:f>
              <c:multiLvlStrCache>
                <c:ptCount val="25"/>
                <c:lvl>
                  <c:pt idx="0">
                    <c:v>10.</c:v>
                  </c:pt>
                  <c:pt idx="1">
                    <c:v>11.</c:v>
                  </c:pt>
                  <c:pt idx="2">
                    <c:v>12.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5.</c:v>
                  </c:pt>
                  <c:pt idx="8">
                    <c:v>6.</c:v>
                  </c:pt>
                  <c:pt idx="9">
                    <c:v>7.</c:v>
                  </c:pt>
                  <c:pt idx="10">
                    <c:v>8.</c:v>
                  </c:pt>
                  <c:pt idx="11">
                    <c:v>9.</c:v>
                  </c:pt>
                  <c:pt idx="12">
                    <c:v>10.</c:v>
                  </c:pt>
                  <c:pt idx="13">
                    <c:v>11.</c:v>
                  </c:pt>
                  <c:pt idx="14">
                    <c:v>12.</c:v>
                  </c:pt>
                  <c:pt idx="15">
                    <c:v>1.</c:v>
                  </c:pt>
                  <c:pt idx="16">
                    <c:v>2.</c:v>
                  </c:pt>
                  <c:pt idx="17">
                    <c:v>3.</c:v>
                  </c:pt>
                  <c:pt idx="18">
                    <c:v>4.</c:v>
                  </c:pt>
                  <c:pt idx="19">
                    <c:v>5.</c:v>
                  </c:pt>
                  <c:pt idx="20">
                    <c:v>6.</c:v>
                  </c:pt>
                  <c:pt idx="21">
                    <c:v>7.</c:v>
                  </c:pt>
                  <c:pt idx="22">
                    <c:v>8.</c:v>
                  </c:pt>
                  <c:pt idx="23">
                    <c:v>9.</c:v>
                  </c:pt>
                  <c:pt idx="24">
                    <c:v>10.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SOPR!$C$60:$C$84</c:f>
              <c:numCache>
                <c:formatCode>0.0</c:formatCode>
                <c:ptCount val="25"/>
                <c:pt idx="0">
                  <c:v>97.8</c:v>
                </c:pt>
                <c:pt idx="1">
                  <c:v>97.9</c:v>
                </c:pt>
                <c:pt idx="2">
                  <c:v>97.6</c:v>
                </c:pt>
                <c:pt idx="3">
                  <c:v>98.8</c:v>
                </c:pt>
                <c:pt idx="4">
                  <c:v>101.6</c:v>
                </c:pt>
                <c:pt idx="5">
                  <c:v>101.8</c:v>
                </c:pt>
                <c:pt idx="6">
                  <c:v>104.9</c:v>
                </c:pt>
                <c:pt idx="7">
                  <c:v>103.3</c:v>
                </c:pt>
                <c:pt idx="8">
                  <c:v>102.9</c:v>
                </c:pt>
                <c:pt idx="9">
                  <c:v>105</c:v>
                </c:pt>
                <c:pt idx="10">
                  <c:v>104</c:v>
                </c:pt>
                <c:pt idx="11">
                  <c:v>102.3</c:v>
                </c:pt>
                <c:pt idx="12">
                  <c:v>103</c:v>
                </c:pt>
                <c:pt idx="13">
                  <c:v>104.5</c:v>
                </c:pt>
                <c:pt idx="14">
                  <c:v>104.9</c:v>
                </c:pt>
                <c:pt idx="15">
                  <c:v>104</c:v>
                </c:pt>
                <c:pt idx="16">
                  <c:v>102.1</c:v>
                </c:pt>
                <c:pt idx="17">
                  <c:v>100.8</c:v>
                </c:pt>
                <c:pt idx="18">
                  <c:v>99.5</c:v>
                </c:pt>
                <c:pt idx="19">
                  <c:v>100.3</c:v>
                </c:pt>
                <c:pt idx="20">
                  <c:v>99.9</c:v>
                </c:pt>
                <c:pt idx="21">
                  <c:v>97.6</c:v>
                </c:pt>
                <c:pt idx="22">
                  <c:v>97.1</c:v>
                </c:pt>
                <c:pt idx="23">
                  <c:v>97.3</c:v>
                </c:pt>
                <c:pt idx="24">
                  <c:v>96.4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2AD-B06D-6E2256BEC568}"/>
            </c:ext>
          </c:extLst>
        </c:ser>
        <c:ser>
          <c:idx val="1"/>
          <c:order val="1"/>
          <c:tx>
            <c:strRef>
              <c:f>SOPR!$D$3:$D$4</c:f>
              <c:strCache>
                <c:ptCount val="2"/>
                <c:pt idx="0">
                  <c:v>Index cen dovozu / Import price index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SOPR!$A$60:$B$84</c:f>
              <c:multiLvlStrCache>
                <c:ptCount val="25"/>
                <c:lvl>
                  <c:pt idx="0">
                    <c:v>10.</c:v>
                  </c:pt>
                  <c:pt idx="1">
                    <c:v>11.</c:v>
                  </c:pt>
                  <c:pt idx="2">
                    <c:v>12.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5.</c:v>
                  </c:pt>
                  <c:pt idx="8">
                    <c:v>6.</c:v>
                  </c:pt>
                  <c:pt idx="9">
                    <c:v>7.</c:v>
                  </c:pt>
                  <c:pt idx="10">
                    <c:v>8.</c:v>
                  </c:pt>
                  <c:pt idx="11">
                    <c:v>9.</c:v>
                  </c:pt>
                  <c:pt idx="12">
                    <c:v>10.</c:v>
                  </c:pt>
                  <c:pt idx="13">
                    <c:v>11.</c:v>
                  </c:pt>
                  <c:pt idx="14">
                    <c:v>12.</c:v>
                  </c:pt>
                  <c:pt idx="15">
                    <c:v>1.</c:v>
                  </c:pt>
                  <c:pt idx="16">
                    <c:v>2.</c:v>
                  </c:pt>
                  <c:pt idx="17">
                    <c:v>3.</c:v>
                  </c:pt>
                  <c:pt idx="18">
                    <c:v>4.</c:v>
                  </c:pt>
                  <c:pt idx="19">
                    <c:v>5.</c:v>
                  </c:pt>
                  <c:pt idx="20">
                    <c:v>6.</c:v>
                  </c:pt>
                  <c:pt idx="21">
                    <c:v>7.</c:v>
                  </c:pt>
                  <c:pt idx="22">
                    <c:v>8.</c:v>
                  </c:pt>
                  <c:pt idx="23">
                    <c:v>9.</c:v>
                  </c:pt>
                  <c:pt idx="24">
                    <c:v>10.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SOPR!$D$60:$D$84</c:f>
              <c:numCache>
                <c:formatCode>0.0</c:formatCode>
                <c:ptCount val="25"/>
                <c:pt idx="0">
                  <c:v>93.5</c:v>
                </c:pt>
                <c:pt idx="1">
                  <c:v>94.3</c:v>
                </c:pt>
                <c:pt idx="2">
                  <c:v>93.8</c:v>
                </c:pt>
                <c:pt idx="3">
                  <c:v>96</c:v>
                </c:pt>
                <c:pt idx="4">
                  <c:v>98.9</c:v>
                </c:pt>
                <c:pt idx="5">
                  <c:v>100.1</c:v>
                </c:pt>
                <c:pt idx="6">
                  <c:v>103.5</c:v>
                </c:pt>
                <c:pt idx="7">
                  <c:v>102.7</c:v>
                </c:pt>
                <c:pt idx="8">
                  <c:v>102.9</c:v>
                </c:pt>
                <c:pt idx="9">
                  <c:v>104.7</c:v>
                </c:pt>
                <c:pt idx="10">
                  <c:v>103.1</c:v>
                </c:pt>
                <c:pt idx="11">
                  <c:v>100.4</c:v>
                </c:pt>
                <c:pt idx="12">
                  <c:v>100.6</c:v>
                </c:pt>
                <c:pt idx="13">
                  <c:v>102.4</c:v>
                </c:pt>
                <c:pt idx="14">
                  <c:v>103.5</c:v>
                </c:pt>
                <c:pt idx="15">
                  <c:v>103.9</c:v>
                </c:pt>
                <c:pt idx="16">
                  <c:v>102.2</c:v>
                </c:pt>
                <c:pt idx="17">
                  <c:v>100.7</c:v>
                </c:pt>
                <c:pt idx="18">
                  <c:v>99.2</c:v>
                </c:pt>
                <c:pt idx="19">
                  <c:v>99.9</c:v>
                </c:pt>
                <c:pt idx="20">
                  <c:v>99.5</c:v>
                </c:pt>
                <c:pt idx="21">
                  <c:v>97</c:v>
                </c:pt>
                <c:pt idx="22">
                  <c:v>96.7</c:v>
                </c:pt>
                <c:pt idx="23">
                  <c:v>96.7</c:v>
                </c:pt>
                <c:pt idx="24">
                  <c:v>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033472"/>
        <c:axId val="78578816"/>
      </c:barChart>
      <c:lineChart>
        <c:grouping val="standard"/>
        <c:varyColors val="0"/>
        <c:ser>
          <c:idx val="2"/>
          <c:order val="2"/>
          <c:tx>
            <c:strRef>
              <c:f>SOPR!$E$3:$E$4</c:f>
              <c:strCache>
                <c:ptCount val="2"/>
                <c:pt idx="0">
                  <c:v>Směnné relace / Terms of trade</c:v>
                </c:pt>
              </c:strCache>
            </c:strRef>
          </c:tx>
          <c:spPr>
            <a:ln w="25400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dPt>
            <c:idx val="29"/>
            <c:bubble3D val="0"/>
            <c:spPr>
              <a:ln>
                <a:solidFill>
                  <a:srgbClr val="BC5B8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596-4DC8-BAAD-38EF84311AF9}"/>
              </c:ext>
            </c:extLst>
          </c:dPt>
          <c:cat>
            <c:multiLvlStrRef>
              <c:f>SOPR!$A$60:$B$84</c:f>
              <c:multiLvlStrCache>
                <c:ptCount val="25"/>
                <c:lvl>
                  <c:pt idx="0">
                    <c:v>10.</c:v>
                  </c:pt>
                  <c:pt idx="1">
                    <c:v>11.</c:v>
                  </c:pt>
                  <c:pt idx="2">
                    <c:v>12.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5.</c:v>
                  </c:pt>
                  <c:pt idx="8">
                    <c:v>6.</c:v>
                  </c:pt>
                  <c:pt idx="9">
                    <c:v>7.</c:v>
                  </c:pt>
                  <c:pt idx="10">
                    <c:v>8.</c:v>
                  </c:pt>
                  <c:pt idx="11">
                    <c:v>9.</c:v>
                  </c:pt>
                  <c:pt idx="12">
                    <c:v>10.</c:v>
                  </c:pt>
                  <c:pt idx="13">
                    <c:v>11.</c:v>
                  </c:pt>
                  <c:pt idx="14">
                    <c:v>12.</c:v>
                  </c:pt>
                  <c:pt idx="15">
                    <c:v>1.</c:v>
                  </c:pt>
                  <c:pt idx="16">
                    <c:v>2.</c:v>
                  </c:pt>
                  <c:pt idx="17">
                    <c:v>3.</c:v>
                  </c:pt>
                  <c:pt idx="18">
                    <c:v>4.</c:v>
                  </c:pt>
                  <c:pt idx="19">
                    <c:v>5.</c:v>
                  </c:pt>
                  <c:pt idx="20">
                    <c:v>6.</c:v>
                  </c:pt>
                  <c:pt idx="21">
                    <c:v>7.</c:v>
                  </c:pt>
                  <c:pt idx="22">
                    <c:v>8.</c:v>
                  </c:pt>
                  <c:pt idx="23">
                    <c:v>9.</c:v>
                  </c:pt>
                  <c:pt idx="24">
                    <c:v>10.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SOPR!$E$60:$E$84</c:f>
              <c:numCache>
                <c:formatCode>0.0</c:formatCode>
                <c:ptCount val="25"/>
                <c:pt idx="0">
                  <c:v>104.6</c:v>
                </c:pt>
                <c:pt idx="1">
                  <c:v>103.8</c:v>
                </c:pt>
                <c:pt idx="2">
                  <c:v>104</c:v>
                </c:pt>
                <c:pt idx="3">
                  <c:v>102.9</c:v>
                </c:pt>
                <c:pt idx="4">
                  <c:v>102.8</c:v>
                </c:pt>
                <c:pt idx="5">
                  <c:v>101.7</c:v>
                </c:pt>
                <c:pt idx="6">
                  <c:v>101.4</c:v>
                </c:pt>
                <c:pt idx="7">
                  <c:v>100.5</c:v>
                </c:pt>
                <c:pt idx="8">
                  <c:v>99.9</c:v>
                </c:pt>
                <c:pt idx="9">
                  <c:v>100.4</c:v>
                </c:pt>
                <c:pt idx="10">
                  <c:v>100.9</c:v>
                </c:pt>
                <c:pt idx="11">
                  <c:v>101.9</c:v>
                </c:pt>
                <c:pt idx="12">
                  <c:v>102.4</c:v>
                </c:pt>
                <c:pt idx="13">
                  <c:v>102</c:v>
                </c:pt>
                <c:pt idx="14">
                  <c:v>101.4</c:v>
                </c:pt>
                <c:pt idx="15">
                  <c:v>100.2</c:v>
                </c:pt>
                <c:pt idx="16">
                  <c:v>99.9</c:v>
                </c:pt>
                <c:pt idx="17">
                  <c:v>100.1</c:v>
                </c:pt>
                <c:pt idx="18">
                  <c:v>100.3</c:v>
                </c:pt>
                <c:pt idx="19">
                  <c:v>100.4</c:v>
                </c:pt>
                <c:pt idx="20">
                  <c:v>100.5</c:v>
                </c:pt>
                <c:pt idx="21">
                  <c:v>100.6</c:v>
                </c:pt>
                <c:pt idx="22">
                  <c:v>100.4</c:v>
                </c:pt>
                <c:pt idx="23">
                  <c:v>100.6</c:v>
                </c:pt>
                <c:pt idx="24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1120"/>
        <c:axId val="78632064"/>
      </c:lineChart>
      <c:catAx>
        <c:axId val="8303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78816"/>
        <c:crossesAt val="100"/>
        <c:auto val="0"/>
        <c:lblAlgn val="ctr"/>
        <c:lblOffset val="0"/>
        <c:tickLblSkip val="1"/>
        <c:tickMarkSkip val="1"/>
        <c:noMultiLvlLbl val="0"/>
      </c:catAx>
      <c:valAx>
        <c:axId val="78578816"/>
        <c:scaling>
          <c:orientation val="minMax"/>
          <c:max val="106"/>
          <c:min val="92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Meziroční tempo růstu (%) </a:t>
                </a:r>
                <a:r>
                  <a:rPr lang="cs-CZ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| </a:t>
                </a:r>
                <a:r>
                  <a:rPr lang="cs-CZ" sz="800" i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9.2387296172890526E-3"/>
              <c:y val="0.372224305833973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033472"/>
        <c:crosses val="autoZero"/>
        <c:crossBetween val="between"/>
        <c:majorUnit val="2"/>
      </c:valAx>
      <c:catAx>
        <c:axId val="7858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8632064"/>
        <c:crosses val="max"/>
        <c:auto val="0"/>
        <c:lblAlgn val="ctr"/>
        <c:lblOffset val="100"/>
        <c:tickLblSkip val="12"/>
        <c:tickMarkSkip val="12"/>
        <c:noMultiLvlLbl val="1"/>
      </c:catAx>
      <c:valAx>
        <c:axId val="786320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78581120"/>
        <c:crosses val="autoZero"/>
        <c:crossBetween val="between"/>
      </c:valAx>
      <c:spPr>
        <a:solidFill>
          <a:srgbClr val="FFFFFF"/>
        </a:solidFill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982836581184086E-2"/>
          <c:y val="0.93364515703202411"/>
          <c:w val="0.97209446945213263"/>
          <c:h val="4.8216097133896463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92075" cy="89344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0.01033</cdr:y>
    </cdr:from>
    <cdr:to>
      <cdr:x>0.00786</cdr:x>
      <cdr:y>0.01033</cdr:y>
    </cdr:to>
    <cdr:pic>
      <cdr:nvPicPr>
        <cdr:cNvPr id="8193" name="Picture 1" descr="C:\WINNT\Profiles\user\Plocha\csu_logo_modre.wmf">
          <a:extLst xmlns:a="http://schemas.openxmlformats.org/drawingml/2006/main">
            <a:ext uri="{FF2B5EF4-FFF2-40B4-BE49-F238E27FC236}">
              <a16:creationId xmlns:a16="http://schemas.microsoft.com/office/drawing/2014/main" id="{2E0A5C3A-C1D1-4EB2-B685-23E98EF8CE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0.01871</cdr:x>
      <cdr:y>0.01376</cdr:y>
    </cdr:from>
    <cdr:to>
      <cdr:x>0.19333</cdr:x>
      <cdr:y>0.08742</cdr:y>
    </cdr:to>
    <cdr:pic>
      <cdr:nvPicPr>
        <cdr:cNvPr id="6" name="Picture 10">
          <a:extLst xmlns:a="http://schemas.openxmlformats.org/drawingml/2006/main">
            <a:ext uri="{FF2B5EF4-FFF2-40B4-BE49-F238E27FC236}">
              <a16:creationId xmlns:a16="http://schemas.microsoft.com/office/drawing/2014/main" id="{BFDA14E9-5114-4BDA-AEFA-F5AAAF6C96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3786" y="82528"/>
          <a:ext cx="1621953" cy="44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0.01871</cdr:x>
      <cdr:y>0.10331</cdr:y>
    </cdr:from>
    <cdr:to>
      <cdr:x>0.97994</cdr:x>
      <cdr:y>0.18621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025" y="781050"/>
          <a:ext cx="10277476" cy="626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cs typeface="Arial" pitchFamily="34" charset="0"/>
            </a:rPr>
            <a:t>Indexy cen vývozu a dovozu (meziroční změny)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cs typeface="Arial" pitchFamily="34" charset="0"/>
            </a:rPr>
            <a:t>Export and Import Price Indices (year-on-year changes)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zsocz-my.sharepoint.com/personal/dagmar_naprstkova_czso_cz/Documents/pokusy/RI/gizc091025_aktualizovatelny.xlsx" TargetMode="External"/><Relationship Id="rId1" Type="http://schemas.openxmlformats.org/officeDocument/2006/relationships/externalLinkPath" Target="/personal/dagmar_naprstkova_czso_cz/Documents/pokusy/RI/gizc091025_aktualizovatel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PR"/>
      <sheetName val="im_zvs_cpa"/>
      <sheetName val="ex_zvs_cpa"/>
      <sheetName val="SR_mesicni_indexy"/>
    </sheetNames>
    <sheetDataSet>
      <sheetData sheetId="0"/>
      <sheetData sheetId="1">
        <row r="2">
          <cell r="AJ2">
            <v>95.5</v>
          </cell>
        </row>
      </sheetData>
      <sheetData sheetId="2">
        <row r="2">
          <cell r="AJ2">
            <v>96.4</v>
          </cell>
        </row>
      </sheetData>
      <sheetData sheetId="3">
        <row r="5">
          <cell r="AI5">
            <v>101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ČSÚ RI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71BC"/>
    </a:accent1>
    <a:accent2>
      <a:srgbClr val="BD1B21"/>
    </a:accent2>
    <a:accent3>
      <a:srgbClr val="E6AA00"/>
    </a:accent3>
    <a:accent4>
      <a:srgbClr val="A5007B"/>
    </a:accent4>
    <a:accent5>
      <a:srgbClr val="009BB4"/>
    </a:accent5>
    <a:accent6>
      <a:srgbClr val="7DB41E"/>
    </a:accent6>
    <a:hlink>
      <a:srgbClr val="0071BC"/>
    </a:hlink>
    <a:folHlink>
      <a:srgbClr val="BD1B21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workbookViewId="0">
      <pane ySplit="3" topLeftCell="A64" activePane="bottomLeft" state="frozen"/>
      <selection pane="bottomLeft"/>
    </sheetView>
  </sheetViews>
  <sheetFormatPr defaultColWidth="10.33203125" defaultRowHeight="13.2" x14ac:dyDescent="0.25"/>
  <cols>
    <col min="1" max="1" width="5" style="2" bestFit="1" customWidth="1"/>
    <col min="2" max="2" width="10.33203125" style="5" customWidth="1"/>
    <col min="3" max="4" width="32.44140625" style="1" bestFit="1" customWidth="1"/>
    <col min="5" max="5" width="27.5546875" style="1" bestFit="1" customWidth="1"/>
    <col min="6" max="6" width="11.88671875" style="1" customWidth="1"/>
    <col min="7" max="7" width="9.33203125" customWidth="1"/>
    <col min="8" max="8" width="5" style="2" bestFit="1" customWidth="1"/>
    <col min="9" max="9" width="3.5546875" style="5" bestFit="1" customWidth="1"/>
    <col min="10" max="11" width="32.44140625" style="1" bestFit="1" customWidth="1"/>
    <col min="12" max="12" width="27.5546875" bestFit="1" customWidth="1"/>
    <col min="13" max="13" width="9.33203125" customWidth="1"/>
  </cols>
  <sheetData>
    <row r="1" spans="1:13" x14ac:dyDescent="0.25">
      <c r="D1" s="1" t="s">
        <v>0</v>
      </c>
    </row>
    <row r="2" spans="1:13" x14ac:dyDescent="0.25">
      <c r="K2" s="1" t="s">
        <v>1</v>
      </c>
    </row>
    <row r="3" spans="1:13" x14ac:dyDescent="0.25">
      <c r="C3" s="1" t="s">
        <v>17</v>
      </c>
      <c r="D3" s="1" t="s">
        <v>18</v>
      </c>
      <c r="E3" t="s">
        <v>19</v>
      </c>
      <c r="J3" s="1" t="s">
        <v>17</v>
      </c>
      <c r="K3" s="1" t="s">
        <v>18</v>
      </c>
      <c r="L3" t="s">
        <v>19</v>
      </c>
    </row>
    <row r="4" spans="1:13" x14ac:dyDescent="0.25">
      <c r="G4" s="4"/>
      <c r="J4" s="3" t="s">
        <v>3</v>
      </c>
      <c r="K4" s="3" t="s">
        <v>2</v>
      </c>
      <c r="L4" s="4" t="s">
        <v>4</v>
      </c>
      <c r="M4" s="4"/>
    </row>
    <row r="5" spans="1:13" x14ac:dyDescent="0.25">
      <c r="A5" s="2">
        <v>2019</v>
      </c>
      <c r="B5" s="5" t="s">
        <v>15</v>
      </c>
      <c r="C5">
        <v>102.6</v>
      </c>
      <c r="D5">
        <v>102.8</v>
      </c>
      <c r="E5" s="1">
        <f t="shared" ref="E5:E38" si="0">ROUND(C5/D5*100,1)</f>
        <v>99.8</v>
      </c>
      <c r="H5" s="2">
        <v>2019</v>
      </c>
      <c r="I5" s="5" t="s">
        <v>15</v>
      </c>
      <c r="J5" s="1">
        <f t="shared" ref="J5:J20" si="1">C5-100</f>
        <v>2.5999999999999943</v>
      </c>
      <c r="K5" s="1">
        <f t="shared" ref="K5:K20" si="2">D5-100</f>
        <v>2.7999999999999972</v>
      </c>
      <c r="L5" s="1">
        <f t="shared" ref="L5:L20" si="3">E5-100</f>
        <v>-0.20000000000000284</v>
      </c>
    </row>
    <row r="6" spans="1:13" x14ac:dyDescent="0.25">
      <c r="B6" s="5" t="s">
        <v>16</v>
      </c>
      <c r="C6" s="1">
        <v>103.1</v>
      </c>
      <c r="D6" s="1">
        <v>103.4</v>
      </c>
      <c r="E6" s="1">
        <f t="shared" si="0"/>
        <v>99.7</v>
      </c>
      <c r="I6" s="5" t="s">
        <v>16</v>
      </c>
      <c r="J6" s="1">
        <f t="shared" si="1"/>
        <v>3.0999999999999943</v>
      </c>
      <c r="K6" s="1">
        <f t="shared" si="2"/>
        <v>3.4000000000000057</v>
      </c>
      <c r="L6" s="1">
        <f t="shared" si="3"/>
        <v>-0.29999999999999716</v>
      </c>
    </row>
    <row r="7" spans="1:13" x14ac:dyDescent="0.25">
      <c r="B7" s="5" t="s">
        <v>5</v>
      </c>
      <c r="C7" s="1">
        <v>102</v>
      </c>
      <c r="D7" s="1">
        <v>102</v>
      </c>
      <c r="E7" s="1">
        <f t="shared" si="0"/>
        <v>100</v>
      </c>
      <c r="I7" s="5" t="s">
        <v>5</v>
      </c>
      <c r="J7" s="1">
        <f t="shared" si="1"/>
        <v>2</v>
      </c>
      <c r="K7" s="1">
        <f t="shared" si="2"/>
        <v>2</v>
      </c>
      <c r="L7" s="1">
        <f t="shared" si="3"/>
        <v>0</v>
      </c>
    </row>
    <row r="8" spans="1:13" x14ac:dyDescent="0.25">
      <c r="B8" s="5" t="s">
        <v>6</v>
      </c>
      <c r="C8">
        <v>100.1</v>
      </c>
      <c r="D8" s="1">
        <v>99.3</v>
      </c>
      <c r="E8" s="1">
        <f t="shared" si="0"/>
        <v>100.8</v>
      </c>
      <c r="I8" s="5" t="s">
        <v>6</v>
      </c>
      <c r="J8" s="1">
        <f t="shared" si="1"/>
        <v>9.9999999999994316E-2</v>
      </c>
      <c r="K8" s="1">
        <f t="shared" si="2"/>
        <v>-0.70000000000000284</v>
      </c>
      <c r="L8" s="1">
        <f t="shared" si="3"/>
        <v>0.79999999999999716</v>
      </c>
    </row>
    <row r="9" spans="1:13" x14ac:dyDescent="0.25">
      <c r="B9" s="5" t="s">
        <v>7</v>
      </c>
      <c r="C9">
        <v>99.5</v>
      </c>
      <c r="D9">
        <v>98.3</v>
      </c>
      <c r="E9" s="1">
        <f t="shared" si="0"/>
        <v>101.2</v>
      </c>
      <c r="I9" s="5" t="s">
        <v>7</v>
      </c>
      <c r="J9" s="1">
        <f t="shared" si="1"/>
        <v>-0.5</v>
      </c>
      <c r="K9" s="1">
        <f t="shared" si="2"/>
        <v>-1.7000000000000028</v>
      </c>
      <c r="L9" s="1">
        <f t="shared" si="3"/>
        <v>1.2000000000000028</v>
      </c>
    </row>
    <row r="10" spans="1:13" x14ac:dyDescent="0.25">
      <c r="B10" s="5" t="s">
        <v>8</v>
      </c>
      <c r="C10">
        <v>100.4</v>
      </c>
      <c r="D10">
        <v>98.9</v>
      </c>
      <c r="E10" s="1">
        <f t="shared" si="0"/>
        <v>101.5</v>
      </c>
      <c r="I10" s="5" t="s">
        <v>8</v>
      </c>
      <c r="J10" s="1">
        <f t="shared" si="1"/>
        <v>0.40000000000000568</v>
      </c>
      <c r="K10" s="1">
        <f t="shared" si="2"/>
        <v>-1.0999999999999943</v>
      </c>
      <c r="L10" s="1">
        <f t="shared" si="3"/>
        <v>1.5</v>
      </c>
    </row>
    <row r="11" spans="1:13" x14ac:dyDescent="0.25">
      <c r="B11" s="5" t="s">
        <v>9</v>
      </c>
      <c r="C11">
        <v>100.9</v>
      </c>
      <c r="D11">
        <v>99.3</v>
      </c>
      <c r="E11" s="1">
        <f t="shared" si="0"/>
        <v>101.6</v>
      </c>
      <c r="I11" s="5" t="s">
        <v>9</v>
      </c>
      <c r="J11" s="1">
        <f t="shared" si="1"/>
        <v>0.90000000000000568</v>
      </c>
      <c r="K11" s="1">
        <f t="shared" si="2"/>
        <v>-0.70000000000000284</v>
      </c>
      <c r="L11" s="1">
        <f t="shared" si="3"/>
        <v>1.5999999999999943</v>
      </c>
    </row>
    <row r="12" spans="1:13" x14ac:dyDescent="0.25">
      <c r="B12" s="5" t="s">
        <v>10</v>
      </c>
      <c r="C12">
        <v>99.2</v>
      </c>
      <c r="D12">
        <v>98.1</v>
      </c>
      <c r="E12" s="1">
        <f t="shared" si="0"/>
        <v>101.1</v>
      </c>
      <c r="I12" s="5" t="s">
        <v>10</v>
      </c>
      <c r="J12" s="1">
        <f t="shared" si="1"/>
        <v>-0.79999999999999716</v>
      </c>
      <c r="K12" s="1">
        <f t="shared" si="2"/>
        <v>-1.9000000000000057</v>
      </c>
      <c r="L12" s="1">
        <f t="shared" si="3"/>
        <v>1.0999999999999943</v>
      </c>
    </row>
    <row r="13" spans="1:13" x14ac:dyDescent="0.25">
      <c r="B13" s="5" t="s">
        <v>11</v>
      </c>
      <c r="C13">
        <v>98.2</v>
      </c>
      <c r="D13">
        <v>97.8</v>
      </c>
      <c r="E13" s="1">
        <f t="shared" si="0"/>
        <v>100.4</v>
      </c>
      <c r="I13" s="5" t="s">
        <v>11</v>
      </c>
      <c r="J13" s="1">
        <f t="shared" si="1"/>
        <v>-1.7999999999999972</v>
      </c>
      <c r="K13" s="1">
        <f t="shared" si="2"/>
        <v>-2.2000000000000028</v>
      </c>
      <c r="L13" s="1">
        <f t="shared" si="3"/>
        <v>0.40000000000000568</v>
      </c>
    </row>
    <row r="14" spans="1:13" x14ac:dyDescent="0.25">
      <c r="B14" s="5" t="s">
        <v>12</v>
      </c>
      <c r="C14" s="1">
        <v>98.5</v>
      </c>
      <c r="D14" s="1">
        <v>98.8</v>
      </c>
      <c r="E14" s="1">
        <f t="shared" si="0"/>
        <v>99.7</v>
      </c>
      <c r="I14" s="5" t="s">
        <v>12</v>
      </c>
      <c r="J14" s="1">
        <f t="shared" si="1"/>
        <v>-1.5</v>
      </c>
      <c r="K14" s="1">
        <f t="shared" si="2"/>
        <v>-1.2000000000000028</v>
      </c>
      <c r="L14" s="1">
        <f t="shared" si="3"/>
        <v>-0.29999999999999716</v>
      </c>
    </row>
    <row r="15" spans="1:13" x14ac:dyDescent="0.25">
      <c r="A15" s="2">
        <v>2020</v>
      </c>
      <c r="B15" s="5" t="s">
        <v>13</v>
      </c>
      <c r="C15">
        <v>97.9</v>
      </c>
      <c r="D15">
        <v>98.5</v>
      </c>
      <c r="E15" s="1">
        <f t="shared" si="0"/>
        <v>99.4</v>
      </c>
      <c r="H15" s="2">
        <v>2020</v>
      </c>
      <c r="I15" s="5" t="s">
        <v>13</v>
      </c>
      <c r="J15" s="1">
        <f t="shared" si="1"/>
        <v>-2.0999999999999943</v>
      </c>
      <c r="K15" s="1">
        <f t="shared" si="2"/>
        <v>-1.5</v>
      </c>
      <c r="L15" s="1">
        <f t="shared" si="3"/>
        <v>-0.59999999999999432</v>
      </c>
    </row>
    <row r="16" spans="1:13" x14ac:dyDescent="0.25">
      <c r="B16" s="5" t="s">
        <v>14</v>
      </c>
      <c r="C16">
        <v>96.8</v>
      </c>
      <c r="D16">
        <v>96.8</v>
      </c>
      <c r="E16" s="1">
        <f t="shared" si="0"/>
        <v>100</v>
      </c>
      <c r="I16" s="5" t="s">
        <v>14</v>
      </c>
      <c r="J16" s="1">
        <f t="shared" si="1"/>
        <v>-3.2000000000000028</v>
      </c>
      <c r="K16" s="1">
        <f t="shared" si="2"/>
        <v>-3.2000000000000028</v>
      </c>
      <c r="L16" s="1">
        <f t="shared" si="3"/>
        <v>0</v>
      </c>
    </row>
    <row r="17" spans="1:12" x14ac:dyDescent="0.25">
      <c r="B17" s="5" t="s">
        <v>15</v>
      </c>
      <c r="C17">
        <v>101.1</v>
      </c>
      <c r="D17">
        <v>99.7</v>
      </c>
      <c r="E17" s="1">
        <f t="shared" si="0"/>
        <v>101.4</v>
      </c>
      <c r="I17" s="5" t="s">
        <v>15</v>
      </c>
      <c r="J17" s="1">
        <f t="shared" si="1"/>
        <v>1.0999999999999943</v>
      </c>
      <c r="K17" s="1">
        <f t="shared" si="2"/>
        <v>-0.29999999999999716</v>
      </c>
      <c r="L17" s="1">
        <f t="shared" si="3"/>
        <v>1.4000000000000057</v>
      </c>
    </row>
    <row r="18" spans="1:12" x14ac:dyDescent="0.25">
      <c r="B18" s="5" t="s">
        <v>16</v>
      </c>
      <c r="C18">
        <v>103.1</v>
      </c>
      <c r="D18">
        <v>100.7</v>
      </c>
      <c r="E18" s="1">
        <f t="shared" si="0"/>
        <v>102.4</v>
      </c>
      <c r="I18" s="5" t="s">
        <v>16</v>
      </c>
      <c r="J18" s="1">
        <f t="shared" si="1"/>
        <v>3.0999999999999943</v>
      </c>
      <c r="K18" s="1">
        <f t="shared" si="2"/>
        <v>0.70000000000000284</v>
      </c>
      <c r="L18" s="1">
        <f t="shared" si="3"/>
        <v>2.4000000000000057</v>
      </c>
    </row>
    <row r="19" spans="1:12" x14ac:dyDescent="0.25">
      <c r="B19" s="5" t="s">
        <v>5</v>
      </c>
      <c r="C19">
        <v>102.8</v>
      </c>
      <c r="D19">
        <v>99.3</v>
      </c>
      <c r="E19" s="1">
        <f t="shared" si="0"/>
        <v>103.5</v>
      </c>
      <c r="I19" s="5" t="s">
        <v>5</v>
      </c>
      <c r="J19" s="1">
        <f t="shared" si="1"/>
        <v>2.7999999999999972</v>
      </c>
      <c r="K19" s="1">
        <f t="shared" si="2"/>
        <v>-0.70000000000000284</v>
      </c>
      <c r="L19" s="1">
        <f t="shared" si="3"/>
        <v>3.5</v>
      </c>
    </row>
    <row r="20" spans="1:12" x14ac:dyDescent="0.25">
      <c r="B20" s="5" t="s">
        <v>6</v>
      </c>
      <c r="C20" s="1">
        <v>102</v>
      </c>
      <c r="D20" s="1">
        <v>98.5</v>
      </c>
      <c r="E20" s="1">
        <f t="shared" si="0"/>
        <v>103.6</v>
      </c>
      <c r="I20" s="5" t="s">
        <v>6</v>
      </c>
      <c r="J20" s="1">
        <f t="shared" si="1"/>
        <v>2</v>
      </c>
      <c r="K20" s="1">
        <f t="shared" si="2"/>
        <v>-1.5</v>
      </c>
      <c r="L20" s="1">
        <f t="shared" si="3"/>
        <v>3.5999999999999943</v>
      </c>
    </row>
    <row r="21" spans="1:12" x14ac:dyDescent="0.25">
      <c r="B21" s="5" t="s">
        <v>7</v>
      </c>
      <c r="C21">
        <v>101.2</v>
      </c>
      <c r="D21">
        <v>98.6</v>
      </c>
      <c r="E21" s="1">
        <f t="shared" si="0"/>
        <v>102.6</v>
      </c>
      <c r="I21" s="5" t="s">
        <v>7</v>
      </c>
      <c r="J21" s="1">
        <f t="shared" ref="J21" si="4">C21-100</f>
        <v>1.2000000000000028</v>
      </c>
      <c r="K21" s="1">
        <f t="shared" ref="K21" si="5">D21-100</f>
        <v>-1.4000000000000057</v>
      </c>
      <c r="L21" s="1">
        <f t="shared" ref="L21" si="6">E21-100</f>
        <v>2.5999999999999943</v>
      </c>
    </row>
    <row r="22" spans="1:12" x14ac:dyDescent="0.25">
      <c r="B22" s="5" t="s">
        <v>8</v>
      </c>
      <c r="C22">
        <v>99.5</v>
      </c>
      <c r="D22">
        <v>97.1</v>
      </c>
      <c r="E22" s="1">
        <f t="shared" si="0"/>
        <v>102.5</v>
      </c>
      <c r="I22" s="5" t="s">
        <v>8</v>
      </c>
      <c r="J22" s="1">
        <f t="shared" ref="J22" si="7">C22-100</f>
        <v>-0.5</v>
      </c>
      <c r="K22" s="1">
        <f t="shared" ref="K22" si="8">D22-100</f>
        <v>-2.9000000000000057</v>
      </c>
      <c r="L22" s="1">
        <f t="shared" ref="L22" si="9">E22-100</f>
        <v>2.5</v>
      </c>
    </row>
    <row r="23" spans="1:12" x14ac:dyDescent="0.25">
      <c r="B23" s="5" t="s">
        <v>9</v>
      </c>
      <c r="C23">
        <v>100.9</v>
      </c>
      <c r="D23">
        <v>98.7</v>
      </c>
      <c r="E23" s="1">
        <f t="shared" si="0"/>
        <v>102.2</v>
      </c>
      <c r="I23" s="5" t="s">
        <v>9</v>
      </c>
      <c r="J23" s="1">
        <f t="shared" ref="J23" si="10">C23-100</f>
        <v>0.90000000000000568</v>
      </c>
      <c r="K23" s="1">
        <f t="shared" ref="K23" si="11">D23-100</f>
        <v>-1.2999999999999972</v>
      </c>
      <c r="L23" s="1">
        <f t="shared" ref="L23" si="12">E23-100</f>
        <v>2.2000000000000028</v>
      </c>
    </row>
    <row r="24" spans="1:12" x14ac:dyDescent="0.25">
      <c r="B24" s="5" t="s">
        <v>10</v>
      </c>
      <c r="C24">
        <v>103.2</v>
      </c>
      <c r="D24">
        <v>100.6</v>
      </c>
      <c r="E24" s="1">
        <f t="shared" si="0"/>
        <v>102.6</v>
      </c>
      <c r="I24" s="5" t="s">
        <v>10</v>
      </c>
      <c r="J24" s="1">
        <f t="shared" ref="J24" si="13">C24-100</f>
        <v>3.2000000000000028</v>
      </c>
      <c r="K24" s="1">
        <f t="shared" ref="K24" si="14">D24-100</f>
        <v>0.59999999999999432</v>
      </c>
      <c r="L24" s="1">
        <f t="shared" ref="L24" si="15">E24-100</f>
        <v>2.5999999999999943</v>
      </c>
    </row>
    <row r="25" spans="1:12" x14ac:dyDescent="0.25">
      <c r="B25" s="5" t="s">
        <v>11</v>
      </c>
      <c r="C25">
        <v>102</v>
      </c>
      <c r="D25">
        <v>99.1</v>
      </c>
      <c r="E25" s="1">
        <f t="shared" si="0"/>
        <v>102.9</v>
      </c>
      <c r="I25" s="5" t="s">
        <v>11</v>
      </c>
      <c r="J25" s="1">
        <f t="shared" ref="J25" si="16">C25-100</f>
        <v>2</v>
      </c>
      <c r="K25" s="1">
        <f t="shared" ref="K25" si="17">D25-100</f>
        <v>-0.90000000000000568</v>
      </c>
      <c r="L25" s="1">
        <f t="shared" ref="L25" si="18">E25-100</f>
        <v>2.9000000000000057</v>
      </c>
    </row>
    <row r="26" spans="1:12" x14ac:dyDescent="0.25">
      <c r="B26" s="5" t="s">
        <v>12</v>
      </c>
      <c r="C26">
        <v>102.3</v>
      </c>
      <c r="D26">
        <v>99.3</v>
      </c>
      <c r="E26" s="1">
        <f t="shared" si="0"/>
        <v>103</v>
      </c>
      <c r="I26" s="5" t="s">
        <v>12</v>
      </c>
      <c r="J26" s="1">
        <f t="shared" ref="J26" si="19">C26-100</f>
        <v>2.2999999999999972</v>
      </c>
      <c r="K26" s="1">
        <f t="shared" ref="K26" si="20">D26-100</f>
        <v>-0.70000000000000284</v>
      </c>
      <c r="L26" s="1">
        <f t="shared" ref="L26" si="21">E26-100</f>
        <v>3</v>
      </c>
    </row>
    <row r="27" spans="1:12" x14ac:dyDescent="0.25">
      <c r="A27" s="2">
        <v>2021</v>
      </c>
      <c r="B27" s="5" t="s">
        <v>13</v>
      </c>
      <c r="C27">
        <v>103.8</v>
      </c>
      <c r="D27">
        <v>100.4</v>
      </c>
      <c r="E27" s="1">
        <f t="shared" si="0"/>
        <v>103.4</v>
      </c>
      <c r="H27" s="2">
        <v>2021</v>
      </c>
      <c r="I27" s="5" t="s">
        <v>13</v>
      </c>
      <c r="J27" s="1">
        <f t="shared" ref="J27:J28" si="22">C27-100</f>
        <v>3.7999999999999972</v>
      </c>
      <c r="K27" s="1">
        <f t="shared" ref="K27:K28" si="23">D27-100</f>
        <v>0.40000000000000568</v>
      </c>
      <c r="L27" s="1">
        <f t="shared" ref="L27:L28" si="24">E27-100</f>
        <v>3.4000000000000057</v>
      </c>
    </row>
    <row r="28" spans="1:12" x14ac:dyDescent="0.25">
      <c r="B28" s="5" t="s">
        <v>14</v>
      </c>
      <c r="C28">
        <v>104.5</v>
      </c>
      <c r="D28">
        <v>102.1</v>
      </c>
      <c r="E28" s="1">
        <f t="shared" si="0"/>
        <v>102.4</v>
      </c>
      <c r="I28" s="5" t="s">
        <v>14</v>
      </c>
      <c r="J28" s="1">
        <f t="shared" si="22"/>
        <v>4.5</v>
      </c>
      <c r="K28" s="1">
        <f t="shared" si="23"/>
        <v>2.0999999999999943</v>
      </c>
      <c r="L28" s="1">
        <f t="shared" si="24"/>
        <v>2.4000000000000057</v>
      </c>
    </row>
    <row r="29" spans="1:12" x14ac:dyDescent="0.25">
      <c r="B29" s="5" t="s">
        <v>15</v>
      </c>
      <c r="C29">
        <v>102.5</v>
      </c>
      <c r="D29">
        <v>101.6</v>
      </c>
      <c r="E29" s="1">
        <f t="shared" si="0"/>
        <v>100.9</v>
      </c>
      <c r="I29" s="5" t="s">
        <v>15</v>
      </c>
      <c r="J29" s="1">
        <f t="shared" ref="J29:J31" si="25">C29-100</f>
        <v>2.5</v>
      </c>
      <c r="K29" s="1">
        <f t="shared" ref="K29:K31" si="26">D29-100</f>
        <v>1.5999999999999943</v>
      </c>
      <c r="L29" s="1">
        <f t="shared" ref="L29:L31" si="27">E29-100</f>
        <v>0.90000000000000568</v>
      </c>
    </row>
    <row r="30" spans="1:12" x14ac:dyDescent="0.25">
      <c r="B30" s="5" t="s">
        <v>16</v>
      </c>
      <c r="C30" s="1">
        <v>101.1</v>
      </c>
      <c r="D30" s="1">
        <v>100.3</v>
      </c>
      <c r="E30" s="1">
        <f t="shared" si="0"/>
        <v>100.8</v>
      </c>
      <c r="I30" s="5" t="s">
        <v>16</v>
      </c>
      <c r="J30" s="1">
        <f t="shared" si="25"/>
        <v>1.0999999999999943</v>
      </c>
      <c r="K30" s="1">
        <f t="shared" si="26"/>
        <v>0.29999999999999716</v>
      </c>
      <c r="L30" s="1">
        <f t="shared" si="27"/>
        <v>0.79999999999999716</v>
      </c>
    </row>
    <row r="31" spans="1:12" x14ac:dyDescent="0.25">
      <c r="B31" s="5" t="s">
        <v>5</v>
      </c>
      <c r="C31" s="1">
        <v>101</v>
      </c>
      <c r="D31" s="1">
        <v>101.5</v>
      </c>
      <c r="E31" s="1">
        <f t="shared" si="0"/>
        <v>99.5</v>
      </c>
      <c r="I31" s="5" t="s">
        <v>5</v>
      </c>
      <c r="J31" s="1">
        <f t="shared" si="25"/>
        <v>1</v>
      </c>
      <c r="K31" s="1">
        <f t="shared" si="26"/>
        <v>1.5</v>
      </c>
      <c r="L31" s="1">
        <f t="shared" si="27"/>
        <v>-0.5</v>
      </c>
    </row>
    <row r="32" spans="1:12" x14ac:dyDescent="0.25">
      <c r="B32" s="5" t="s">
        <v>6</v>
      </c>
      <c r="C32" s="1">
        <v>103.4</v>
      </c>
      <c r="D32" s="1">
        <v>105.1</v>
      </c>
      <c r="E32" s="1">
        <f t="shared" si="0"/>
        <v>98.4</v>
      </c>
      <c r="I32" s="5" t="s">
        <v>6</v>
      </c>
      <c r="J32" s="1">
        <f t="shared" ref="J32:J34" si="28">C32-100</f>
        <v>3.4000000000000057</v>
      </c>
      <c r="K32" s="1">
        <f t="shared" ref="K32:K34" si="29">D32-100</f>
        <v>5.0999999999999943</v>
      </c>
      <c r="L32" s="1">
        <f t="shared" ref="L32:L34" si="30">E32-100</f>
        <v>-1.5999999999999943</v>
      </c>
    </row>
    <row r="33" spans="1:12" x14ac:dyDescent="0.25">
      <c r="B33" s="5" t="s">
        <v>7</v>
      </c>
      <c r="C33">
        <v>107.7</v>
      </c>
      <c r="D33">
        <v>107.9</v>
      </c>
      <c r="E33" s="1">
        <f t="shared" si="0"/>
        <v>99.8</v>
      </c>
      <c r="I33" s="5" t="s">
        <v>7</v>
      </c>
      <c r="J33" s="1">
        <f t="shared" si="28"/>
        <v>7.7000000000000028</v>
      </c>
      <c r="K33" s="1">
        <f t="shared" si="29"/>
        <v>7.9000000000000057</v>
      </c>
      <c r="L33" s="1">
        <f t="shared" si="30"/>
        <v>-0.20000000000000284</v>
      </c>
    </row>
    <row r="34" spans="1:12" x14ac:dyDescent="0.25">
      <c r="B34" s="5" t="s">
        <v>8</v>
      </c>
      <c r="C34">
        <v>108.6</v>
      </c>
      <c r="D34">
        <v>109.4</v>
      </c>
      <c r="E34" s="1">
        <f t="shared" si="0"/>
        <v>99.3</v>
      </c>
      <c r="I34" s="5" t="s">
        <v>8</v>
      </c>
      <c r="J34" s="1">
        <f t="shared" si="28"/>
        <v>8.5999999999999943</v>
      </c>
      <c r="K34" s="1">
        <f t="shared" si="29"/>
        <v>9.4000000000000057</v>
      </c>
      <c r="L34" s="1">
        <f t="shared" si="30"/>
        <v>-0.70000000000000284</v>
      </c>
    </row>
    <row r="35" spans="1:12" x14ac:dyDescent="0.25">
      <c r="B35" s="5" t="s">
        <v>9</v>
      </c>
      <c r="C35">
        <v>107.5</v>
      </c>
      <c r="D35">
        <v>108.8</v>
      </c>
      <c r="E35" s="1">
        <f t="shared" si="0"/>
        <v>98.8</v>
      </c>
      <c r="I35" s="5" t="s">
        <v>9</v>
      </c>
      <c r="J35" s="1">
        <f t="shared" ref="J35" si="31">C35-100</f>
        <v>7.5</v>
      </c>
      <c r="K35" s="1">
        <f t="shared" ref="K35" si="32">D35-100</f>
        <v>8.7999999999999972</v>
      </c>
      <c r="L35" s="1">
        <f t="shared" ref="L35" si="33">E35-100</f>
        <v>-1.2000000000000028</v>
      </c>
    </row>
    <row r="36" spans="1:12" x14ac:dyDescent="0.25">
      <c r="B36" s="5" t="s">
        <v>10</v>
      </c>
      <c r="C36">
        <v>107.5</v>
      </c>
      <c r="D36">
        <v>109.9</v>
      </c>
      <c r="E36" s="1">
        <f t="shared" si="0"/>
        <v>97.8</v>
      </c>
      <c r="I36" s="5" t="s">
        <v>10</v>
      </c>
      <c r="J36" s="1">
        <f t="shared" ref="J36" si="34">C36-100</f>
        <v>7.5</v>
      </c>
      <c r="K36" s="1">
        <f t="shared" ref="K36" si="35">D36-100</f>
        <v>9.9000000000000057</v>
      </c>
      <c r="L36" s="1">
        <f t="shared" ref="L36" si="36">E36-100</f>
        <v>-2.2000000000000028</v>
      </c>
    </row>
    <row r="37" spans="1:12" x14ac:dyDescent="0.25">
      <c r="B37" s="5" t="s">
        <v>11</v>
      </c>
      <c r="C37">
        <v>110.5</v>
      </c>
      <c r="D37">
        <v>112.8</v>
      </c>
      <c r="E37" s="1">
        <f t="shared" si="0"/>
        <v>98</v>
      </c>
      <c r="I37" s="5" t="s">
        <v>11</v>
      </c>
      <c r="J37" s="1">
        <f t="shared" ref="J37" si="37">C37-100</f>
        <v>10.5</v>
      </c>
      <c r="K37" s="1">
        <f t="shared" ref="K37" si="38">D37-100</f>
        <v>12.799999999999997</v>
      </c>
      <c r="L37" s="1">
        <f t="shared" ref="L37" si="39">E37-100</f>
        <v>-2</v>
      </c>
    </row>
    <row r="38" spans="1:12" x14ac:dyDescent="0.25">
      <c r="B38" s="5" t="s">
        <v>12</v>
      </c>
      <c r="C38">
        <v>111.4</v>
      </c>
      <c r="D38">
        <v>113.9</v>
      </c>
      <c r="E38" s="1">
        <f t="shared" si="0"/>
        <v>97.8</v>
      </c>
      <c r="I38" s="5" t="s">
        <v>12</v>
      </c>
      <c r="J38" s="1">
        <f t="shared" ref="J38:J39" si="40">C38-100</f>
        <v>11.400000000000006</v>
      </c>
      <c r="K38" s="1">
        <f t="shared" ref="K38" si="41">D38-100</f>
        <v>13.900000000000006</v>
      </c>
      <c r="L38" s="1">
        <f t="shared" ref="L38" si="42">E38-100</f>
        <v>-2.2000000000000028</v>
      </c>
    </row>
    <row r="39" spans="1:12" x14ac:dyDescent="0.25">
      <c r="A39" s="2">
        <v>2022</v>
      </c>
      <c r="B39" s="5" t="s">
        <v>13</v>
      </c>
      <c r="C39">
        <v>110</v>
      </c>
      <c r="D39">
        <v>112.8</v>
      </c>
      <c r="E39" s="1">
        <f t="shared" ref="E39:E49" si="43">ROUND(C39/D39*100,1)</f>
        <v>97.5</v>
      </c>
      <c r="H39" s="2">
        <v>2022</v>
      </c>
      <c r="I39" s="5" t="s">
        <v>13</v>
      </c>
      <c r="J39" s="1">
        <f t="shared" si="40"/>
        <v>10</v>
      </c>
      <c r="K39" s="1">
        <f t="shared" ref="K39:L41" si="44">D39-100</f>
        <v>12.799999999999997</v>
      </c>
      <c r="L39" s="1">
        <f t="shared" si="44"/>
        <v>-2.5</v>
      </c>
    </row>
    <row r="40" spans="1:12" x14ac:dyDescent="0.25">
      <c r="B40" s="5" t="s">
        <v>14</v>
      </c>
      <c r="C40">
        <v>110.4</v>
      </c>
      <c r="D40">
        <v>114</v>
      </c>
      <c r="E40" s="1">
        <f t="shared" si="43"/>
        <v>96.8</v>
      </c>
      <c r="I40" s="5" t="s">
        <v>14</v>
      </c>
      <c r="J40" s="1">
        <f t="shared" ref="J40:J45" si="45">C40-100</f>
        <v>10.400000000000006</v>
      </c>
      <c r="K40" s="1">
        <f t="shared" si="44"/>
        <v>14</v>
      </c>
      <c r="L40" s="1">
        <f t="shared" si="44"/>
        <v>-3.2000000000000028</v>
      </c>
    </row>
    <row r="41" spans="1:12" x14ac:dyDescent="0.25">
      <c r="B41" s="5" t="s">
        <v>15</v>
      </c>
      <c r="C41">
        <v>113.2</v>
      </c>
      <c r="D41">
        <v>119.2</v>
      </c>
      <c r="E41" s="1">
        <f t="shared" si="43"/>
        <v>95</v>
      </c>
      <c r="I41" s="5" t="s">
        <v>15</v>
      </c>
      <c r="J41" s="1">
        <f t="shared" si="45"/>
        <v>13.200000000000003</v>
      </c>
      <c r="K41" s="1">
        <f t="shared" si="44"/>
        <v>19.200000000000003</v>
      </c>
      <c r="L41" s="1">
        <f t="shared" si="44"/>
        <v>-5</v>
      </c>
    </row>
    <row r="42" spans="1:12" x14ac:dyDescent="0.25">
      <c r="B42" s="5" t="s">
        <v>16</v>
      </c>
      <c r="C42">
        <v>112.6</v>
      </c>
      <c r="D42">
        <v>118.4</v>
      </c>
      <c r="E42" s="1">
        <f t="shared" si="43"/>
        <v>95.1</v>
      </c>
      <c r="I42" s="5" t="s">
        <v>16</v>
      </c>
      <c r="J42" s="1">
        <f t="shared" si="45"/>
        <v>12.599999999999994</v>
      </c>
      <c r="K42" s="1">
        <f t="shared" ref="K42:K43" si="46">D42-100</f>
        <v>18.400000000000006</v>
      </c>
      <c r="L42" s="1">
        <f t="shared" ref="L42" si="47">E42-100</f>
        <v>-4.9000000000000057</v>
      </c>
    </row>
    <row r="43" spans="1:12" x14ac:dyDescent="0.25">
      <c r="B43" s="5" t="s">
        <v>5</v>
      </c>
      <c r="C43">
        <v>116.2</v>
      </c>
      <c r="D43">
        <v>120.7</v>
      </c>
      <c r="E43" s="1">
        <f t="shared" si="43"/>
        <v>96.3</v>
      </c>
      <c r="I43" s="5" t="s">
        <v>5</v>
      </c>
      <c r="J43" s="1">
        <f t="shared" si="45"/>
        <v>16.200000000000003</v>
      </c>
      <c r="K43" s="1">
        <f t="shared" si="46"/>
        <v>20.700000000000003</v>
      </c>
      <c r="L43" s="1">
        <f t="shared" ref="L43:L48" si="48">E43-100</f>
        <v>-3.7000000000000028</v>
      </c>
    </row>
    <row r="44" spans="1:12" x14ac:dyDescent="0.25">
      <c r="B44" s="5" t="s">
        <v>6</v>
      </c>
      <c r="C44">
        <v>116.5</v>
      </c>
      <c r="D44">
        <v>121</v>
      </c>
      <c r="E44" s="1">
        <f t="shared" si="43"/>
        <v>96.3</v>
      </c>
      <c r="I44" s="5" t="s">
        <v>6</v>
      </c>
      <c r="J44" s="1">
        <f t="shared" si="45"/>
        <v>16.5</v>
      </c>
      <c r="K44" s="1">
        <f t="shared" ref="K44" si="49">D44-100</f>
        <v>21</v>
      </c>
      <c r="L44" s="1">
        <f t="shared" si="48"/>
        <v>-3.7000000000000028</v>
      </c>
    </row>
    <row r="45" spans="1:12" x14ac:dyDescent="0.25">
      <c r="B45" s="5" t="s">
        <v>7</v>
      </c>
      <c r="C45">
        <v>114.2</v>
      </c>
      <c r="D45">
        <v>121.3</v>
      </c>
      <c r="E45" s="1">
        <f t="shared" si="43"/>
        <v>94.1</v>
      </c>
      <c r="I45" s="5" t="s">
        <v>7</v>
      </c>
      <c r="J45" s="1">
        <f t="shared" si="45"/>
        <v>14.200000000000003</v>
      </c>
      <c r="K45" s="1">
        <f t="shared" ref="K45" si="50">D45-100</f>
        <v>21.299999999999997</v>
      </c>
      <c r="L45" s="1">
        <f t="shared" si="48"/>
        <v>-5.9000000000000057</v>
      </c>
    </row>
    <row r="46" spans="1:12" x14ac:dyDescent="0.25">
      <c r="B46" s="5" t="s">
        <v>8</v>
      </c>
      <c r="C46">
        <v>116.1</v>
      </c>
      <c r="D46">
        <v>124</v>
      </c>
      <c r="E46" s="1">
        <f t="shared" si="43"/>
        <v>93.6</v>
      </c>
      <c r="I46" s="5" t="s">
        <v>8</v>
      </c>
      <c r="J46" s="1">
        <f t="shared" ref="J46:J50" si="51">C46-100</f>
        <v>16.099999999999994</v>
      </c>
      <c r="K46" s="1">
        <f t="shared" ref="K46" si="52">D46-100</f>
        <v>24</v>
      </c>
      <c r="L46" s="1">
        <f t="shared" si="48"/>
        <v>-6.4000000000000057</v>
      </c>
    </row>
    <row r="47" spans="1:12" x14ac:dyDescent="0.25">
      <c r="B47" s="5" t="s">
        <v>9</v>
      </c>
      <c r="C47" s="1">
        <v>114.3</v>
      </c>
      <c r="D47">
        <v>120</v>
      </c>
      <c r="E47" s="1">
        <f t="shared" si="43"/>
        <v>95.3</v>
      </c>
      <c r="I47" s="5" t="s">
        <v>9</v>
      </c>
      <c r="J47" s="1">
        <f t="shared" si="51"/>
        <v>14.299999999999997</v>
      </c>
      <c r="K47" s="1">
        <f t="shared" ref="K47" si="53">D47-100</f>
        <v>20</v>
      </c>
      <c r="L47" s="1">
        <f t="shared" si="48"/>
        <v>-4.7000000000000028</v>
      </c>
    </row>
    <row r="48" spans="1:12" x14ac:dyDescent="0.25">
      <c r="B48" s="5" t="s">
        <v>10</v>
      </c>
      <c r="C48">
        <v>111.4</v>
      </c>
      <c r="D48">
        <v>114.4</v>
      </c>
      <c r="E48" s="1">
        <f t="shared" si="43"/>
        <v>97.4</v>
      </c>
      <c r="I48" s="5" t="s">
        <v>10</v>
      </c>
      <c r="J48" s="1">
        <f t="shared" si="51"/>
        <v>11.400000000000006</v>
      </c>
      <c r="K48" s="1">
        <f t="shared" ref="K48" si="54">D48-100</f>
        <v>14.400000000000006</v>
      </c>
      <c r="L48" s="1">
        <f t="shared" si="48"/>
        <v>-2.5999999999999943</v>
      </c>
    </row>
    <row r="49" spans="1:12" x14ac:dyDescent="0.25">
      <c r="B49" s="5" t="s">
        <v>11</v>
      </c>
      <c r="C49" s="1">
        <v>109.8</v>
      </c>
      <c r="D49" s="1">
        <v>111.4</v>
      </c>
      <c r="E49" s="1">
        <f t="shared" si="43"/>
        <v>98.6</v>
      </c>
      <c r="I49" s="5" t="s">
        <v>11</v>
      </c>
      <c r="J49" s="1">
        <f t="shared" si="51"/>
        <v>9.7999999999999972</v>
      </c>
      <c r="K49" s="1">
        <f t="shared" ref="K49" si="55">D49-100</f>
        <v>11.400000000000006</v>
      </c>
      <c r="L49" s="1">
        <f t="shared" ref="L49" si="56">E49-100</f>
        <v>-1.4000000000000057</v>
      </c>
    </row>
    <row r="50" spans="1:12" x14ac:dyDescent="0.25">
      <c r="B50" s="5" t="s">
        <v>12</v>
      </c>
      <c r="C50">
        <v>108.1</v>
      </c>
      <c r="D50">
        <v>109.6</v>
      </c>
      <c r="E50" s="1">
        <f t="shared" ref="E50:E58" si="57">ROUND(C50/D50*100,1)</f>
        <v>98.6</v>
      </c>
      <c r="I50" s="5" t="s">
        <v>12</v>
      </c>
      <c r="J50" s="1">
        <f t="shared" si="51"/>
        <v>8.0999999999999943</v>
      </c>
      <c r="K50" s="1">
        <f t="shared" ref="K50:L51" si="58">D50-100</f>
        <v>9.5999999999999943</v>
      </c>
      <c r="L50" s="1">
        <f t="shared" si="58"/>
        <v>-1.4000000000000057</v>
      </c>
    </row>
    <row r="51" spans="1:12" x14ac:dyDescent="0.25">
      <c r="A51" s="2">
        <v>2023</v>
      </c>
      <c r="B51" s="5" t="s">
        <v>13</v>
      </c>
      <c r="C51" s="1">
        <v>108.6</v>
      </c>
      <c r="D51" s="1">
        <v>108.1</v>
      </c>
      <c r="E51" s="1">
        <f t="shared" si="57"/>
        <v>100.5</v>
      </c>
      <c r="H51" s="2">
        <v>2023</v>
      </c>
      <c r="I51" s="5" t="s">
        <v>13</v>
      </c>
      <c r="J51" s="1">
        <f t="shared" ref="J51:J56" si="59">C51-100</f>
        <v>8.5999999999999943</v>
      </c>
      <c r="K51" s="1">
        <f t="shared" si="58"/>
        <v>8.0999999999999943</v>
      </c>
      <c r="L51" s="1">
        <f t="shared" si="58"/>
        <v>0.5</v>
      </c>
    </row>
    <row r="52" spans="1:12" x14ac:dyDescent="0.25">
      <c r="B52" s="5" t="s">
        <v>14</v>
      </c>
      <c r="C52" s="1">
        <v>107.6</v>
      </c>
      <c r="D52" s="1">
        <v>104.9</v>
      </c>
      <c r="E52" s="1">
        <f t="shared" si="57"/>
        <v>102.6</v>
      </c>
      <c r="I52" s="5" t="s">
        <v>14</v>
      </c>
      <c r="J52" s="1">
        <f t="shared" si="59"/>
        <v>7.5999999999999943</v>
      </c>
      <c r="K52" s="1">
        <f t="shared" ref="K52:L54" si="60">D52-100</f>
        <v>4.9000000000000057</v>
      </c>
      <c r="L52" s="1">
        <f t="shared" si="60"/>
        <v>2.5999999999999943</v>
      </c>
    </row>
    <row r="53" spans="1:12" x14ac:dyDescent="0.25">
      <c r="B53" s="5" t="s">
        <v>15</v>
      </c>
      <c r="C53" s="1">
        <v>102.7</v>
      </c>
      <c r="D53" s="1">
        <v>97.2</v>
      </c>
      <c r="E53" s="1">
        <f t="shared" si="57"/>
        <v>105.7</v>
      </c>
      <c r="I53" s="5" t="s">
        <v>15</v>
      </c>
      <c r="J53" s="1">
        <f t="shared" si="59"/>
        <v>2.7000000000000028</v>
      </c>
      <c r="K53" s="1">
        <f t="shared" si="60"/>
        <v>-2.7999999999999972</v>
      </c>
      <c r="L53" s="1">
        <f t="shared" si="60"/>
        <v>5.7000000000000028</v>
      </c>
    </row>
    <row r="54" spans="1:12" x14ac:dyDescent="0.25">
      <c r="B54" s="5" t="s">
        <v>16</v>
      </c>
      <c r="C54" s="1">
        <v>100.2</v>
      </c>
      <c r="D54" s="1">
        <v>94.6</v>
      </c>
      <c r="E54" s="1">
        <f t="shared" si="57"/>
        <v>105.9</v>
      </c>
      <c r="I54" s="5" t="s">
        <v>16</v>
      </c>
      <c r="J54" s="1">
        <f t="shared" si="59"/>
        <v>0.20000000000000284</v>
      </c>
      <c r="K54" s="1">
        <f t="shared" si="60"/>
        <v>-5.4000000000000057</v>
      </c>
      <c r="L54" s="1">
        <f t="shared" si="60"/>
        <v>5.9000000000000057</v>
      </c>
    </row>
    <row r="55" spans="1:12" x14ac:dyDescent="0.25">
      <c r="B55" s="5" t="s">
        <v>5</v>
      </c>
      <c r="C55">
        <v>97.4</v>
      </c>
      <c r="D55">
        <v>92</v>
      </c>
      <c r="E55" s="1">
        <f t="shared" si="57"/>
        <v>105.9</v>
      </c>
      <c r="I55" s="5" t="s">
        <v>5</v>
      </c>
      <c r="J55" s="1">
        <f t="shared" si="59"/>
        <v>-2.5999999999999943</v>
      </c>
      <c r="K55" s="1">
        <f t="shared" ref="K55" si="61">D55-100</f>
        <v>-8</v>
      </c>
      <c r="L55" s="1">
        <f t="shared" ref="L55:L81" si="62">E55-100</f>
        <v>5.9000000000000057</v>
      </c>
    </row>
    <row r="56" spans="1:12" x14ac:dyDescent="0.25">
      <c r="B56" s="5" t="s">
        <v>6</v>
      </c>
      <c r="C56" s="1">
        <v>97</v>
      </c>
      <c r="D56" s="1">
        <v>90.6</v>
      </c>
      <c r="E56" s="1">
        <f t="shared" si="57"/>
        <v>107.1</v>
      </c>
      <c r="I56" s="5" t="s">
        <v>6</v>
      </c>
      <c r="J56" s="1">
        <f t="shared" si="59"/>
        <v>-3</v>
      </c>
      <c r="K56" s="1">
        <f t="shared" ref="K56:K81" si="63">D56-100</f>
        <v>-9.4000000000000057</v>
      </c>
      <c r="L56" s="1">
        <f t="shared" si="62"/>
        <v>7.0999999999999943</v>
      </c>
    </row>
    <row r="57" spans="1:12" x14ac:dyDescent="0.25">
      <c r="B57" s="5" t="s">
        <v>7</v>
      </c>
      <c r="C57" s="1">
        <v>95.5</v>
      </c>
      <c r="D57" s="1">
        <v>88.4</v>
      </c>
      <c r="E57" s="1">
        <f t="shared" si="57"/>
        <v>108</v>
      </c>
      <c r="I57" s="5" t="s">
        <v>7</v>
      </c>
      <c r="J57" s="1">
        <f t="shared" ref="J57:J81" si="64">C57-100</f>
        <v>-4.5</v>
      </c>
      <c r="K57" s="1">
        <f t="shared" si="63"/>
        <v>-11.599999999999994</v>
      </c>
      <c r="L57" s="1">
        <f t="shared" si="62"/>
        <v>8</v>
      </c>
    </row>
    <row r="58" spans="1:12" x14ac:dyDescent="0.25">
      <c r="B58" s="5" t="s">
        <v>8</v>
      </c>
      <c r="C58" s="1">
        <v>94.8</v>
      </c>
      <c r="D58" s="1">
        <v>87.2</v>
      </c>
      <c r="E58" s="1">
        <f t="shared" si="57"/>
        <v>108.7</v>
      </c>
      <c r="I58" s="5" t="s">
        <v>8</v>
      </c>
      <c r="J58" s="1">
        <f t="shared" si="64"/>
        <v>-5.2000000000000028</v>
      </c>
      <c r="K58" s="1">
        <f t="shared" si="63"/>
        <v>-12.799999999999997</v>
      </c>
      <c r="L58" s="1">
        <f t="shared" si="62"/>
        <v>8.7000000000000028</v>
      </c>
    </row>
    <row r="59" spans="1:12" x14ac:dyDescent="0.25">
      <c r="B59" s="5" t="s">
        <v>9</v>
      </c>
      <c r="C59" s="1">
        <v>96.5</v>
      </c>
      <c r="D59" s="1">
        <v>90.8</v>
      </c>
      <c r="E59" s="1">
        <v>106.4</v>
      </c>
      <c r="I59" s="5" t="s">
        <v>9</v>
      </c>
      <c r="J59" s="1">
        <f t="shared" si="64"/>
        <v>-3.5</v>
      </c>
      <c r="K59" s="1">
        <f t="shared" si="63"/>
        <v>-9.2000000000000028</v>
      </c>
      <c r="L59" s="1">
        <f t="shared" si="62"/>
        <v>6.4000000000000057</v>
      </c>
    </row>
    <row r="60" spans="1:12" x14ac:dyDescent="0.25">
      <c r="A60" s="2">
        <v>2023</v>
      </c>
      <c r="B60" s="5" t="s">
        <v>10</v>
      </c>
      <c r="C60" s="1">
        <v>97.8</v>
      </c>
      <c r="D60" s="1">
        <v>93.5</v>
      </c>
      <c r="E60" s="1">
        <v>104.6</v>
      </c>
      <c r="I60" s="5" t="s">
        <v>10</v>
      </c>
      <c r="J60" s="1">
        <f t="shared" si="64"/>
        <v>-2.2000000000000028</v>
      </c>
      <c r="K60" s="1">
        <f t="shared" si="63"/>
        <v>-6.5</v>
      </c>
      <c r="L60" s="1">
        <f t="shared" si="62"/>
        <v>4.5999999999999943</v>
      </c>
    </row>
    <row r="61" spans="1:12" x14ac:dyDescent="0.25">
      <c r="B61" s="5" t="s">
        <v>11</v>
      </c>
      <c r="C61" s="1">
        <v>97.9</v>
      </c>
      <c r="D61" s="1">
        <v>94.3</v>
      </c>
      <c r="E61" s="1">
        <v>103.8</v>
      </c>
      <c r="I61" s="5" t="s">
        <v>11</v>
      </c>
      <c r="J61" s="1">
        <f t="shared" si="64"/>
        <v>-2.0999999999999943</v>
      </c>
      <c r="K61" s="1">
        <f t="shared" si="63"/>
        <v>-5.7000000000000028</v>
      </c>
      <c r="L61" s="1">
        <f t="shared" si="62"/>
        <v>3.7999999999999972</v>
      </c>
    </row>
    <row r="62" spans="1:12" x14ac:dyDescent="0.25">
      <c r="B62" s="5" t="s">
        <v>12</v>
      </c>
      <c r="C62" s="1">
        <v>97.6</v>
      </c>
      <c r="D62" s="1">
        <v>93.8</v>
      </c>
      <c r="E62" s="1">
        <v>104</v>
      </c>
      <c r="I62" s="5" t="s">
        <v>12</v>
      </c>
      <c r="J62" s="1">
        <f t="shared" si="64"/>
        <v>-2.4000000000000057</v>
      </c>
      <c r="K62" s="1">
        <f t="shared" si="63"/>
        <v>-6.2000000000000028</v>
      </c>
      <c r="L62" s="1">
        <f t="shared" si="62"/>
        <v>4</v>
      </c>
    </row>
    <row r="63" spans="1:12" x14ac:dyDescent="0.25">
      <c r="A63" s="2">
        <v>2024</v>
      </c>
      <c r="B63" s="5" t="s">
        <v>13</v>
      </c>
      <c r="C63" s="1">
        <v>98.8</v>
      </c>
      <c r="D63" s="1">
        <v>96</v>
      </c>
      <c r="E63" s="1">
        <v>102.9</v>
      </c>
      <c r="H63" s="2">
        <v>2024</v>
      </c>
      <c r="I63" s="5" t="s">
        <v>13</v>
      </c>
      <c r="J63" s="1">
        <f t="shared" si="64"/>
        <v>-1.2000000000000028</v>
      </c>
      <c r="K63" s="1">
        <f t="shared" si="63"/>
        <v>-4</v>
      </c>
      <c r="L63" s="1">
        <f t="shared" si="62"/>
        <v>2.9000000000000057</v>
      </c>
    </row>
    <row r="64" spans="1:12" x14ac:dyDescent="0.25">
      <c r="B64" s="5" t="s">
        <v>14</v>
      </c>
      <c r="C64" s="1">
        <v>101.6</v>
      </c>
      <c r="D64" s="1">
        <v>98.9</v>
      </c>
      <c r="E64" s="1">
        <v>102.8</v>
      </c>
      <c r="I64" s="5" t="s">
        <v>14</v>
      </c>
      <c r="J64" s="1">
        <f t="shared" si="64"/>
        <v>1.5999999999999943</v>
      </c>
      <c r="K64" s="1">
        <f t="shared" si="63"/>
        <v>-1.0999999999999943</v>
      </c>
      <c r="L64" s="1">
        <f t="shared" si="62"/>
        <v>2.7999999999999972</v>
      </c>
    </row>
    <row r="65" spans="1:12" x14ac:dyDescent="0.25">
      <c r="B65" s="5" t="s">
        <v>15</v>
      </c>
      <c r="C65" s="1">
        <v>101.8</v>
      </c>
      <c r="D65" s="1">
        <v>100.1</v>
      </c>
      <c r="E65" s="1">
        <v>101.7</v>
      </c>
      <c r="I65" s="5" t="s">
        <v>15</v>
      </c>
      <c r="J65" s="1">
        <f t="shared" si="64"/>
        <v>1.7999999999999972</v>
      </c>
      <c r="K65" s="1">
        <f t="shared" si="63"/>
        <v>9.9999999999994316E-2</v>
      </c>
      <c r="L65" s="1">
        <f t="shared" si="62"/>
        <v>1.7000000000000028</v>
      </c>
    </row>
    <row r="66" spans="1:12" x14ac:dyDescent="0.25">
      <c r="B66" s="5" t="s">
        <v>16</v>
      </c>
      <c r="C66" s="1">
        <v>104.9</v>
      </c>
      <c r="D66" s="1">
        <v>103.5</v>
      </c>
      <c r="E66" s="1">
        <v>101.4</v>
      </c>
      <c r="I66" s="5" t="s">
        <v>16</v>
      </c>
      <c r="J66" s="1">
        <f t="shared" si="64"/>
        <v>4.9000000000000057</v>
      </c>
      <c r="K66" s="1">
        <f t="shared" si="63"/>
        <v>3.5</v>
      </c>
      <c r="L66" s="1">
        <f t="shared" si="62"/>
        <v>1.4000000000000057</v>
      </c>
    </row>
    <row r="67" spans="1:12" x14ac:dyDescent="0.25">
      <c r="B67" s="5" t="s">
        <v>5</v>
      </c>
      <c r="C67" s="1">
        <v>103.3</v>
      </c>
      <c r="D67" s="1">
        <v>102.7</v>
      </c>
      <c r="E67" s="1">
        <v>100.5</v>
      </c>
      <c r="I67" s="5" t="s">
        <v>5</v>
      </c>
      <c r="J67" s="1">
        <f t="shared" si="64"/>
        <v>3.2999999999999972</v>
      </c>
      <c r="K67" s="1">
        <f t="shared" si="63"/>
        <v>2.7000000000000028</v>
      </c>
      <c r="L67" s="1">
        <f t="shared" si="62"/>
        <v>0.5</v>
      </c>
    </row>
    <row r="68" spans="1:12" x14ac:dyDescent="0.25">
      <c r="B68" s="5" t="s">
        <v>6</v>
      </c>
      <c r="C68" s="1">
        <v>102.9</v>
      </c>
      <c r="D68" s="1">
        <v>102.9</v>
      </c>
      <c r="E68" s="1">
        <v>99.9</v>
      </c>
      <c r="I68" s="5" t="s">
        <v>6</v>
      </c>
      <c r="J68" s="1">
        <f t="shared" si="64"/>
        <v>2.9000000000000057</v>
      </c>
      <c r="K68" s="1">
        <f t="shared" si="63"/>
        <v>2.9000000000000057</v>
      </c>
      <c r="L68" s="1">
        <f t="shared" si="62"/>
        <v>-9.9999999999994316E-2</v>
      </c>
    </row>
    <row r="69" spans="1:12" x14ac:dyDescent="0.25">
      <c r="B69" s="5" t="s">
        <v>7</v>
      </c>
      <c r="C69" s="1">
        <v>105</v>
      </c>
      <c r="D69" s="1">
        <v>104.7</v>
      </c>
      <c r="E69" s="1">
        <v>100.4</v>
      </c>
      <c r="I69" s="5" t="s">
        <v>7</v>
      </c>
      <c r="J69" s="1">
        <f t="shared" si="64"/>
        <v>5</v>
      </c>
      <c r="K69" s="1">
        <f t="shared" si="63"/>
        <v>4.7000000000000028</v>
      </c>
      <c r="L69" s="1">
        <f t="shared" si="62"/>
        <v>0.40000000000000568</v>
      </c>
    </row>
    <row r="70" spans="1:12" x14ac:dyDescent="0.25">
      <c r="B70" s="5" t="s">
        <v>8</v>
      </c>
      <c r="C70" s="1">
        <v>104</v>
      </c>
      <c r="D70" s="1">
        <v>103.1</v>
      </c>
      <c r="E70" s="1">
        <v>100.9</v>
      </c>
      <c r="I70" s="5" t="s">
        <v>8</v>
      </c>
      <c r="J70" s="1">
        <f t="shared" si="64"/>
        <v>4</v>
      </c>
      <c r="K70" s="1">
        <f t="shared" si="63"/>
        <v>3.0999999999999943</v>
      </c>
      <c r="L70" s="1">
        <f t="shared" si="62"/>
        <v>0.90000000000000568</v>
      </c>
    </row>
    <row r="71" spans="1:12" x14ac:dyDescent="0.25">
      <c r="B71" s="5" t="s">
        <v>9</v>
      </c>
      <c r="C71" s="1">
        <v>102.3</v>
      </c>
      <c r="D71" s="1">
        <v>100.4</v>
      </c>
      <c r="E71" s="1">
        <v>101.9</v>
      </c>
      <c r="I71" s="5" t="s">
        <v>9</v>
      </c>
      <c r="J71" s="1">
        <f t="shared" si="64"/>
        <v>2.2999999999999972</v>
      </c>
      <c r="K71" s="1">
        <f t="shared" si="63"/>
        <v>0.40000000000000568</v>
      </c>
      <c r="L71" s="1">
        <f t="shared" si="62"/>
        <v>1.9000000000000057</v>
      </c>
    </row>
    <row r="72" spans="1:12" x14ac:dyDescent="0.25">
      <c r="B72" s="5" t="s">
        <v>10</v>
      </c>
      <c r="C72" s="1">
        <v>103</v>
      </c>
      <c r="D72" s="1">
        <v>100.6</v>
      </c>
      <c r="E72" s="1">
        <v>102.4</v>
      </c>
      <c r="I72" s="5" t="s">
        <v>10</v>
      </c>
      <c r="J72" s="1">
        <f t="shared" si="64"/>
        <v>3</v>
      </c>
      <c r="K72" s="1">
        <f t="shared" si="63"/>
        <v>0.59999999999999432</v>
      </c>
      <c r="L72" s="1">
        <f t="shared" si="62"/>
        <v>2.4000000000000057</v>
      </c>
    </row>
    <row r="73" spans="1:12" x14ac:dyDescent="0.25">
      <c r="B73" s="5" t="s">
        <v>11</v>
      </c>
      <c r="C73" s="1">
        <v>104.5</v>
      </c>
      <c r="D73" s="1">
        <v>102.4</v>
      </c>
      <c r="E73" s="1">
        <v>102</v>
      </c>
      <c r="I73" s="5" t="s">
        <v>11</v>
      </c>
      <c r="J73" s="1">
        <f t="shared" si="64"/>
        <v>4.5</v>
      </c>
      <c r="K73" s="1">
        <f t="shared" si="63"/>
        <v>2.4000000000000057</v>
      </c>
      <c r="L73" s="1">
        <f t="shared" si="62"/>
        <v>2</v>
      </c>
    </row>
    <row r="74" spans="1:12" x14ac:dyDescent="0.25">
      <c r="B74" s="5" t="s">
        <v>12</v>
      </c>
      <c r="C74" s="1">
        <v>104.9</v>
      </c>
      <c r="D74" s="1">
        <v>103.5</v>
      </c>
      <c r="E74" s="1">
        <v>101.4</v>
      </c>
      <c r="I74" s="5" t="s">
        <v>12</v>
      </c>
      <c r="J74" s="1">
        <f t="shared" si="64"/>
        <v>4.9000000000000057</v>
      </c>
      <c r="K74" s="1">
        <f t="shared" si="63"/>
        <v>3.5</v>
      </c>
      <c r="L74" s="1">
        <f t="shared" si="62"/>
        <v>1.4000000000000057</v>
      </c>
    </row>
    <row r="75" spans="1:12" x14ac:dyDescent="0.25">
      <c r="A75" s="2">
        <v>2025</v>
      </c>
      <c r="B75" s="5" t="s">
        <v>13</v>
      </c>
      <c r="C75" s="1">
        <v>104</v>
      </c>
      <c r="D75" s="1">
        <v>103.9</v>
      </c>
      <c r="E75" s="1">
        <v>100.2</v>
      </c>
      <c r="H75" s="2">
        <v>2025</v>
      </c>
      <c r="I75" s="5" t="s">
        <v>13</v>
      </c>
      <c r="J75" s="1">
        <f t="shared" si="64"/>
        <v>4</v>
      </c>
      <c r="K75" s="1">
        <f t="shared" si="63"/>
        <v>3.9000000000000057</v>
      </c>
      <c r="L75" s="1">
        <f t="shared" si="62"/>
        <v>0.20000000000000284</v>
      </c>
    </row>
    <row r="76" spans="1:12" x14ac:dyDescent="0.25">
      <c r="B76" s="5" t="s">
        <v>14</v>
      </c>
      <c r="C76" s="1">
        <v>102.1</v>
      </c>
      <c r="D76" s="1">
        <v>102.2</v>
      </c>
      <c r="E76" s="1">
        <v>99.9</v>
      </c>
      <c r="I76" s="5" t="s">
        <v>14</v>
      </c>
      <c r="J76" s="1">
        <f t="shared" si="64"/>
        <v>2.0999999999999943</v>
      </c>
      <c r="K76" s="1">
        <f t="shared" si="63"/>
        <v>2.2000000000000028</v>
      </c>
      <c r="L76" s="1">
        <f t="shared" si="62"/>
        <v>-9.9999999999994316E-2</v>
      </c>
    </row>
    <row r="77" spans="1:12" x14ac:dyDescent="0.25">
      <c r="B77" s="5" t="s">
        <v>15</v>
      </c>
      <c r="C77" s="1">
        <v>100.8</v>
      </c>
      <c r="D77" s="1">
        <v>100.7</v>
      </c>
      <c r="E77" s="1">
        <v>100.1</v>
      </c>
      <c r="I77" s="5" t="s">
        <v>15</v>
      </c>
      <c r="J77" s="1">
        <f t="shared" si="64"/>
        <v>0.79999999999999716</v>
      </c>
      <c r="K77" s="1">
        <f t="shared" si="63"/>
        <v>0.70000000000000284</v>
      </c>
      <c r="L77" s="1">
        <f t="shared" si="62"/>
        <v>9.9999999999994316E-2</v>
      </c>
    </row>
    <row r="78" spans="1:12" x14ac:dyDescent="0.25">
      <c r="B78" s="5" t="s">
        <v>16</v>
      </c>
      <c r="C78" s="1">
        <v>99.5</v>
      </c>
      <c r="D78" s="1">
        <v>99.2</v>
      </c>
      <c r="E78" s="1">
        <v>100.3</v>
      </c>
      <c r="I78" s="5" t="s">
        <v>16</v>
      </c>
      <c r="J78" s="1">
        <f t="shared" si="64"/>
        <v>-0.5</v>
      </c>
      <c r="K78" s="1">
        <f t="shared" si="63"/>
        <v>-0.79999999999999716</v>
      </c>
      <c r="L78" s="1">
        <f t="shared" si="62"/>
        <v>0.29999999999999716</v>
      </c>
    </row>
    <row r="79" spans="1:12" x14ac:dyDescent="0.25">
      <c r="B79" s="5" t="s">
        <v>5</v>
      </c>
      <c r="C79" s="1">
        <v>100.3</v>
      </c>
      <c r="D79" s="1">
        <v>99.9</v>
      </c>
      <c r="E79" s="1">
        <v>100.4</v>
      </c>
      <c r="I79" s="5" t="s">
        <v>5</v>
      </c>
      <c r="J79" s="1">
        <f t="shared" si="64"/>
        <v>0.29999999999999716</v>
      </c>
      <c r="K79" s="1">
        <f t="shared" si="63"/>
        <v>-9.9999999999994316E-2</v>
      </c>
      <c r="L79" s="1">
        <f t="shared" si="62"/>
        <v>0.40000000000000568</v>
      </c>
    </row>
    <row r="80" spans="1:12" x14ac:dyDescent="0.25">
      <c r="B80" s="5" t="s">
        <v>6</v>
      </c>
      <c r="C80" s="1">
        <v>99.9</v>
      </c>
      <c r="D80" s="1">
        <v>99.5</v>
      </c>
      <c r="E80" s="1">
        <v>100.5</v>
      </c>
      <c r="I80" s="5" t="s">
        <v>6</v>
      </c>
      <c r="J80" s="1">
        <f t="shared" si="64"/>
        <v>-9.9999999999994316E-2</v>
      </c>
      <c r="K80" s="1">
        <f t="shared" si="63"/>
        <v>-0.5</v>
      </c>
      <c r="L80" s="1">
        <f t="shared" si="62"/>
        <v>0.5</v>
      </c>
    </row>
    <row r="81" spans="2:12" x14ac:dyDescent="0.25">
      <c r="B81" s="5" t="s">
        <v>7</v>
      </c>
      <c r="C81" s="1">
        <v>97.6</v>
      </c>
      <c r="D81" s="1">
        <v>97</v>
      </c>
      <c r="E81" s="1">
        <v>100.6</v>
      </c>
      <c r="I81" s="5" t="s">
        <v>7</v>
      </c>
      <c r="J81" s="1">
        <f t="shared" si="64"/>
        <v>-2.4000000000000057</v>
      </c>
      <c r="K81" s="1">
        <f t="shared" si="63"/>
        <v>-3</v>
      </c>
      <c r="L81" s="1">
        <f t="shared" si="62"/>
        <v>0.59999999999999432</v>
      </c>
    </row>
    <row r="82" spans="2:12" x14ac:dyDescent="0.25">
      <c r="B82" s="5" t="s">
        <v>8</v>
      </c>
      <c r="C82" s="1">
        <v>97.1</v>
      </c>
      <c r="D82" s="1">
        <v>96.7</v>
      </c>
      <c r="E82" s="1">
        <v>100.4</v>
      </c>
      <c r="I82" s="5" t="s">
        <v>8</v>
      </c>
      <c r="J82" s="1">
        <f t="shared" ref="J82" si="65">C82-100</f>
        <v>-2.9000000000000057</v>
      </c>
      <c r="K82" s="1">
        <f t="shared" ref="K82" si="66">D82-100</f>
        <v>-3.2999999999999972</v>
      </c>
      <c r="L82" s="1">
        <f t="shared" ref="L82" si="67">E82-100</f>
        <v>0.40000000000000568</v>
      </c>
    </row>
    <row r="83" spans="2:12" x14ac:dyDescent="0.25">
      <c r="B83" s="5" t="s">
        <v>9</v>
      </c>
      <c r="C83" s="1">
        <v>97.3</v>
      </c>
      <c r="D83" s="1">
        <v>96.7</v>
      </c>
      <c r="E83" s="1">
        <v>100.6</v>
      </c>
      <c r="I83" s="5" t="s">
        <v>9</v>
      </c>
      <c r="J83" s="1">
        <f t="shared" ref="J83:J84" si="68">C83-100</f>
        <v>-2.7000000000000028</v>
      </c>
      <c r="K83" s="1">
        <f t="shared" ref="K83:K84" si="69">D83-100</f>
        <v>-3.2999999999999972</v>
      </c>
      <c r="L83" s="1">
        <f t="shared" ref="L83:L84" si="70">E83-100</f>
        <v>0.59999999999999432</v>
      </c>
    </row>
    <row r="84" spans="2:12" x14ac:dyDescent="0.25">
      <c r="B84" s="5" t="s">
        <v>10</v>
      </c>
      <c r="C84" s="1">
        <f>[1]ex_zvs_cpa!$AJ$2</f>
        <v>96.4</v>
      </c>
      <c r="D84" s="1">
        <f>[1]im_zvs_cpa!$AJ$2</f>
        <v>95.5</v>
      </c>
      <c r="E84" s="1">
        <f>[1]SR_mesicni_indexy!$AI$5</f>
        <v>101</v>
      </c>
      <c r="I84" s="5" t="s">
        <v>10</v>
      </c>
      <c r="J84" s="1">
        <f t="shared" si="68"/>
        <v>-3.5999999999999943</v>
      </c>
      <c r="K84" s="1">
        <f t="shared" si="69"/>
        <v>-4.5</v>
      </c>
      <c r="L84" s="1">
        <f t="shared" si="70"/>
        <v>1</v>
      </c>
    </row>
  </sheetData>
  <phoneticPr fontId="0" type="noConversion"/>
  <conditionalFormatting sqref="C82:C83">
    <cfRule type="expression" dxfId="9" priority="6">
      <formula>$N82="SVTR"</formula>
    </cfRule>
    <cfRule type="expression" dxfId="8" priority="7">
      <formula>$N82="UHRN"</formula>
    </cfRule>
    <cfRule type="expression" dxfId="7" priority="8">
      <formula>$N82="CPA3"</formula>
    </cfRule>
    <cfRule type="expression" dxfId="6" priority="9">
      <formula>$N82="CPA2"</formula>
    </cfRule>
    <cfRule type="expression" dxfId="5" priority="10">
      <formula>$N82="CPA1"</formula>
    </cfRule>
  </conditionalFormatting>
  <conditionalFormatting sqref="D82:D83">
    <cfRule type="expression" dxfId="4" priority="1">
      <formula>$N82="CPA3"</formula>
    </cfRule>
    <cfRule type="expression" dxfId="3" priority="2">
      <formula>$N82="CPA2"</formula>
    </cfRule>
    <cfRule type="expression" dxfId="2" priority="3">
      <formula>$N82="SVTR"</formula>
    </cfRule>
    <cfRule type="expression" dxfId="1" priority="4">
      <formula>$N82="CPA1"</formula>
    </cfRule>
    <cfRule type="expression" dxfId="0" priority="5">
      <formula>$N82="UHRN"</formula>
    </cfRule>
  </conditionalFormatting>
  <pageMargins left="0.78740157499999996" right="0.78740157499999996" top="0.984251969" bottom="0.984251969" header="0.4921259845" footer="0.4921259845"/>
  <pageSetup paperSize="9" scale="6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B64EFB-984D-43F0-8BDD-F96996B549FA}"/>
</file>

<file path=customXml/itemProps2.xml><?xml version="1.0" encoding="utf-8"?>
<ds:datastoreItem xmlns:ds="http://schemas.openxmlformats.org/officeDocument/2006/customXml" ds:itemID="{36B03B7C-4561-401C-AC7F-83C88636FA74}"/>
</file>

<file path=customXml/itemProps3.xml><?xml version="1.0" encoding="utf-8"?>
<ds:datastoreItem xmlns:ds="http://schemas.openxmlformats.org/officeDocument/2006/customXml" ds:itemID="{D0C45B10-46B7-46D4-A6C8-F96360D28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SOPR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Barták</dc:creator>
  <cp:lastModifiedBy>Náprstková Dagmar</cp:lastModifiedBy>
  <cp:lastPrinted>2009-02-09T08:15:33Z</cp:lastPrinted>
  <dcterms:created xsi:type="dcterms:W3CDTF">2001-03-21T14:27:37Z</dcterms:created>
  <dcterms:modified xsi:type="dcterms:W3CDTF">2025-12-08T09:50:12Z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