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ikula5133\Documents\CESTOVNI RUCH\ZPRACOVÁNÍ\ZPRACOVÁNÍ\ROK 2021\3Q\RI\Tabulky_RI_CR_3Q_2021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62913"/>
</workbook>
</file>

<file path=xl/calcChain.xml><?xml version="1.0" encoding="utf-8"?>
<calcChain xmlns="http://schemas.openxmlformats.org/spreadsheetml/2006/main">
  <c r="F41" i="6" l="1"/>
  <c r="G41" i="6"/>
  <c r="H41" i="6"/>
  <c r="F40" i="6" l="1"/>
  <c r="G40" i="6"/>
  <c r="H40" i="6"/>
  <c r="F39" i="6" l="1"/>
  <c r="G39" i="6"/>
  <c r="H39" i="6"/>
  <c r="F36" i="6" l="1"/>
  <c r="G36" i="6"/>
  <c r="H36" i="6"/>
  <c r="F37" i="6"/>
  <c r="G37" i="6"/>
  <c r="H37" i="6"/>
  <c r="F38" i="6"/>
  <c r="G38" i="6"/>
  <c r="H38" i="6"/>
  <c r="F35" i="6" l="1"/>
  <c r="G35" i="6" l="1"/>
  <c r="H35" i="6"/>
  <c r="F31" i="6"/>
  <c r="H34" i="6" l="1"/>
  <c r="G34" i="6"/>
  <c r="F34" i="6"/>
  <c r="F33" i="6" l="1"/>
  <c r="G33" i="6"/>
  <c r="H33" i="6"/>
  <c r="F32" i="6" l="1"/>
  <c r="G32" i="6"/>
  <c r="H32" i="6"/>
  <c r="F28" i="6" l="1"/>
  <c r="G28" i="6"/>
  <c r="H28" i="6"/>
  <c r="F29" i="6"/>
  <c r="G29" i="6"/>
  <c r="H29" i="6"/>
  <c r="F30" i="6"/>
  <c r="G30" i="6"/>
  <c r="H30" i="6"/>
  <c r="G31" i="6"/>
  <c r="H31" i="6"/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<sst xmlns="http://schemas.openxmlformats.org/spreadsheetml/2006/main" count="34" uniqueCount="19">
  <si>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</si>
  <si>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</si>
  <si>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</si>
  <si>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</si>
  <si>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</si>
  <si>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</si>
  <si>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</si>
  <si>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</si>
  <si>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</si>
  <si>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</si>
  <si>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</si>
  <si>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</si>
  <si>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</si>
  <si>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</si>
  <si>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</si>
  <si>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</si>
  <si>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</si>
  <si>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Index celkem</t>
  </si>
  <si>
    <r>
      <t xml:space="preserve">celkem / </t>
    </r>
    <r>
      <rPr>
        <i/>
        <sz val="9"/>
        <rFont val="Arial CE"/>
        <charset val="238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</si>
</sst>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855959106806553E-2"/>
          <c:y val="0.21419369817578773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058684972070796E-2"/>
                  <c:y val="1.790901680337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A7-4A0D-8EBB-5777857F46E5}"/>
                </c:ext>
              </c:extLst>
            </c:dLbl>
            <c:dLbl>
              <c:idx val="1"/>
              <c:layout>
                <c:manualLayout>
                  <c:x val="-2.2499327414581678E-2"/>
                  <c:y val="1.367412935323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A7-4A0D-8EBB-5777857F46E5}"/>
                </c:ext>
              </c:extLst>
            </c:dLbl>
            <c:dLbl>
              <c:idx val="2"/>
              <c:layout>
                <c:manualLayout>
                  <c:x val="-1.8012483185364542E-2"/>
                  <c:y val="2.4204809286898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A7-4A0D-8EBB-5777857F46E5}"/>
                </c:ext>
              </c:extLst>
            </c:dLbl>
            <c:dLbl>
              <c:idx val="3"/>
              <c:layout>
                <c:manualLayout>
                  <c:x val="-2.1128006456820017E-2"/>
                  <c:y val="3.2629187396351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A7-4A0D-8EBB-5777857F46E5}"/>
                </c:ext>
              </c:extLst>
            </c:dLbl>
            <c:dLbl>
              <c:idx val="4"/>
              <c:layout>
                <c:manualLayout>
                  <c:x val="-3.8901460394373782E-2"/>
                  <c:y val="2.200176178753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A7-4A0D-8EBB-5777857F46E5}"/>
                </c:ext>
              </c:extLst>
            </c:dLbl>
            <c:dLbl>
              <c:idx val="5"/>
              <c:layout>
                <c:manualLayout>
                  <c:x val="-4.3302282349622374E-3"/>
                  <c:y val="-9.629550326182834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541827279845507E-2"/>
                      <c:h val="2.9526187888361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FA7-4A0D-8EBB-5777857F46E5}"/>
                </c:ext>
              </c:extLst>
            </c:dLbl>
            <c:dLbl>
              <c:idx val="6"/>
              <c:layout>
                <c:manualLayout>
                  <c:x val="-2.211755838212531E-2"/>
                  <c:y val="-1.1624577583469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A7-4A0D-8EBB-5777857F46E5}"/>
                </c:ext>
              </c:extLst>
            </c:dLbl>
            <c:dLbl>
              <c:idx val="7"/>
              <c:layout>
                <c:manualLayout>
                  <c:x val="-1.01776970186419E-2"/>
                  <c:y val="-1.385295497781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A7-4A0D-8EBB-5777857F46E5}"/>
                </c:ext>
              </c:extLst>
            </c:dLbl>
            <c:dLbl>
              <c:idx val="8"/>
              <c:layout>
                <c:manualLayout>
                  <c:x val="-7.5797573004276917E-3"/>
                  <c:y val="-3.197326567518056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A7-4A0D-8EBB-5777857F46E5}"/>
                </c:ext>
              </c:extLst>
            </c:dLbl>
            <c:dLbl>
              <c:idx val="9"/>
              <c:layout>
                <c:manualLayout>
                  <c:x val="-2.6581169661484622E-2"/>
                  <c:y val="-2.4371228253401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A7-4A0D-8EBB-5777857F46E5}"/>
                </c:ext>
              </c:extLst>
            </c:dLbl>
            <c:dLbl>
              <c:idx val="10"/>
              <c:layout>
                <c:manualLayout>
                  <c:x val="-9.8092200013460851E-3"/>
                  <c:y val="-2.4453225902028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FA7-4A0D-8EBB-5777857F46E5}"/>
                </c:ext>
              </c:extLst>
            </c:dLbl>
            <c:dLbl>
              <c:idx val="11"/>
              <c:layout>
                <c:manualLayout>
                  <c:x val="-1.255481526347668E-2"/>
                  <c:y val="1.1562000430570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A7-4A0D-8EBB-5777857F4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Zdroj!$A$31:$B$41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Zdroj!$F$31:$F$41</c:f>
              <c:numCache>
                <c:formatCode>#\ ##0.0</c:formatCode>
                <c:ptCount val="11"/>
                <c:pt idx="0">
                  <c:v>-0.49627471641976451</c:v>
                </c:pt>
                <c:pt idx="1">
                  <c:v>4.5542253048939552</c:v>
                </c:pt>
                <c:pt idx="2">
                  <c:v>1.9476499267500502</c:v>
                </c:pt>
                <c:pt idx="3">
                  <c:v>3.8709579684128137</c:v>
                </c:pt>
                <c:pt idx="4">
                  <c:v>-24.825813795059048</c:v>
                </c:pt>
                <c:pt idx="5">
                  <c:v>-95.63967100307417</c:v>
                </c:pt>
                <c:pt idx="6">
                  <c:v>-68.666014253036423</c:v>
                </c:pt>
                <c:pt idx="7">
                  <c:v>-96.031391778157399</c:v>
                </c:pt>
                <c:pt idx="8">
                  <c:v>-96.281567004185732</c:v>
                </c:pt>
                <c:pt idx="9">
                  <c:v>79.050620598420295</c:v>
                </c:pt>
                <c:pt idx="10">
                  <c:v>22.299876221972713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FA7-4A0D-8EBB-5777857F46E5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959135877246112E-2"/>
                  <c:y val="-1.5987383649237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A7-4A0D-8EBB-5777857F46E5}"/>
                </c:ext>
              </c:extLst>
            </c:dLbl>
            <c:dLbl>
              <c:idx val="1"/>
              <c:layout>
                <c:manualLayout>
                  <c:x val="-2.38541834813021E-2"/>
                  <c:y val="-1.3795688225538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A7-4A0D-8EBB-5777857F46E5}"/>
                </c:ext>
              </c:extLst>
            </c:dLbl>
            <c:dLbl>
              <c:idx val="2"/>
              <c:layout>
                <c:manualLayout>
                  <c:x val="-1.8389669087974223E-2"/>
                  <c:y val="-1.1703814262023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A7-4A0D-8EBB-5777857F46E5}"/>
                </c:ext>
              </c:extLst>
            </c:dLbl>
            <c:dLbl>
              <c:idx val="3"/>
              <c:layout>
                <c:manualLayout>
                  <c:x val="-1.975819209039548E-2"/>
                  <c:y val="-1.38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A7-4A0D-8EBB-5777857F46E5}"/>
                </c:ext>
              </c:extLst>
            </c:dLbl>
            <c:dLbl>
              <c:idx val="4"/>
              <c:layout>
                <c:manualLayout>
                  <c:x val="-1.8394511702986279E-2"/>
                  <c:y val="-1.7886567164179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A7-4A0D-8EBB-5777857F46E5}"/>
                </c:ext>
              </c:extLst>
            </c:dLbl>
            <c:dLbl>
              <c:idx val="5"/>
              <c:layout>
                <c:manualLayout>
                  <c:x val="-2.9336456019920586E-2"/>
                  <c:y val="-5.1631462730159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A7-4A0D-8EBB-5777857F46E5}"/>
                </c:ext>
              </c:extLst>
            </c:dLbl>
            <c:dLbl>
              <c:idx val="6"/>
              <c:layout>
                <c:manualLayout>
                  <c:x val="-4.3378423850865796E-3"/>
                  <c:y val="5.29830960353472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FA7-4A0D-8EBB-5777857F46E5}"/>
                </c:ext>
              </c:extLst>
            </c:dLbl>
            <c:dLbl>
              <c:idx val="7"/>
              <c:layout>
                <c:manualLayout>
                  <c:x val="-7.0677165354330711E-3"/>
                  <c:y val="-1.5617564294704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FA7-4A0D-8EBB-5777857F46E5}"/>
                </c:ext>
              </c:extLst>
            </c:dLbl>
            <c:dLbl>
              <c:idx val="8"/>
              <c:layout>
                <c:manualLayout>
                  <c:x val="-1.9847642311624498E-3"/>
                  <c:y val="-5.34816164943682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FA7-4A0D-8EBB-5777857F46E5}"/>
                </c:ext>
              </c:extLst>
            </c:dLbl>
            <c:dLbl>
              <c:idx val="9"/>
              <c:layout>
                <c:manualLayout>
                  <c:x val="-1.8388209166162121E-2"/>
                  <c:y val="3.9199523683294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FA7-4A0D-8EBB-5777857F46E5}"/>
                </c:ext>
              </c:extLst>
            </c:dLbl>
            <c:dLbl>
              <c:idx val="10"/>
              <c:layout>
                <c:manualLayout>
                  <c:x val="-2.4842802342015042E-2"/>
                  <c:y val="1.3755686512034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FA7-4A0D-8EBB-5777857F46E5}"/>
                </c:ext>
              </c:extLst>
            </c:dLbl>
            <c:dLbl>
              <c:idx val="11"/>
              <c:layout>
                <c:manualLayout>
                  <c:x val="-1.5290180252892117E-2"/>
                  <c:y val="-1.7885737976782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FA7-4A0D-8EBB-5777857F4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Zdroj!$A$31:$B$41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Zdroj!$G$31:$G$41</c:f>
              <c:numCache>
                <c:formatCode>#\ ##0.0</c:formatCode>
                <c:ptCount val="11"/>
                <c:pt idx="0">
                  <c:v>2.845993186279272</c:v>
                </c:pt>
                <c:pt idx="1">
                  <c:v>6.0924888916055409</c:v>
                </c:pt>
                <c:pt idx="2">
                  <c:v>3.4437705829056808</c:v>
                </c:pt>
                <c:pt idx="3">
                  <c:v>5.8044361389733456</c:v>
                </c:pt>
                <c:pt idx="4">
                  <c:v>-15.950505675433391</c:v>
                </c:pt>
                <c:pt idx="5">
                  <c:v>-67.906582344341615</c:v>
                </c:pt>
                <c:pt idx="6">
                  <c:v>17.018081780263316</c:v>
                </c:pt>
                <c:pt idx="7">
                  <c:v>-73.275125062925497</c:v>
                </c:pt>
                <c:pt idx="8">
                  <c:v>-86.431747126699236</c:v>
                </c:pt>
                <c:pt idx="9">
                  <c:v>47.401948744946139</c:v>
                </c:pt>
                <c:pt idx="10">
                  <c:v>10.380357654922111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FA7-4A0D-8EBB-5777857F46E5}"/>
            </c:ext>
          </c:extLst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Zdroj!$A$31:$B$41</c:f>
              <c:multiLvlStrCache>
                <c:ptCount val="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Zdroj!$H$31:$H$41</c:f>
              <c:numCache>
                <c:formatCode>#\ ##0.0</c:formatCode>
                <c:ptCount val="11"/>
                <c:pt idx="0">
                  <c:v>1.1361139848264479</c:v>
                </c:pt>
                <c:pt idx="1">
                  <c:v>5.3020320688717204</c:v>
                </c:pt>
                <c:pt idx="2">
                  <c:v>2.7770587607953701</c:v>
                </c:pt>
                <c:pt idx="3">
                  <c:v>4.7236136782291993</c:v>
                </c:pt>
                <c:pt idx="4">
                  <c:v>-20.417760109886963</c:v>
                </c:pt>
                <c:pt idx="5">
                  <c:v>-82.056387809186674</c:v>
                </c:pt>
                <c:pt idx="6">
                  <c:v>-20.85693119224603</c:v>
                </c:pt>
                <c:pt idx="7">
                  <c:v>-85.892401562881389</c:v>
                </c:pt>
                <c:pt idx="8">
                  <c:v>-91.114897630032104</c:v>
                </c:pt>
                <c:pt idx="9">
                  <c:v>51.325841265675741</c:v>
                </c:pt>
                <c:pt idx="10">
                  <c:v>12.466356390135601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FA7-4A0D-8EBB-5777857F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96576"/>
        <c:axId val="91233600"/>
      </c:lineChart>
      <c:catAx>
        <c:axId val="10069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1233600"/>
        <c:crosses val="autoZero"/>
        <c:auto val="1"/>
        <c:lblAlgn val="ctr"/>
        <c:lblOffset val="100"/>
        <c:noMultiLvlLbl val="0"/>
      </c:catAx>
      <c:valAx>
        <c:axId val="91233600"/>
        <c:scaling>
          <c:orientation val="minMax"/>
          <c:max val="100"/>
          <c:min val="-1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y-o-y change (%)</a:t>
                </a:r>
                <a:r>
                  <a:rPr lang="cs-CZ" sz="900" b="1" i="1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00696576"/>
        <c:crosses val="autoZero"/>
        <c:crossBetween val="between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626314018440028E-2"/>
          <c:y val="0.95138186786327905"/>
          <c:w val="0.85221734975435748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 i="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456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8" t="s">
        <v>5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I1" sqref="I1"/>
    </sheetView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18</v>
      </c>
      <c r="F2" s="15" t="s">
        <v>12</v>
      </c>
      <c r="G2" s="15" t="s">
        <v>14</v>
      </c>
      <c r="H2" s="15" t="s">
        <v>17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E27" s="13">
        <v>3941858</v>
      </c>
      <c r="F27" s="17">
        <f t="shared" ref="F27" si="4">+(C27/C23-1)*100</f>
        <v>11.553616264963939</v>
      </c>
      <c r="G27" s="17">
        <f t="shared" ref="G27" si="5">+(D27/D23-1)*100</f>
        <v>9.517170214024695</v>
      </c>
      <c r="H27" s="17">
        <f t="shared" ref="H27" si="6">+(E27/E23-1)*100</f>
        <v>10.549624182241256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E28" s="13">
        <v>5485444</v>
      </c>
      <c r="F28" s="17">
        <f t="shared" ref="F28:F30" si="7">+(C28/C24-1)*100</f>
        <v>1.1098249640311364</v>
      </c>
      <c r="G28" s="17">
        <f t="shared" ref="G28:G31" si="8">+(D28/D24-1)*100</f>
        <v>9.2817552767515679</v>
      </c>
      <c r="H28" s="17">
        <f t="shared" ref="H28:H31" si="9">+(E28/E24-1)*100</f>
        <v>4.9240896922195354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E29" s="13">
        <v>7332542</v>
      </c>
      <c r="F29" s="17">
        <f t="shared" si="7"/>
        <v>3.159916261745499</v>
      </c>
      <c r="G29" s="17">
        <f t="shared" si="8"/>
        <v>7.1473889670133239</v>
      </c>
      <c r="H29" s="17">
        <f t="shared" si="9"/>
        <v>5.3330314737461082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E30" s="13">
        <v>4487306</v>
      </c>
      <c r="F30" s="17">
        <f t="shared" si="7"/>
        <v>4.6314553040829098</v>
      </c>
      <c r="G30" s="17">
        <f t="shared" si="8"/>
        <v>7.0722740000270568</v>
      </c>
      <c r="H30" s="17">
        <f t="shared" si="9"/>
        <v>5.6939902448767787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>
        <v>3986642</v>
      </c>
      <c r="F31" s="17">
        <f t="shared" ref="F31:F35" si="10">+(C31/C27-1)*100</f>
        <v>-0.49627471641976451</v>
      </c>
      <c r="G31" s="17">
        <f t="shared" si="8"/>
        <v>2.845993186279272</v>
      </c>
      <c r="H31" s="17">
        <f t="shared" si="9"/>
        <v>1.1361139848264479</v>
      </c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>
        <v>5776284</v>
      </c>
      <c r="F32" s="17">
        <f t="shared" si="10"/>
        <v>4.5542253048939552</v>
      </c>
      <c r="G32" s="17">
        <f t="shared" ref="G32" si="11">+(D32/D28-1)*100</f>
        <v>6.0924888916055409</v>
      </c>
      <c r="H32" s="17">
        <f t="shared" ref="H32" si="12">+(E32/E28-1)*100</f>
        <v>5.3020320688717204</v>
      </c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>
        <v>7536171</v>
      </c>
      <c r="F33" s="17">
        <f t="shared" si="10"/>
        <v>1.9476499267500502</v>
      </c>
      <c r="G33" s="17">
        <f t="shared" ref="G33:G34" si="13">+(D33/D29-1)*100</f>
        <v>3.4437705829056808</v>
      </c>
      <c r="H33" s="17">
        <f t="shared" ref="H33:H34" si="14">+(E33/E29-1)*100</f>
        <v>2.7770587607953701</v>
      </c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>
        <v>4699269</v>
      </c>
      <c r="F34" s="17">
        <f t="shared" si="10"/>
        <v>3.8709579684128137</v>
      </c>
      <c r="G34" s="17">
        <f t="shared" si="13"/>
        <v>5.8044361389733456</v>
      </c>
      <c r="H34" s="17">
        <f t="shared" si="14"/>
        <v>4.7236136782291993</v>
      </c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>
        <v>3172659</v>
      </c>
      <c r="F35" s="17">
        <f t="shared" si="10"/>
        <v>-24.825813795059048</v>
      </c>
      <c r="G35" s="17">
        <f t="shared" ref="G35" si="15">+(D35/D31-1)*100</f>
        <v>-15.950505675433391</v>
      </c>
      <c r="H35" s="17">
        <f t="shared" ref="H35" si="16">+(E35/E31-1)*100</f>
        <v>-20.417760109886963</v>
      </c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>
        <v>1036474</v>
      </c>
      <c r="F36" s="17">
        <f t="shared" ref="F36:F38" si="17">+(C36/C32-1)*100</f>
        <v>-95.63967100307417</v>
      </c>
      <c r="G36" s="17">
        <f t="shared" ref="G36:G38" si="18">+(D36/D32-1)*100</f>
        <v>-67.906582344341615</v>
      </c>
      <c r="H36" s="17">
        <f t="shared" ref="H36:H38" si="19">+(E36/E32-1)*100</f>
        <v>-82.056387809186674</v>
      </c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>
        <v>5964357</v>
      </c>
      <c r="F37" s="17">
        <f t="shared" si="17"/>
        <v>-68.666014253036423</v>
      </c>
      <c r="G37" s="17">
        <f t="shared" si="18"/>
        <v>17.018081780263316</v>
      </c>
      <c r="H37" s="17">
        <f t="shared" si="19"/>
        <v>-20.85693119224603</v>
      </c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>
        <v>662954</v>
      </c>
      <c r="F38" s="17">
        <f t="shared" si="17"/>
        <v>-96.031391778157399</v>
      </c>
      <c r="G38" s="17">
        <f t="shared" si="18"/>
        <v>-73.275125062925497</v>
      </c>
      <c r="H38" s="17">
        <f t="shared" si="19"/>
        <v>-85.892401562881389</v>
      </c>
    </row>
    <row r="39" spans="1:8" x14ac:dyDescent="0.2">
      <c r="A39" s="11">
        <v>2021</v>
      </c>
      <c r="B39" s="13">
        <v>1</v>
      </c>
      <c r="C39" s="13">
        <v>56091</v>
      </c>
      <c r="D39" s="13">
        <v>225803</v>
      </c>
      <c r="E39" s="13">
        <v>281894</v>
      </c>
      <c r="F39" s="17">
        <f t="shared" ref="F39" si="20">+(C39/C35-1)*100</f>
        <v>-96.281567004185732</v>
      </c>
      <c r="G39" s="17">
        <f t="shared" ref="G39" si="21">+(D39/D35-1)*100</f>
        <v>-86.431747126699236</v>
      </c>
      <c r="H39" s="17">
        <f t="shared" ref="H39" si="22">+(E39/E35-1)*100</f>
        <v>-91.114897630032104</v>
      </c>
    </row>
    <row r="40" spans="1:8" x14ac:dyDescent="0.2">
      <c r="A40" s="11"/>
      <c r="B40" s="13">
        <v>2</v>
      </c>
      <c r="C40" s="13">
        <v>230089</v>
      </c>
      <c r="D40" s="13">
        <v>1338364</v>
      </c>
      <c r="E40" s="13">
        <v>1568453</v>
      </c>
      <c r="F40" s="17">
        <f t="shared" ref="F40" si="23">+(C40/C36-1)*100</f>
        <v>79.050620598420295</v>
      </c>
      <c r="G40" s="17">
        <f t="shared" ref="G40" si="24">+(D40/D36-1)*100</f>
        <v>47.401948744946139</v>
      </c>
      <c r="H40" s="17">
        <f t="shared" ref="H40" si="25">+(E40/E36-1)*100</f>
        <v>51.325841265675741</v>
      </c>
    </row>
    <row r="41" spans="1:8" x14ac:dyDescent="0.2">
      <c r="A41" s="11"/>
      <c r="B41" s="13">
        <v>3</v>
      </c>
      <c r="C41" s="13">
        <v>1276571</v>
      </c>
      <c r="D41" s="13">
        <v>5431324</v>
      </c>
      <c r="E41" s="13">
        <v>6707895</v>
      </c>
      <c r="F41" s="17">
        <f>+(C41/C37-1)*100</f>
        <v>22.299876221972713</v>
      </c>
      <c r="G41" s="17">
        <f t="shared" ref="G41" si="26">+(D41/D37-1)*100</f>
        <v>10.380357654922111</v>
      </c>
      <c r="H41" s="17">
        <f t="shared" ref="H41" si="27">+(E41/E37-1)*100</f>
        <v>12.466356390135601</v>
      </c>
    </row>
    <row r="42" spans="1:8" x14ac:dyDescent="0.2">
      <c r="A42" s="11"/>
      <c r="B42" s="13">
        <v>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2021-11-04T10:51:39Z</dcterms:modified>
</cp:coreProperties>
</file>