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u\QU\QSA\ESA2010\RI\2019\2q2019\"/>
    </mc:Choice>
  </mc:AlternateContent>
  <bookViews>
    <workbookView xWindow="480" yWindow="75" windowWidth="27795" windowHeight="12075"/>
  </bookViews>
  <sheets>
    <sheet name="List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J66" i="1" l="1"/>
  <c r="I66" i="1"/>
  <c r="H66" i="1"/>
  <c r="G66" i="1"/>
  <c r="F66" i="1"/>
  <c r="E66" i="1"/>
  <c r="D66" i="1"/>
  <c r="D65" i="1" l="1"/>
  <c r="E65" i="1"/>
  <c r="F65" i="1"/>
  <c r="G65" i="1"/>
  <c r="H65" i="1"/>
  <c r="I65" i="1"/>
  <c r="J65" i="1"/>
  <c r="D64" i="1" l="1"/>
  <c r="E64" i="1"/>
  <c r="E63" i="1" l="1"/>
  <c r="D63" i="1"/>
  <c r="E62" i="1" l="1"/>
  <c r="D62" i="1" l="1"/>
  <c r="E61" i="1" l="1"/>
  <c r="D61" i="1"/>
  <c r="D60" i="1" l="1"/>
  <c r="E60" i="1"/>
  <c r="E59" i="1"/>
  <c r="D12" i="1" l="1"/>
  <c r="E36" i="1"/>
  <c r="D27" i="1"/>
  <c r="D53" i="1"/>
  <c r="D37" i="1"/>
  <c r="E31" i="1"/>
  <c r="D58" i="1"/>
  <c r="D26" i="1"/>
  <c r="E37" i="1"/>
  <c r="E50" i="1"/>
  <c r="D52" i="1"/>
  <c r="D36" i="1"/>
  <c r="E44" i="1"/>
  <c r="D51" i="1"/>
  <c r="D48" i="1"/>
  <c r="D32" i="1"/>
  <c r="D16" i="1"/>
  <c r="E56" i="1"/>
  <c r="E40" i="1"/>
  <c r="E24" i="1"/>
  <c r="D47" i="1"/>
  <c r="D31" i="1"/>
  <c r="D15" i="1"/>
  <c r="D57" i="1"/>
  <c r="D41" i="1"/>
  <c r="D25" i="1"/>
  <c r="D9" i="1"/>
  <c r="E51" i="1"/>
  <c r="E35" i="1"/>
  <c r="E19" i="1"/>
  <c r="D46" i="1"/>
  <c r="D30" i="1"/>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"D21" i="1"/>
  <c r="E47" i="1"/>
  <c r="D42" i="1"/>
  <c r="E53" i="1"/>
  <c r="E21" i="1"/>
  <c r="E34" i="1"/>
  <c r="D56" i="1"/>
  <c r="D40" i="1"/>
  <c r="D24" i="1"/>
  <c r="E48" i="1"/>
  <c r="E32" i="1"/>
  <c r="E16" i="1"/>
  <c r="D55" i="1"/>
  <c r="D39" i="1"/>
  <c r="D23" i="1"/>
  <c r="D49" i="1"/>
  <c r="D33" i="1"/>
  <c r="D17" i="1"/>
  <c r="E43" i="1"/>
  <c r="E27" i="1"/>
  <c r="E11" i="1"/>
  <c r="D54" i="1"/>
  <c r="D38" i="1"/>
  <c r="D22" i="1"/>
  <c r="E49" i="1"/>
  <c r="E33" i="1"/>
  <c r="E17" i="1"/>
  <c r="E46" i="1"/>
  <c r="E30" i="1"/>
  <c r="E14" i="1"/>
  <c r="D11" i="1"/>
  <c r="E15" i="1"/>
  <c r="D10" i="1"/>
  <c r="E18" i="1"/>
  <c r="D20" i="1"/>
  <c r="E28" i="1"/>
  <c r="E12" i="1"/>
  <c r="D35" i="1"/>
  <c r="D19" i="1"/>
  <c r="D45" i="1"/>
  <c r="D29" i="1"/>
  <c r="D13" i="1"/>
  <c r="E55" i="1"/>
  <c r="E39" i="1"/>
  <c r="E23" i="1"/>
  <c r="D50" i="1"/>
  <c r="D34" i="1"/>
  <c r="D18" i="1"/>
  <c r="E45" i="1"/>
  <c r="E29" i="1"/>
  <c r="E13" i="1"/>
  <c r="E58" i="1"/>
  <c r="E42" i="1"/>
  <c r="E26" i="1"/>
  <c r="E10" i="1"/>
  <c r="D59" i="1"/>
  <c r="F64" i="1" l="1"/>
  <c r="G64" i="1"/>
  <c r="J64" i="1" l="1"/>
  <c r="H64" i="1"/>
  <c r="J63" i="1"/>
  <c r="G63" i="1" l="1"/>
  <c r="F63" i="1"/>
  <c r="H63" i="1"/>
  <c r="I64" i="1" l="1"/>
  <c r="F62" i="1" l="1"/>
  <c r="G62" i="1"/>
  <c r="I63" i="1" l="1"/>
  <c r="J62" i="1" l="1"/>
  <c r="H62" i="1"/>
  <c r="I62" i="1" l="1"/>
  <c r="G61" i="1" l="1"/>
  <c r="F61" i="1"/>
  <c r="G60" i="1" l="1"/>
  <c r="F60" i="1"/>
  <c r="H60" i="1" l="1"/>
  <c r="J60" i="1" l="1"/>
  <c r="I60" i="1" l="1"/>
  <c r="F59" i="1" l="1"/>
  <c r="G59" i="1"/>
  <c r="H59" i="1" l="1"/>
  <c r="J59" i="1"/>
  <c r="F9" i="1" l="1"/>
  <c r="G12" i="1"/>
  <c r="F13" i="1"/>
  <c r="G16" i="1"/>
  <c r="F17" i="1"/>
  <c r="G20" i="1"/>
  <c r="F21" i="1"/>
  <c r="G24" i="1"/>
  <c r="F25" i="1"/>
  <c r="G28" i="1"/>
  <c r="F29" i="1"/>
  <c r="G32" i="1"/>
  <c r="F33" i="1"/>
  <c r="G36" i="1"/>
  <c r="F37" i="1"/>
  <c r="G40" i="1"/>
  <c r="F41" i="1"/>
  <c r="G44" i="1"/>
  <c r="F45" i="1"/>
  <c r="G48" i="1"/>
  <c r="F49" i="1"/>
  <c r="G52" i="1"/>
  <c r="F53" i="1"/>
  <c r="G56" i="1"/>
  <c r="F57" i="1"/>
  <c r="F58" i="1"/>
  <c r="G9" i="1"/>
  <c r="F10" i="1"/>
  <c r="G13" i="1"/>
  <c r="F14" i="1"/>
  <c r="G17" i="1"/>
  <c r="F18" i="1"/>
  <c r="G21" i="1"/>
  <c r="F22" i="1"/>
  <c r="G25" i="1"/>
  <c r="F26" i="1"/>
  <c r="G29" i="1"/>
  <c r="F30" i="1"/>
  <c r="G33" i="1"/>
  <c r="F34" i="1"/>
  <c r="G37" i="1"/>
  <c r="F38" i="1"/>
  <c r="G41" i="1"/>
  <c r="F42" i="1"/>
  <c r="G45" i="1"/>
  <c r="F46" i="1"/>
  <c r="G49" i="1"/>
  <c r="F50" i="1"/>
  <c r="G53" i="1"/>
  <c r="F54" i="1"/>
  <c r="G57" i="1"/>
  <c r="G58" i="1"/>
  <c r="G10" i="1"/>
  <c r="F11" i="1"/>
  <c r="G14" i="1"/>
  <c r="F15" i="1"/>
  <c r="G18" i="1"/>
  <c r="F19" i="1"/>
  <c r="G22" i="1"/>
  <c r="F23" i="1"/>
  <c r="G26" i="1"/>
  <c r="F27" i="1"/>
  <c r="G30" i="1"/>
  <c r="F31" i="1"/>
  <c r="G34" i="1"/>
  <c r="F35" i="1"/>
  <c r="G38" i="1"/>
  <c r="F39" i="1"/>
  <c r="G42" i="1"/>
  <c r="F43" i="1"/>
  <c r="G46" i="1"/>
  <c r="F47" i="1"/>
  <c r="G50" i="1"/>
  <c r="F51" i="1"/>
  <c r="G54" i="1"/>
  <c r="F55" i="1"/>
  <c r="I59" i="1"/>
  <c r="G11" i="1"/>
  <c r="F12" i="1"/>
  <c r="G15" i="1"/>
  <c r="F16" i="1"/>
  <c r="G19" i="1"/>
  <c r="F20" i="1"/>
  <c r="G23" i="1"/>
  <c r="F24" i="1"/>
  <c r="G27" i="1"/>
  <c r="F28" i="1"/>
  <c r="G31" i="1"/>
  <c r="F32" i="1"/>
  <c r="G35" i="1"/>
  <c r="F36" i="1"/>
  <c r="G39" i="1"/>
  <c r="F40" i="1"/>
  <c r="G43" i="1"/>
  <c r="F44" i="1"/>
  <c r="G47" i="1"/>
  <c r="F48" i="1"/>
  <c r="G51" i="1"/>
  <c r="F52" i="1"/>
  <c r="G55" i="1"/>
  <c r="F56" i="1"/>
  <c r="H10" i="1" l="1"/>
  <c r="H20" i="1"/>
  <c r="J44" i="1"/>
  <c r="J27" i="1"/>
  <c r="H18" i="1"/>
  <c r="J42" i="1"/>
  <c r="J46" i="1"/>
  <c r="J18" i="1"/>
  <c r="H16" i="1"/>
  <c r="H15" i="1"/>
  <c r="J32" i="1"/>
  <c r="H11" i="1"/>
  <c r="J48" i="1"/>
  <c r="J34" i="1"/>
  <c r="H58" i="1"/>
  <c r="J39" i="1"/>
  <c r="J16" i="1"/>
  <c r="J12" i="1"/>
  <c r="J30" i="1"/>
  <c r="J36" i="1"/>
  <c r="J20" i="1"/>
  <c r="J35" i="1"/>
  <c r="J14" i="1"/>
  <c r="J22" i="1"/>
  <c r="J38" i="1"/>
  <c r="J23" i="1"/>
  <c r="J19" i="1"/>
  <c r="H50" i="1"/>
  <c r="H30" i="1"/>
  <c r="H28" i="1"/>
  <c r="H34" i="1"/>
  <c r="H26" i="1"/>
  <c r="H46" i="1" l="1"/>
  <c r="H52" i="1"/>
  <c r="J58" i="1"/>
  <c r="J31" i="1"/>
  <c r="H24" i="1"/>
  <c r="J28" i="1"/>
  <c r="H48" i="1"/>
  <c r="H42" i="1"/>
  <c r="H38" i="1"/>
  <c r="H22" i="1"/>
  <c r="H36" i="1"/>
  <c r="H19" i="1"/>
  <c r="H12" i="1"/>
  <c r="J40" i="1"/>
  <c r="J15" i="1"/>
  <c r="J47" i="1"/>
  <c r="J43" i="1"/>
  <c r="H14" i="1"/>
  <c r="H40" i="1"/>
  <c r="H54" i="1"/>
  <c r="H23" i="1"/>
  <c r="H56" i="1"/>
  <c r="H44" i="1"/>
  <c r="J56" i="1"/>
  <c r="J50" i="1"/>
  <c r="J24" i="1"/>
  <c r="J52" i="1"/>
  <c r="J51" i="1"/>
  <c r="J26" i="1"/>
  <c r="J54" i="1"/>
  <c r="J10" i="1"/>
  <c r="H32" i="1"/>
  <c r="J11" i="1"/>
  <c r="H35" i="1"/>
  <c r="J55" i="1"/>
  <c r="H27" i="1"/>
  <c r="H43" i="1"/>
  <c r="H31" i="1"/>
  <c r="H47" i="1"/>
  <c r="H51" i="1"/>
  <c r="H39" i="1"/>
  <c r="H55" i="1"/>
  <c r="I16" i="1" l="1"/>
  <c r="I40" i="1" l="1"/>
  <c r="I18" i="1"/>
  <c r="I26" i="1"/>
  <c r="I56" i="1"/>
  <c r="I55" i="1"/>
  <c r="I44" i="1"/>
  <c r="I15" i="1"/>
  <c r="I12" i="1"/>
  <c r="I27" i="1"/>
  <c r="I23" i="1"/>
  <c r="I38" i="1"/>
  <c r="I30" i="1"/>
  <c r="I34" i="1"/>
  <c r="I35" i="1"/>
  <c r="I43" i="1"/>
  <c r="I51" i="1"/>
  <c r="I32" i="1"/>
  <c r="I46" i="1"/>
  <c r="I14" i="1"/>
  <c r="I10" i="1"/>
  <c r="I54" i="1"/>
  <c r="I39" i="1"/>
  <c r="I48" i="1"/>
  <c r="I31" i="1"/>
  <c r="I42" i="1"/>
  <c r="I28" i="1"/>
  <c r="I47" i="1"/>
  <c r="I20" i="1"/>
  <c r="I36" i="1"/>
  <c r="I52" i="1"/>
  <c r="I24" i="1"/>
  <c r="I50" i="1"/>
  <c r="I11" i="1"/>
  <c r="I22" i="1"/>
  <c r="I58" i="1" l="1"/>
  <c r="I19" i="1"/>
  <c r="H41" i="1" l="1"/>
  <c r="J41" i="1"/>
  <c r="J53" i="1"/>
  <c r="H53" i="1"/>
  <c r="H33" i="1" l="1"/>
  <c r="H37" i="1"/>
  <c r="J9" i="1"/>
  <c r="H21" i="1"/>
  <c r="H25" i="1"/>
  <c r="H45" i="1"/>
  <c r="J49" i="1"/>
  <c r="J57" i="1"/>
  <c r="H17" i="1"/>
  <c r="J33" i="1"/>
  <c r="J45" i="1"/>
  <c r="H49" i="1"/>
  <c r="H57" i="1"/>
  <c r="H13" i="1"/>
  <c r="J29" i="1"/>
  <c r="J13" i="1"/>
  <c r="J21" i="1"/>
  <c r="J25" i="1"/>
  <c r="J37" i="1"/>
  <c r="H29" i="1"/>
  <c r="J17" i="1"/>
  <c r="H9" i="1"/>
  <c r="J61" i="1" l="1"/>
  <c r="H61" i="1"/>
  <c r="I41" i="1" l="1"/>
  <c r="I53" i="1"/>
  <c r="I17" i="1" l="1"/>
  <c r="I49" i="1"/>
  <c r="I37" i="1"/>
  <c r="I9" i="1"/>
  <c r="I29" i="1"/>
  <c r="I61" i="1"/>
  <c r="I57" i="1"/>
  <c r="I25" i="1"/>
  <c r="I45" i="1"/>
  <c r="I21" i="1"/>
  <c r="I13" i="1"/>
  <c r="I33" i="1"/>
</calcChain>
</file>

<file path=xl/sharedStrings.xml><?xml version="1.0" encoding="utf-8"?>
<sst xmlns="http://schemas.openxmlformats.org/spreadsheetml/2006/main" count="97" uniqueCount="28">
  <si>
    <t>Q4</t>
  </si>
  <si>
    <t>Q3</t>
  </si>
  <si>
    <t>Q2</t>
  </si>
  <si>
    <t>Q1</t>
  </si>
  <si>
    <t>%</t>
  </si>
  <si>
    <t>Investment rate</t>
  </si>
  <si>
    <t>Saving rate</t>
  </si>
  <si>
    <t>Households</t>
  </si>
  <si>
    <t>Míra investic</t>
  </si>
  <si>
    <t>Míra úspor</t>
  </si>
  <si>
    <t>Míra zisku</t>
  </si>
  <si>
    <t>Domácnosti</t>
  </si>
  <si>
    <t>p.b.</t>
  </si>
  <si>
    <t>p.p.</t>
  </si>
  <si>
    <t>Období</t>
  </si>
  <si>
    <t>Period</t>
  </si>
  <si>
    <t>Tempo růstu reálné spotřeby na obyvatele</t>
  </si>
  <si>
    <t>Growth rate of real monthly income per capita</t>
  </si>
  <si>
    <t>Growth rate of real monthly income from employment</t>
  </si>
  <si>
    <t>Growth rate of real consumption per capita</t>
  </si>
  <si>
    <t>Nefinanční podniky</t>
  </si>
  <si>
    <t>Non-financial corporations</t>
  </si>
  <si>
    <t>Vybrané ukazatele čtvrtletních sektorových účtů - mezičtvrtletní změna (sezónně očištěné údaje)</t>
  </si>
  <si>
    <t xml:space="preserve"> Tempo růstu reálného měsíčního příjmu na obyvatele</t>
  </si>
  <si>
    <t>Tempo růstu reálného měsíčního příjmu ze zaměstnání</t>
  </si>
  <si>
    <t>Selected indicators of Quarterly Sector Accounts - q-o-q change (seasonally adjusted data)</t>
  </si>
  <si>
    <t>Profit rate</t>
  </si>
  <si>
    <t>* mezičtvrtletní změna je z nezaokrouhlených údajů / q-o-q change is from non-rounded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</si>
</sst>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11" xfId="0" applyFont="1" applyBorder="1"/>
    <xf numFmtId="0" fontId="1" fillId="0" borderId="10" xfId="0" applyFont="1" applyBorder="1"/>
    <xf numFmtId="0" fontId="4" fillId="0" borderId="0" xfId="1" applyFont="1" applyFill="1" applyAlignment="1">
      <alignment horizontal="left" vertical="center"/>
    </xf>
    <xf numFmtId="0" fontId="5" fillId="0" borderId="0" xfId="1" applyFont="1" applyAlignment="1">
      <alignment horizontal="left"/>
    </xf>
    <xf numFmtId="0" fontId="6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2">
    <cellStyle name="Normální" xfId="0" builtinId="0"/>
    <cellStyle name="normální_TS_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S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SA"/>
      <sheetName val="rok"/>
    </sheetNames>
    <sheetDataSet>
      <sheetData sheetId="0"/>
      <sheetData sheetId="1">
        <row r="49">
          <cell r="F49">
            <v>0.51377933655659769</v>
          </cell>
          <cell r="G49">
            <v>0.32266011600911604</v>
          </cell>
        </row>
        <row r="50">
          <cell r="F50">
            <v>0.51261162388197568</v>
          </cell>
          <cell r="G50">
            <v>0.32920683063166439</v>
          </cell>
        </row>
        <row r="51">
          <cell r="F51">
            <v>0.51128041619282172</v>
          </cell>
          <cell r="G51">
            <v>0.32866581549001961</v>
          </cell>
        </row>
        <row r="52">
          <cell r="F52">
            <v>0.50426025086863957</v>
          </cell>
          <cell r="G52">
            <v>0.32554169009151823</v>
          </cell>
        </row>
        <row r="53">
          <cell r="F53">
            <v>0.51196114848352903</v>
          </cell>
          <cell r="G53">
            <v>0.31963636686779645</v>
          </cell>
        </row>
        <row r="54">
          <cell r="F54">
            <v>0.51715899596156523</v>
          </cell>
          <cell r="G54">
            <v>0.31533952443949309</v>
          </cell>
        </row>
        <row r="55">
          <cell r="F55">
            <v>0.5189501721012002</v>
          </cell>
          <cell r="G55">
            <v>0.30993659652158828</v>
          </cell>
        </row>
        <row r="56">
          <cell r="F56">
            <v>0.52359100058770169</v>
          </cell>
          <cell r="G56">
            <v>0.30413459392271414</v>
          </cell>
        </row>
        <row r="57">
          <cell r="F57">
            <v>0.5225120294822897</v>
          </cell>
          <cell r="G57">
            <v>0.30431371602375318</v>
          </cell>
        </row>
        <row r="58">
          <cell r="F58">
            <v>0.5229054658411606</v>
          </cell>
          <cell r="G58">
            <v>0.34988678718124333</v>
          </cell>
        </row>
        <row r="59">
          <cell r="F59">
            <v>0.51798299511138168</v>
          </cell>
          <cell r="G59">
            <v>0.33770514395966605</v>
          </cell>
        </row>
        <row r="60">
          <cell r="F60">
            <v>0.5183544588783574</v>
          </cell>
          <cell r="G60">
            <v>0.32309513624663228</v>
          </cell>
        </row>
        <row r="61">
          <cell r="F61">
            <v>0.52418968952122769</v>
          </cell>
          <cell r="G61">
            <v>0.32563064579220757</v>
          </cell>
        </row>
        <row r="62">
          <cell r="F62">
            <v>0.49214032327382123</v>
          </cell>
          <cell r="G62">
            <v>0.35333763102496302</v>
          </cell>
        </row>
        <row r="63">
          <cell r="F63">
            <v>0.50822273128381568</v>
          </cell>
          <cell r="G63">
            <v>0.32192995748246261</v>
          </cell>
        </row>
        <row r="64">
          <cell r="F64">
            <v>0.51082807751670878</v>
          </cell>
          <cell r="G64">
            <v>0.30788931969514782</v>
          </cell>
        </row>
        <row r="65">
          <cell r="F65">
            <v>0.50064799104393654</v>
          </cell>
          <cell r="G65">
            <v>0.29318423718126652</v>
          </cell>
        </row>
        <row r="66">
          <cell r="F66">
            <v>0.49814441056585601</v>
          </cell>
          <cell r="G66">
            <v>0.29212789929971011</v>
          </cell>
        </row>
        <row r="67">
          <cell r="F67">
            <v>0.49244335431105857</v>
          </cell>
          <cell r="G67">
            <v>0.28786971783080734</v>
          </cell>
        </row>
        <row r="68">
          <cell r="F68">
            <v>0.50302422913536859</v>
          </cell>
          <cell r="G68">
            <v>0.2849404371991951</v>
          </cell>
        </row>
        <row r="69">
          <cell r="F69">
            <v>0.5083694558402353</v>
          </cell>
          <cell r="G69">
            <v>0.28469889310318136</v>
          </cell>
        </row>
        <row r="70">
          <cell r="F70">
            <v>0.4991028858460908</v>
          </cell>
          <cell r="G70">
            <v>0.27849400828283843</v>
          </cell>
        </row>
        <row r="71">
          <cell r="F71">
            <v>0.49877779160246166</v>
          </cell>
          <cell r="G71">
            <v>0.28818468076146359</v>
          </cell>
        </row>
        <row r="72">
          <cell r="F72">
            <v>0.49070663778990059</v>
          </cell>
          <cell r="G72">
            <v>0.29742942273722078</v>
          </cell>
        </row>
        <row r="73">
          <cell r="F73">
            <v>0.47504981918197964</v>
          </cell>
          <cell r="G73">
            <v>0.30091365770404604</v>
          </cell>
        </row>
        <row r="74">
          <cell r="F74">
            <v>0.48794213283042565</v>
          </cell>
          <cell r="G74">
            <v>0.30748554361128816</v>
          </cell>
        </row>
        <row r="75">
          <cell r="F75">
            <v>0.48538080509234355</v>
          </cell>
          <cell r="G75">
            <v>0.3078492020799713</v>
          </cell>
        </row>
        <row r="76">
          <cell r="F76">
            <v>0.48890036519237151</v>
          </cell>
          <cell r="G76">
            <v>0.3010789774613597</v>
          </cell>
        </row>
        <row r="77">
          <cell r="F77">
            <v>0.49054343992475902</v>
          </cell>
          <cell r="G77">
            <v>0.30756414589701386</v>
          </cell>
        </row>
        <row r="78">
          <cell r="F78">
            <v>0.48647700622753742</v>
          </cell>
          <cell r="G78">
            <v>0.31379552888155926</v>
          </cell>
        </row>
        <row r="79">
          <cell r="F79">
            <v>0.49112093825306147</v>
          </cell>
          <cell r="G79">
            <v>0.31056482571810845</v>
          </cell>
        </row>
        <row r="80">
          <cell r="F80">
            <v>0.48405701467392404</v>
          </cell>
          <cell r="G80">
            <v>0.30377658623441783</v>
          </cell>
        </row>
        <row r="81">
          <cell r="F81">
            <v>0.47604524714899049</v>
          </cell>
          <cell r="G81">
            <v>0.30635736834433885</v>
          </cell>
        </row>
        <row r="82">
          <cell r="F82">
            <v>0.48761011901483187</v>
          </cell>
          <cell r="G82">
            <v>0.29849918661569702</v>
          </cell>
        </row>
        <row r="83">
          <cell r="F83">
            <v>0.48387351822262104</v>
          </cell>
          <cell r="G83">
            <v>0.30060475455864316</v>
          </cell>
        </row>
        <row r="84">
          <cell r="F84">
            <v>0.4769580499451031</v>
          </cell>
          <cell r="G84">
            <v>0.30959995284026853</v>
          </cell>
        </row>
        <row r="85">
          <cell r="F85">
            <v>0.49192281042623559</v>
          </cell>
          <cell r="G85">
            <v>0.31149593193945413</v>
          </cell>
        </row>
        <row r="86">
          <cell r="F86">
            <v>0.50147573627064435</v>
          </cell>
          <cell r="G86">
            <v>0.29258090644229257</v>
          </cell>
        </row>
        <row r="87">
          <cell r="F87">
            <v>0.51069250717262393</v>
          </cell>
          <cell r="G87">
            <v>0.28216244942164936</v>
          </cell>
        </row>
        <row r="88">
          <cell r="F88">
            <v>0.51173373355113139</v>
          </cell>
          <cell r="G88">
            <v>0.28875879967827794</v>
          </cell>
        </row>
        <row r="89">
          <cell r="F89">
            <v>0.52281086485048334</v>
          </cell>
          <cell r="G89">
            <v>0.28162666387171154</v>
          </cell>
        </row>
        <row r="90">
          <cell r="F90">
            <v>0.51600563495460727</v>
          </cell>
          <cell r="G90">
            <v>0.29723267507011747</v>
          </cell>
        </row>
        <row r="91">
          <cell r="F91">
            <v>0.51590015615313989</v>
          </cell>
          <cell r="G91">
            <v>0.29457858269446557</v>
          </cell>
        </row>
        <row r="92">
          <cell r="F92">
            <v>0.52055647616478473</v>
          </cell>
          <cell r="G92">
            <v>0.29179852788161392</v>
          </cell>
        </row>
        <row r="93">
          <cell r="F93">
            <v>0.51433722592836795</v>
          </cell>
          <cell r="G93">
            <v>0.27484898365658267</v>
          </cell>
        </row>
        <row r="94">
          <cell r="F94">
            <v>0.5123455398722393</v>
          </cell>
          <cell r="G94">
            <v>0.28669362534055237</v>
          </cell>
        </row>
        <row r="95">
          <cell r="F95">
            <v>0.51140786765093993</v>
          </cell>
          <cell r="G95">
            <v>0.28991019386362438</v>
          </cell>
        </row>
        <row r="96">
          <cell r="F96">
            <v>0.49950615687825001</v>
          </cell>
          <cell r="G96">
            <v>0.29221832526296959</v>
          </cell>
        </row>
        <row r="97">
          <cell r="F97">
            <v>0.49690973749543355</v>
          </cell>
          <cell r="G97">
            <v>0.28855670948550299</v>
          </cell>
        </row>
        <row r="98">
          <cell r="F98">
            <v>0.49435802710128163</v>
          </cell>
          <cell r="G98">
            <v>0.27883990665178843</v>
          </cell>
        </row>
        <row r="99">
          <cell r="F99">
            <v>0.49453647622491415</v>
          </cell>
          <cell r="G99">
            <v>0.28311307855722295</v>
          </cell>
        </row>
        <row r="100">
          <cell r="F100">
            <v>0.4985324312034064</v>
          </cell>
          <cell r="G100">
            <v>0.27859416555278427</v>
          </cell>
        </row>
        <row r="101">
          <cell r="F101">
            <v>0.48959419707597351</v>
          </cell>
          <cell r="G101">
            <v>0.28169002457326991</v>
          </cell>
        </row>
        <row r="102">
          <cell r="F102">
            <v>0.47377801211312354</v>
          </cell>
          <cell r="G102">
            <v>0.28719444295696422</v>
          </cell>
        </row>
        <row r="103">
          <cell r="F103">
            <v>0.46621862319443896</v>
          </cell>
          <cell r="G103">
            <v>0.29182561791373163</v>
          </cell>
        </row>
        <row r="104">
          <cell r="F104">
            <v>0.46657593413569881</v>
          </cell>
          <cell r="G104">
            <v>0.28829053737549443</v>
          </cell>
        </row>
        <row r="105">
          <cell r="F105">
            <v>0.46486919783224356</v>
          </cell>
          <cell r="G105">
            <v>0.2912502695145035</v>
          </cell>
        </row>
        <row r="106">
          <cell r="F106">
            <v>0.46408976843505323</v>
          </cell>
          <cell r="G106">
            <v>0.277514248751773</v>
          </cell>
        </row>
        <row r="107">
          <cell r="F107">
            <v>0.46262847342216079</v>
          </cell>
          <cell r="G107">
            <v>0.2749478426704553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reálné mzdy_SA"/>
      <sheetName val="DOM_SA"/>
      <sheetName val="reálné mzdy_rok"/>
      <sheetName val="DOM_rok"/>
      <sheetName val="ZDROJ - počet obyv"/>
    </sheetNames>
    <sheetDataSet>
      <sheetData sheetId="0"/>
      <sheetData sheetId="1"/>
      <sheetData sheetId="2">
        <row r="30">
          <cell r="C30">
            <v>98.993715963557975</v>
          </cell>
        </row>
        <row r="31">
          <cell r="C31">
            <v>101.84529933293729</v>
          </cell>
        </row>
        <row r="32">
          <cell r="C32">
            <v>100.16885085310648</v>
          </cell>
        </row>
        <row r="33">
          <cell r="C33">
            <v>100.67550140157257</v>
          </cell>
        </row>
        <row r="34">
          <cell r="C34">
            <v>100.75003903932247</v>
          </cell>
        </row>
        <row r="35">
          <cell r="C35">
            <v>101.87059715385271</v>
          </cell>
        </row>
        <row r="36">
          <cell r="C36">
            <v>102.45283322337147</v>
          </cell>
        </row>
        <row r="37">
          <cell r="C37">
            <v>102.25193286585632</v>
          </cell>
        </row>
        <row r="38">
          <cell r="C38">
            <v>98.65675849265422</v>
          </cell>
        </row>
        <row r="39">
          <cell r="C39">
            <v>99.95251969608951</v>
          </cell>
        </row>
        <row r="40">
          <cell r="C40">
            <v>101.90596335999058</v>
          </cell>
        </row>
        <row r="41">
          <cell r="C41">
            <v>100.00747035435111</v>
          </cell>
        </row>
        <row r="42">
          <cell r="C42">
            <v>99.06174883550139</v>
          </cell>
        </row>
        <row r="43">
          <cell r="C43">
            <v>100.45472001032098</v>
          </cell>
        </row>
        <row r="44">
          <cell r="C44">
            <v>99.476317196629864</v>
          </cell>
        </row>
        <row r="45">
          <cell r="C45">
            <v>101.71593650508784</v>
          </cell>
        </row>
        <row r="46">
          <cell r="C46">
            <v>96.556625764371233</v>
          </cell>
        </row>
        <row r="47">
          <cell r="C47">
            <v>100.2520189347518</v>
          </cell>
        </row>
        <row r="48">
          <cell r="C48">
            <v>102.77414720055896</v>
          </cell>
        </row>
        <row r="49">
          <cell r="C49">
            <v>100.77143545318903</v>
          </cell>
        </row>
        <row r="50">
          <cell r="C50">
            <v>99.850436485310269</v>
          </cell>
        </row>
        <row r="51">
          <cell r="C51">
            <v>100.44633884863963</v>
          </cell>
        </row>
        <row r="52">
          <cell r="C52">
            <v>100.46369854190461</v>
          </cell>
        </row>
        <row r="53">
          <cell r="C53">
            <v>100.19774767593681</v>
          </cell>
        </row>
        <row r="54">
          <cell r="C54">
            <v>99.00982762444319</v>
          </cell>
        </row>
        <row r="55">
          <cell r="C55">
            <v>101.20238548561484</v>
          </cell>
        </row>
        <row r="56">
          <cell r="C56">
            <v>100.84157500912359</v>
          </cell>
        </row>
        <row r="57">
          <cell r="C57">
            <v>100.68066589254188</v>
          </cell>
        </row>
        <row r="58">
          <cell r="C58">
            <v>98.113514190933785</v>
          </cell>
        </row>
        <row r="59">
          <cell r="C59">
            <v>100.29671310945771</v>
          </cell>
        </row>
        <row r="60">
          <cell r="C60">
            <v>100.16642984449595</v>
          </cell>
        </row>
        <row r="61">
          <cell r="C61">
            <v>102.50849634405547</v>
          </cell>
        </row>
        <row r="62">
          <cell r="C62">
            <v>95.901507768057286</v>
          </cell>
        </row>
        <row r="63">
          <cell r="C63">
            <v>100.50664435736863</v>
          </cell>
        </row>
        <row r="64">
          <cell r="C64">
            <v>101.64445594684221</v>
          </cell>
        </row>
        <row r="65">
          <cell r="C65">
            <v>100.27301826846494</v>
          </cell>
        </row>
        <row r="66">
          <cell r="C66">
            <v>100.31572436923086</v>
          </cell>
        </row>
        <row r="67">
          <cell r="C67">
            <v>100.75434251951248</v>
          </cell>
        </row>
        <row r="68">
          <cell r="C68">
            <v>100.08251392106997</v>
          </cell>
        </row>
        <row r="69">
          <cell r="C69">
            <v>101.18832527697104</v>
          </cell>
        </row>
        <row r="70">
          <cell r="C70">
            <v>100.41450314193115</v>
          </cell>
        </row>
        <row r="71">
          <cell r="C71">
            <v>100.6815437359907</v>
          </cell>
        </row>
        <row r="72">
          <cell r="C72">
            <v>101.20462629863442</v>
          </cell>
        </row>
        <row r="73">
          <cell r="C73">
            <v>101.15838993156159</v>
          </cell>
        </row>
        <row r="74">
          <cell r="C74">
            <v>100.39403766860629</v>
          </cell>
        </row>
        <row r="75">
          <cell r="C75">
            <v>101.09032552376354</v>
          </cell>
        </row>
        <row r="76">
          <cell r="C76">
            <v>101.02389823965785</v>
          </cell>
        </row>
        <row r="77">
          <cell r="C77">
            <v>100.82444300098577</v>
          </cell>
        </row>
        <row r="78">
          <cell r="C78">
            <v>100.17833245171963</v>
          </cell>
        </row>
        <row r="79">
          <cell r="C79">
            <v>101.88220334026263</v>
          </cell>
        </row>
        <row r="80">
          <cell r="C80">
            <v>101.03208134505068</v>
          </cell>
        </row>
        <row r="81">
          <cell r="C81">
            <v>103.16544377056071</v>
          </cell>
        </row>
        <row r="82">
          <cell r="C82">
            <v>102.12573328086745</v>
          </cell>
        </row>
        <row r="83">
          <cell r="C83">
            <v>100.86139388941315</v>
          </cell>
        </row>
        <row r="84">
          <cell r="C84">
            <v>101.65838617991948</v>
          </cell>
        </row>
        <row r="85">
          <cell r="C85">
            <v>100.92979246256945</v>
          </cell>
        </row>
        <row r="86">
          <cell r="C86">
            <v>101.10583223721474</v>
          </cell>
        </row>
        <row r="87">
          <cell r="C87">
            <v>101.16233576202573</v>
          </cell>
        </row>
      </sheetData>
      <sheetData sheetId="3">
        <row r="29">
          <cell r="N29">
            <v>9.8609908586899842</v>
          </cell>
          <cell r="O29">
            <v>8.9325092919909483</v>
          </cell>
        </row>
        <row r="30">
          <cell r="D30">
            <v>105.76159965664087</v>
          </cell>
          <cell r="N30">
            <v>10.934936477841713</v>
          </cell>
          <cell r="O30">
            <v>9.2524385227493013</v>
          </cell>
          <cell r="Q30">
            <v>104.66936444049453</v>
          </cell>
        </row>
        <row r="31">
          <cell r="D31">
            <v>101.46277556852881</v>
          </cell>
          <cell r="N31">
            <v>11.273818090067191</v>
          </cell>
          <cell r="O31">
            <v>9.449438832247754</v>
          </cell>
          <cell r="Q31">
            <v>101.13874455632555</v>
          </cell>
        </row>
        <row r="32">
          <cell r="D32">
            <v>101.48444660733932</v>
          </cell>
          <cell r="N32">
            <v>11.404729742063854</v>
          </cell>
          <cell r="O32">
            <v>9.4373505412460528</v>
          </cell>
          <cell r="Q32">
            <v>101.5053956203345</v>
          </cell>
        </row>
        <row r="33">
          <cell r="D33">
            <v>100.37209142277096</v>
          </cell>
          <cell r="N33">
            <v>10.912999979674476</v>
          </cell>
          <cell r="O33">
            <v>9.4674035045721148</v>
          </cell>
          <cell r="Q33">
            <v>100.77069143225424</v>
          </cell>
        </row>
        <row r="34">
          <cell r="D34">
            <v>103.06704424909103</v>
          </cell>
          <cell r="N34">
            <v>12.718710610053858</v>
          </cell>
          <cell r="O34">
            <v>9.363899196996007</v>
          </cell>
          <cell r="Q34">
            <v>101.36940675216574</v>
          </cell>
        </row>
        <row r="35">
          <cell r="D35">
            <v>100.63229757780176</v>
          </cell>
          <cell r="N35">
            <v>12.080757939917907</v>
          </cell>
          <cell r="O35">
            <v>9.6417495081852795</v>
          </cell>
          <cell r="Q35">
            <v>101.25814583043021</v>
          </cell>
        </row>
        <row r="36">
          <cell r="D36">
            <v>102.89055326125747</v>
          </cell>
          <cell r="N36">
            <v>12.622232594651361</v>
          </cell>
          <cell r="O36">
            <v>9.671677257152556</v>
          </cell>
          <cell r="Q36">
            <v>102.44735242451621</v>
          </cell>
        </row>
        <row r="37">
          <cell r="D37">
            <v>101.0565989480404</v>
          </cell>
          <cell r="N37">
            <v>12.668418839360807</v>
          </cell>
          <cell r="O37">
            <v>10.109335576114383</v>
          </cell>
          <cell r="Q37">
            <v>100.9785292058212</v>
          </cell>
        </row>
        <row r="38">
          <cell r="D38">
            <v>103.46657856655361</v>
          </cell>
          <cell r="N38">
            <v>12.726813117705449</v>
          </cell>
          <cell r="O38">
            <v>10.362346093851153</v>
          </cell>
          <cell r="Q38">
            <v>103.4694610671966</v>
          </cell>
        </row>
        <row r="39">
          <cell r="D39">
            <v>99.818521540388147</v>
          </cell>
          <cell r="N39">
            <v>12.32764854521966</v>
          </cell>
          <cell r="O39">
            <v>10.371352892904442</v>
          </cell>
          <cell r="Q39">
            <v>100.17453981236839</v>
          </cell>
        </row>
        <row r="40">
          <cell r="D40">
            <v>101.03700961146905</v>
          </cell>
          <cell r="N40">
            <v>11.273898963991758</v>
          </cell>
          <cell r="O40">
            <v>10.478846316706388</v>
          </cell>
          <cell r="Q40">
            <v>101.99041185821207</v>
          </cell>
        </row>
        <row r="41">
          <cell r="D41">
            <v>100.42619269745256</v>
          </cell>
          <cell r="N41">
            <v>11.431943382850896</v>
          </cell>
          <cell r="O41">
            <v>11.005809831962393</v>
          </cell>
          <cell r="Q41">
            <v>100.29605843781385</v>
          </cell>
        </row>
        <row r="42">
          <cell r="D42">
            <v>103.65558165346857</v>
          </cell>
          <cell r="N42">
            <v>12.811151929027636</v>
          </cell>
          <cell r="O42">
            <v>10.018215630382757</v>
          </cell>
          <cell r="Q42">
            <v>102.22061979498191</v>
          </cell>
        </row>
        <row r="43">
          <cell r="D43">
            <v>100.70522107324858</v>
          </cell>
          <cell r="N43">
            <v>9.872736726381083</v>
          </cell>
          <cell r="O43">
            <v>10.026227784567626</v>
          </cell>
          <cell r="Q43">
            <v>103.44417101961692</v>
          </cell>
        </row>
        <row r="44">
          <cell r="D44">
            <v>102.45284756867848</v>
          </cell>
          <cell r="N44">
            <v>11.522922332300343</v>
          </cell>
          <cell r="O44">
            <v>9.7580348141176128</v>
          </cell>
          <cell r="Q44">
            <v>100.93804533846642</v>
          </cell>
        </row>
        <row r="45">
          <cell r="D45">
            <v>102.31567729576557</v>
          </cell>
          <cell r="N45">
            <v>11.723724414973994</v>
          </cell>
          <cell r="O45">
            <v>9.5128217503814785</v>
          </cell>
          <cell r="Q45">
            <v>101.89549034583736</v>
          </cell>
        </row>
        <row r="46">
          <cell r="D46">
            <v>106.27459285582739</v>
          </cell>
          <cell r="N46">
            <v>11.752794517794463</v>
          </cell>
          <cell r="O46">
            <v>9.3963916009990651</v>
          </cell>
          <cell r="Q46">
            <v>106.19694110166171</v>
          </cell>
        </row>
        <row r="47">
          <cell r="D47">
            <v>101.06221924852996</v>
          </cell>
          <cell r="N47">
            <v>12.32414859189128</v>
          </cell>
          <cell r="O47">
            <v>9.3044161640575478</v>
          </cell>
          <cell r="Q47">
            <v>100.60275940618251</v>
          </cell>
        </row>
        <row r="48">
          <cell r="D48">
            <v>103.91835830990755</v>
          </cell>
          <cell r="N48">
            <v>15.766205949062639</v>
          </cell>
          <cell r="O48">
            <v>9.0241993934826432</v>
          </cell>
          <cell r="Q48">
            <v>100.45348600158066</v>
          </cell>
        </row>
        <row r="49">
          <cell r="D49">
            <v>98.318769740101814</v>
          </cell>
          <cell r="N49">
            <v>14.057218116631301</v>
          </cell>
          <cell r="O49">
            <v>9.3945269627570056</v>
          </cell>
          <cell r="Q49">
            <v>99.94184127505487</v>
          </cell>
        </row>
        <row r="50">
          <cell r="D50">
            <v>100.9797405451679</v>
          </cell>
          <cell r="N50">
            <v>12.296480789631474</v>
          </cell>
          <cell r="O50">
            <v>9.8231631382316316</v>
          </cell>
          <cell r="Q50">
            <v>102.60281973551497</v>
          </cell>
        </row>
        <row r="51">
          <cell r="D51">
            <v>99.729128147360129</v>
          </cell>
          <cell r="N51">
            <v>12.625966506651032</v>
          </cell>
          <cell r="O51">
            <v>10.179559529480743</v>
          </cell>
          <cell r="Q51">
            <v>99.419606935108774</v>
          </cell>
        </row>
        <row r="52">
          <cell r="D52">
            <v>100.13327610198385</v>
          </cell>
          <cell r="N52">
            <v>13.566528796911332</v>
          </cell>
          <cell r="O52">
            <v>10.533635632691793</v>
          </cell>
          <cell r="Q52">
            <v>99.32644240825752</v>
          </cell>
        </row>
        <row r="53">
          <cell r="D53">
            <v>100.20658037350363</v>
          </cell>
          <cell r="N53">
            <v>13.107219901445136</v>
          </cell>
          <cell r="O53">
            <v>10.913905182427509</v>
          </cell>
          <cell r="Q53">
            <v>100.587066407931</v>
          </cell>
        </row>
        <row r="54">
          <cell r="D54">
            <v>99.706510266020814</v>
          </cell>
          <cell r="N54">
            <v>11.724907645277757</v>
          </cell>
          <cell r="O54">
            <v>9.2600515984786274</v>
          </cell>
          <cell r="Q54">
            <v>101.10164255365697</v>
          </cell>
        </row>
        <row r="55">
          <cell r="D55">
            <v>100.36992973301733</v>
          </cell>
          <cell r="N55">
            <v>11.731826334478226</v>
          </cell>
          <cell r="O55">
            <v>9.0566976247703561</v>
          </cell>
          <cell r="Q55">
            <v>100.31346959042358</v>
          </cell>
        </row>
        <row r="56">
          <cell r="D56">
            <v>99.659425630759145</v>
          </cell>
          <cell r="N56">
            <v>11.29535639998617</v>
          </cell>
          <cell r="O56">
            <v>8.889936288577621</v>
          </cell>
          <cell r="Q56">
            <v>100.01690347647316</v>
          </cell>
        </row>
        <row r="57">
          <cell r="D57">
            <v>99.97467785392044</v>
          </cell>
          <cell r="N57">
            <v>10.602884545520599</v>
          </cell>
          <cell r="O57">
            <v>8.6590859550969999</v>
          </cell>
          <cell r="Q57">
            <v>100.65991282359306</v>
          </cell>
        </row>
        <row r="58">
          <cell r="D58">
            <v>102.48165076243299</v>
          </cell>
          <cell r="N58">
            <v>11.692188672419936</v>
          </cell>
          <cell r="O58">
            <v>8.2371818404855244</v>
          </cell>
          <cell r="Q58">
            <v>101.41701442744989</v>
          </cell>
        </row>
        <row r="59">
          <cell r="D59">
            <v>98.121833199145641</v>
          </cell>
          <cell r="N59">
            <v>9.9931257618947242</v>
          </cell>
          <cell r="O59">
            <v>8.2237885301045797</v>
          </cell>
          <cell r="Q59">
            <v>99.836898070789388</v>
          </cell>
        </row>
        <row r="60">
          <cell r="D60">
            <v>101.67765009850459</v>
          </cell>
          <cell r="N60">
            <v>11.344771135775225</v>
          </cell>
          <cell r="O60">
            <v>7.8961222532326572</v>
          </cell>
          <cell r="Q60">
            <v>100.26268275086106</v>
          </cell>
        </row>
        <row r="61">
          <cell r="D61">
            <v>101.34282582121656</v>
          </cell>
          <cell r="N61">
            <v>12.049567388901448</v>
          </cell>
          <cell r="O61">
            <v>7.6855439721904313</v>
          </cell>
          <cell r="Q61">
            <v>100.4078706553378</v>
          </cell>
        </row>
        <row r="62">
          <cell r="D62">
            <v>101.26624077762696</v>
          </cell>
          <cell r="N62">
            <v>10.046948017579766</v>
          </cell>
          <cell r="O62">
            <v>7.8724184461091307</v>
          </cell>
          <cell r="Q62">
            <v>104.24382868043762</v>
          </cell>
        </row>
        <row r="63">
          <cell r="D63">
            <v>101.02190782265892</v>
          </cell>
          <cell r="N63">
            <v>10.938119474953121</v>
          </cell>
          <cell r="O63">
            <v>7.7905170104473616</v>
          </cell>
          <cell r="Q63">
            <v>100.12106130528038</v>
          </cell>
        </row>
        <row r="64">
          <cell r="D64">
            <v>101.20614368930707</v>
          </cell>
          <cell r="N64">
            <v>11.868975195568643</v>
          </cell>
          <cell r="O64">
            <v>7.798531600287034</v>
          </cell>
          <cell r="Q64">
            <v>100.39100770574001</v>
          </cell>
        </row>
        <row r="65">
          <cell r="D65">
            <v>99.952285091110824</v>
          </cell>
          <cell r="N65">
            <v>11.048931183864783</v>
          </cell>
          <cell r="O65">
            <v>8.0154108372984858</v>
          </cell>
          <cell r="Q65">
            <v>100.67482335168523</v>
          </cell>
        </row>
        <row r="66">
          <cell r="D66">
            <v>102.46059216355302</v>
          </cell>
          <cell r="N66">
            <v>12.081619415125957</v>
          </cell>
          <cell r="O66">
            <v>7.9907095316229899</v>
          </cell>
          <cell r="Q66">
            <v>101.50604588921969</v>
          </cell>
        </row>
        <row r="67">
          <cell r="D67">
            <v>100.66666728153595</v>
          </cell>
          <cell r="N67">
            <v>11.836288369913301</v>
          </cell>
          <cell r="O67">
            <v>8.1024412681055669</v>
          </cell>
          <cell r="Q67">
            <v>100.91017358670638</v>
          </cell>
        </row>
        <row r="68">
          <cell r="D68">
            <v>100.52452659538642</v>
          </cell>
          <cell r="N68">
            <v>11.671894961209613</v>
          </cell>
          <cell r="O68">
            <v>8.2256970389832205</v>
          </cell>
          <cell r="Q68">
            <v>100.5511919998811</v>
          </cell>
        </row>
        <row r="69">
          <cell r="D69">
            <v>101.79112248532545</v>
          </cell>
          <cell r="N69">
            <v>11.992469406965798</v>
          </cell>
          <cell r="O69">
            <v>8.2237807308406623</v>
          </cell>
          <cell r="Q69">
            <v>101.67090979137492</v>
          </cell>
        </row>
        <row r="70">
          <cell r="D70">
            <v>101.48211349459262</v>
          </cell>
          <cell r="N70">
            <v>11.981597826726887</v>
          </cell>
          <cell r="O70">
            <v>8.3031816920243244</v>
          </cell>
          <cell r="Q70">
            <v>101.29312863997713</v>
          </cell>
        </row>
        <row r="71">
          <cell r="D71">
            <v>100.7214684765998</v>
          </cell>
          <cell r="N71">
            <v>11.944137389127134</v>
          </cell>
          <cell r="O71">
            <v>8.3073076205950525</v>
          </cell>
          <cell r="Q71">
            <v>100.75740945720642</v>
          </cell>
        </row>
        <row r="72">
          <cell r="D72">
            <v>101.8892972159277</v>
          </cell>
          <cell r="N72">
            <v>12.535542885270109</v>
          </cell>
          <cell r="O72">
            <v>8.3233930842118227</v>
          </cell>
          <cell r="Q72">
            <v>101.17813366381583</v>
          </cell>
        </row>
        <row r="73">
          <cell r="D73">
            <v>100.31813783987987</v>
          </cell>
          <cell r="N73">
            <v>11.66470769980236</v>
          </cell>
          <cell r="O73">
            <v>8.3607288991478086</v>
          </cell>
          <cell r="Q73">
            <v>101.27321002275602</v>
          </cell>
        </row>
        <row r="74">
          <cell r="D74">
            <v>100.99544659745389</v>
          </cell>
          <cell r="N74">
            <v>11.978702945261583</v>
          </cell>
          <cell r="O74">
            <v>8.6141697612903858</v>
          </cell>
          <cell r="Q74">
            <v>100.63214517056673</v>
          </cell>
        </row>
        <row r="75">
          <cell r="D75">
            <v>101.02854363387888</v>
          </cell>
          <cell r="N75">
            <v>12.091815931499241</v>
          </cell>
          <cell r="O75">
            <v>8.8322829412690105</v>
          </cell>
          <cell r="Q75">
            <v>100.79890049748579</v>
          </cell>
        </row>
        <row r="76">
          <cell r="D76">
            <v>100.46707455010167</v>
          </cell>
          <cell r="N76">
            <v>11.915901556433187</v>
          </cell>
          <cell r="O76">
            <v>8.8437811639399619</v>
          </cell>
          <cell r="Q76">
            <v>100.70622575249992</v>
          </cell>
        </row>
        <row r="77">
          <cell r="D77">
            <v>99.992184482086756</v>
          </cell>
          <cell r="N77">
            <v>10.720025004814691</v>
          </cell>
          <cell r="O77">
            <v>9.168274194210376</v>
          </cell>
          <cell r="Q77">
            <v>100.99099253005681</v>
          </cell>
        </row>
        <row r="78">
          <cell r="D78">
            <v>100.30506892522411</v>
          </cell>
          <cell r="N78">
            <v>9.666259825679866</v>
          </cell>
          <cell r="O78">
            <v>9.1542355593645759</v>
          </cell>
          <cell r="Q78">
            <v>101.424532471397</v>
          </cell>
        </row>
        <row r="79">
          <cell r="D79">
            <v>101.67029163471895</v>
          </cell>
          <cell r="N79">
            <v>9.4682547154523</v>
          </cell>
          <cell r="O79">
            <v>9.0584838013158979</v>
          </cell>
          <cell r="Q79">
            <v>101.75213204148</v>
          </cell>
        </row>
        <row r="80">
          <cell r="D80">
            <v>100.5561072714318</v>
          </cell>
          <cell r="N80">
            <v>8.9324978769308458</v>
          </cell>
          <cell r="O80">
            <v>9.1058627311467628</v>
          </cell>
          <cell r="Q80">
            <v>101.08740579242918</v>
          </cell>
        </row>
        <row r="81">
          <cell r="D81">
            <v>102.36534412322318</v>
          </cell>
          <cell r="N81">
            <v>9.4366757855291432</v>
          </cell>
          <cell r="O81">
            <v>8.8307303670092718</v>
          </cell>
          <cell r="Q81">
            <v>101.902095699604</v>
          </cell>
        </row>
        <row r="82">
          <cell r="D82">
            <v>105.41816808485032</v>
          </cell>
          <cell r="N82">
            <v>10.33403779469397</v>
          </cell>
          <cell r="O82">
            <v>8.5391269173611128</v>
          </cell>
          <cell r="Q82">
            <v>104.47460307644403</v>
          </cell>
        </row>
        <row r="83">
          <cell r="D83">
            <v>100.86142109223519</v>
          </cell>
          <cell r="N83">
            <v>10.507976810976023</v>
          </cell>
          <cell r="O83">
            <v>8.5784402023779851</v>
          </cell>
          <cell r="Q83">
            <v>100.78138287357477</v>
          </cell>
        </row>
        <row r="84">
          <cell r="D84">
            <v>101.26799083171389</v>
          </cell>
          <cell r="N84">
            <v>10.541065987539223</v>
          </cell>
          <cell r="O84">
            <v>8.5684887898494697</v>
          </cell>
          <cell r="Q84">
            <v>101.32629124748685</v>
          </cell>
        </row>
        <row r="85">
          <cell r="D85">
            <v>101.79275111661022</v>
          </cell>
          <cell r="N85">
            <v>11.399857868275445</v>
          </cell>
          <cell r="O85">
            <v>8.5755134124598431</v>
          </cell>
          <cell r="Q85">
            <v>100.98170966674243</v>
          </cell>
        </row>
        <row r="86">
          <cell r="D86">
            <v>103.77378024205422</v>
          </cell>
          <cell r="N86">
            <v>11.306035926696797</v>
          </cell>
          <cell r="O86">
            <v>8.6918497690740448</v>
          </cell>
          <cell r="Q86">
            <v>103.88404222194272</v>
          </cell>
        </row>
        <row r="87">
          <cell r="D87">
            <v>101.20005829731289</v>
          </cell>
          <cell r="N87">
            <v>10.898885851287726</v>
          </cell>
          <cell r="O87">
            <v>8.6684187116231648</v>
          </cell>
          <cell r="Q87">
            <v>101.54388729968117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9"/>
  <sheetViews>
    <sheetView showGridLines="0" tabSelected="1" workbookViewId="0">
      <pane xSplit="5" ySplit="8" topLeftCell="F53" activePane="bottomRight" state="frozen"/>
      <selection pane="topRight" activeCell="F1" sqref="F1"/>
      <selection pane="bottomLeft" activeCell="A8" sqref="A8"/>
      <selection pane="bottomRight" activeCell="F6" sqref="F6:J6"/>
    </sheetView>
  </sheetViews>
  <sheetFormatPr defaultRowHeight="15" x14ac:dyDescent="0.25"/>
  <cols>
    <col min="2" max="2" width="10.85546875" customWidth="1"/>
    <col min="3" max="3" width="7.7109375" customWidth="1"/>
    <col min="4" max="4" width="10.85546875" customWidth="1"/>
    <col min="5" max="5" width="11" customWidth="1"/>
    <col min="6" max="6" width="10.42578125" customWidth="1"/>
    <col min="7" max="7" width="11" customWidth="1"/>
    <col min="8" max="8" width="13.140625" customWidth="1"/>
    <col min="9" max="9" width="13.42578125" customWidth="1"/>
    <col min="10" max="10" width="16" customWidth="1"/>
  </cols>
  <sheetData>
    <row r="1" spans="2:10" ht="15.75" x14ac:dyDescent="0.25">
      <c r="B1" s="3" t="s">
        <v>22</v>
      </c>
      <c r="C1" s="5"/>
      <c r="D1" s="5"/>
      <c r="E1" s="5"/>
      <c r="F1" s="5"/>
      <c r="G1" s="5"/>
      <c r="H1" s="5"/>
      <c r="I1" s="5"/>
      <c r="J1" s="5"/>
    </row>
    <row r="2" spans="2:10" ht="16.5" thickBot="1" x14ac:dyDescent="0.3">
      <c r="B2" s="4" t="s">
        <v>25</v>
      </c>
      <c r="C2" s="5"/>
      <c r="D2" s="5"/>
      <c r="E2" s="5"/>
      <c r="F2" s="5"/>
      <c r="G2" s="5"/>
      <c r="H2" s="5"/>
      <c r="I2" s="5"/>
      <c r="J2" s="5"/>
    </row>
    <row r="3" spans="2:10" x14ac:dyDescent="0.25">
      <c r="B3" s="50" t="s">
        <v>14</v>
      </c>
      <c r="C3" s="51"/>
      <c r="D3" s="43" t="s">
        <v>20</v>
      </c>
      <c r="E3" s="44"/>
      <c r="F3" s="45" t="s">
        <v>11</v>
      </c>
      <c r="G3" s="45"/>
      <c r="H3" s="45"/>
      <c r="I3" s="45"/>
      <c r="J3" s="44"/>
    </row>
    <row r="4" spans="2:10" ht="64.5" thickBot="1" x14ac:dyDescent="0.3">
      <c r="B4" s="42"/>
      <c r="C4" s="52"/>
      <c r="D4" s="6" t="s">
        <v>10</v>
      </c>
      <c r="E4" s="7" t="s">
        <v>8</v>
      </c>
      <c r="F4" s="8" t="s">
        <v>9</v>
      </c>
      <c r="G4" s="8" t="s">
        <v>8</v>
      </c>
      <c r="H4" s="8" t="s">
        <v>23</v>
      </c>
      <c r="I4" s="8" t="s">
        <v>24</v>
      </c>
      <c r="J4" s="9" t="s">
        <v>16</v>
      </c>
    </row>
    <row r="5" spans="2:10" x14ac:dyDescent="0.25">
      <c r="B5" s="1"/>
      <c r="C5" s="2"/>
      <c r="D5" s="10" t="s">
        <v>12</v>
      </c>
      <c r="E5" s="11" t="s">
        <v>12</v>
      </c>
      <c r="F5" s="12" t="s">
        <v>12</v>
      </c>
      <c r="G5" s="12" t="s">
        <v>12</v>
      </c>
      <c r="H5" s="12" t="s">
        <v>4</v>
      </c>
      <c r="I5" s="12" t="s">
        <v>4</v>
      </c>
      <c r="J5" s="11" t="s">
        <v>4</v>
      </c>
    </row>
    <row r="6" spans="2:10" ht="27.75" customHeight="1" x14ac:dyDescent="0.25">
      <c r="B6" s="53" t="s">
        <v>15</v>
      </c>
      <c r="C6" s="54"/>
      <c r="D6" s="46" t="s">
        <v>21</v>
      </c>
      <c r="E6" s="47"/>
      <c r="F6" s="48" t="s">
        <v>7</v>
      </c>
      <c r="G6" s="49"/>
      <c r="H6" s="49"/>
      <c r="I6" s="49"/>
      <c r="J6" s="47"/>
    </row>
    <row r="7" spans="2:10" ht="51.75" thickBot="1" x14ac:dyDescent="0.3">
      <c r="B7" s="55"/>
      <c r="C7" s="56"/>
      <c r="D7" s="13" t="s">
        <v>26</v>
      </c>
      <c r="E7" s="14" t="s">
        <v>5</v>
      </c>
      <c r="F7" s="15" t="s">
        <v>6</v>
      </c>
      <c r="G7" s="15" t="s">
        <v>5</v>
      </c>
      <c r="H7" s="15" t="s">
        <v>17</v>
      </c>
      <c r="I7" s="15" t="s">
        <v>18</v>
      </c>
      <c r="J7" s="14" t="s">
        <v>19</v>
      </c>
    </row>
    <row r="8" spans="2:10" x14ac:dyDescent="0.25">
      <c r="B8" s="16"/>
      <c r="C8" s="17"/>
      <c r="D8" s="18" t="s">
        <v>13</v>
      </c>
      <c r="E8" s="19" t="s">
        <v>13</v>
      </c>
      <c r="F8" s="20" t="s">
        <v>13</v>
      </c>
      <c r="G8" s="20" t="s">
        <v>13</v>
      </c>
      <c r="H8" s="20" t="s">
        <v>4</v>
      </c>
      <c r="I8" s="20" t="s">
        <v>4</v>
      </c>
      <c r="J8" s="19" t="s">
        <v>4</v>
      </c>
    </row>
    <row r="9" spans="2:10" x14ac:dyDescent="0.25">
      <c r="B9" s="40">
        <v>2005</v>
      </c>
      <c r="C9" s="21" t="s">
        <v>3</v>
      </c>
      <c r="D9" s="22">
        <f>100*([1]SA!F50-[1]SA!F49)</f>
        <v>-0.11677126746220123</v>
      </c>
      <c r="E9" s="23">
        <f>100*([1]SA!G50-[1]SA!G49)</f>
        <v>0.65467146225483552</v>
      </c>
      <c r="F9" s="24">
        <f>[2]DOM_SA!N30-[2]DOM_SA!N29</f>
        <v>1.0739456191517291</v>
      </c>
      <c r="G9" s="24">
        <f>[2]DOM_SA!O30-[2]DOM_SA!O29</f>
        <v>0.319929230758353</v>
      </c>
      <c r="H9" s="25">
        <f>[2]DOM_SA!D30-100</f>
        <v>5.7615996566408683</v>
      </c>
      <c r="I9" s="25">
        <f>'[2]reálné mzdy_SA'!C30-100</f>
        <v>-1.0062840364420254</v>
      </c>
      <c r="J9" s="26">
        <f>[2]DOM_SA!Q30-100</f>
        <v>4.6693644404945331</v>
      </c>
    </row>
    <row r="10" spans="2:10" x14ac:dyDescent="0.25">
      <c r="B10" s="41"/>
      <c r="C10" s="27" t="s">
        <v>2</v>
      </c>
      <c r="D10" s="28">
        <f>100*([1]SA!F51-[1]SA!F50)</f>
        <v>-0.1331207689153957</v>
      </c>
      <c r="E10" s="29">
        <f>100*([1]SA!G51-[1]SA!G50)</f>
        <v>-5.4101514164478504E-2</v>
      </c>
      <c r="F10" s="30">
        <f>[2]DOM_SA!N31-[2]DOM_SA!N30</f>
        <v>0.33888161222547808</v>
      </c>
      <c r="G10" s="30">
        <f>[2]DOM_SA!O31-[2]DOM_SA!O30</f>
        <v>0.19700030949845271</v>
      </c>
      <c r="H10" s="31">
        <f>[2]DOM_SA!D31-100</f>
        <v>1.4627755685288122</v>
      </c>
      <c r="I10" s="31">
        <f>'[2]reálné mzdy_SA'!C31-100</f>
        <v>1.8452993329372873</v>
      </c>
      <c r="J10" s="32">
        <f>[2]DOM_SA!Q31-100</f>
        <v>1.1387445563255483</v>
      </c>
    </row>
    <row r="11" spans="2:10" x14ac:dyDescent="0.25">
      <c r="B11" s="41"/>
      <c r="C11" s="27" t="s">
        <v>1</v>
      </c>
      <c r="D11" s="28">
        <f>100*([1]SA!F52-[1]SA!F51)</f>
        <v>-0.70201653241821482</v>
      </c>
      <c r="E11" s="29">
        <f>100*([1]SA!G52-[1]SA!G51)</f>
        <v>-0.31241253985013762</v>
      </c>
      <c r="F11" s="30">
        <f>[2]DOM_SA!N32-[2]DOM_SA!N31</f>
        <v>0.13091165199666221</v>
      </c>
      <c r="G11" s="30">
        <f>[2]DOM_SA!O32-[2]DOM_SA!O31</f>
        <v>-1.2088291001701279E-2</v>
      </c>
      <c r="H11" s="31">
        <f>[2]DOM_SA!D32-100</f>
        <v>1.4844466073393221</v>
      </c>
      <c r="I11" s="31">
        <f>'[2]reálné mzdy_SA'!C32-100</f>
        <v>0.16885085310647696</v>
      </c>
      <c r="J11" s="32">
        <f>[2]DOM_SA!Q32-100</f>
        <v>1.5053956203344967</v>
      </c>
    </row>
    <row r="12" spans="2:10" x14ac:dyDescent="0.25">
      <c r="B12" s="42"/>
      <c r="C12" s="33" t="s">
        <v>0</v>
      </c>
      <c r="D12" s="34">
        <f>100*([1]SA!F53-[1]SA!F52)</f>
        <v>0.7700897614889457</v>
      </c>
      <c r="E12" s="35">
        <f>100*([1]SA!G53-[1]SA!G52)</f>
        <v>-0.59053232237217812</v>
      </c>
      <c r="F12" s="36">
        <f>[2]DOM_SA!N33-[2]DOM_SA!N32</f>
        <v>-0.49172976238937771</v>
      </c>
      <c r="G12" s="36">
        <f>[2]DOM_SA!O33-[2]DOM_SA!O32</f>
        <v>3.0052963326061999E-2</v>
      </c>
      <c r="H12" s="37">
        <f>[2]DOM_SA!D33-100</f>
        <v>0.37209142277096419</v>
      </c>
      <c r="I12" s="37">
        <f>'[2]reálné mzdy_SA'!C33-100</f>
        <v>0.67550140157257488</v>
      </c>
      <c r="J12" s="38">
        <f>[2]DOM_SA!Q33-100</f>
        <v>0.77069143225423886</v>
      </c>
    </row>
    <row r="13" spans="2:10" x14ac:dyDescent="0.25">
      <c r="B13" s="40">
        <v>2006</v>
      </c>
      <c r="C13" s="21" t="s">
        <v>3</v>
      </c>
      <c r="D13" s="22">
        <f>100*([1]SA!F54-[1]SA!F53)</f>
        <v>0.51978474780361994</v>
      </c>
      <c r="E13" s="23">
        <f>100*([1]SA!G54-[1]SA!G53)</f>
        <v>-0.42968424283033602</v>
      </c>
      <c r="F13" s="24">
        <f>[2]DOM_SA!N34-[2]DOM_SA!N33</f>
        <v>1.805710630379382</v>
      </c>
      <c r="G13" s="24">
        <f>[2]DOM_SA!O34-[2]DOM_SA!O33</f>
        <v>-0.10350430757610773</v>
      </c>
      <c r="H13" s="25">
        <f>[2]DOM_SA!D34-100</f>
        <v>3.0670442490910261</v>
      </c>
      <c r="I13" s="25">
        <f>'[2]reálné mzdy_SA'!C34-100</f>
        <v>0.7500390393224734</v>
      </c>
      <c r="J13" s="26">
        <f>[2]DOM_SA!Q34-100</f>
        <v>1.3694067521657445</v>
      </c>
    </row>
    <row r="14" spans="2:10" x14ac:dyDescent="0.25">
      <c r="B14" s="41"/>
      <c r="C14" s="27" t="s">
        <v>2</v>
      </c>
      <c r="D14" s="28">
        <f>100*([1]SA!F55-[1]SA!F54)</f>
        <v>0.17911761396349757</v>
      </c>
      <c r="E14" s="29">
        <f>100*([1]SA!G55-[1]SA!G54)</f>
        <v>-0.54029279179048095</v>
      </c>
      <c r="F14" s="30">
        <f>[2]DOM_SA!N35-[2]DOM_SA!N34</f>
        <v>-0.63795267013595058</v>
      </c>
      <c r="G14" s="30">
        <f>[2]DOM_SA!O35-[2]DOM_SA!O34</f>
        <v>0.2778503111892725</v>
      </c>
      <c r="H14" s="31">
        <f>[2]DOM_SA!D35-100</f>
        <v>0.63229757780176499</v>
      </c>
      <c r="I14" s="31">
        <f>'[2]reálné mzdy_SA'!C35-100</f>
        <v>1.8705971538527137</v>
      </c>
      <c r="J14" s="32">
        <f>[2]DOM_SA!Q35-100</f>
        <v>1.2581458304302089</v>
      </c>
    </row>
    <row r="15" spans="2:10" x14ac:dyDescent="0.25">
      <c r="B15" s="41"/>
      <c r="C15" s="27" t="s">
        <v>1</v>
      </c>
      <c r="D15" s="28">
        <f>100*([1]SA!F56-[1]SA!F55)</f>
        <v>0.46408284865014915</v>
      </c>
      <c r="E15" s="29">
        <f>100*([1]SA!G56-[1]SA!G55)</f>
        <v>-0.58020025988741453</v>
      </c>
      <c r="F15" s="30">
        <f>[2]DOM_SA!N36-[2]DOM_SA!N35</f>
        <v>0.54147465473345413</v>
      </c>
      <c r="G15" s="30">
        <f>[2]DOM_SA!O36-[2]DOM_SA!O35</f>
        <v>2.9927748967276457E-2</v>
      </c>
      <c r="H15" s="31">
        <f>[2]DOM_SA!D36-100</f>
        <v>2.890553261257466</v>
      </c>
      <c r="I15" s="31">
        <f>'[2]reálné mzdy_SA'!C36-100</f>
        <v>2.4528332233714707</v>
      </c>
      <c r="J15" s="32">
        <f>[2]DOM_SA!Q36-100</f>
        <v>2.447352424516211</v>
      </c>
    </row>
    <row r="16" spans="2:10" x14ac:dyDescent="0.25">
      <c r="B16" s="42"/>
      <c r="C16" s="33" t="s">
        <v>0</v>
      </c>
      <c r="D16" s="34">
        <f>100*([1]SA!F57-[1]SA!F56)</f>
        <v>-0.10789711054119966</v>
      </c>
      <c r="E16" s="35">
        <f>100*([1]SA!G57-[1]SA!G56)</f>
        <v>1.7912210103904203E-2</v>
      </c>
      <c r="F16" s="36">
        <f>[2]DOM_SA!N37-[2]DOM_SA!N36</f>
        <v>4.61862447094461E-2</v>
      </c>
      <c r="G16" s="36">
        <f>[2]DOM_SA!O37-[2]DOM_SA!O36</f>
        <v>0.43765831896182661</v>
      </c>
      <c r="H16" s="37">
        <f>[2]DOM_SA!D37-100</f>
        <v>1.0565989480404028</v>
      </c>
      <c r="I16" s="37">
        <f>'[2]reálné mzdy_SA'!C37-100</f>
        <v>2.2519328658563182</v>
      </c>
      <c r="J16" s="38">
        <f>[2]DOM_SA!Q37-100</f>
        <v>0.97852920582120362</v>
      </c>
    </row>
    <row r="17" spans="2:10" x14ac:dyDescent="0.25">
      <c r="B17" s="40">
        <v>2007</v>
      </c>
      <c r="C17" s="21" t="s">
        <v>3</v>
      </c>
      <c r="D17" s="22">
        <f>100*([1]SA!F58-[1]SA!F57)</f>
        <v>3.9343635887090223E-2</v>
      </c>
      <c r="E17" s="23">
        <f>100*([1]SA!G58-[1]SA!G57)</f>
        <v>4.5573071157490155</v>
      </c>
      <c r="F17" s="24">
        <f>[2]DOM_SA!N38-[2]DOM_SA!N37</f>
        <v>5.8394278344641393E-2</v>
      </c>
      <c r="G17" s="24">
        <f>[2]DOM_SA!O38-[2]DOM_SA!O37</f>
        <v>0.25301051773677052</v>
      </c>
      <c r="H17" s="25">
        <f>[2]DOM_SA!D38-100</f>
        <v>3.4665785665536077</v>
      </c>
      <c r="I17" s="25">
        <f>'[2]reálné mzdy_SA'!C38-100</f>
        <v>-1.3432415073457804</v>
      </c>
      <c r="J17" s="26">
        <f>[2]DOM_SA!Q38-100</f>
        <v>3.4694610671966046</v>
      </c>
    </row>
    <row r="18" spans="2:10" x14ac:dyDescent="0.25">
      <c r="B18" s="41"/>
      <c r="C18" s="27" t="s">
        <v>2</v>
      </c>
      <c r="D18" s="28">
        <f>100*([1]SA!F59-[1]SA!F58)</f>
        <v>-0.49224707297789161</v>
      </c>
      <c r="E18" s="29">
        <f>100*([1]SA!G59-[1]SA!G58)</f>
        <v>-1.2181643221577276</v>
      </c>
      <c r="F18" s="30">
        <f>[2]DOM_SA!N39-[2]DOM_SA!N38</f>
        <v>-0.39916457248578929</v>
      </c>
      <c r="G18" s="30">
        <f>[2]DOM_SA!O39-[2]DOM_SA!O38</f>
        <v>9.0067990532887166E-3</v>
      </c>
      <c r="H18" s="31">
        <f>[2]DOM_SA!D39-100</f>
        <v>-0.18147845961185283</v>
      </c>
      <c r="I18" s="31">
        <f>'[2]reálné mzdy_SA'!C39-100</f>
        <v>-4.7480303910489852E-2</v>
      </c>
      <c r="J18" s="32">
        <f>[2]DOM_SA!Q39-100</f>
        <v>0.17453981236839411</v>
      </c>
    </row>
    <row r="19" spans="2:10" x14ac:dyDescent="0.25">
      <c r="B19" s="41"/>
      <c r="C19" s="27" t="s">
        <v>1</v>
      </c>
      <c r="D19" s="28">
        <f>100*([1]SA!F60-[1]SA!F59)</f>
        <v>3.7146376697572148E-2</v>
      </c>
      <c r="E19" s="29">
        <f>100*([1]SA!G60-[1]SA!G59)</f>
        <v>-1.4610007713033779</v>
      </c>
      <c r="F19" s="30">
        <f>[2]DOM_SA!N40-[2]DOM_SA!N39</f>
        <v>-1.0537495812279012</v>
      </c>
      <c r="G19" s="30">
        <f>[2]DOM_SA!O40-[2]DOM_SA!O39</f>
        <v>0.10749342380194626</v>
      </c>
      <c r="H19" s="31">
        <f>[2]DOM_SA!D40-100</f>
        <v>1.0370096114690455</v>
      </c>
      <c r="I19" s="31">
        <f>'[2]reálné mzdy_SA'!C40-100</f>
        <v>1.9059633599905794</v>
      </c>
      <c r="J19" s="32">
        <f>[2]DOM_SA!Q40-100</f>
        <v>1.9904118582120702</v>
      </c>
    </row>
    <row r="20" spans="2:10" x14ac:dyDescent="0.25">
      <c r="B20" s="42"/>
      <c r="C20" s="33" t="s">
        <v>0</v>
      </c>
      <c r="D20" s="34">
        <f>100*([1]SA!F61-[1]SA!F60)</f>
        <v>0.58352306428702816</v>
      </c>
      <c r="E20" s="35">
        <f>100*([1]SA!G61-[1]SA!G60)</f>
        <v>0.25355095455752985</v>
      </c>
      <c r="F20" s="36">
        <f>[2]DOM_SA!N41-[2]DOM_SA!N40</f>
        <v>0.15804441885913789</v>
      </c>
      <c r="G20" s="36">
        <f>[2]DOM_SA!O41-[2]DOM_SA!O40</f>
        <v>0.52696351525600527</v>
      </c>
      <c r="H20" s="37">
        <f>[2]DOM_SA!D41-100</f>
        <v>0.42619269745256361</v>
      </c>
      <c r="I20" s="37">
        <f>'[2]reálné mzdy_SA'!C41-100</f>
        <v>7.4703543511134285E-3</v>
      </c>
      <c r="J20" s="38">
        <f>[2]DOM_SA!Q41-100</f>
        <v>0.29605843781385488</v>
      </c>
    </row>
    <row r="21" spans="2:10" x14ac:dyDescent="0.25">
      <c r="B21" s="40">
        <v>2008</v>
      </c>
      <c r="C21" s="21" t="s">
        <v>3</v>
      </c>
      <c r="D21" s="22">
        <f>100*([1]SA!F62-[1]SA!F61)</f>
        <v>-3.204936624740645</v>
      </c>
      <c r="E21" s="23">
        <f>100*([1]SA!G62-[1]SA!G61)</f>
        <v>2.7706985232755441</v>
      </c>
      <c r="F21" s="24">
        <f>[2]DOM_SA!N42-[2]DOM_SA!N41</f>
        <v>1.3792085461767396</v>
      </c>
      <c r="G21" s="24">
        <f>[2]DOM_SA!O42-[2]DOM_SA!O41</f>
        <v>-0.98759420157963618</v>
      </c>
      <c r="H21" s="25">
        <f>[2]DOM_SA!D42-100</f>
        <v>3.6555816534685732</v>
      </c>
      <c r="I21" s="25">
        <f>'[2]reálné mzdy_SA'!C42-100</f>
        <v>-0.93825116449860957</v>
      </c>
      <c r="J21" s="26">
        <f>[2]DOM_SA!Q42-100</f>
        <v>2.2206197949819142</v>
      </c>
    </row>
    <row r="22" spans="2:10" x14ac:dyDescent="0.25">
      <c r="B22" s="41"/>
      <c r="C22" s="27" t="s">
        <v>2</v>
      </c>
      <c r="D22" s="28">
        <f>100*([1]SA!F63-[1]SA!F62)</f>
        <v>1.6082408009994442</v>
      </c>
      <c r="E22" s="29">
        <f>100*([1]SA!G63-[1]SA!G62)</f>
        <v>-3.1407673542500403</v>
      </c>
      <c r="F22" s="30">
        <f>[2]DOM_SA!N43-[2]DOM_SA!N42</f>
        <v>-2.9384152026465529</v>
      </c>
      <c r="G22" s="30">
        <f>[2]DOM_SA!O43-[2]DOM_SA!O42</f>
        <v>8.0121541848683364E-3</v>
      </c>
      <c r="H22" s="31">
        <f>[2]DOM_SA!D43-100</f>
        <v>0.70522107324858041</v>
      </c>
      <c r="I22" s="31">
        <f>'[2]reálné mzdy_SA'!C43-100</f>
        <v>0.45472001032098319</v>
      </c>
      <c r="J22" s="32">
        <f>[2]DOM_SA!Q43-100</f>
        <v>3.4441710196169169</v>
      </c>
    </row>
    <row r="23" spans="2:10" x14ac:dyDescent="0.25">
      <c r="B23" s="41"/>
      <c r="C23" s="27" t="s">
        <v>1</v>
      </c>
      <c r="D23" s="28">
        <f>100*([1]SA!F64-[1]SA!F63)</f>
        <v>0.26053462328931021</v>
      </c>
      <c r="E23" s="29">
        <f>100*([1]SA!G64-[1]SA!G63)</f>
        <v>-1.4040637787314791</v>
      </c>
      <c r="F23" s="30">
        <f>[2]DOM_SA!N44-[2]DOM_SA!N43</f>
        <v>1.6501856059192601</v>
      </c>
      <c r="G23" s="30">
        <f>[2]DOM_SA!O44-[2]DOM_SA!O43</f>
        <v>-0.26819297045001278</v>
      </c>
      <c r="H23" s="31">
        <f>[2]DOM_SA!D44-100</f>
        <v>2.4528475686784788</v>
      </c>
      <c r="I23" s="31">
        <f>'[2]reálné mzdy_SA'!C44-100</f>
        <v>-0.52368280337013573</v>
      </c>
      <c r="J23" s="32">
        <f>[2]DOM_SA!Q44-100</f>
        <v>0.93804533846642357</v>
      </c>
    </row>
    <row r="24" spans="2:10" x14ac:dyDescent="0.25">
      <c r="B24" s="42"/>
      <c r="C24" s="33" t="s">
        <v>0</v>
      </c>
      <c r="D24" s="34">
        <f>100*([1]SA!F65-[1]SA!F64)</f>
        <v>-1.0180086472772243</v>
      </c>
      <c r="E24" s="35">
        <f>100*([1]SA!G65-[1]SA!G64)</f>
        <v>-1.4705082513881307</v>
      </c>
      <c r="F24" s="36">
        <f>[2]DOM_SA!N45-[2]DOM_SA!N44</f>
        <v>0.20080208267365052</v>
      </c>
      <c r="G24" s="36">
        <f>[2]DOM_SA!O45-[2]DOM_SA!O44</f>
        <v>-0.24521306373613427</v>
      </c>
      <c r="H24" s="37">
        <f>[2]DOM_SA!D45-100</f>
        <v>2.3156772957655676</v>
      </c>
      <c r="I24" s="37">
        <f>'[2]reálné mzdy_SA'!C45-100</f>
        <v>1.7159365050878392</v>
      </c>
      <c r="J24" s="38">
        <f>[2]DOM_SA!Q45-100</f>
        <v>1.8954903458373593</v>
      </c>
    </row>
    <row r="25" spans="2:10" x14ac:dyDescent="0.25">
      <c r="B25" s="40">
        <v>2009</v>
      </c>
      <c r="C25" s="21" t="s">
        <v>3</v>
      </c>
      <c r="D25" s="22">
        <f>100*([1]SA!F66-[1]SA!F65)</f>
        <v>-0.25035804780805249</v>
      </c>
      <c r="E25" s="23">
        <f>100*([1]SA!G66-[1]SA!G65)</f>
        <v>-0.10563378815564017</v>
      </c>
      <c r="F25" s="24">
        <f>[2]DOM_SA!N46-[2]DOM_SA!N45</f>
        <v>2.9070102820469401E-2</v>
      </c>
      <c r="G25" s="24">
        <f>[2]DOM_SA!O46-[2]DOM_SA!O45</f>
        <v>-0.11643014938241336</v>
      </c>
      <c r="H25" s="25">
        <f>[2]DOM_SA!D46-100</f>
        <v>6.2745928558273931</v>
      </c>
      <c r="I25" s="25">
        <f>'[2]reálné mzdy_SA'!C46-100</f>
        <v>-3.4433742356287667</v>
      </c>
      <c r="J25" s="26">
        <f>[2]DOM_SA!Q46-100</f>
        <v>6.1969411016617073</v>
      </c>
    </row>
    <row r="26" spans="2:10" x14ac:dyDescent="0.25">
      <c r="B26" s="41"/>
      <c r="C26" s="27" t="s">
        <v>2</v>
      </c>
      <c r="D26" s="28">
        <f>100*([1]SA!F67-[1]SA!F66)</f>
        <v>-0.5701056254797443</v>
      </c>
      <c r="E26" s="29">
        <f>100*([1]SA!G67-[1]SA!G66)</f>
        <v>-0.42581814689027775</v>
      </c>
      <c r="F26" s="30">
        <f>[2]DOM_SA!N47-[2]DOM_SA!N46</f>
        <v>0.57135407409681704</v>
      </c>
      <c r="G26" s="30">
        <f>[2]DOM_SA!O47-[2]DOM_SA!O46</f>
        <v>-9.197543694151733E-2</v>
      </c>
      <c r="H26" s="31">
        <f>[2]DOM_SA!D47-100</f>
        <v>1.0622192485299564</v>
      </c>
      <c r="I26" s="31">
        <f>'[2]reálné mzdy_SA'!C47-100</f>
        <v>0.2520189347518027</v>
      </c>
      <c r="J26" s="32">
        <f>[2]DOM_SA!Q47-100</f>
        <v>0.60275940618251411</v>
      </c>
    </row>
    <row r="27" spans="2:10" x14ac:dyDescent="0.25">
      <c r="B27" s="41"/>
      <c r="C27" s="27" t="s">
        <v>1</v>
      </c>
      <c r="D27" s="28">
        <f>100*([1]SA!F68-[1]SA!F67)</f>
        <v>1.0580874824310027</v>
      </c>
      <c r="E27" s="29">
        <f>100*([1]SA!G68-[1]SA!G67)</f>
        <v>-0.29292806316122411</v>
      </c>
      <c r="F27" s="30">
        <f>[2]DOM_SA!N48-[2]DOM_SA!N47</f>
        <v>3.4420573571713593</v>
      </c>
      <c r="G27" s="30">
        <f>[2]DOM_SA!O48-[2]DOM_SA!O47</f>
        <v>-0.28021677057490457</v>
      </c>
      <c r="H27" s="31">
        <f>[2]DOM_SA!D48-100</f>
        <v>3.9183583099075463</v>
      </c>
      <c r="I27" s="31">
        <f>'[2]reálné mzdy_SA'!C48-100</f>
        <v>2.7741472005589571</v>
      </c>
      <c r="J27" s="32">
        <f>[2]DOM_SA!Q48-100</f>
        <v>0.45348600158065722</v>
      </c>
    </row>
    <row r="28" spans="2:10" x14ac:dyDescent="0.25">
      <c r="B28" s="42"/>
      <c r="C28" s="33" t="s">
        <v>0</v>
      </c>
      <c r="D28" s="34">
        <f>100*([1]SA!F69-[1]SA!F68)</f>
        <v>0.53452267048667013</v>
      </c>
      <c r="E28" s="35">
        <f>100*([1]SA!G69-[1]SA!G68)</f>
        <v>-2.4154409601373494E-2</v>
      </c>
      <c r="F28" s="36">
        <f>[2]DOM_SA!N49-[2]DOM_SA!N48</f>
        <v>-1.7089878324313386</v>
      </c>
      <c r="G28" s="36">
        <f>[2]DOM_SA!O49-[2]DOM_SA!O48</f>
        <v>0.37032756927436239</v>
      </c>
      <c r="H28" s="37">
        <f>[2]DOM_SA!D49-100</f>
        <v>-1.6812302598981859</v>
      </c>
      <c r="I28" s="37">
        <f>'[2]reálné mzdy_SA'!C49-100</f>
        <v>0.77143545318902795</v>
      </c>
      <c r="J28" s="38">
        <f>[2]DOM_SA!Q49-100</f>
        <v>-5.8158724945130302E-2</v>
      </c>
    </row>
    <row r="29" spans="2:10" x14ac:dyDescent="0.25">
      <c r="B29" s="40">
        <v>2010</v>
      </c>
      <c r="C29" s="21" t="s">
        <v>3</v>
      </c>
      <c r="D29" s="22">
        <f>100*([1]SA!F70-[1]SA!F69)</f>
        <v>-0.92665699941444912</v>
      </c>
      <c r="E29" s="23">
        <f>100*([1]SA!G70-[1]SA!G69)</f>
        <v>-0.62048848203429263</v>
      </c>
      <c r="F29" s="24">
        <f>[2]DOM_SA!N50-[2]DOM_SA!N49</f>
        <v>-1.760737326999827</v>
      </c>
      <c r="G29" s="24">
        <f>[2]DOM_SA!O50-[2]DOM_SA!O49</f>
        <v>0.42863617547462596</v>
      </c>
      <c r="H29" s="25">
        <f>[2]DOM_SA!D50-100</f>
        <v>0.97974054516789977</v>
      </c>
      <c r="I29" s="25">
        <f>'[2]reálné mzdy_SA'!C50-100</f>
        <v>-0.14956351468973139</v>
      </c>
      <c r="J29" s="26">
        <f>[2]DOM_SA!Q50-100</f>
        <v>2.60281973551497</v>
      </c>
    </row>
    <row r="30" spans="2:10" x14ac:dyDescent="0.25">
      <c r="B30" s="41"/>
      <c r="C30" s="27" t="s">
        <v>2</v>
      </c>
      <c r="D30" s="28">
        <f>100*([1]SA!F71-[1]SA!F70)</f>
        <v>-3.2509424362914263E-2</v>
      </c>
      <c r="E30" s="29">
        <f>100*([1]SA!G71-[1]SA!G70)</f>
        <v>0.96906724786251508</v>
      </c>
      <c r="F30" s="30">
        <f>[2]DOM_SA!N51-[2]DOM_SA!N50</f>
        <v>0.32948571701955842</v>
      </c>
      <c r="G30" s="30">
        <f>[2]DOM_SA!O51-[2]DOM_SA!O50</f>
        <v>0.35639639124911149</v>
      </c>
      <c r="H30" s="31">
        <f>[2]DOM_SA!D51-100</f>
        <v>-0.27087185263987124</v>
      </c>
      <c r="I30" s="31">
        <f>'[2]reálné mzdy_SA'!C51-100</f>
        <v>0.44633884863962692</v>
      </c>
      <c r="J30" s="32">
        <f>[2]DOM_SA!Q51-100</f>
        <v>-0.58039306489122566</v>
      </c>
    </row>
    <row r="31" spans="2:10" x14ac:dyDescent="0.25">
      <c r="B31" s="41"/>
      <c r="C31" s="27" t="s">
        <v>1</v>
      </c>
      <c r="D31" s="28">
        <f>100*([1]SA!F72-[1]SA!F71)</f>
        <v>-0.80711538125610716</v>
      </c>
      <c r="E31" s="29">
        <f>100*([1]SA!G72-[1]SA!G71)</f>
        <v>0.9244741975757198</v>
      </c>
      <c r="F31" s="30">
        <f>[2]DOM_SA!N52-[2]DOM_SA!N51</f>
        <v>0.94056229026029925</v>
      </c>
      <c r="G31" s="30">
        <f>[2]DOM_SA!O52-[2]DOM_SA!O51</f>
        <v>0.35407610321104954</v>
      </c>
      <c r="H31" s="31">
        <f>[2]DOM_SA!D52-100</f>
        <v>0.13327610198385287</v>
      </c>
      <c r="I31" s="31">
        <f>'[2]reálné mzdy_SA'!C52-100</f>
        <v>0.46369854190460558</v>
      </c>
      <c r="J31" s="32">
        <f>[2]DOM_SA!Q52-100</f>
        <v>-0.67355759174247964</v>
      </c>
    </row>
    <row r="32" spans="2:10" x14ac:dyDescent="0.25">
      <c r="B32" s="42"/>
      <c r="C32" s="33" t="s">
        <v>0</v>
      </c>
      <c r="D32" s="34">
        <f>100*([1]SA!F73-[1]SA!F72)</f>
        <v>-1.5656818607920953</v>
      </c>
      <c r="E32" s="35">
        <f>100*([1]SA!G73-[1]SA!G72)</f>
        <v>0.34842349668252615</v>
      </c>
      <c r="F32" s="36">
        <f>[2]DOM_SA!N53-[2]DOM_SA!N52</f>
        <v>-0.45930889546619547</v>
      </c>
      <c r="G32" s="36">
        <f>[2]DOM_SA!O53-[2]DOM_SA!O52</f>
        <v>0.38026954973571669</v>
      </c>
      <c r="H32" s="37">
        <f>[2]DOM_SA!D53-100</f>
        <v>0.2065803735036269</v>
      </c>
      <c r="I32" s="37">
        <f>'[2]reálné mzdy_SA'!C53-100</f>
        <v>0.1977476759368102</v>
      </c>
      <c r="J32" s="38">
        <f>[2]DOM_SA!Q53-100</f>
        <v>0.58706640793100462</v>
      </c>
    </row>
    <row r="33" spans="2:10" x14ac:dyDescent="0.25">
      <c r="B33" s="40">
        <v>2011</v>
      </c>
      <c r="C33" s="21" t="s">
        <v>3</v>
      </c>
      <c r="D33" s="22">
        <f>100*([1]SA!F74-[1]SA!F73)</f>
        <v>1.2892313648446008</v>
      </c>
      <c r="E33" s="23">
        <f>100*([1]SA!G74-[1]SA!G73)</f>
        <v>0.65718859072421143</v>
      </c>
      <c r="F33" s="24">
        <f>[2]DOM_SA!N54-[2]DOM_SA!N53</f>
        <v>-1.3823122561673795</v>
      </c>
      <c r="G33" s="24">
        <f>[2]DOM_SA!O54-[2]DOM_SA!O53</f>
        <v>-1.6538535839488819</v>
      </c>
      <c r="H33" s="25">
        <f>[2]DOM_SA!D54-100</f>
        <v>-0.29348973397918598</v>
      </c>
      <c r="I33" s="25">
        <f>'[2]reálné mzdy_SA'!C54-100</f>
        <v>-0.99017237555680993</v>
      </c>
      <c r="J33" s="26">
        <f>[2]DOM_SA!Q54-100</f>
        <v>1.1016425536569727</v>
      </c>
    </row>
    <row r="34" spans="2:10" x14ac:dyDescent="0.25">
      <c r="B34" s="41"/>
      <c r="C34" s="27" t="s">
        <v>2</v>
      </c>
      <c r="D34" s="28">
        <f>100*([1]SA!F75-[1]SA!F74)</f>
        <v>-0.25613277380820976</v>
      </c>
      <c r="E34" s="29">
        <f>100*([1]SA!G75-[1]SA!G74)</f>
        <v>3.6365846868313678E-2</v>
      </c>
      <c r="F34" s="30">
        <f>[2]DOM_SA!N55-[2]DOM_SA!N54</f>
        <v>6.9186892004697853E-3</v>
      </c>
      <c r="G34" s="30">
        <f>[2]DOM_SA!O55-[2]DOM_SA!O54</f>
        <v>-0.20335397370827124</v>
      </c>
      <c r="H34" s="31">
        <f>[2]DOM_SA!D55-100</f>
        <v>0.36992973301732945</v>
      </c>
      <c r="I34" s="31">
        <f>'[2]reálné mzdy_SA'!C55-100</f>
        <v>1.2023854856148404</v>
      </c>
      <c r="J34" s="32">
        <f>[2]DOM_SA!Q55-100</f>
        <v>0.3134695904235798</v>
      </c>
    </row>
    <row r="35" spans="2:10" x14ac:dyDescent="0.25">
      <c r="B35" s="41"/>
      <c r="C35" s="27" t="s">
        <v>1</v>
      </c>
      <c r="D35" s="28">
        <f>100*([1]SA!F76-[1]SA!F75)</f>
        <v>0.3519560100027963</v>
      </c>
      <c r="E35" s="29">
        <f>100*([1]SA!G76-[1]SA!G75)</f>
        <v>-0.67702246186115977</v>
      </c>
      <c r="F35" s="30">
        <f>[2]DOM_SA!N56-[2]DOM_SA!N55</f>
        <v>-0.43646993449205596</v>
      </c>
      <c r="G35" s="30">
        <f>[2]DOM_SA!O56-[2]DOM_SA!O55</f>
        <v>-0.16676133619273514</v>
      </c>
      <c r="H35" s="31">
        <f>[2]DOM_SA!D56-100</f>
        <v>-0.34057436924085494</v>
      </c>
      <c r="I35" s="31">
        <f>'[2]reálné mzdy_SA'!C56-100</f>
        <v>0.84157500912358785</v>
      </c>
      <c r="J35" s="32">
        <f>[2]DOM_SA!Q56-100</f>
        <v>1.6903476473160595E-2</v>
      </c>
    </row>
    <row r="36" spans="2:10" x14ac:dyDescent="0.25">
      <c r="B36" s="42"/>
      <c r="C36" s="33" t="s">
        <v>0</v>
      </c>
      <c r="D36" s="34">
        <f>100*([1]SA!F77-[1]SA!F76)</f>
        <v>0.16430747323875061</v>
      </c>
      <c r="E36" s="35">
        <f>100*([1]SA!G77-[1]SA!G76)</f>
        <v>0.6485168435654165</v>
      </c>
      <c r="F36" s="36">
        <f>[2]DOM_SA!N57-[2]DOM_SA!N56</f>
        <v>-0.69247185446557147</v>
      </c>
      <c r="G36" s="36">
        <f>[2]DOM_SA!O57-[2]DOM_SA!O56</f>
        <v>-0.23085033348062112</v>
      </c>
      <c r="H36" s="37">
        <f>[2]DOM_SA!D57-100</f>
        <v>-2.5322146079560071E-2</v>
      </c>
      <c r="I36" s="37">
        <f>'[2]reálné mzdy_SA'!C57-100</f>
        <v>0.68066589254188159</v>
      </c>
      <c r="J36" s="38">
        <f>[2]DOM_SA!Q57-100</f>
        <v>0.65991282359306069</v>
      </c>
    </row>
    <row r="37" spans="2:10" x14ac:dyDescent="0.25">
      <c r="B37" s="40">
        <v>2012</v>
      </c>
      <c r="C37" s="21" t="s">
        <v>3</v>
      </c>
      <c r="D37" s="22">
        <f>100*([1]SA!F78-[1]SA!F77)</f>
        <v>-0.40664336972215942</v>
      </c>
      <c r="E37" s="23">
        <f>100*([1]SA!G78-[1]SA!G77)</f>
        <v>0.62313829845453972</v>
      </c>
      <c r="F37" s="24">
        <f>[2]DOM_SA!N58-[2]DOM_SA!N57</f>
        <v>1.0893041268993375</v>
      </c>
      <c r="G37" s="24">
        <f>[2]DOM_SA!O58-[2]DOM_SA!O57</f>
        <v>-0.42190411461147548</v>
      </c>
      <c r="H37" s="25">
        <f>[2]DOM_SA!D58-100</f>
        <v>2.4816507624329915</v>
      </c>
      <c r="I37" s="25">
        <f>'[2]reálné mzdy_SA'!C58-100</f>
        <v>-1.8864858090662153</v>
      </c>
      <c r="J37" s="26">
        <f>[2]DOM_SA!Q58-100</f>
        <v>1.4170144274498853</v>
      </c>
    </row>
    <row r="38" spans="2:10" x14ac:dyDescent="0.25">
      <c r="B38" s="41"/>
      <c r="C38" s="27" t="s">
        <v>2</v>
      </c>
      <c r="D38" s="28">
        <f>100*([1]SA!F79-[1]SA!F78)</f>
        <v>0.46439320255240446</v>
      </c>
      <c r="E38" s="29">
        <f>100*([1]SA!G79-[1]SA!G78)</f>
        <v>-0.32307031634508099</v>
      </c>
      <c r="F38" s="30">
        <f>[2]DOM_SA!N59-[2]DOM_SA!N58</f>
        <v>-1.6990629105252122</v>
      </c>
      <c r="G38" s="30">
        <f>[2]DOM_SA!O59-[2]DOM_SA!O58</f>
        <v>-1.3393310380944712E-2</v>
      </c>
      <c r="H38" s="31">
        <f>[2]DOM_SA!D59-100</f>
        <v>-1.8781668008543591</v>
      </c>
      <c r="I38" s="31">
        <f>'[2]reálné mzdy_SA'!C59-100</f>
        <v>0.29671310945771268</v>
      </c>
      <c r="J38" s="32">
        <f>[2]DOM_SA!Q59-100</f>
        <v>-0.16310192921061173</v>
      </c>
    </row>
    <row r="39" spans="2:10" x14ac:dyDescent="0.25">
      <c r="B39" s="41"/>
      <c r="C39" s="27" t="s">
        <v>1</v>
      </c>
      <c r="D39" s="28">
        <f>100*([1]SA!F80-[1]SA!F79)</f>
        <v>-0.70639235791374322</v>
      </c>
      <c r="E39" s="29">
        <f>100*([1]SA!G80-[1]SA!G79)</f>
        <v>-0.67882394836906168</v>
      </c>
      <c r="F39" s="30">
        <f>[2]DOM_SA!N60-[2]DOM_SA!N59</f>
        <v>1.3516453738805012</v>
      </c>
      <c r="G39" s="30">
        <f>[2]DOM_SA!O60-[2]DOM_SA!O59</f>
        <v>-0.32766627687192251</v>
      </c>
      <c r="H39" s="31">
        <f>[2]DOM_SA!D60-100</f>
        <v>1.6776500985045857</v>
      </c>
      <c r="I39" s="31">
        <f>'[2]reálné mzdy_SA'!C60-100</f>
        <v>0.16642984449595133</v>
      </c>
      <c r="J39" s="32">
        <f>[2]DOM_SA!Q60-100</f>
        <v>0.2626827508610603</v>
      </c>
    </row>
    <row r="40" spans="2:10" x14ac:dyDescent="0.25">
      <c r="B40" s="42"/>
      <c r="C40" s="33" t="s">
        <v>0</v>
      </c>
      <c r="D40" s="34">
        <f>100*([1]SA!F81-[1]SA!F80)</f>
        <v>-0.8011767524933544</v>
      </c>
      <c r="E40" s="35">
        <f>100*([1]SA!G81-[1]SA!G80)</f>
        <v>0.25807821099210204</v>
      </c>
      <c r="F40" s="36">
        <f>[2]DOM_SA!N61-[2]DOM_SA!N60</f>
        <v>0.70479625312622218</v>
      </c>
      <c r="G40" s="36">
        <f>[2]DOM_SA!O61-[2]DOM_SA!O60</f>
        <v>-0.21057828104222587</v>
      </c>
      <c r="H40" s="37">
        <f>[2]DOM_SA!D61-100</f>
        <v>1.3428258212165645</v>
      </c>
      <c r="I40" s="37">
        <f>'[2]reálné mzdy_SA'!C61-100</f>
        <v>2.5084963440554731</v>
      </c>
      <c r="J40" s="38">
        <f>[2]DOM_SA!Q61-100</f>
        <v>0.40787065533780265</v>
      </c>
    </row>
    <row r="41" spans="2:10" x14ac:dyDescent="0.25">
      <c r="B41" s="40">
        <v>2013</v>
      </c>
      <c r="C41" s="21" t="s">
        <v>3</v>
      </c>
      <c r="D41" s="22">
        <f>100*([1]SA!F82-[1]SA!F81)</f>
        <v>1.1564871865841375</v>
      </c>
      <c r="E41" s="23">
        <f>100*([1]SA!G82-[1]SA!G81)</f>
        <v>-0.78581817286418332</v>
      </c>
      <c r="F41" s="24">
        <f>[2]DOM_SA!N62-[2]DOM_SA!N61</f>
        <v>-2.002619371321682</v>
      </c>
      <c r="G41" s="24">
        <f>[2]DOM_SA!O62-[2]DOM_SA!O61</f>
        <v>0.18687447391869938</v>
      </c>
      <c r="H41" s="25">
        <f>[2]DOM_SA!D62-100</f>
        <v>1.2662407776269617</v>
      </c>
      <c r="I41" s="25">
        <f>'[2]reálné mzdy_SA'!C62-100</f>
        <v>-4.0984922319427142</v>
      </c>
      <c r="J41" s="26">
        <f>[2]DOM_SA!Q62-100</f>
        <v>4.2438286804376162</v>
      </c>
    </row>
    <row r="42" spans="2:10" x14ac:dyDescent="0.25">
      <c r="B42" s="41"/>
      <c r="C42" s="27" t="s">
        <v>2</v>
      </c>
      <c r="D42" s="28">
        <f>100*([1]SA!F83-[1]SA!F82)</f>
        <v>-0.37366007922108313</v>
      </c>
      <c r="E42" s="29">
        <f>100*([1]SA!G83-[1]SA!G82)</f>
        <v>0.21055679429461405</v>
      </c>
      <c r="F42" s="30">
        <f>[2]DOM_SA!N63-[2]DOM_SA!N62</f>
        <v>0.89117145737335512</v>
      </c>
      <c r="G42" s="30">
        <f>[2]DOM_SA!O63-[2]DOM_SA!O62</f>
        <v>-8.1901435661769106E-2</v>
      </c>
      <c r="H42" s="31">
        <f>[2]DOM_SA!D63-100</f>
        <v>1.0219078226589176</v>
      </c>
      <c r="I42" s="31">
        <f>'[2]reálné mzdy_SA'!C63-100</f>
        <v>0.50664435736862856</v>
      </c>
      <c r="J42" s="32">
        <f>[2]DOM_SA!Q63-100</f>
        <v>0.12106130528037795</v>
      </c>
    </row>
    <row r="43" spans="2:10" x14ac:dyDescent="0.25">
      <c r="B43" s="41"/>
      <c r="C43" s="27" t="s">
        <v>1</v>
      </c>
      <c r="D43" s="28">
        <f>100*([1]SA!F84-[1]SA!F83)</f>
        <v>-0.69154682775179332</v>
      </c>
      <c r="E43" s="29">
        <f>100*([1]SA!G84-[1]SA!G83)</f>
        <v>0.89951982816253717</v>
      </c>
      <c r="F43" s="30">
        <f>[2]DOM_SA!N64-[2]DOM_SA!N63</f>
        <v>0.93085572061552213</v>
      </c>
      <c r="G43" s="30">
        <f>[2]DOM_SA!O64-[2]DOM_SA!O63</f>
        <v>8.0145898396724036E-3</v>
      </c>
      <c r="H43" s="31">
        <f>[2]DOM_SA!D64-100</f>
        <v>1.2061436893070692</v>
      </c>
      <c r="I43" s="31">
        <f>'[2]reálné mzdy_SA'!C64-100</f>
        <v>1.6444559468422142</v>
      </c>
      <c r="J43" s="32">
        <f>[2]DOM_SA!Q64-100</f>
        <v>0.39100770574000876</v>
      </c>
    </row>
    <row r="44" spans="2:10" x14ac:dyDescent="0.25">
      <c r="B44" s="42"/>
      <c r="C44" s="33" t="s">
        <v>0</v>
      </c>
      <c r="D44" s="34">
        <f>100*([1]SA!F85-[1]SA!F84)</f>
        <v>1.4964760481132489</v>
      </c>
      <c r="E44" s="35">
        <f>100*([1]SA!G85-[1]SA!G84)</f>
        <v>0.18959790991855963</v>
      </c>
      <c r="F44" s="36">
        <f>[2]DOM_SA!N65-[2]DOM_SA!N64</f>
        <v>-0.82004401170386032</v>
      </c>
      <c r="G44" s="36">
        <f>[2]DOM_SA!O65-[2]DOM_SA!O64</f>
        <v>0.21687923701145184</v>
      </c>
      <c r="H44" s="37">
        <f>[2]DOM_SA!D65-100</f>
        <v>-4.7714908889176399E-2</v>
      </c>
      <c r="I44" s="37">
        <f>'[2]reálné mzdy_SA'!C65-100</f>
        <v>0.27301826846493782</v>
      </c>
      <c r="J44" s="38">
        <f>[2]DOM_SA!Q65-100</f>
        <v>0.67482335168523377</v>
      </c>
    </row>
    <row r="45" spans="2:10" x14ac:dyDescent="0.25">
      <c r="B45" s="40">
        <v>2014</v>
      </c>
      <c r="C45" s="21" t="s">
        <v>3</v>
      </c>
      <c r="D45" s="22">
        <f>100*([1]SA!F86-[1]SA!F85)</f>
        <v>0.9552925844408755</v>
      </c>
      <c r="E45" s="23">
        <f>100*([1]SA!G86-[1]SA!G85)</f>
        <v>-1.8915025497161564</v>
      </c>
      <c r="F45" s="24">
        <f>[2]DOM_SA!N66-[2]DOM_SA!N65</f>
        <v>1.032688231261174</v>
      </c>
      <c r="G45" s="24">
        <f>[2]DOM_SA!O66-[2]DOM_SA!O65</f>
        <v>-2.4701305675495888E-2</v>
      </c>
      <c r="H45" s="25">
        <f>[2]DOM_SA!D66-100</f>
        <v>2.4605921635530166</v>
      </c>
      <c r="I45" s="25">
        <f>'[2]reálné mzdy_SA'!C66-100</f>
        <v>0.315724369230864</v>
      </c>
      <c r="J45" s="26">
        <f>[2]DOM_SA!Q66-100</f>
        <v>1.506045889219692</v>
      </c>
    </row>
    <row r="46" spans="2:10" x14ac:dyDescent="0.25">
      <c r="B46" s="41"/>
      <c r="C46" s="27" t="s">
        <v>2</v>
      </c>
      <c r="D46" s="28">
        <f>100*([1]SA!F87-[1]SA!F86)</f>
        <v>0.92167709019795874</v>
      </c>
      <c r="E46" s="29">
        <f>100*([1]SA!G87-[1]SA!G86)</f>
        <v>-1.0418457020643201</v>
      </c>
      <c r="F46" s="30">
        <f>[2]DOM_SA!N67-[2]DOM_SA!N66</f>
        <v>-0.24533104521265514</v>
      </c>
      <c r="G46" s="30">
        <f>[2]DOM_SA!O67-[2]DOM_SA!O66</f>
        <v>0.11173173648257695</v>
      </c>
      <c r="H46" s="31">
        <f>[2]DOM_SA!D67-100</f>
        <v>0.66666728153595045</v>
      </c>
      <c r="I46" s="31">
        <f>'[2]reálné mzdy_SA'!C67-100</f>
        <v>0.75434251951247688</v>
      </c>
      <c r="J46" s="32">
        <f>[2]DOM_SA!Q67-100</f>
        <v>0.91017358670637805</v>
      </c>
    </row>
    <row r="47" spans="2:10" x14ac:dyDescent="0.25">
      <c r="B47" s="41"/>
      <c r="C47" s="27" t="s">
        <v>1</v>
      </c>
      <c r="D47" s="28">
        <f>100*([1]SA!F88-[1]SA!F87)</f>
        <v>0.10412263785074538</v>
      </c>
      <c r="E47" s="29">
        <f>100*([1]SA!G88-[1]SA!G87)</f>
        <v>0.65963502566285803</v>
      </c>
      <c r="F47" s="30">
        <f>[2]DOM_SA!N68-[2]DOM_SA!N67</f>
        <v>-0.16439340870368824</v>
      </c>
      <c r="G47" s="30">
        <f>[2]DOM_SA!O68-[2]DOM_SA!O67</f>
        <v>0.1232557708776536</v>
      </c>
      <c r="H47" s="31">
        <f>[2]DOM_SA!D68-100</f>
        <v>0.5245265953864191</v>
      </c>
      <c r="I47" s="31">
        <f>'[2]reálné mzdy_SA'!C68-100</f>
        <v>8.2513921069974572E-2</v>
      </c>
      <c r="J47" s="32">
        <f>[2]DOM_SA!Q68-100</f>
        <v>0.55119199988109813</v>
      </c>
    </row>
    <row r="48" spans="2:10" x14ac:dyDescent="0.25">
      <c r="B48" s="42"/>
      <c r="C48" s="33" t="s">
        <v>0</v>
      </c>
      <c r="D48" s="34">
        <f>100*([1]SA!F89-[1]SA!F88)</f>
        <v>1.107713129935195</v>
      </c>
      <c r="E48" s="35">
        <f>100*([1]SA!G89-[1]SA!G88)</f>
        <v>-0.71321358065664087</v>
      </c>
      <c r="F48" s="36">
        <f>[2]DOM_SA!N69-[2]DOM_SA!N68</f>
        <v>0.32057444575618455</v>
      </c>
      <c r="G48" s="36">
        <f>[2]DOM_SA!O69-[2]DOM_SA!O68</f>
        <v>-1.9163081425581652E-3</v>
      </c>
      <c r="H48" s="37">
        <f>[2]DOM_SA!D69-100</f>
        <v>1.7911224853254453</v>
      </c>
      <c r="I48" s="37">
        <f>'[2]reálné mzdy_SA'!C69-100</f>
        <v>1.1883252769710424</v>
      </c>
      <c r="J48" s="38">
        <f>[2]DOM_SA!Q69-100</f>
        <v>1.6709097913749247</v>
      </c>
    </row>
    <row r="49" spans="2:10" x14ac:dyDescent="0.25">
      <c r="B49" s="40">
        <v>2015</v>
      </c>
      <c r="C49" s="21" t="s">
        <v>3</v>
      </c>
      <c r="D49" s="22">
        <f>100*([1]SA!F90-[1]SA!F89)</f>
        <v>-0.68052298958760638</v>
      </c>
      <c r="E49" s="23">
        <f>100*([1]SA!G90-[1]SA!G89)</f>
        <v>1.5606011198405934</v>
      </c>
      <c r="F49" s="24">
        <f>[2]DOM_SA!N70-[2]DOM_SA!N69</f>
        <v>-1.0871580238910994E-2</v>
      </c>
      <c r="G49" s="24">
        <f>[2]DOM_SA!O70-[2]DOM_SA!O69</f>
        <v>7.9400961183662133E-2</v>
      </c>
      <c r="H49" s="25">
        <f>[2]DOM_SA!D70-100</f>
        <v>1.4821134945926246</v>
      </c>
      <c r="I49" s="25">
        <f>'[2]reálné mzdy_SA'!C70-100</f>
        <v>0.41450314193114934</v>
      </c>
      <c r="J49" s="26">
        <f>[2]DOM_SA!Q70-100</f>
        <v>1.2931286399771267</v>
      </c>
    </row>
    <row r="50" spans="2:10" x14ac:dyDescent="0.25">
      <c r="B50" s="41"/>
      <c r="C50" s="27" t="s">
        <v>2</v>
      </c>
      <c r="D50" s="28">
        <f>100*([1]SA!F91-[1]SA!F90)</f>
        <v>-1.0547880146738464E-2</v>
      </c>
      <c r="E50" s="29">
        <f>100*([1]SA!G91-[1]SA!G90)</f>
        <v>-0.26540923756518953</v>
      </c>
      <c r="F50" s="30">
        <f>[2]DOM_SA!N71-[2]DOM_SA!N70</f>
        <v>-3.7460437599753149E-2</v>
      </c>
      <c r="G50" s="30">
        <f>[2]DOM_SA!O71-[2]DOM_SA!O70</f>
        <v>4.1259285707280213E-3</v>
      </c>
      <c r="H50" s="31">
        <f>[2]DOM_SA!D71-100</f>
        <v>0.72146847659979585</v>
      </c>
      <c r="I50" s="31">
        <f>'[2]reálné mzdy_SA'!C71-100</f>
        <v>0.68154373599070084</v>
      </c>
      <c r="J50" s="32">
        <f>[2]DOM_SA!Q71-100</f>
        <v>0.75740945720642117</v>
      </c>
    </row>
    <row r="51" spans="2:10" x14ac:dyDescent="0.25">
      <c r="B51" s="41"/>
      <c r="C51" s="27" t="s">
        <v>1</v>
      </c>
      <c r="D51" s="28">
        <f>100*([1]SA!F92-[1]SA!F91)</f>
        <v>0.46563200116448433</v>
      </c>
      <c r="E51" s="29">
        <f>100*([1]SA!G92-[1]SA!G91)</f>
        <v>-0.27800548128516511</v>
      </c>
      <c r="F51" s="30">
        <f>[2]DOM_SA!N72-[2]DOM_SA!N71</f>
        <v>0.59140549614297555</v>
      </c>
      <c r="G51" s="30">
        <f>[2]DOM_SA!O72-[2]DOM_SA!O71</f>
        <v>1.6085463616770213E-2</v>
      </c>
      <c r="H51" s="31">
        <f>[2]DOM_SA!D72-100</f>
        <v>1.8892972159276979</v>
      </c>
      <c r="I51" s="31">
        <f>'[2]reálné mzdy_SA'!C72-100</f>
        <v>1.2046262986344232</v>
      </c>
      <c r="J51" s="32">
        <f>[2]DOM_SA!Q72-100</f>
        <v>1.178133663815828</v>
      </c>
    </row>
    <row r="52" spans="2:10" x14ac:dyDescent="0.25">
      <c r="B52" s="42"/>
      <c r="C52" s="33" t="s">
        <v>0</v>
      </c>
      <c r="D52" s="34">
        <f>100*([1]SA!F93-[1]SA!F92)</f>
        <v>-0.62192502364167845</v>
      </c>
      <c r="E52" s="35">
        <f>100*([1]SA!G93-[1]SA!G92)</f>
        <v>-1.6949544225031254</v>
      </c>
      <c r="F52" s="36">
        <f>[2]DOM_SA!N73-[2]DOM_SA!N72</f>
        <v>-0.87083518546774918</v>
      </c>
      <c r="G52" s="36">
        <f>[2]DOM_SA!O73-[2]DOM_SA!O72</f>
        <v>3.7335814935985923E-2</v>
      </c>
      <c r="H52" s="37">
        <f>[2]DOM_SA!D73-100</f>
        <v>0.3181378398798671</v>
      </c>
      <c r="I52" s="37">
        <f>'[2]reálné mzdy_SA'!C73-100</f>
        <v>1.1583899315615866</v>
      </c>
      <c r="J52" s="38">
        <f>[2]DOM_SA!Q73-100</f>
        <v>1.2732100227560181</v>
      </c>
    </row>
    <row r="53" spans="2:10" x14ac:dyDescent="0.25">
      <c r="B53" s="40">
        <v>2016</v>
      </c>
      <c r="C53" s="21" t="s">
        <v>3</v>
      </c>
      <c r="D53" s="22">
        <f>100*([1]SA!F94-[1]SA!F93)</f>
        <v>-0.19916860561286498</v>
      </c>
      <c r="E53" s="23">
        <f>100*([1]SA!G94-[1]SA!G93)</f>
        <v>1.1844641683969703</v>
      </c>
      <c r="F53" s="24">
        <f>[2]DOM_SA!N74-[2]DOM_SA!N73</f>
        <v>0.31399524545922297</v>
      </c>
      <c r="G53" s="24">
        <f>[2]DOM_SA!O74-[2]DOM_SA!O73</f>
        <v>0.25344086214257722</v>
      </c>
      <c r="H53" s="25">
        <f>[2]DOM_SA!D74-100</f>
        <v>0.99544659745389197</v>
      </c>
      <c r="I53" s="25">
        <f>'[2]reálné mzdy_SA'!C74-100</f>
        <v>0.39403766860628764</v>
      </c>
      <c r="J53" s="26">
        <f>[2]DOM_SA!Q74-100</f>
        <v>0.63214517056673003</v>
      </c>
    </row>
    <row r="54" spans="2:10" x14ac:dyDescent="0.25">
      <c r="B54" s="41"/>
      <c r="C54" s="27" t="s">
        <v>2</v>
      </c>
      <c r="D54" s="28">
        <f>100*([1]SA!F95-[1]SA!F94)</f>
        <v>-9.3767222129936822E-2</v>
      </c>
      <c r="E54" s="29">
        <f>100*([1]SA!G95-[1]SA!G94)</f>
        <v>0.32165685230720054</v>
      </c>
      <c r="F54" s="30">
        <f>[2]DOM_SA!N75-[2]DOM_SA!N74</f>
        <v>0.11311298623765786</v>
      </c>
      <c r="G54" s="30">
        <f>[2]DOM_SA!O75-[2]DOM_SA!O74</f>
        <v>0.21811317997862467</v>
      </c>
      <c r="H54" s="31">
        <f>[2]DOM_SA!D75-100</f>
        <v>1.0285436338788827</v>
      </c>
      <c r="I54" s="31">
        <f>'[2]reálné mzdy_SA'!C75-100</f>
        <v>1.0903255237635392</v>
      </c>
      <c r="J54" s="32">
        <f>[2]DOM_SA!Q75-100</f>
        <v>0.79890049748578917</v>
      </c>
    </row>
    <row r="55" spans="2:10" x14ac:dyDescent="0.25">
      <c r="B55" s="41"/>
      <c r="C55" s="27" t="s">
        <v>1</v>
      </c>
      <c r="D55" s="28">
        <f>100*([1]SA!F96-[1]SA!F95)</f>
        <v>-1.1901710772689922</v>
      </c>
      <c r="E55" s="29">
        <f>100*([1]SA!G96-[1]SA!G95)</f>
        <v>0.23081313993452146</v>
      </c>
      <c r="F55" s="30">
        <f>[2]DOM_SA!N76-[2]DOM_SA!N75</f>
        <v>-0.17591437506605345</v>
      </c>
      <c r="G55" s="30">
        <f>[2]DOM_SA!O76-[2]DOM_SA!O75</f>
        <v>1.1498222670951463E-2</v>
      </c>
      <c r="H55" s="31">
        <f>[2]DOM_SA!D76-100</f>
        <v>0.46707455010167109</v>
      </c>
      <c r="I55" s="31">
        <f>'[2]reálné mzdy_SA'!C76-100</f>
        <v>1.0238982396578535</v>
      </c>
      <c r="J55" s="32">
        <f>[2]DOM_SA!Q76-100</f>
        <v>0.70622575249991826</v>
      </c>
    </row>
    <row r="56" spans="2:10" x14ac:dyDescent="0.25">
      <c r="B56" s="42"/>
      <c r="C56" s="33" t="s">
        <v>0</v>
      </c>
      <c r="D56" s="34">
        <f>100*([1]SA!F97-[1]SA!F96)</f>
        <v>-0.25964193828164617</v>
      </c>
      <c r="E56" s="35">
        <f>100*([1]SA!G97-[1]SA!G96)</f>
        <v>-0.36616157774665981</v>
      </c>
      <c r="F56" s="36">
        <f>[2]DOM_SA!N77-[2]DOM_SA!N76</f>
        <v>-1.1958765516184968</v>
      </c>
      <c r="G56" s="36">
        <f>[2]DOM_SA!O77-[2]DOM_SA!O76</f>
        <v>0.3244930302704141</v>
      </c>
      <c r="H56" s="37">
        <f>[2]DOM_SA!D77-100</f>
        <v>-7.8155179132437524E-3</v>
      </c>
      <c r="I56" s="37">
        <f>'[2]reálné mzdy_SA'!C77-100</f>
        <v>0.82444300098576662</v>
      </c>
      <c r="J56" s="38">
        <f>[2]DOM_SA!Q77-100</f>
        <v>0.99099253005681476</v>
      </c>
    </row>
    <row r="57" spans="2:10" x14ac:dyDescent="0.25">
      <c r="B57" s="40">
        <v>2017</v>
      </c>
      <c r="C57" s="21" t="s">
        <v>3</v>
      </c>
      <c r="D57" s="22">
        <f>100*([1]SA!F98-[1]SA!F97)</f>
        <v>-0.25517103941519181</v>
      </c>
      <c r="E57" s="23">
        <f>100*([1]SA!G98-[1]SA!G97)</f>
        <v>-0.97168028337145662</v>
      </c>
      <c r="F57" s="24">
        <f>[2]DOM_SA!N78-[2]DOM_SA!N77</f>
        <v>-1.0537651791348246</v>
      </c>
      <c r="G57" s="24">
        <f>[2]DOM_SA!O78-[2]DOM_SA!O77</f>
        <v>-1.4038634845800146E-2</v>
      </c>
      <c r="H57" s="25">
        <f>[2]DOM_SA!D78-100</f>
        <v>0.30506892522410567</v>
      </c>
      <c r="I57" s="25">
        <f>'[2]reálné mzdy_SA'!C78-100</f>
        <v>0.17833245171962631</v>
      </c>
      <c r="J57" s="26">
        <f>[2]DOM_SA!Q78-100</f>
        <v>1.4245324713970007</v>
      </c>
    </row>
    <row r="58" spans="2:10" x14ac:dyDescent="0.25">
      <c r="B58" s="41"/>
      <c r="C58" s="27" t="s">
        <v>2</v>
      </c>
      <c r="D58" s="28">
        <f>100*([1]SA!F99-[1]SA!F98)</f>
        <v>1.7844912363251808E-2</v>
      </c>
      <c r="E58" s="29">
        <f>100*([1]SA!G99-[1]SA!G98)</f>
        <v>0.42731719054345252</v>
      </c>
      <c r="F58" s="30">
        <f>[2]DOM_SA!N79-[2]DOM_SA!N78</f>
        <v>-0.19800511022756595</v>
      </c>
      <c r="G58" s="30">
        <f>[2]DOM_SA!O79-[2]DOM_SA!O78</f>
        <v>-9.5751758048677971E-2</v>
      </c>
      <c r="H58" s="31">
        <f>[2]DOM_SA!D79-100</f>
        <v>1.67029163471895</v>
      </c>
      <c r="I58" s="31">
        <f>'[2]reálné mzdy_SA'!C79-100</f>
        <v>1.8822033402626346</v>
      </c>
      <c r="J58" s="32">
        <f>[2]DOM_SA!Q79-100</f>
        <v>1.7521320414799959</v>
      </c>
    </row>
    <row r="59" spans="2:10" x14ac:dyDescent="0.25">
      <c r="B59" s="41"/>
      <c r="C59" s="27" t="s">
        <v>1</v>
      </c>
      <c r="D59" s="28">
        <f>100*([1]SA!F100-[1]SA!F99)</f>
        <v>0.39959549784922554</v>
      </c>
      <c r="E59" s="29">
        <f>100*([1]SA!G100-[1]SA!G99)</f>
        <v>-0.45189130044386849</v>
      </c>
      <c r="F59" s="30">
        <f>[2]DOM_SA!N80-[2]DOM_SA!N79</f>
        <v>-0.53575683852145417</v>
      </c>
      <c r="G59" s="30">
        <f>[2]DOM_SA!O80-[2]DOM_SA!O79</f>
        <v>4.7378929830864891E-2</v>
      </c>
      <c r="H59" s="31">
        <f>[2]DOM_SA!D80-100</f>
        <v>0.55610727143179872</v>
      </c>
      <c r="I59" s="31">
        <f>'[2]reálné mzdy_SA'!C80-100</f>
        <v>1.0320813450506847</v>
      </c>
      <c r="J59" s="32">
        <f>[2]DOM_SA!Q80-100</f>
        <v>1.0874057924291805</v>
      </c>
    </row>
    <row r="60" spans="2:10" x14ac:dyDescent="0.25">
      <c r="B60" s="42"/>
      <c r="C60" s="33" t="s">
        <v>0</v>
      </c>
      <c r="D60" s="34">
        <f>100*([1]SA!F101-[1]SA!F100)</f>
        <v>-0.89382341274328869</v>
      </c>
      <c r="E60" s="35">
        <f>100*([1]SA!G101-[1]SA!G100)</f>
        <v>0.30958590204856473</v>
      </c>
      <c r="F60" s="36">
        <f>[2]DOM_SA!N81-[2]DOM_SA!N80</f>
        <v>0.50417790859829736</v>
      </c>
      <c r="G60" s="36">
        <f>[2]DOM_SA!O81-[2]DOM_SA!O80</f>
        <v>-0.27513236413749098</v>
      </c>
      <c r="H60" s="37">
        <f>[2]DOM_SA!D81-100</f>
        <v>2.3653441232231813</v>
      </c>
      <c r="I60" s="37">
        <f>'[2]reálné mzdy_SA'!C81-100</f>
        <v>3.1654437705607137</v>
      </c>
      <c r="J60" s="38">
        <f>[2]DOM_SA!Q81-100</f>
        <v>1.9020956996040042</v>
      </c>
    </row>
    <row r="61" spans="2:10" x14ac:dyDescent="0.25">
      <c r="B61" s="40">
        <v>2018</v>
      </c>
      <c r="C61" s="21" t="s">
        <v>3</v>
      </c>
      <c r="D61" s="22">
        <f>100*([1]SA!F102-[1]SA!F101)</f>
        <v>-1.5816184962849977</v>
      </c>
      <c r="E61" s="23">
        <f>100*([1]SA!G102-[1]SA!G101)</f>
        <v>0.55044183836943095</v>
      </c>
      <c r="F61" s="24">
        <f>[2]DOM_SA!N82-[2]DOM_SA!N81</f>
        <v>0.89736200916482645</v>
      </c>
      <c r="G61" s="24">
        <f>[2]DOM_SA!O82-[2]DOM_SA!O81</f>
        <v>-0.29160344964815899</v>
      </c>
      <c r="H61" s="25">
        <f>[2]DOM_SA!D82-100</f>
        <v>5.418168084850322</v>
      </c>
      <c r="I61" s="25">
        <f>'[2]reálné mzdy_SA'!C82-100</f>
        <v>2.1257332808674505</v>
      </c>
      <c r="J61" s="26">
        <f>[2]DOM_SA!Q82-100</f>
        <v>4.4746030764440263</v>
      </c>
    </row>
    <row r="62" spans="2:10" x14ac:dyDescent="0.25">
      <c r="B62" s="41"/>
      <c r="C62" s="27" t="s">
        <v>2</v>
      </c>
      <c r="D62" s="28">
        <f>100*([1]SA!F103-[1]SA!F102)</f>
        <v>-0.75593889186845731</v>
      </c>
      <c r="E62" s="29">
        <f>100*([1]SA!G103-[1]SA!G102)</f>
        <v>0.46311749567674032</v>
      </c>
      <c r="F62" s="30">
        <f>[2]DOM_SA!N83-[2]DOM_SA!N82</f>
        <v>0.17393901628205377</v>
      </c>
      <c r="G62" s="30">
        <f>[2]DOM_SA!O83-[2]DOM_SA!O82</f>
        <v>3.9313285016872257E-2</v>
      </c>
      <c r="H62" s="31">
        <f>[2]DOM_SA!D83-100</f>
        <v>0.86142109223519014</v>
      </c>
      <c r="I62" s="31">
        <f>'[2]reálné mzdy_SA'!C83-100</f>
        <v>0.86139388941315076</v>
      </c>
      <c r="J62" s="32">
        <f>[2]DOM_SA!Q83-100</f>
        <v>0.78138287357477054</v>
      </c>
    </row>
    <row r="63" spans="2:10" x14ac:dyDescent="0.25">
      <c r="B63" s="41"/>
      <c r="C63" s="27" t="s">
        <v>1</v>
      </c>
      <c r="D63" s="28">
        <f>100*([1]SA!F104-[1]SA!F103)</f>
        <v>3.5731094125984741E-2</v>
      </c>
      <c r="E63" s="29">
        <f>100*([1]SA!G104-[1]SA!G103)</f>
        <v>-0.35350805382372008</v>
      </c>
      <c r="F63" s="30">
        <f>[2]DOM_SA!N84-[2]DOM_SA!N83</f>
        <v>3.3089176563199985E-2</v>
      </c>
      <c r="G63" s="30">
        <f>[2]DOM_SA!O84-[2]DOM_SA!O83</f>
        <v>-9.9514125285153909E-3</v>
      </c>
      <c r="H63" s="31">
        <f>[2]DOM_SA!D84-100</f>
        <v>1.2679908317138882</v>
      </c>
      <c r="I63" s="31">
        <f>'[2]reálné mzdy_SA'!C84-100</f>
        <v>1.658386179919475</v>
      </c>
      <c r="J63" s="32">
        <f>[2]DOM_SA!Q84-100</f>
        <v>1.32629124748685</v>
      </c>
    </row>
    <row r="64" spans="2:10" x14ac:dyDescent="0.25">
      <c r="B64" s="42"/>
      <c r="C64" s="33" t="s">
        <v>0</v>
      </c>
      <c r="D64" s="34">
        <f>100*([1]SA!F105-[1]SA!F104)</f>
        <v>-0.17067363034552474</v>
      </c>
      <c r="E64" s="35">
        <f>100*([1]SA!G105-[1]SA!G104)</f>
        <v>0.29597321390090747</v>
      </c>
      <c r="F64" s="36">
        <f>[2]DOM_SA!N85-[2]DOM_SA!N84</f>
        <v>0.85879188073622181</v>
      </c>
      <c r="G64" s="36">
        <f>[2]DOM_SA!O85-[2]DOM_SA!O84</f>
        <v>7.0246226103733989E-3</v>
      </c>
      <c r="H64" s="37">
        <f>[2]DOM_SA!D85-100</f>
        <v>1.7927511166102192</v>
      </c>
      <c r="I64" s="37">
        <f>'[2]reálné mzdy_SA'!C85-100</f>
        <v>0.92979246256945203</v>
      </c>
      <c r="J64" s="38">
        <f>[2]DOM_SA!Q85-100</f>
        <v>0.98170966674243232</v>
      </c>
    </row>
    <row r="65" spans="2:10" x14ac:dyDescent="0.25">
      <c r="B65" s="40">
        <v>2019</v>
      </c>
      <c r="C65" s="21" t="s">
        <v>3</v>
      </c>
      <c r="D65" s="22">
        <f>100*([1]SA!F106-[1]SA!F105)</f>
        <v>-7.7942939719033433E-2</v>
      </c>
      <c r="E65" s="23">
        <f>100*([1]SA!G106-[1]SA!G105)</f>
        <v>-1.3736020762730505</v>
      </c>
      <c r="F65" s="24">
        <f>[2]DOM_SA!N86-[2]DOM_SA!N85</f>
        <v>-9.3821941578648094E-2</v>
      </c>
      <c r="G65" s="24">
        <f>[2]DOM_SA!O86-[2]DOM_SA!O85</f>
        <v>0.11633635661420172</v>
      </c>
      <c r="H65" s="25">
        <f>[2]DOM_SA!D86-100</f>
        <v>3.7737802420542153</v>
      </c>
      <c r="I65" s="25">
        <f>'[2]reálné mzdy_SA'!C86-100</f>
        <v>1.1058322372147416</v>
      </c>
      <c r="J65" s="26">
        <f>[2]DOM_SA!Q86-100</f>
        <v>3.8840422219427211</v>
      </c>
    </row>
    <row r="66" spans="2:10" x14ac:dyDescent="0.25">
      <c r="B66" s="41"/>
      <c r="C66" s="27" t="s">
        <v>2</v>
      </c>
      <c r="D66" s="28">
        <f>100*([1]SA!F107-[1]SA!F106)</f>
        <v>-0.14612950128924385</v>
      </c>
      <c r="E66" s="29">
        <f>100*([1]SA!G107-[1]SA!G106)</f>
        <v>-0.25664060813176959</v>
      </c>
      <c r="F66" s="30">
        <f>[2]DOM_SA!N87-[2]DOM_SA!N86</f>
        <v>-0.40715007540907067</v>
      </c>
      <c r="G66" s="30">
        <f>[2]DOM_SA!O87-[2]DOM_SA!O86</f>
        <v>-2.3431057450880033E-2</v>
      </c>
      <c r="H66" s="31">
        <f>[2]DOM_SA!D87-100</f>
        <v>1.2000582973128928</v>
      </c>
      <c r="I66" s="31">
        <f>'[2]reálné mzdy_SA'!C87-100</f>
        <v>1.1623357620257337</v>
      </c>
      <c r="J66" s="32">
        <f>[2]DOM_SA!Q87-100</f>
        <v>1.5438872996811739</v>
      </c>
    </row>
    <row r="67" spans="2:10" x14ac:dyDescent="0.25">
      <c r="B67" s="41"/>
      <c r="C67" s="27" t="s">
        <v>1</v>
      </c>
      <c r="D67" s="28"/>
      <c r="E67" s="29"/>
      <c r="F67" s="30"/>
      <c r="G67" s="30"/>
      <c r="H67" s="31"/>
      <c r="I67" s="31"/>
      <c r="J67" s="32"/>
    </row>
    <row r="68" spans="2:10" x14ac:dyDescent="0.25">
      <c r="B68" s="42"/>
      <c r="C68" s="33" t="s">
        <v>0</v>
      </c>
      <c r="D68" s="34"/>
      <c r="E68" s="35"/>
      <c r="F68" s="36"/>
      <c r="G68" s="36"/>
      <c r="H68" s="37"/>
      <c r="I68" s="37"/>
      <c r="J68" s="38"/>
    </row>
    <row r="69" spans="2:10" x14ac:dyDescent="0.25">
      <c r="B69" s="39" t="s">
        <v>27</v>
      </c>
      <c r="C69" s="39"/>
      <c r="D69" s="39"/>
      <c r="E69" s="39"/>
      <c r="F69" s="39"/>
      <c r="G69" s="39"/>
      <c r="H69" s="39"/>
      <c r="I69" s="39"/>
      <c r="J69" s="39"/>
    </row>
  </sheetData>
  <mergeCells count="21">
    <mergeCell ref="B13:B16"/>
    <mergeCell ref="B41:B44"/>
    <mergeCell ref="B45:B48"/>
    <mergeCell ref="B49:B52"/>
    <mergeCell ref="B17:B20"/>
    <mergeCell ref="D3:E3"/>
    <mergeCell ref="F3:J3"/>
    <mergeCell ref="D6:E6"/>
    <mergeCell ref="F6:J6"/>
    <mergeCell ref="B9:B12"/>
    <mergeCell ref="B3:C4"/>
    <mergeCell ref="B6:C7"/>
    <mergeCell ref="B65:B68"/>
    <mergeCell ref="B21:B24"/>
    <mergeCell ref="B25:B28"/>
    <mergeCell ref="B29:B32"/>
    <mergeCell ref="B33:B36"/>
    <mergeCell ref="B37:B40"/>
    <mergeCell ref="B53:B56"/>
    <mergeCell ref="B61:B64"/>
    <mergeCell ref="B57:B60"/>
  </mergeCells>
  <pageMargins left="0.7" right="0.7" top="0.78740157499999996" bottom="0.78740157499999996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votocek9204</cp:lastModifiedBy>
  <cp:lastPrinted>2019-03-29T11:17:42Z</cp:lastPrinted>
  <dcterms:created xsi:type="dcterms:W3CDTF">2016-03-23T14:04:22Z</dcterms:created>
  <dcterms:modified xsi:type="dcterms:W3CDTF">2019-09-30T06:23:23Z</dcterms:modified>
</cp:coreProperties>
</file>