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drawings/drawing1.xml" ContentType="application/vnd.openxmlformats-officedocument.drawing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artak330\Desktop\ZO\RI soubory\"/>
    </mc:Choice>
  </mc:AlternateContent>
  <bookViews>
    <workbookView xWindow="-105" yWindow="-105" windowWidth="19425" windowHeight="10305" tabRatio="497" activeTab="1"/>
  </bookViews>
  <sheets>
    <sheet name="SOPR" sheetId="1" r:id="rId1"/>
    <sheet name="2023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" l="1"/>
  <c r="L55" i="1"/>
  <c r="J55" i="1"/>
  <c r="E55" i="1"/>
  <c r="L54" i="1" l="1"/>
  <c r="L53" i="1"/>
  <c r="K54" i="1"/>
  <c r="K53" i="1"/>
  <c r="J54" i="1"/>
  <c r="J53" i="1"/>
  <c r="E54" i="1"/>
  <c r="E53" i="1"/>
  <c r="L52" i="1" l="1"/>
  <c r="K52" i="1"/>
  <c r="J52" i="1"/>
  <c r="E52" i="1"/>
  <c r="L51" i="1" l="1"/>
  <c r="K51" i="1"/>
  <c r="J51" i="1"/>
  <c r="E51" i="1"/>
  <c r="L50" i="1" l="1"/>
  <c r="K50" i="1"/>
  <c r="J50" i="1"/>
  <c r="E50" i="1"/>
  <c r="J49" i="1" l="1"/>
  <c r="K49" i="1"/>
  <c r="E49" i="1"/>
  <c r="L49" i="1" s="1"/>
  <c r="J48" i="1" l="1"/>
  <c r="K48" i="1"/>
  <c r="L48" i="1"/>
  <c r="E48" i="1"/>
  <c r="J47" i="1" l="1"/>
  <c r="K47" i="1"/>
  <c r="L47" i="1"/>
  <c r="E47" i="1"/>
  <c r="J46" i="1"/>
  <c r="K46" i="1"/>
  <c r="E46" i="1"/>
  <c r="L46" i="1" s="1"/>
  <c r="J45" i="1" l="1"/>
  <c r="K45" i="1"/>
  <c r="E45" i="1"/>
  <c r="L45" i="1" s="1"/>
  <c r="J44" i="1" l="1"/>
  <c r="E44" i="1"/>
  <c r="L44" i="1" s="1"/>
  <c r="K44" i="1" l="1"/>
  <c r="K43" i="1" l="1"/>
  <c r="J43" i="1"/>
  <c r="E43" i="1"/>
  <c r="L43" i="1" s="1"/>
  <c r="E42" i="1"/>
  <c r="L42" i="1" s="1"/>
  <c r="J42" i="1"/>
  <c r="K42" i="1"/>
  <c r="J41" i="1" l="1"/>
  <c r="K41" i="1"/>
  <c r="E41" i="1"/>
  <c r="L41" i="1" s="1"/>
  <c r="K40" i="1" l="1"/>
  <c r="J40" i="1"/>
  <c r="E40" i="1"/>
  <c r="L40" i="1" s="1"/>
  <c r="E39" i="1" l="1"/>
  <c r="L39" i="1" s="1"/>
  <c r="K39" i="1"/>
  <c r="J39" i="1"/>
  <c r="J38" i="1" l="1"/>
  <c r="K38" i="1"/>
  <c r="E38" i="1"/>
  <c r="L38" i="1" s="1"/>
  <c r="J37" i="1" l="1"/>
  <c r="K37" i="1"/>
  <c r="E37" i="1"/>
  <c r="L37" i="1" s="1"/>
  <c r="J36" i="1" l="1"/>
  <c r="K36" i="1"/>
  <c r="E36" i="1"/>
  <c r="L36" i="1" s="1"/>
  <c r="J35" i="1" l="1"/>
  <c r="K35" i="1"/>
  <c r="E35" i="1"/>
  <c r="L35" i="1" s="1"/>
  <c r="K34" i="1" l="1"/>
  <c r="J34" i="1"/>
  <c r="E34" i="1"/>
  <c r="L34" i="1" s="1"/>
  <c r="K33" i="1" l="1"/>
  <c r="J33" i="1"/>
  <c r="E33" i="1"/>
  <c r="L33" i="1" s="1"/>
  <c r="J32" i="1" l="1"/>
  <c r="K32" i="1"/>
  <c r="E32" i="1"/>
  <c r="L32" i="1" s="1"/>
  <c r="K31" i="1" l="1"/>
  <c r="J31" i="1"/>
  <c r="E31" i="1"/>
  <c r="L31" i="1" s="1"/>
  <c r="E30" i="1" l="1"/>
  <c r="L30" i="1" s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<sst xmlns="http://schemas.openxmlformats.org/spreadsheetml/2006/main" count="113" uniqueCount="20">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</sst>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SOPR!$A$31:$B$55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2021</c:v>
                  </c:pt>
                  <c:pt idx="8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SOPR!$C$31:$C$55</c:f>
              <c:numCache>
                <c:formatCode>0.0</c:formatCode>
                <c:ptCount val="25"/>
                <c:pt idx="0">
                  <c:v>101</c:v>
                </c:pt>
                <c:pt idx="1">
                  <c:v>103.4</c:v>
                </c:pt>
                <c:pt idx="2" formatCode="General">
                  <c:v>107.7</c:v>
                </c:pt>
                <c:pt idx="3" formatCode="General">
                  <c:v>108.6</c:v>
                </c:pt>
                <c:pt idx="4" formatCode="General">
                  <c:v>107.5</c:v>
                </c:pt>
                <c:pt idx="5" formatCode="General">
                  <c:v>107.5</c:v>
                </c:pt>
                <c:pt idx="6" formatCode="General">
                  <c:v>110.5</c:v>
                </c:pt>
                <c:pt idx="7" formatCode="General">
                  <c:v>111.4</c:v>
                </c:pt>
                <c:pt idx="8" formatCode="General">
                  <c:v>110</c:v>
                </c:pt>
                <c:pt idx="9" formatCode="General">
                  <c:v>110.4</c:v>
                </c:pt>
                <c:pt idx="10" formatCode="General">
                  <c:v>113.2</c:v>
                </c:pt>
                <c:pt idx="11" formatCode="General">
                  <c:v>112.6</c:v>
                </c:pt>
                <c:pt idx="12" formatCode="General">
                  <c:v>116.2</c:v>
                </c:pt>
                <c:pt idx="13" formatCode="General">
                  <c:v>116.5</c:v>
                </c:pt>
                <c:pt idx="14" formatCode="General">
                  <c:v>114.2</c:v>
                </c:pt>
                <c:pt idx="15" formatCode="General">
                  <c:v>116.1</c:v>
                </c:pt>
                <c:pt idx="16">
                  <c:v>114.3</c:v>
                </c:pt>
                <c:pt idx="17" formatCode="General">
                  <c:v>111.4</c:v>
                </c:pt>
                <c:pt idx="18">
                  <c:v>109.8</c:v>
                </c:pt>
                <c:pt idx="19" formatCode="General">
                  <c:v>108.1</c:v>
                </c:pt>
                <c:pt idx="20">
                  <c:v>108.6</c:v>
                </c:pt>
                <c:pt idx="21">
                  <c:v>107.6</c:v>
                </c:pt>
                <c:pt idx="22">
                  <c:v>102.7</c:v>
                </c:pt>
                <c:pt idx="23">
                  <c:v>100.2</c:v>
                </c:pt>
                <c:pt idx="24" formatCode="General">
                  <c:v>97.4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SOPR!$A$31:$B$55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2021</c:v>
                  </c:pt>
                  <c:pt idx="8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SOPR!$D$31:$D$55</c:f>
              <c:numCache>
                <c:formatCode>0.0</c:formatCode>
                <c:ptCount val="25"/>
                <c:pt idx="0">
                  <c:v>101.5</c:v>
                </c:pt>
                <c:pt idx="1">
                  <c:v>105.1</c:v>
                </c:pt>
                <c:pt idx="2" formatCode="General">
                  <c:v>107.9</c:v>
                </c:pt>
                <c:pt idx="3" formatCode="General">
                  <c:v>109.4</c:v>
                </c:pt>
                <c:pt idx="4" formatCode="General">
                  <c:v>108.8</c:v>
                </c:pt>
                <c:pt idx="5" formatCode="General">
                  <c:v>109.9</c:v>
                </c:pt>
                <c:pt idx="6" formatCode="General">
                  <c:v>112.8</c:v>
                </c:pt>
                <c:pt idx="7" formatCode="General">
                  <c:v>113.9</c:v>
                </c:pt>
                <c:pt idx="8" formatCode="General">
                  <c:v>112.8</c:v>
                </c:pt>
                <c:pt idx="9" formatCode="General">
                  <c:v>114</c:v>
                </c:pt>
                <c:pt idx="10" formatCode="General">
                  <c:v>119.2</c:v>
                </c:pt>
                <c:pt idx="11" formatCode="General">
                  <c:v>118.4</c:v>
                </c:pt>
                <c:pt idx="12" formatCode="General">
                  <c:v>120.7</c:v>
                </c:pt>
                <c:pt idx="13" formatCode="General">
                  <c:v>121</c:v>
                </c:pt>
                <c:pt idx="14" formatCode="General">
                  <c:v>121.3</c:v>
                </c:pt>
                <c:pt idx="15" formatCode="General">
                  <c:v>124</c:v>
                </c:pt>
                <c:pt idx="16" formatCode="General">
                  <c:v>120</c:v>
                </c:pt>
                <c:pt idx="17" formatCode="General">
                  <c:v>114.4</c:v>
                </c:pt>
                <c:pt idx="18">
                  <c:v>111.4</c:v>
                </c:pt>
                <c:pt idx="19" formatCode="General">
                  <c:v>109.6</c:v>
                </c:pt>
                <c:pt idx="20">
                  <c:v>108.1</c:v>
                </c:pt>
                <c:pt idx="21">
                  <c:v>104.9</c:v>
                </c:pt>
                <c:pt idx="22">
                  <c:v>97.2</c:v>
                </c:pt>
                <c:pt idx="23">
                  <c:v>94.6</c:v>
                </c:pt>
                <c:pt idx="24" formatCode="General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9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f>SOPR!$A$31:$B$55</c:f>
              <c:multiLvlStrCache>
                <c:ptCount val="25"/>
                <c:lvl>
                  <c:pt idx="0">
                    <c:v>5.</c:v>
                  </c:pt>
                  <c:pt idx="1">
                    <c:v>6.</c:v>
                  </c:pt>
                  <c:pt idx="2">
                    <c:v>7.</c:v>
                  </c:pt>
                  <c:pt idx="3">
                    <c:v>8.</c:v>
                  </c:pt>
                  <c:pt idx="4">
                    <c:v>9.</c:v>
                  </c:pt>
                  <c:pt idx="5">
                    <c:v>10.</c:v>
                  </c:pt>
                  <c:pt idx="6">
                    <c:v>11.</c:v>
                  </c:pt>
                  <c:pt idx="7">
                    <c:v>12.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5.</c:v>
                  </c:pt>
                  <c:pt idx="13">
                    <c:v>6.</c:v>
                  </c:pt>
                  <c:pt idx="14">
                    <c:v>7.</c:v>
                  </c:pt>
                  <c:pt idx="15">
                    <c:v>8.</c:v>
                  </c:pt>
                  <c:pt idx="16">
                    <c:v>9.</c:v>
                  </c:pt>
                  <c:pt idx="17">
                    <c:v>10.</c:v>
                  </c:pt>
                  <c:pt idx="18">
                    <c:v>11.</c:v>
                  </c:pt>
                  <c:pt idx="19">
                    <c:v>12.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5.</c:v>
                  </c:pt>
                </c:lvl>
                <c:lvl>
                  <c:pt idx="0">
                    <c:v>2021</c:v>
                  </c:pt>
                  <c:pt idx="8">
                    <c:v>2022</c:v>
                  </c:pt>
                  <c:pt idx="20">
                    <c:v>2023</c:v>
                  </c:pt>
                </c:lvl>
              </c:multiLvlStrCache>
            </c:multiLvlStrRef>
          </c:cat>
          <c:val>
            <c:numRef>
              <c:f>SOPR!$E$31:$E$55</c:f>
              <c:numCache>
                <c:formatCode>0.0</c:formatCode>
                <c:ptCount val="25"/>
                <c:pt idx="0">
                  <c:v>99.5</c:v>
                </c:pt>
                <c:pt idx="1">
                  <c:v>98.4</c:v>
                </c:pt>
                <c:pt idx="2">
                  <c:v>99.8</c:v>
                </c:pt>
                <c:pt idx="3">
                  <c:v>99.3</c:v>
                </c:pt>
                <c:pt idx="4">
                  <c:v>98.8</c:v>
                </c:pt>
                <c:pt idx="5">
                  <c:v>97.8</c:v>
                </c:pt>
                <c:pt idx="6">
                  <c:v>98</c:v>
                </c:pt>
                <c:pt idx="7">
                  <c:v>97.8</c:v>
                </c:pt>
                <c:pt idx="8">
                  <c:v>97.5</c:v>
                </c:pt>
                <c:pt idx="9">
                  <c:v>96.8</c:v>
                </c:pt>
                <c:pt idx="10">
                  <c:v>95</c:v>
                </c:pt>
                <c:pt idx="11">
                  <c:v>95.1</c:v>
                </c:pt>
                <c:pt idx="12">
                  <c:v>96.3</c:v>
                </c:pt>
                <c:pt idx="13">
                  <c:v>96.3</c:v>
                </c:pt>
                <c:pt idx="14">
                  <c:v>94.1</c:v>
                </c:pt>
                <c:pt idx="15">
                  <c:v>93.6</c:v>
                </c:pt>
                <c:pt idx="16">
                  <c:v>95.3</c:v>
                </c:pt>
                <c:pt idx="17">
                  <c:v>97.4</c:v>
                </c:pt>
                <c:pt idx="18">
                  <c:v>98.6</c:v>
                </c:pt>
                <c:pt idx="19">
                  <c:v>98.6</c:v>
                </c:pt>
                <c:pt idx="20">
                  <c:v>100.5</c:v>
                </c:pt>
                <c:pt idx="21">
                  <c:v>102.6</c:v>
                </c:pt>
                <c:pt idx="22">
                  <c:v>105.7</c:v>
                </c:pt>
                <c:pt idx="23">
                  <c:v>105.9</c:v>
                </c:pt>
                <c:pt idx="24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25"/>
          <c:min val="9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572750" cy="744855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topLeftCell="D1" workbookViewId="0">
      <pane ySplit="3" topLeftCell="A44" activePane="bottomLeft" state="frozen"/>
      <selection pane="bottomLeft" activeCell="K55" sqref="K55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J3" s="1" t="s">
        <v>17</v>
      </c>
      <c r="K3" s="1" t="s">
        <v>18</v>
      </c>
      <c r="L3" t="s">
        <v>19</v>
      </c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A26" s="2">
        <v>2020</v>
      </c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A31" s="2">
        <v>2021</v>
      </c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 t="shared" ref="E39:E49" si="43"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 t="shared" ref="K39:L41" si="44">D39-100</f>
        <v>12.799999999999997</v>
      </c>
      <c r="L39" s="1">
        <f t="shared" si="44"/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 t="shared" si="43"/>
        <v>96.8</v>
      </c>
      <c r="I40" s="5" t="s">
        <v>14</v>
      </c>
      <c r="J40" s="1">
        <f t="shared" ref="J40:J45" si="45">C40-100</f>
        <v>10.400000000000006</v>
      </c>
      <c r="K40" s="1">
        <f t="shared" si="44"/>
        <v>14</v>
      </c>
      <c r="L40" s="1">
        <f t="shared" si="44"/>
        <v>-3.2000000000000028</v>
      </c>
    </row>
    <row r="41" spans="1:12" x14ac:dyDescent="0.2">
      <c r="B41" s="5" t="s">
        <v>15</v>
      </c>
      <c r="C41">
        <v>113.2</v>
      </c>
      <c r="D41">
        <v>119.2</v>
      </c>
      <c r="E41" s="1">
        <f t="shared" si="43"/>
        <v>95</v>
      </c>
      <c r="I41" s="5" t="s">
        <v>15</v>
      </c>
      <c r="J41" s="1">
        <f t="shared" si="45"/>
        <v>13.200000000000003</v>
      </c>
      <c r="K41" s="1">
        <f t="shared" si="44"/>
        <v>19.200000000000003</v>
      </c>
      <c r="L41" s="1">
        <f t="shared" si="44"/>
        <v>-5</v>
      </c>
    </row>
    <row r="42" spans="1:12" x14ac:dyDescent="0.2">
      <c r="B42" s="5" t="s">
        <v>16</v>
      </c>
      <c r="C42">
        <v>112.6</v>
      </c>
      <c r="D42">
        <v>118.4</v>
      </c>
      <c r="E42" s="1">
        <f t="shared" si="43"/>
        <v>95.1</v>
      </c>
      <c r="I42" s="5" t="s">
        <v>16</v>
      </c>
      <c r="J42" s="1">
        <f t="shared" si="45"/>
        <v>12.599999999999994</v>
      </c>
      <c r="K42" s="1">
        <f t="shared" ref="K42:K43" si="46">D42-100</f>
        <v>18.400000000000006</v>
      </c>
      <c r="L42" s="1">
        <f t="shared" ref="L42" si="47">E42-100</f>
        <v>-4.9000000000000057</v>
      </c>
    </row>
    <row r="43" spans="1:12" x14ac:dyDescent="0.2">
      <c r="B43" s="5" t="s">
        <v>5</v>
      </c>
      <c r="C43">
        <v>116.2</v>
      </c>
      <c r="D43">
        <v>120.7</v>
      </c>
      <c r="E43" s="1">
        <f t="shared" si="43"/>
        <v>96.3</v>
      </c>
      <c r="I43" s="5" t="s">
        <v>5</v>
      </c>
      <c r="J43" s="1">
        <f t="shared" si="45"/>
        <v>16.200000000000003</v>
      </c>
      <c r="K43" s="1">
        <f t="shared" si="46"/>
        <v>20.700000000000003</v>
      </c>
      <c r="L43" s="1">
        <f t="shared" ref="L43:L48" si="48">E43-100</f>
        <v>-3.7000000000000028</v>
      </c>
    </row>
    <row r="44" spans="1:12" x14ac:dyDescent="0.2">
      <c r="B44" s="5" t="s">
        <v>6</v>
      </c>
      <c r="C44">
        <v>116.5</v>
      </c>
      <c r="D44">
        <v>121</v>
      </c>
      <c r="E44" s="1">
        <f t="shared" si="43"/>
        <v>96.3</v>
      </c>
      <c r="I44" s="5" t="s">
        <v>6</v>
      </c>
      <c r="J44" s="1">
        <f t="shared" si="45"/>
        <v>16.5</v>
      </c>
      <c r="K44" s="1">
        <f t="shared" ref="K44" si="49">D44-100</f>
        <v>21</v>
      </c>
      <c r="L44" s="1">
        <f t="shared" si="48"/>
        <v>-3.7000000000000028</v>
      </c>
    </row>
    <row r="45" spans="1:12" x14ac:dyDescent="0.2">
      <c r="B45" s="5" t="s">
        <v>7</v>
      </c>
      <c r="C45">
        <v>114.2</v>
      </c>
      <c r="D45">
        <v>121.3</v>
      </c>
      <c r="E45" s="1">
        <f t="shared" si="43"/>
        <v>94.1</v>
      </c>
      <c r="I45" s="5" t="s">
        <v>7</v>
      </c>
      <c r="J45" s="1">
        <f t="shared" si="45"/>
        <v>14.200000000000003</v>
      </c>
      <c r="K45" s="1">
        <f t="shared" ref="K45" si="50">D45-100</f>
        <v>21.299999999999997</v>
      </c>
      <c r="L45" s="1">
        <f t="shared" si="48"/>
        <v>-5.9000000000000057</v>
      </c>
    </row>
    <row r="46" spans="1:12" x14ac:dyDescent="0.2">
      <c r="B46" s="5" t="s">
        <v>8</v>
      </c>
      <c r="C46">
        <v>116.1</v>
      </c>
      <c r="D46">
        <v>124</v>
      </c>
      <c r="E46" s="1">
        <f t="shared" si="43"/>
        <v>93.6</v>
      </c>
      <c r="I46" s="5" t="s">
        <v>8</v>
      </c>
      <c r="J46" s="1">
        <f t="shared" ref="J46:J50" si="51">C46-100</f>
        <v>16.099999999999994</v>
      </c>
      <c r="K46" s="1">
        <f t="shared" ref="K46" si="52">D46-100</f>
        <v>24</v>
      </c>
      <c r="L46" s="1">
        <f t="shared" si="48"/>
        <v>-6.4000000000000057</v>
      </c>
    </row>
    <row r="47" spans="1:12" x14ac:dyDescent="0.2">
      <c r="B47" s="5" t="s">
        <v>9</v>
      </c>
      <c r="C47" s="1">
        <v>114.3</v>
      </c>
      <c r="D47">
        <v>120</v>
      </c>
      <c r="E47" s="1">
        <f t="shared" si="43"/>
        <v>95.3</v>
      </c>
      <c r="I47" s="5" t="s">
        <v>9</v>
      </c>
      <c r="J47" s="1">
        <f t="shared" si="51"/>
        <v>14.299999999999997</v>
      </c>
      <c r="K47" s="1">
        <f t="shared" ref="K47" si="53">D47-100</f>
        <v>20</v>
      </c>
      <c r="L47" s="1">
        <f t="shared" si="48"/>
        <v>-4.7000000000000028</v>
      </c>
    </row>
    <row r="48" spans="1:12" x14ac:dyDescent="0.2">
      <c r="B48" s="5" t="s">
        <v>10</v>
      </c>
      <c r="C48">
        <v>111.4</v>
      </c>
      <c r="D48">
        <v>114.4</v>
      </c>
      <c r="E48" s="1">
        <f t="shared" si="43"/>
        <v>97.4</v>
      </c>
      <c r="I48" s="5" t="s">
        <v>10</v>
      </c>
      <c r="J48" s="1">
        <f t="shared" si="51"/>
        <v>11.400000000000006</v>
      </c>
      <c r="K48" s="1">
        <f t="shared" ref="K48" si="54">D48-100</f>
        <v>14.400000000000006</v>
      </c>
      <c r="L48" s="1">
        <f t="shared" si="48"/>
        <v>-2.5999999999999943</v>
      </c>
    </row>
    <row r="49" spans="1:12" x14ac:dyDescent="0.2">
      <c r="B49" s="5" t="s">
        <v>11</v>
      </c>
      <c r="C49" s="1">
        <v>109.8</v>
      </c>
      <c r="D49" s="1">
        <v>111.4</v>
      </c>
      <c r="E49" s="1">
        <f t="shared" si="43"/>
        <v>98.6</v>
      </c>
      <c r="I49" s="5" t="s">
        <v>11</v>
      </c>
      <c r="J49" s="1">
        <f t="shared" si="51"/>
        <v>9.7999999999999972</v>
      </c>
      <c r="K49" s="1">
        <f t="shared" ref="K49" si="55">D49-100</f>
        <v>11.400000000000006</v>
      </c>
      <c r="L49" s="1">
        <f t="shared" ref="L49" si="56">E49-100</f>
        <v>-1.4000000000000057</v>
      </c>
    </row>
    <row r="50" spans="1:12" x14ac:dyDescent="0.2">
      <c r="B50" s="5" t="s">
        <v>12</v>
      </c>
      <c r="C50">
        <v>108.1</v>
      </c>
      <c r="D50">
        <v>109.6</v>
      </c>
      <c r="E50" s="1">
        <f t="shared" ref="E50:E55" si="57">ROUND(C50/D50*100,1)</f>
        <v>98.6</v>
      </c>
      <c r="I50" s="5" t="s">
        <v>12</v>
      </c>
      <c r="J50" s="1">
        <f t="shared" si="51"/>
        <v>8.0999999999999943</v>
      </c>
      <c r="K50" s="1">
        <f t="shared" ref="K50:L51" si="58">D50-100</f>
        <v>9.5999999999999943</v>
      </c>
      <c r="L50" s="1">
        <f t="shared" si="58"/>
        <v>-1.4000000000000057</v>
      </c>
    </row>
    <row r="51" spans="1:12" x14ac:dyDescent="0.2">
      <c r="A51" s="2">
        <v>2023</v>
      </c>
      <c r="B51" s="5" t="s">
        <v>13</v>
      </c>
      <c r="C51" s="1">
        <v>108.6</v>
      </c>
      <c r="D51" s="1">
        <v>108.1</v>
      </c>
      <c r="E51" s="1">
        <f t="shared" si="57"/>
        <v>100.5</v>
      </c>
      <c r="H51" s="2">
        <v>2023</v>
      </c>
      <c r="I51" s="5" t="s">
        <v>13</v>
      </c>
      <c r="J51" s="1">
        <f>C51-100</f>
        <v>8.5999999999999943</v>
      </c>
      <c r="K51" s="1">
        <f t="shared" si="58"/>
        <v>8.0999999999999943</v>
      </c>
      <c r="L51" s="1">
        <f t="shared" si="58"/>
        <v>0.5</v>
      </c>
    </row>
    <row r="52" spans="1:12" x14ac:dyDescent="0.2">
      <c r="B52" s="5" t="s">
        <v>14</v>
      </c>
      <c r="C52" s="1">
        <v>107.6</v>
      </c>
      <c r="D52" s="1">
        <v>104.9</v>
      </c>
      <c r="E52" s="1">
        <f t="shared" si="57"/>
        <v>102.6</v>
      </c>
      <c r="I52" s="5" t="s">
        <v>14</v>
      </c>
      <c r="J52" s="1">
        <f>C52-100</f>
        <v>7.5999999999999943</v>
      </c>
      <c r="K52" s="1">
        <f t="shared" ref="K52:L54" si="59">D52-100</f>
        <v>4.9000000000000057</v>
      </c>
      <c r="L52" s="1">
        <f t="shared" si="59"/>
        <v>2.5999999999999943</v>
      </c>
    </row>
    <row r="53" spans="1:12" x14ac:dyDescent="0.2">
      <c r="B53" s="5" t="s">
        <v>15</v>
      </c>
      <c r="C53" s="1">
        <v>102.7</v>
      </c>
      <c r="D53" s="1">
        <v>97.2</v>
      </c>
      <c r="E53" s="1">
        <f t="shared" si="57"/>
        <v>105.7</v>
      </c>
      <c r="I53" s="5" t="s">
        <v>15</v>
      </c>
      <c r="J53" s="1">
        <f>C53-100</f>
        <v>2.7000000000000028</v>
      </c>
      <c r="K53" s="1">
        <f t="shared" si="59"/>
        <v>-2.7999999999999972</v>
      </c>
      <c r="L53" s="1">
        <f t="shared" si="59"/>
        <v>5.7000000000000028</v>
      </c>
    </row>
    <row r="54" spans="1:12" x14ac:dyDescent="0.2">
      <c r="B54" s="5" t="s">
        <v>16</v>
      </c>
      <c r="C54" s="1">
        <v>100.2</v>
      </c>
      <c r="D54" s="1">
        <v>94.6</v>
      </c>
      <c r="E54" s="1">
        <f t="shared" si="57"/>
        <v>105.9</v>
      </c>
      <c r="I54" s="5" t="s">
        <v>16</v>
      </c>
      <c r="J54" s="1">
        <f>C54-100</f>
        <v>0.20000000000000284</v>
      </c>
      <c r="K54" s="1">
        <f t="shared" si="59"/>
        <v>-5.4000000000000057</v>
      </c>
      <c r="L54" s="1">
        <f t="shared" si="59"/>
        <v>5.9000000000000057</v>
      </c>
    </row>
    <row r="55" spans="1:12" x14ac:dyDescent="0.2">
      <c r="B55" s="5" t="s">
        <v>5</v>
      </c>
      <c r="C55">
        <v>97.4</v>
      </c>
      <c r="D55">
        <v>92</v>
      </c>
      <c r="E55" s="1">
        <f t="shared" si="57"/>
        <v>105.9</v>
      </c>
      <c r="I55" s="5" t="s">
        <v>5</v>
      </c>
      <c r="J55" s="1">
        <f>C55-100</f>
        <v>-2.5999999999999943</v>
      </c>
      <c r="K55" s="1">
        <f t="shared" ref="K55" si="60">D55-100</f>
        <v>-8</v>
      </c>
      <c r="L55" s="1">
        <f t="shared" ref="L55" si="61">E55-100</f>
        <v>5.9000000000000057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4" ma:contentTypeDescription="Vytvoří nový dokument" ma:contentTypeScope="" ma:versionID="500a05e0c4302fb2d93d2475a32a5061">
  <xsd:schema xmlns:xsd="http://www.w3.org/2001/XMLSchema" xmlns:xs="http://www.w3.org/2001/XMLSchema" xmlns:p="http://schemas.microsoft.com/office/2006/metadata/properties" xmlns:ns2="5f927d68-6aa3-420b-a02e-a4390ec9f7ec" targetNamespace="http://schemas.microsoft.com/office/2006/metadata/properties" ma:root="true" ma:fieldsID="551d2646dc2419ee8d08eeba9adf6a60" ns2:_="">
    <xsd:import namespace="5f927d68-6aa3-420b-a02e-a4390ec9f7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0DCF21-4C5A-42EA-BE22-09FFE23F4061}"/>
</file>

<file path=customXml/itemProps2.xml><?xml version="1.0" encoding="utf-8"?>
<ds:datastoreItem xmlns:ds="http://schemas.openxmlformats.org/officeDocument/2006/customXml" ds:itemID="{552D7021-4F70-4A2A-B06B-89D0940C842D}"/>
</file>

<file path=customXml/itemProps3.xml><?xml version="1.0" encoding="utf-8"?>
<ds:datastoreItem xmlns:ds="http://schemas.openxmlformats.org/officeDocument/2006/customXml" ds:itemID="{1A858111-7055-4CAA-BD8D-F23F50A25B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bartak330</cp:lastModifiedBy>
  <cp:lastPrinted>2009-02-09T08:15:33Z</cp:lastPrinted>
  <dcterms:created xsi:type="dcterms:W3CDTF">2001-03-21T14:27:37Z</dcterms:created>
  <dcterms:modified xsi:type="dcterms:W3CDTF">2023-07-04T09:22:37Z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