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ova34780\Documents\ZO\Kurzy\2023_03\"/>
    </mc:Choice>
  </mc:AlternateContent>
  <bookViews>
    <workbookView xWindow="-105" yWindow="-105" windowWidth="19425" windowHeight="10305" tabRatio="497" activeTab="1"/>
  </bookViews>
  <sheets>
    <sheet name="SOPR" sheetId="1" r:id="rId1"/>
    <sheet name="2023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L51" i="1"/>
  <c r="K52" i="1"/>
  <c r="K51" i="1"/>
  <c r="J52" i="1"/>
  <c r="J51" i="1"/>
  <c r="E52" i="1"/>
  <c r="E51" i="1"/>
  <c r="L50" i="1" l="1"/>
  <c r="K50" i="1"/>
  <c r="J50" i="1"/>
  <c r="E50" i="1"/>
  <c r="J49" i="1" l="1"/>
  <c r="K49" i="1"/>
  <c r="E49" i="1"/>
  <c r="L49" i="1" s="1"/>
  <c r="J48" i="1" l="1"/>
  <c r="K48" i="1"/>
  <c r="L48" i="1"/>
  <c r="E48" i="1"/>
  <c r="J47" i="1" l="1"/>
  <c r="K47" i="1"/>
  <c r="L47" i="1"/>
  <c r="E47" i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<sst xmlns="http://schemas.openxmlformats.org/spreadsheetml/2006/main" count="107" uniqueCount="20">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</sst>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SOPR!$A$28:$B$52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SOPR!$C$28:$C$52</c:f>
              <c:numCache>
                <c:formatCode>General</c:formatCode>
                <c:ptCount val="25"/>
                <c:pt idx="0">
                  <c:v>104.5</c:v>
                </c:pt>
                <c:pt idx="1">
                  <c:v>102.5</c:v>
                </c:pt>
                <c:pt idx="2" formatCode="0.0">
                  <c:v>101.1</c:v>
                </c:pt>
                <c:pt idx="3" formatCode="0.0">
                  <c:v>101</c:v>
                </c:pt>
                <c:pt idx="4" formatCode="0.0">
                  <c:v>103.4</c:v>
                </c:pt>
                <c:pt idx="5">
                  <c:v>107.7</c:v>
                </c:pt>
                <c:pt idx="6">
                  <c:v>108.6</c:v>
                </c:pt>
                <c:pt idx="7">
                  <c:v>107.5</c:v>
                </c:pt>
                <c:pt idx="8">
                  <c:v>107.5</c:v>
                </c:pt>
                <c:pt idx="9">
                  <c:v>110.5</c:v>
                </c:pt>
                <c:pt idx="10">
                  <c:v>111.4</c:v>
                </c:pt>
                <c:pt idx="11">
                  <c:v>110</c:v>
                </c:pt>
                <c:pt idx="12">
                  <c:v>110.4</c:v>
                </c:pt>
                <c:pt idx="13">
                  <c:v>113.2</c:v>
                </c:pt>
                <c:pt idx="14">
                  <c:v>112.6</c:v>
                </c:pt>
                <c:pt idx="15">
                  <c:v>116.2</c:v>
                </c:pt>
                <c:pt idx="16">
                  <c:v>116.5</c:v>
                </c:pt>
                <c:pt idx="17">
                  <c:v>114.2</c:v>
                </c:pt>
                <c:pt idx="18">
                  <c:v>116.1</c:v>
                </c:pt>
                <c:pt idx="19" formatCode="0.0">
                  <c:v>114.3</c:v>
                </c:pt>
                <c:pt idx="20">
                  <c:v>111.4</c:v>
                </c:pt>
                <c:pt idx="21" formatCode="0.0">
                  <c:v>109.8</c:v>
                </c:pt>
                <c:pt idx="22">
                  <c:v>108.1</c:v>
                </c:pt>
                <c:pt idx="23" formatCode="0.0">
                  <c:v>108.6</c:v>
                </c:pt>
                <c:pt idx="24" formatCode="0.0">
                  <c:v>107.6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SOPR!$A$28:$B$52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SOPR!$D$28:$D$52</c:f>
              <c:numCache>
                <c:formatCode>General</c:formatCode>
                <c:ptCount val="25"/>
                <c:pt idx="0">
                  <c:v>102.1</c:v>
                </c:pt>
                <c:pt idx="1">
                  <c:v>101.6</c:v>
                </c:pt>
                <c:pt idx="2" formatCode="0.0">
                  <c:v>100.3</c:v>
                </c:pt>
                <c:pt idx="3" formatCode="0.0">
                  <c:v>101.5</c:v>
                </c:pt>
                <c:pt idx="4" formatCode="0.0">
                  <c:v>105.1</c:v>
                </c:pt>
                <c:pt idx="5">
                  <c:v>107.9</c:v>
                </c:pt>
                <c:pt idx="6">
                  <c:v>109.4</c:v>
                </c:pt>
                <c:pt idx="7">
                  <c:v>108.8</c:v>
                </c:pt>
                <c:pt idx="8">
                  <c:v>109.9</c:v>
                </c:pt>
                <c:pt idx="9">
                  <c:v>112.8</c:v>
                </c:pt>
                <c:pt idx="10">
                  <c:v>113.9</c:v>
                </c:pt>
                <c:pt idx="11">
                  <c:v>112.8</c:v>
                </c:pt>
                <c:pt idx="12">
                  <c:v>114</c:v>
                </c:pt>
                <c:pt idx="13">
                  <c:v>119.2</c:v>
                </c:pt>
                <c:pt idx="14">
                  <c:v>118.4</c:v>
                </c:pt>
                <c:pt idx="15">
                  <c:v>120.7</c:v>
                </c:pt>
                <c:pt idx="16">
                  <c:v>121</c:v>
                </c:pt>
                <c:pt idx="17">
                  <c:v>121.3</c:v>
                </c:pt>
                <c:pt idx="18">
                  <c:v>124</c:v>
                </c:pt>
                <c:pt idx="19">
                  <c:v>120</c:v>
                </c:pt>
                <c:pt idx="20">
                  <c:v>114.4</c:v>
                </c:pt>
                <c:pt idx="21" formatCode="0.0">
                  <c:v>111.4</c:v>
                </c:pt>
                <c:pt idx="22">
                  <c:v>109.6</c:v>
                </c:pt>
                <c:pt idx="23" formatCode="0.0">
                  <c:v>108.1</c:v>
                </c:pt>
                <c:pt idx="24" formatCode="0.0">
                  <c:v>104.9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SOPR!$A$28:$B$52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SOPR!$E$28:$E$52</c:f>
              <c:numCache>
                <c:formatCode>0.0</c:formatCode>
                <c:ptCount val="25"/>
                <c:pt idx="0">
                  <c:v>102.4</c:v>
                </c:pt>
                <c:pt idx="1">
                  <c:v>100.9</c:v>
                </c:pt>
                <c:pt idx="2">
                  <c:v>100.8</c:v>
                </c:pt>
                <c:pt idx="3">
                  <c:v>99.5</c:v>
                </c:pt>
                <c:pt idx="4">
                  <c:v>98.4</c:v>
                </c:pt>
                <c:pt idx="5">
                  <c:v>99.8</c:v>
                </c:pt>
                <c:pt idx="6">
                  <c:v>99.3</c:v>
                </c:pt>
                <c:pt idx="7">
                  <c:v>98.8</c:v>
                </c:pt>
                <c:pt idx="8">
                  <c:v>97.8</c:v>
                </c:pt>
                <c:pt idx="9">
                  <c:v>98</c:v>
                </c:pt>
                <c:pt idx="10">
                  <c:v>97.8</c:v>
                </c:pt>
                <c:pt idx="11">
                  <c:v>97.5</c:v>
                </c:pt>
                <c:pt idx="12">
                  <c:v>96.8</c:v>
                </c:pt>
                <c:pt idx="13">
                  <c:v>95</c:v>
                </c:pt>
                <c:pt idx="14">
                  <c:v>95.1</c:v>
                </c:pt>
                <c:pt idx="15">
                  <c:v>96.3</c:v>
                </c:pt>
                <c:pt idx="16">
                  <c:v>96.3</c:v>
                </c:pt>
                <c:pt idx="17">
                  <c:v>94.1</c:v>
                </c:pt>
                <c:pt idx="18">
                  <c:v>93.6</c:v>
                </c:pt>
                <c:pt idx="19">
                  <c:v>95.3</c:v>
                </c:pt>
                <c:pt idx="20">
                  <c:v>97.4</c:v>
                </c:pt>
                <c:pt idx="21">
                  <c:v>98.6</c:v>
                </c:pt>
                <c:pt idx="22">
                  <c:v>98.6</c:v>
                </c:pt>
                <c:pt idx="23">
                  <c:v>100.5</c:v>
                </c:pt>
                <c:pt idx="24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3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workbookViewId="0">
      <pane ySplit="3" topLeftCell="A14" activePane="bottomLeft" state="frozen"/>
      <selection pane="bottomLeft" activeCell="A28" sqref="A28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A26" s="2">
        <v>2020</v>
      </c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A28" s="2">
        <v>2021</v>
      </c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>ROUND(C50/D50*100,1)</f>
        <v>98.6</v>
      </c>
      <c r="I50" s="5" t="s">
        <v>12</v>
      </c>
      <c r="J50" s="1">
        <f t="shared" si="51"/>
        <v>8.0999999999999943</v>
      </c>
      <c r="K50" s="1">
        <f t="shared" ref="K50:L52" si="57">D50-100</f>
        <v>9.5999999999999943</v>
      </c>
      <c r="L50" s="1">
        <f t="shared" si="57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>ROUND(C51/D51*100,1)</f>
        <v>100.5</v>
      </c>
      <c r="H51" s="2">
        <v>2023</v>
      </c>
      <c r="I51" s="5" t="s">
        <v>13</v>
      </c>
      <c r="J51" s="1">
        <f>C51-100</f>
        <v>8.5999999999999943</v>
      </c>
      <c r="K51" s="1">
        <f t="shared" si="57"/>
        <v>8.0999999999999943</v>
      </c>
      <c r="L51" s="1">
        <f t="shared" si="57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>ROUND(C52/D52*100,1)</f>
        <v>102.6</v>
      </c>
      <c r="I52" s="5" t="s">
        <v>14</v>
      </c>
      <c r="J52" s="1">
        <f>C52-100</f>
        <v>7.5999999999999943</v>
      </c>
      <c r="K52" s="1">
        <f t="shared" si="57"/>
        <v>4.9000000000000057</v>
      </c>
      <c r="L52" s="1">
        <f t="shared" si="57"/>
        <v>2.5999999999999943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F435B0-A448-49CA-9EBB-46CC4930B2D7}"/>
</file>

<file path=customXml/itemProps2.xml><?xml version="1.0" encoding="utf-8"?>
<ds:datastoreItem xmlns:ds="http://schemas.openxmlformats.org/officeDocument/2006/customXml" ds:itemID="{3EFF6B86-72DD-46B4-8F2D-DA107865CFA6}"/>
</file>

<file path=customXml/itemProps3.xml><?xml version="1.0" encoding="utf-8"?>
<ds:datastoreItem xmlns:ds="http://schemas.openxmlformats.org/officeDocument/2006/customXml" ds:itemID="{566C3431-4D3A-4220-A580-203734A7C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Beranová Alžběta</cp:lastModifiedBy>
  <cp:lastPrinted>2009-02-09T08:15:33Z</cp:lastPrinted>
  <dcterms:created xsi:type="dcterms:W3CDTF">2001-03-21T14:27:37Z</dcterms:created>
  <dcterms:modified xsi:type="dcterms:W3CDTF">2023-04-05T13:24:18Z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