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ovickova6389\Documents\1_CR\4_RI\RI_20243Q\"/>
    </mc:Choice>
  </mc:AlternateContent>
  <bookViews>
    <workbookView xWindow="-12" yWindow="-12" windowWidth="14520" windowHeight="12252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F53" i="6" l="1"/>
  <c r="G53" i="6"/>
  <c r="F52" i="6" l="1"/>
  <c r="G52" i="6"/>
  <c r="F35" i="6" l="1"/>
  <c r="G43" i="6"/>
  <c r="F43" i="6"/>
  <c r="G47" i="6"/>
  <c r="F47" i="6"/>
  <c r="G51" i="6"/>
  <c r="F51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4" i="6"/>
  <c r="G44" i="6"/>
  <c r="F45" i="6"/>
  <c r="G45" i="6"/>
  <c r="F46" i="6"/>
  <c r="G46" i="6"/>
  <c r="F48" i="6"/>
  <c r="G48" i="6"/>
  <c r="F49" i="6"/>
  <c r="G49" i="6"/>
  <c r="F50" i="6"/>
  <c r="G50" i="6"/>
  <c r="F34" i="6"/>
  <c r="G34" i="6"/>
  <c r="G35" i="6"/>
  <c r="G33" i="6" l="1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<sst xmlns="http://schemas.openxmlformats.org/spreadsheetml/2006/main" count="28" uniqueCount="17">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</sst>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Zdroj!$A$31:$B$54</c15:sqref>
                  </c15:fullRef>
                </c:ext>
              </c:extLst>
              <c:f>Zdroj!$A$31:$B$53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Zdroj!$C$31:$C$54</c15:sqref>
                  </c15:fullRef>
                </c:ext>
              </c:extLst>
              <c:f>Zdroj!$C$31:$C$53</c:f>
              <c:numCache>
                <c:formatCode>#,##0</c:formatCode>
                <c:ptCount val="23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55337</c:v>
                </c:pt>
                <c:pt idx="9">
                  <c:v>222738</c:v>
                </c:pt>
                <c:pt idx="10">
                  <c:v>1259224</c:v>
                </c:pt>
                <c:pt idx="11">
                  <c:v>1032359</c:v>
                </c:pt>
                <c:pt idx="12">
                  <c:v>886954</c:v>
                </c:pt>
                <c:pt idx="13">
                  <c:v>1941621</c:v>
                </c:pt>
                <c:pt idx="14">
                  <c:v>2517001</c:v>
                </c:pt>
                <c:pt idx="15">
                  <c:v>1997824</c:v>
                </c:pt>
                <c:pt idx="16">
                  <c:v>1645037</c:v>
                </c:pt>
                <c:pt idx="17">
                  <c:v>2531868</c:v>
                </c:pt>
                <c:pt idx="18">
                  <c:v>3043520</c:v>
                </c:pt>
                <c:pt idx="19">
                  <c:v>2338505</c:v>
                </c:pt>
                <c:pt idx="20">
                  <c:v>1942073</c:v>
                </c:pt>
                <c:pt idx="21">
                  <c:v>2768354</c:v>
                </c:pt>
                <c:pt idx="22">
                  <c:v>3178488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Zdroj!$A$31:$B$54</c15:sqref>
                  </c15:fullRef>
                </c:ext>
              </c:extLst>
              <c:f>Zdroj!$A$31:$B$53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Zdroj!$D$31:$D$54</c15:sqref>
                  </c15:fullRef>
                </c:ext>
              </c:extLst>
              <c:f>Zdroj!$D$31:$D$53</c:f>
              <c:numCache>
                <c:formatCode>#,##0</c:formatCode>
                <c:ptCount val="23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224311</c:v>
                </c:pt>
                <c:pt idx="9">
                  <c:v>1305824</c:v>
                </c:pt>
                <c:pt idx="10">
                  <c:v>5302704</c:v>
                </c:pt>
                <c:pt idx="11">
                  <c:v>1981104</c:v>
                </c:pt>
                <c:pt idx="12">
                  <c:v>1908446</c:v>
                </c:pt>
                <c:pt idx="13">
                  <c:v>3106595</c:v>
                </c:pt>
                <c:pt idx="14">
                  <c:v>4771976</c:v>
                </c:pt>
                <c:pt idx="15">
                  <c:v>2293747</c:v>
                </c:pt>
                <c:pt idx="16">
                  <c:v>2099258</c:v>
                </c:pt>
                <c:pt idx="17">
                  <c:v>3232106</c:v>
                </c:pt>
                <c:pt idx="18">
                  <c:v>4768108</c:v>
                </c:pt>
                <c:pt idx="19">
                  <c:v>2319269</c:v>
                </c:pt>
                <c:pt idx="20">
                  <c:v>2173871</c:v>
                </c:pt>
                <c:pt idx="21">
                  <c:v>3186074</c:v>
                </c:pt>
                <c:pt idx="22">
                  <c:v>4551225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2145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09375" defaultRowHeight="13.2" x14ac:dyDescent="0.25"/>
  <cols>
    <col min="1" max="1" width="27.33203125" style="1" customWidth="1"/>
    <col min="2" max="9" width="9.109375" style="1"/>
    <col min="10" max="10" width="9.5546875" style="1" bestFit="1" customWidth="1"/>
    <col min="11" max="16384" width="9.109375" style="1"/>
  </cols>
  <sheetData>
    <row r="1" spans="1:10" ht="33" customHeight="1" x14ac:dyDescent="0.3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5">
      <c r="A3" s="2"/>
    </row>
    <row r="4" spans="1:10" ht="26.4" x14ac:dyDescent="0.25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6.4" x14ac:dyDescent="0.25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6.4" x14ac:dyDescent="0.25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5">
      <c r="H7" s="3"/>
    </row>
    <row r="30" spans="8:8" x14ac:dyDescent="0.25">
      <c r="H30" s="3"/>
    </row>
    <row r="56" spans="8:8" x14ac:dyDescent="0.25">
      <c r="H56" s="3"/>
    </row>
    <row r="77" spans="8:8" x14ac:dyDescent="0.25">
      <c r="H77" s="3"/>
    </row>
    <row r="95" spans="9:9" x14ac:dyDescent="0.25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B53" sqref="B53"/>
    </sheetView>
  </sheetViews>
  <sheetFormatPr defaultRowHeight="13.2" x14ac:dyDescent="0.25"/>
  <cols>
    <col min="2" max="2" width="17.6640625" style="9" bestFit="1" customWidth="1"/>
    <col min="3" max="3" width="26.44140625" bestFit="1" customWidth="1"/>
    <col min="4" max="4" width="17.33203125" bestFit="1" customWidth="1"/>
  </cols>
  <sheetData>
    <row r="1" spans="1:7" x14ac:dyDescent="0.25">
      <c r="B1"/>
      <c r="C1" s="12" t="s">
        <v>9</v>
      </c>
    </row>
    <row r="2" spans="1:7" x14ac:dyDescent="0.25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5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5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5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5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5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5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5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5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5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5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5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5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5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5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5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5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5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5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5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5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5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5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5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5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5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5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48" si="6">+(D28/D24-1)*100</f>
        <v>9.2817552767515679</v>
      </c>
    </row>
    <row r="29" spans="1:8" x14ac:dyDescent="0.25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5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5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48" si="7">+(C31/C27-1)*100</f>
        <v>-0.49627471641976451</v>
      </c>
      <c r="G31" s="18">
        <f t="shared" si="6"/>
        <v>2.845993186279272</v>
      </c>
      <c r="H31" s="18"/>
    </row>
    <row r="32" spans="1:8" x14ac:dyDescent="0.25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5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5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5">
      <c r="A35" s="11">
        <v>2020</v>
      </c>
      <c r="B35" s="13">
        <v>1</v>
      </c>
      <c r="C35" s="13">
        <v>1508458</v>
      </c>
      <c r="D35" s="13">
        <v>1664201</v>
      </c>
      <c r="E35" s="13"/>
      <c r="F35" s="18">
        <f>+(C35/C31-1)*100</f>
        <v>-24.825813795059048</v>
      </c>
      <c r="G35" s="18">
        <f t="shared" si="6"/>
        <v>-15.950505675433391</v>
      </c>
      <c r="H35" s="18"/>
    </row>
    <row r="36" spans="1:8" x14ac:dyDescent="0.25">
      <c r="A36" s="11"/>
      <c r="B36" s="13">
        <v>2</v>
      </c>
      <c r="C36" s="13">
        <v>128505</v>
      </c>
      <c r="D36" s="13">
        <v>907969</v>
      </c>
      <c r="E36" s="13"/>
      <c r="F36" s="18">
        <f t="shared" si="7"/>
        <v>-95.63967100307417</v>
      </c>
      <c r="G36" s="18">
        <f t="shared" si="6"/>
        <v>-67.906582344341615</v>
      </c>
      <c r="H36" s="18"/>
    </row>
    <row r="37" spans="1:8" x14ac:dyDescent="0.25">
      <c r="A37" s="11"/>
      <c r="B37" s="13">
        <v>3</v>
      </c>
      <c r="C37" s="13">
        <v>1043804</v>
      </c>
      <c r="D37" s="13">
        <v>4920553</v>
      </c>
      <c r="E37" s="13"/>
      <c r="F37" s="18">
        <f t="shared" si="7"/>
        <v>-68.666014253036423</v>
      </c>
      <c r="G37" s="18">
        <f t="shared" si="6"/>
        <v>17.018081780263316</v>
      </c>
      <c r="H37" s="18"/>
    </row>
    <row r="38" spans="1:8" x14ac:dyDescent="0.25">
      <c r="A38" s="11"/>
      <c r="B38" s="13">
        <v>4</v>
      </c>
      <c r="C38" s="13">
        <v>103403</v>
      </c>
      <c r="D38" s="13">
        <v>559551</v>
      </c>
      <c r="E38" s="13"/>
      <c r="F38" s="18">
        <f t="shared" si="7"/>
        <v>-96.031391778157399</v>
      </c>
      <c r="G38" s="18">
        <f t="shared" si="6"/>
        <v>-73.275125062925497</v>
      </c>
      <c r="H38" s="18"/>
    </row>
    <row r="39" spans="1:8" x14ac:dyDescent="0.25">
      <c r="A39" s="11">
        <v>2021</v>
      </c>
      <c r="B39" s="13">
        <v>1</v>
      </c>
      <c r="C39" s="13">
        <v>55337</v>
      </c>
      <c r="D39" s="13">
        <v>224311</v>
      </c>
      <c r="E39" s="13"/>
      <c r="F39" s="18">
        <f t="shared" si="7"/>
        <v>-96.331551823120037</v>
      </c>
      <c r="G39" s="18">
        <f t="shared" si="6"/>
        <v>-86.52139975880317</v>
      </c>
      <c r="H39" s="18"/>
    </row>
    <row r="40" spans="1:8" x14ac:dyDescent="0.25">
      <c r="A40" s="11"/>
      <c r="B40" s="13">
        <v>2</v>
      </c>
      <c r="C40" s="13">
        <v>222738</v>
      </c>
      <c r="D40" s="13">
        <v>1305824</v>
      </c>
      <c r="F40" s="18">
        <f t="shared" si="7"/>
        <v>73.330220613983883</v>
      </c>
      <c r="G40" s="18">
        <f t="shared" si="6"/>
        <v>43.818125949233952</v>
      </c>
    </row>
    <row r="41" spans="1:8" x14ac:dyDescent="0.25">
      <c r="A41" s="11"/>
      <c r="B41" s="13">
        <v>3</v>
      </c>
      <c r="C41" s="13">
        <v>1259224</v>
      </c>
      <c r="D41" s="13">
        <v>5302704</v>
      </c>
      <c r="F41" s="18">
        <f t="shared" si="7"/>
        <v>20.637974179060436</v>
      </c>
      <c r="G41" s="18">
        <f t="shared" si="6"/>
        <v>7.7664238145590536</v>
      </c>
    </row>
    <row r="42" spans="1:8" x14ac:dyDescent="0.25">
      <c r="A42" s="11"/>
      <c r="B42" s="13">
        <v>4</v>
      </c>
      <c r="C42" s="13">
        <v>1032359</v>
      </c>
      <c r="D42" s="13">
        <v>1981104</v>
      </c>
      <c r="F42" s="18">
        <f t="shared" si="7"/>
        <v>898.38399272748381</v>
      </c>
      <c r="G42" s="18">
        <f t="shared" si="6"/>
        <v>254.05244562157873</v>
      </c>
    </row>
    <row r="43" spans="1:8" x14ac:dyDescent="0.25">
      <c r="A43" s="11">
        <v>2022</v>
      </c>
      <c r="B43" s="13">
        <v>1</v>
      </c>
      <c r="C43" s="13">
        <v>886954</v>
      </c>
      <c r="D43" s="13">
        <v>1908446</v>
      </c>
      <c r="F43" s="18">
        <f>+(C43/C39-1)*100</f>
        <v>1502.8227045195802</v>
      </c>
      <c r="G43" s="18">
        <f>+(D43/D39-1)*100</f>
        <v>750.80357182661578</v>
      </c>
    </row>
    <row r="44" spans="1:8" x14ac:dyDescent="0.25">
      <c r="A44" s="11"/>
      <c r="B44" s="13">
        <v>2</v>
      </c>
      <c r="C44" s="13">
        <v>1941621</v>
      </c>
      <c r="D44" s="13">
        <v>3106595</v>
      </c>
      <c r="F44" s="18">
        <f t="shared" si="7"/>
        <v>771.70621986369633</v>
      </c>
      <c r="G44" s="18">
        <f t="shared" si="6"/>
        <v>137.9030405322616</v>
      </c>
    </row>
    <row r="45" spans="1:8" x14ac:dyDescent="0.25">
      <c r="A45" s="11"/>
      <c r="B45" s="13">
        <v>3</v>
      </c>
      <c r="C45" s="13">
        <v>2517001</v>
      </c>
      <c r="D45" s="13">
        <v>4771976</v>
      </c>
      <c r="F45" s="18">
        <f t="shared" si="7"/>
        <v>99.885087958933426</v>
      </c>
      <c r="G45" s="18">
        <f t="shared" si="6"/>
        <v>-10.008629559560555</v>
      </c>
    </row>
    <row r="46" spans="1:8" x14ac:dyDescent="0.25">
      <c r="A46" s="11"/>
      <c r="B46" s="13">
        <v>4</v>
      </c>
      <c r="C46" s="13">
        <v>1997824</v>
      </c>
      <c r="D46" s="13">
        <v>2293747</v>
      </c>
      <c r="F46" s="18">
        <f t="shared" si="7"/>
        <v>93.520277345380819</v>
      </c>
      <c r="G46" s="18">
        <f t="shared" si="6"/>
        <v>15.781251261922646</v>
      </c>
    </row>
    <row r="47" spans="1:8" x14ac:dyDescent="0.25">
      <c r="A47" s="11">
        <v>2023</v>
      </c>
      <c r="B47" s="13">
        <v>1</v>
      </c>
      <c r="C47" s="13">
        <v>1645037</v>
      </c>
      <c r="D47" s="13">
        <v>2099258</v>
      </c>
      <c r="F47" s="18">
        <f>+(C47/C43-1)*100</f>
        <v>85.470385160898971</v>
      </c>
      <c r="G47" s="18">
        <f>+(D47/D43-1)*100</f>
        <v>9.9982918039074775</v>
      </c>
    </row>
    <row r="48" spans="1:8" x14ac:dyDescent="0.25">
      <c r="A48" s="11"/>
      <c r="B48" s="13">
        <v>2</v>
      </c>
      <c r="C48" s="13">
        <v>2531868</v>
      </c>
      <c r="D48" s="13">
        <v>3232106</v>
      </c>
      <c r="F48" s="18">
        <f t="shared" si="7"/>
        <v>30.399702104581692</v>
      </c>
      <c r="G48" s="18">
        <f t="shared" si="6"/>
        <v>4.0401468488811654</v>
      </c>
    </row>
    <row r="49" spans="1:8" x14ac:dyDescent="0.25">
      <c r="A49" s="11"/>
      <c r="B49" s="13">
        <v>3</v>
      </c>
      <c r="C49" s="13">
        <v>3043520</v>
      </c>
      <c r="D49" s="13">
        <v>4768108</v>
      </c>
      <c r="F49" s="18">
        <f t="shared" ref="F49:F50" si="8">+(C49/C45-1)*100</f>
        <v>20.918505793203892</v>
      </c>
      <c r="G49" s="18">
        <f t="shared" ref="G49:G50" si="9">+(D49/D45-1)*100</f>
        <v>-8.1056568599668921E-2</v>
      </c>
    </row>
    <row r="50" spans="1:8" x14ac:dyDescent="0.25">
      <c r="A50" s="11"/>
      <c r="B50" s="13">
        <v>4</v>
      </c>
      <c r="C50" s="13">
        <v>2338505</v>
      </c>
      <c r="D50" s="13">
        <v>2319269</v>
      </c>
      <c r="F50" s="18">
        <f t="shared" si="8"/>
        <v>17.052603232316766</v>
      </c>
      <c r="G50" s="18">
        <f t="shared" si="9"/>
        <v>1.1126772045914501</v>
      </c>
    </row>
    <row r="51" spans="1:8" x14ac:dyDescent="0.25">
      <c r="A51" s="11">
        <v>2024</v>
      </c>
      <c r="B51" s="13">
        <v>1</v>
      </c>
      <c r="C51" s="13">
        <v>1942073</v>
      </c>
      <c r="D51" s="13">
        <v>2173871</v>
      </c>
      <c r="E51" s="13"/>
      <c r="F51" s="18">
        <f t="shared" ref="F51:G53" si="10">+(C51/C47-1)*100</f>
        <v>18.056493562150887</v>
      </c>
      <c r="G51" s="18">
        <f t="shared" si="10"/>
        <v>3.5542558370624366</v>
      </c>
      <c r="H51" s="18"/>
    </row>
    <row r="52" spans="1:8" x14ac:dyDescent="0.25">
      <c r="A52" s="11"/>
      <c r="B52" s="13">
        <v>2</v>
      </c>
      <c r="C52" s="13">
        <v>2768354</v>
      </c>
      <c r="D52" s="13">
        <v>3186074</v>
      </c>
      <c r="E52" s="13"/>
      <c r="F52" s="18">
        <f t="shared" si="10"/>
        <v>9.3403763545334861</v>
      </c>
      <c r="G52" s="18">
        <f t="shared" si="10"/>
        <v>-1.4242107158614181</v>
      </c>
      <c r="H52" s="18"/>
    </row>
    <row r="53" spans="1:8" x14ac:dyDescent="0.25">
      <c r="A53" s="11"/>
      <c r="B53" s="13">
        <v>3</v>
      </c>
      <c r="C53" s="13">
        <v>3178488</v>
      </c>
      <c r="D53" s="13">
        <v>4551225</v>
      </c>
      <c r="E53" s="13"/>
      <c r="F53" s="18">
        <f t="shared" si="10"/>
        <v>4.4346020397434627</v>
      </c>
      <c r="G53" s="18">
        <f t="shared" si="10"/>
        <v>-4.5486176068159523</v>
      </c>
      <c r="H53" s="18"/>
    </row>
    <row r="54" spans="1:8" x14ac:dyDescent="0.25">
      <c r="A54" s="11"/>
      <c r="B54" s="13">
        <v>4</v>
      </c>
      <c r="C54" s="13"/>
      <c r="D54" s="13"/>
      <c r="E54" s="13"/>
      <c r="F54" s="18"/>
      <c r="G54" s="18"/>
      <c r="H54" s="18"/>
    </row>
    <row r="59" spans="1:8" x14ac:dyDescent="0.25">
      <c r="C59" s="13"/>
      <c r="D59" s="13"/>
      <c r="E59" s="13"/>
    </row>
    <row r="60" spans="1:8" x14ac:dyDescent="0.25">
      <c r="C60" s="13"/>
      <c r="D60" s="13"/>
      <c r="E60" s="13"/>
    </row>
    <row r="61" spans="1:8" x14ac:dyDescent="0.25">
      <c r="C61" s="13"/>
      <c r="D61" s="13"/>
      <c r="E61" s="13"/>
    </row>
    <row r="62" spans="1:8" x14ac:dyDescent="0.25">
      <c r="C62" s="13"/>
      <c r="D62" s="13"/>
      <c r="E62" s="13"/>
    </row>
    <row r="63" spans="1:8" x14ac:dyDescent="0.25">
      <c r="C63" s="13"/>
      <c r="D63" s="13"/>
      <c r="E63" s="1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54575-1C63-4D7A-80FF-03F7CE819B52}"/>
</file>

<file path=customXml/itemProps2.xml><?xml version="1.0" encoding="utf-8"?>
<ds:datastoreItem xmlns:ds="http://schemas.openxmlformats.org/officeDocument/2006/customXml" ds:itemID="{013DEB34-16A4-416A-8854-9C84DCBB8B78}"/>
</file>

<file path=customXml/itemProps3.xml><?xml version="1.0" encoding="utf-8"?>
<ds:datastoreItem xmlns:ds="http://schemas.openxmlformats.org/officeDocument/2006/customXml" ds:itemID="{DF6C677E-E89A-4726-A54D-6925CF22D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Borovičková Markéta</cp:lastModifiedBy>
  <cp:lastPrinted>2015-04-27T07:54:40Z</cp:lastPrinted>
  <dcterms:created xsi:type="dcterms:W3CDTF">2012-01-25T10:13:47Z</dcterms:created>
  <dcterms:modified xsi:type="dcterms:W3CDTF">2024-11-06T11:21:03Z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