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Users\zuzan\Desktop\praca\IPIS\09_2022\"/>
    </mc:Choice>
  </mc:AlternateContent>
  <xr:revisionPtr revIDLastSave="0" documentId="13_ncr:1_{B1657338-F9FF-481C-A7EC-8B97F742ED98}" xr6:coauthVersionLast="47" xr6:coauthVersionMax="47" xr10:uidLastSave="{00000000-0000-0000-0000-000000000000}"/>
  <bookViews>
    <workbookView xWindow="-110" yWindow="-110" windowWidth="19420" windowHeight="10300" tabRatio="497" activeTab="1" xr2:uid="{00000000-000D-0000-FFFF-FFFF00000000}"/>
  </bookViews>
  <sheets>
    <sheet name="SOPR" sheetId="1" r:id="rId1"/>
    <sheet name="2022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K47" i="1"/>
  <c r="L47" i="1"/>
  <c r="E47" i="1"/>
  <c r="J46" i="1"/>
  <c r="K46" i="1"/>
  <c r="E46" i="1"/>
  <c r="L46" i="1" s="1"/>
  <c r="J45" i="1" l="1"/>
  <c r="K45" i="1"/>
  <c r="E45" i="1"/>
  <c r="L45" i="1" s="1"/>
  <c r="J44" i="1" l="1"/>
  <c r="E44" i="1"/>
  <c r="L44" i="1" s="1"/>
  <c r="K44" i="1" l="1"/>
  <c r="K43" i="1" l="1"/>
  <c r="J43" i="1"/>
  <c r="E43" i="1"/>
  <c r="L43" i="1" s="1"/>
  <c r="E42" i="1"/>
  <c r="L42" i="1" s="1"/>
  <c r="J42" i="1"/>
  <c r="K42" i="1"/>
  <c r="J41" i="1" l="1"/>
  <c r="K41" i="1"/>
  <c r="E41" i="1"/>
  <c r="L41" i="1" s="1"/>
  <c r="K40" i="1" l="1"/>
  <c r="J40" i="1"/>
  <c r="E40" i="1"/>
  <c r="L40" i="1" s="1"/>
  <c r="E39" i="1" l="1"/>
  <c r="L39" i="1" s="1"/>
  <c r="K39" i="1"/>
  <c r="J39" i="1"/>
  <c r="J38" i="1" l="1"/>
  <c r="K38" i="1"/>
  <c r="E38" i="1"/>
  <c r="L38" i="1" s="1"/>
  <c r="J37" i="1" l="1"/>
  <c r="K37" i="1"/>
  <c r="E37" i="1"/>
  <c r="L37" i="1" s="1"/>
  <c r="J36" i="1" l="1"/>
  <c r="K36" i="1"/>
  <c r="E36" i="1"/>
  <c r="L36" i="1" s="1"/>
  <c r="J35" i="1" l="1"/>
  <c r="K35" i="1"/>
  <c r="E35" i="1"/>
  <c r="L35" i="1" s="1"/>
  <c r="K34" i="1" l="1"/>
  <c r="J34" i="1"/>
  <c r="E34" i="1"/>
  <c r="L34" i="1" s="1"/>
  <c r="K33" i="1" l="1"/>
  <c r="J33" i="1"/>
  <c r="E33" i="1"/>
  <c r="L33" i="1" s="1"/>
  <c r="J32" i="1" l="1"/>
  <c r="K32" i="1"/>
  <c r="E32" i="1"/>
  <c r="L32" i="1" s="1"/>
  <c r="K31" i="1" l="1"/>
  <c r="J31" i="1"/>
  <c r="E31" i="1"/>
  <c r="L31" i="1" s="1"/>
  <c r="E30" i="1" l="1"/>
  <c r="L30" i="1" s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<sst xmlns="http://schemas.openxmlformats.org/spreadsheetml/2006/main" count="97" uniqueCount="20">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</sst>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;\-#,##0\ &quot;Kč&quot;"/>
    <numFmt numFmtId="165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 applyAlignment="1"/>
    <xf numFmtId="165" fontId="0" fillId="0" borderId="0" xfId="0" applyNumberFormat="1" applyAlignment="1"/>
    <xf numFmtId="1" fontId="0" fillId="0" borderId="0" xfId="0" applyNumberFormat="1" applyAlignment="1"/>
    <xf numFmtId="165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</cellXfs>
  <cellStyles count="8">
    <cellStyle name="Datum" xfId="2" xr:uid="{00000000-0005-0000-0000-000001000000}"/>
    <cellStyle name="Finanční0" xfId="3" xr:uid="{00000000-0005-0000-0000-000002000000}"/>
    <cellStyle name="Měna0" xfId="4" xr:uid="{00000000-0005-0000-0000-000003000000}"/>
    <cellStyle name="Normálna" xfId="0" builtinId="0"/>
    <cellStyle name="Pevný" xfId="5" xr:uid="{00000000-0005-0000-0000-000005000000}"/>
    <cellStyle name="Spolu" xfId="1" builtinId="25" customBuiltin="1"/>
    <cellStyle name="Záhlaví 1" xfId="6" xr:uid="{00000000-0005-0000-0000-000006000000}"/>
    <cellStyle name="Záhlaví 2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SOPR!$A$23:$B$47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SOPR!$C$23:$C$47</c:f>
              <c:numCache>
                <c:formatCode>General</c:formatCode>
                <c:ptCount val="25"/>
                <c:pt idx="0">
                  <c:v>100.9</c:v>
                </c:pt>
                <c:pt idx="1">
                  <c:v>103.2</c:v>
                </c:pt>
                <c:pt idx="2">
                  <c:v>102</c:v>
                </c:pt>
                <c:pt idx="3">
                  <c:v>102.3</c:v>
                </c:pt>
                <c:pt idx="4">
                  <c:v>103.8</c:v>
                </c:pt>
                <c:pt idx="5">
                  <c:v>104.5</c:v>
                </c:pt>
                <c:pt idx="6">
                  <c:v>102.5</c:v>
                </c:pt>
                <c:pt idx="7" formatCode="0.0">
                  <c:v>101.1</c:v>
                </c:pt>
                <c:pt idx="8" formatCode="0.0">
                  <c:v>101</c:v>
                </c:pt>
                <c:pt idx="9" formatCode="0.0">
                  <c:v>103.4</c:v>
                </c:pt>
                <c:pt idx="10">
                  <c:v>107.7</c:v>
                </c:pt>
                <c:pt idx="11">
                  <c:v>108.6</c:v>
                </c:pt>
                <c:pt idx="12">
                  <c:v>107.5</c:v>
                </c:pt>
                <c:pt idx="13">
                  <c:v>107.5</c:v>
                </c:pt>
                <c:pt idx="14">
                  <c:v>110.5</c:v>
                </c:pt>
                <c:pt idx="15">
                  <c:v>111.4</c:v>
                </c:pt>
                <c:pt idx="16">
                  <c:v>110</c:v>
                </c:pt>
                <c:pt idx="17">
                  <c:v>110.4</c:v>
                </c:pt>
                <c:pt idx="18">
                  <c:v>113.2</c:v>
                </c:pt>
                <c:pt idx="19">
                  <c:v>112.6</c:v>
                </c:pt>
                <c:pt idx="20">
                  <c:v>116.2</c:v>
                </c:pt>
                <c:pt idx="21">
                  <c:v>116.5</c:v>
                </c:pt>
                <c:pt idx="22">
                  <c:v>114.2</c:v>
                </c:pt>
                <c:pt idx="23">
                  <c:v>116.1</c:v>
                </c:pt>
                <c:pt idx="24" formatCode="0.0">
                  <c:v>114.3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SOPR!$A$23:$B$47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SOPR!$D$23:$D$47</c:f>
              <c:numCache>
                <c:formatCode>General</c:formatCode>
                <c:ptCount val="25"/>
                <c:pt idx="0">
                  <c:v>98.7</c:v>
                </c:pt>
                <c:pt idx="1">
                  <c:v>100.6</c:v>
                </c:pt>
                <c:pt idx="2">
                  <c:v>99.1</c:v>
                </c:pt>
                <c:pt idx="3">
                  <c:v>99.3</c:v>
                </c:pt>
                <c:pt idx="4">
                  <c:v>100.4</c:v>
                </c:pt>
                <c:pt idx="5">
                  <c:v>102.1</c:v>
                </c:pt>
                <c:pt idx="6">
                  <c:v>101.6</c:v>
                </c:pt>
                <c:pt idx="7" formatCode="0.0">
                  <c:v>100.3</c:v>
                </c:pt>
                <c:pt idx="8" formatCode="0.0">
                  <c:v>101.5</c:v>
                </c:pt>
                <c:pt idx="9" formatCode="0.0">
                  <c:v>105.1</c:v>
                </c:pt>
                <c:pt idx="10">
                  <c:v>107.9</c:v>
                </c:pt>
                <c:pt idx="11">
                  <c:v>109.4</c:v>
                </c:pt>
                <c:pt idx="12">
                  <c:v>108.8</c:v>
                </c:pt>
                <c:pt idx="13">
                  <c:v>109.9</c:v>
                </c:pt>
                <c:pt idx="14">
                  <c:v>112.8</c:v>
                </c:pt>
                <c:pt idx="15">
                  <c:v>113.9</c:v>
                </c:pt>
                <c:pt idx="16">
                  <c:v>112.8</c:v>
                </c:pt>
                <c:pt idx="17">
                  <c:v>114</c:v>
                </c:pt>
                <c:pt idx="18">
                  <c:v>119.2</c:v>
                </c:pt>
                <c:pt idx="19">
                  <c:v>118.4</c:v>
                </c:pt>
                <c:pt idx="20">
                  <c:v>120.7</c:v>
                </c:pt>
                <c:pt idx="21">
                  <c:v>121</c:v>
                </c:pt>
                <c:pt idx="22">
                  <c:v>121.3</c:v>
                </c:pt>
                <c:pt idx="23">
                  <c:v>124</c:v>
                </c:pt>
                <c:pt idx="2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9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f>SOPR!$A$23:$B$47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SOPR!$E$23:$E$47</c:f>
              <c:numCache>
                <c:formatCode>0.0</c:formatCode>
                <c:ptCount val="25"/>
                <c:pt idx="0">
                  <c:v>102.2</c:v>
                </c:pt>
                <c:pt idx="1">
                  <c:v>102.6</c:v>
                </c:pt>
                <c:pt idx="2">
                  <c:v>102.9</c:v>
                </c:pt>
                <c:pt idx="3">
                  <c:v>103</c:v>
                </c:pt>
                <c:pt idx="4">
                  <c:v>103.4</c:v>
                </c:pt>
                <c:pt idx="5">
                  <c:v>102.4</c:v>
                </c:pt>
                <c:pt idx="6">
                  <c:v>100.9</c:v>
                </c:pt>
                <c:pt idx="7">
                  <c:v>100.8</c:v>
                </c:pt>
                <c:pt idx="8">
                  <c:v>99.5</c:v>
                </c:pt>
                <c:pt idx="9">
                  <c:v>98.4</c:v>
                </c:pt>
                <c:pt idx="10">
                  <c:v>99.8</c:v>
                </c:pt>
                <c:pt idx="11">
                  <c:v>99.3</c:v>
                </c:pt>
                <c:pt idx="12">
                  <c:v>98.8</c:v>
                </c:pt>
                <c:pt idx="13">
                  <c:v>97.8</c:v>
                </c:pt>
                <c:pt idx="14">
                  <c:v>98</c:v>
                </c:pt>
                <c:pt idx="15">
                  <c:v>97.8</c:v>
                </c:pt>
                <c:pt idx="16">
                  <c:v>97.5</c:v>
                </c:pt>
                <c:pt idx="17">
                  <c:v>96.8</c:v>
                </c:pt>
                <c:pt idx="18">
                  <c:v>95</c:v>
                </c:pt>
                <c:pt idx="19">
                  <c:v>95.1</c:v>
                </c:pt>
                <c:pt idx="20">
                  <c:v>96.3</c:v>
                </c:pt>
                <c:pt idx="21">
                  <c:v>96.3</c:v>
                </c:pt>
                <c:pt idx="22">
                  <c:v>94.1</c:v>
                </c:pt>
                <c:pt idx="23">
                  <c:v>93.6</c:v>
                </c:pt>
                <c:pt idx="24">
                  <c:v>95.3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25"/>
          <c:min val="93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55250" cy="713316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workbookViewId="0">
      <pane ySplit="3" topLeftCell="A39" activePane="bottomLeft" state="frozen"/>
      <selection pane="bottomLeft" activeCell="A47" sqref="A47"/>
    </sheetView>
  </sheetViews>
  <sheetFormatPr defaultColWidth="10.26953125" defaultRowHeight="12.5" x14ac:dyDescent="0.25"/>
  <cols>
    <col min="1" max="1" width="5" style="2" bestFit="1" customWidth="1"/>
    <col min="2" max="2" width="10.26953125" style="5" customWidth="1"/>
    <col min="3" max="4" width="32.453125" style="1" bestFit="1" customWidth="1"/>
    <col min="5" max="5" width="27.54296875" style="1" bestFit="1" customWidth="1"/>
    <col min="6" max="6" width="11.81640625" style="1" customWidth="1"/>
    <col min="7" max="7" width="9.26953125" customWidth="1"/>
    <col min="8" max="8" width="5" style="2" bestFit="1" customWidth="1"/>
    <col min="9" max="9" width="3.54296875" style="5" bestFit="1" customWidth="1"/>
    <col min="10" max="11" width="32.453125" style="1" bestFit="1" customWidth="1"/>
    <col min="12" max="12" width="27.54296875" bestFit="1" customWidth="1"/>
    <col min="13" max="13" width="9.26953125" customWidth="1"/>
  </cols>
  <sheetData>
    <row r="1" spans="1:13" x14ac:dyDescent="0.25">
      <c r="D1" s="1" t="s">
        <v>0</v>
      </c>
    </row>
    <row r="2" spans="1:13" x14ac:dyDescent="0.25">
      <c r="K2" s="1" t="s">
        <v>1</v>
      </c>
    </row>
    <row r="3" spans="1:13" x14ac:dyDescent="0.25">
      <c r="C3" s="1" t="s">
        <v>17</v>
      </c>
      <c r="D3" s="1" t="s">
        <v>18</v>
      </c>
      <c r="E3" t="s">
        <v>19</v>
      </c>
      <c r="J3" s="1" t="s">
        <v>17</v>
      </c>
      <c r="K3" s="1" t="s">
        <v>18</v>
      </c>
      <c r="L3" t="s">
        <v>19</v>
      </c>
    </row>
    <row r="4" spans="1:13" ht="13" x14ac:dyDescent="0.3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5">
      <c r="A5" s="2">
        <v>2019</v>
      </c>
      <c r="B5" s="5" t="s">
        <v>15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5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5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5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5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5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5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5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5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5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5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5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5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5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5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5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5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5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5">
      <c r="A23" s="2">
        <v>2020</v>
      </c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5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5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5"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5">
      <c r="A27" s="2">
        <v>2021</v>
      </c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5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5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5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5"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5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1:12" x14ac:dyDescent="0.25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1:12" x14ac:dyDescent="0.25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1:12" x14ac:dyDescent="0.25">
      <c r="B35" s="5" t="s">
        <v>9</v>
      </c>
      <c r="C35">
        <v>107.5</v>
      </c>
      <c r="D35">
        <v>108.8</v>
      </c>
      <c r="E35" s="1">
        <f t="shared" si="0"/>
        <v>98.8</v>
      </c>
      <c r="I35" s="5" t="s">
        <v>9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1:12" x14ac:dyDescent="0.25">
      <c r="B36" s="5" t="s">
        <v>10</v>
      </c>
      <c r="C36">
        <v>107.5</v>
      </c>
      <c r="D36">
        <v>109.9</v>
      </c>
      <c r="E36" s="1">
        <f t="shared" si="0"/>
        <v>97.8</v>
      </c>
      <c r="I36" s="5" t="s">
        <v>10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1:12" x14ac:dyDescent="0.25">
      <c r="B37" s="5" t="s">
        <v>11</v>
      </c>
      <c r="C37">
        <v>110.5</v>
      </c>
      <c r="D37">
        <v>112.8</v>
      </c>
      <c r="E37" s="1">
        <f t="shared" si="0"/>
        <v>98</v>
      </c>
      <c r="I37" s="5" t="s">
        <v>11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1:12" x14ac:dyDescent="0.25">
      <c r="B38" s="5" t="s">
        <v>12</v>
      </c>
      <c r="C38">
        <v>111.4</v>
      </c>
      <c r="D38">
        <v>113.9</v>
      </c>
      <c r="E38" s="1">
        <f t="shared" si="0"/>
        <v>97.8</v>
      </c>
      <c r="I38" s="5" t="s">
        <v>12</v>
      </c>
      <c r="J38" s="1">
        <f t="shared" ref="J38:J39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  <row r="39" spans="1:12" x14ac:dyDescent="0.25">
      <c r="A39" s="2">
        <v>2022</v>
      </c>
      <c r="B39" s="5" t="s">
        <v>13</v>
      </c>
      <c r="C39">
        <v>110</v>
      </c>
      <c r="D39">
        <v>112.8</v>
      </c>
      <c r="E39" s="1">
        <f t="shared" ref="E39:E47" si="43">ROUND(C39/D39*100,1)</f>
        <v>97.5</v>
      </c>
      <c r="H39" s="2">
        <v>2022</v>
      </c>
      <c r="I39" s="5" t="s">
        <v>13</v>
      </c>
      <c r="J39" s="1">
        <f t="shared" si="40"/>
        <v>10</v>
      </c>
      <c r="K39" s="1">
        <f t="shared" ref="K39:L41" si="44">D39-100</f>
        <v>12.799999999999997</v>
      </c>
      <c r="L39" s="1">
        <f t="shared" si="44"/>
        <v>-2.5</v>
      </c>
    </row>
    <row r="40" spans="1:12" x14ac:dyDescent="0.25">
      <c r="B40" s="5" t="s">
        <v>14</v>
      </c>
      <c r="C40">
        <v>110.4</v>
      </c>
      <c r="D40">
        <v>114</v>
      </c>
      <c r="E40" s="1">
        <f t="shared" si="43"/>
        <v>96.8</v>
      </c>
      <c r="I40" s="5" t="s">
        <v>14</v>
      </c>
      <c r="J40" s="1">
        <f t="shared" ref="J40:J45" si="45">C40-100</f>
        <v>10.400000000000006</v>
      </c>
      <c r="K40" s="1">
        <f t="shared" si="44"/>
        <v>14</v>
      </c>
      <c r="L40" s="1">
        <f t="shared" si="44"/>
        <v>-3.2000000000000028</v>
      </c>
    </row>
    <row r="41" spans="1:12" x14ac:dyDescent="0.25">
      <c r="B41" s="5" t="s">
        <v>15</v>
      </c>
      <c r="C41">
        <v>113.2</v>
      </c>
      <c r="D41">
        <v>119.2</v>
      </c>
      <c r="E41" s="1">
        <f t="shared" si="43"/>
        <v>95</v>
      </c>
      <c r="I41" s="5" t="s">
        <v>15</v>
      </c>
      <c r="J41" s="1">
        <f t="shared" si="45"/>
        <v>13.200000000000003</v>
      </c>
      <c r="K41" s="1">
        <f t="shared" si="44"/>
        <v>19.200000000000003</v>
      </c>
      <c r="L41" s="1">
        <f t="shared" si="44"/>
        <v>-5</v>
      </c>
    </row>
    <row r="42" spans="1:12" x14ac:dyDescent="0.25">
      <c r="B42" s="5" t="s">
        <v>16</v>
      </c>
      <c r="C42">
        <v>112.6</v>
      </c>
      <c r="D42">
        <v>118.4</v>
      </c>
      <c r="E42" s="1">
        <f t="shared" si="43"/>
        <v>95.1</v>
      </c>
      <c r="I42" s="5" t="s">
        <v>16</v>
      </c>
      <c r="J42" s="1">
        <f t="shared" si="45"/>
        <v>12.599999999999994</v>
      </c>
      <c r="K42" s="1">
        <f t="shared" ref="K42:K43" si="46">D42-100</f>
        <v>18.400000000000006</v>
      </c>
      <c r="L42" s="1">
        <f t="shared" ref="L42" si="47">E42-100</f>
        <v>-4.9000000000000057</v>
      </c>
    </row>
    <row r="43" spans="1:12" x14ac:dyDescent="0.25">
      <c r="B43" s="5" t="s">
        <v>5</v>
      </c>
      <c r="C43">
        <v>116.2</v>
      </c>
      <c r="D43">
        <v>120.7</v>
      </c>
      <c r="E43" s="1">
        <f t="shared" si="43"/>
        <v>96.3</v>
      </c>
      <c r="I43" s="5" t="s">
        <v>5</v>
      </c>
      <c r="J43" s="1">
        <f t="shared" si="45"/>
        <v>16.200000000000003</v>
      </c>
      <c r="K43" s="1">
        <f t="shared" si="46"/>
        <v>20.700000000000003</v>
      </c>
      <c r="L43" s="1">
        <f>E43-100</f>
        <v>-3.7000000000000028</v>
      </c>
    </row>
    <row r="44" spans="1:12" x14ac:dyDescent="0.25">
      <c r="B44" s="5" t="s">
        <v>6</v>
      </c>
      <c r="C44">
        <v>116.5</v>
      </c>
      <c r="D44">
        <v>121</v>
      </c>
      <c r="E44" s="1">
        <f t="shared" si="43"/>
        <v>96.3</v>
      </c>
      <c r="I44" s="5" t="s">
        <v>6</v>
      </c>
      <c r="J44" s="1">
        <f t="shared" si="45"/>
        <v>16.5</v>
      </c>
      <c r="K44" s="1">
        <f t="shared" ref="K44" si="48">D44-100</f>
        <v>21</v>
      </c>
      <c r="L44" s="1">
        <f>E44-100</f>
        <v>-3.7000000000000028</v>
      </c>
    </row>
    <row r="45" spans="1:12" x14ac:dyDescent="0.25">
      <c r="B45" s="5" t="s">
        <v>7</v>
      </c>
      <c r="C45">
        <v>114.2</v>
      </c>
      <c r="D45">
        <v>121.3</v>
      </c>
      <c r="E45" s="1">
        <f t="shared" si="43"/>
        <v>94.1</v>
      </c>
      <c r="I45" s="5" t="s">
        <v>7</v>
      </c>
      <c r="J45" s="1">
        <f t="shared" si="45"/>
        <v>14.200000000000003</v>
      </c>
      <c r="K45" s="1">
        <f t="shared" ref="K45" si="49">D45-100</f>
        <v>21.299999999999997</v>
      </c>
      <c r="L45" s="1">
        <f>E45-100</f>
        <v>-5.9000000000000057</v>
      </c>
    </row>
    <row r="46" spans="1:12" x14ac:dyDescent="0.25">
      <c r="B46" s="5" t="s">
        <v>8</v>
      </c>
      <c r="C46">
        <v>116.1</v>
      </c>
      <c r="D46">
        <v>124</v>
      </c>
      <c r="E46" s="1">
        <f t="shared" si="43"/>
        <v>93.6</v>
      </c>
      <c r="I46" s="5" t="s">
        <v>8</v>
      </c>
      <c r="J46" s="1">
        <f>C46-100</f>
        <v>16.099999999999994</v>
      </c>
      <c r="K46" s="1">
        <f t="shared" ref="K46" si="50">D46-100</f>
        <v>24</v>
      </c>
      <c r="L46" s="1">
        <f>E46-100</f>
        <v>-6.4000000000000057</v>
      </c>
    </row>
    <row r="47" spans="1:12" x14ac:dyDescent="0.25">
      <c r="B47" s="5" t="s">
        <v>9</v>
      </c>
      <c r="C47" s="1">
        <v>114.3</v>
      </c>
      <c r="D47">
        <v>120</v>
      </c>
      <c r="E47" s="1">
        <f t="shared" si="43"/>
        <v>95.3</v>
      </c>
      <c r="I47" s="5" t="s">
        <v>9</v>
      </c>
      <c r="J47" s="1">
        <f>C47-100</f>
        <v>14.299999999999997</v>
      </c>
      <c r="K47" s="1">
        <f t="shared" ref="K47" si="51">D47-100</f>
        <v>20</v>
      </c>
      <c r="L47" s="1">
        <f>E47-100</f>
        <v>-4.7000000000000028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2" ma:contentTypeDescription="Vytvoří nový dokument" ma:contentTypeScope="" ma:versionID="1e1153966a28e71aa7f27644818b705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0c1571328458585e7e4ccad179821941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A11F46-4BE8-4430-9734-5740E5AF1B58}"/>
</file>

<file path=customXml/itemProps2.xml><?xml version="1.0" encoding="utf-8"?>
<ds:datastoreItem xmlns:ds="http://schemas.openxmlformats.org/officeDocument/2006/customXml" ds:itemID="{66F9210F-F01B-4C60-91AC-584331974D62}"/>
</file>

<file path=customXml/itemProps3.xml><?xml version="1.0" encoding="utf-8"?>
<ds:datastoreItem xmlns:ds="http://schemas.openxmlformats.org/officeDocument/2006/customXml" ds:itemID="{FFF61898-29E5-4EA9-A9D0-9403439FA0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Zuzana Ľochová</cp:lastModifiedBy>
  <cp:lastPrinted>2009-02-09T08:15:33Z</cp:lastPrinted>
  <dcterms:created xsi:type="dcterms:W3CDTF">2001-03-21T14:27:37Z</dcterms:created>
  <dcterms:modified xsi:type="dcterms:W3CDTF">2022-11-04T12:00:38Z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