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nu\QU\QSA\ESA2010\RI\2018\4q2018\"/>
    </mc:Choice>
  </mc:AlternateContent>
  <bookViews>
    <workbookView xWindow="480" yWindow="75" windowWidth="27795" windowHeight="12075"/>
  </bookViews>
  <sheets>
    <sheet name="List1" sheetId="1" r:id="rId1"/>
  </sheets>
  <externalReferences>
    <externalReference r:id="rId2"/>
    <externalReference r:id="rId3"/>
  </externalReferences>
  <calcPr calcId="162913"/>
</workbook>
</file>

<file path=xl/calcChain.xml><?xml version="1.0" encoding="utf-8"?>
<calcChain xmlns="http://schemas.openxmlformats.org/spreadsheetml/2006/main">
  <c r="D64" i="1" l="1"/>
  <c r="E64" i="1"/>
  <c r="E63" i="1" l="1"/>
  <c r="D63" i="1"/>
  <c r="E62" i="1" l="1"/>
  <c r="D62" i="1" l="1"/>
  <c r="E61" i="1" l="1"/>
  <c r="D61" i="1"/>
  <c r="D60" i="1" l="1"/>
  <c r="E60" i="1"/>
  <c r="E59" i="1"/>
  <c r="D12" i="1" l="1"/>
  <c r="E36" i="1"/>
  <c r="D27" i="1"/>
  <c r="D53" i="1"/>
  <c r="D37" i="1"/>
  <c r="E31" i="1"/>
  <c r="D58" i="1"/>
  <c r="D26" i="1"/>
  <c r="E37" i="1"/>
  <c r="E50" i="1"/>
  <c r="D52" i="1"/>
  <c r="D36" i="1"/>
  <c r="E44" i="1"/>
  <c r="D51" i="1"/>
  <c r="D48" i="1"/>
  <c r="D32" i="1"/>
  <c r="D16" i="1"/>
  <c r="E56" i="1"/>
  <c r="E40" i="1"/>
  <c r="E24" i="1"/>
  <c r="D47" i="1"/>
  <c r="D31" i="1"/>
  <c r="D15" i="1"/>
  <c r="D57" i="1"/>
  <c r="D41" i="1"/>
  <c r="D25" i="1"/>
  <c r="D9" i="1"/>
  <c r="E51" i="1"/>
  <c r="E35" i="1"/>
  <c r="E19" i="1"/>
  <c r="D46" i="1"/>
  <c r="D30" i="1"/>
  <c r="D14" i="1"/>
  <c r="E57" i="1"/>
  <c r="E41" i="1"/>
  <c r="E25" i="1"/>
  <c r="E9" i="1"/>
  <c r="E54" i="1"/>
  <c r="E38" i="1"/>
  <c r="E22" i="1"/>
  <c r="D28" i="1"/>
  <c r="D44" i="1"/>
  <c r="E52" i="1"/>
  <c r="E20" i="1"/>
  <c r="D43" i="1"/>
  <c r="D21" i="1"/>
  <c r="E47" i="1"/>
  <c r="D42" i="1"/>
  <c r="E53" i="1"/>
  <c r="E21" i="1"/>
  <c r="E34" i="1"/>
  <c r="D56" i="1"/>
  <c r="D40" i="1"/>
  <c r="D24" i="1"/>
  <c r="E48" i="1"/>
  <c r="E32" i="1"/>
  <c r="E16" i="1"/>
  <c r="D55" i="1"/>
  <c r="D39" i="1"/>
  <c r="D23" i="1"/>
  <c r="D49" i="1"/>
  <c r="D33" i="1"/>
  <c r="D17" i="1"/>
  <c r="E43" i="1"/>
  <c r="E27" i="1"/>
  <c r="E11" i="1"/>
  <c r="D54" i="1"/>
  <c r="D38" i="1"/>
  <c r="D22" i="1"/>
  <c r="E49" i="1"/>
  <c r="E33" i="1"/>
  <c r="E17" i="1"/>
  <c r="E46" i="1"/>
  <c r="E30" i="1"/>
  <c r="E14" i="1"/>
  <c r="D11" i="1"/>
  <c r="E15" i="1"/>
  <c r="D10" i="1"/>
  <c r="E18" i="1"/>
  <c r="D20" i="1"/>
  <c r="E28" i="1"/>
  <c r="E12" i="1"/>
  <c r="D35" i="1"/>
  <c r="D19" i="1"/>
  <c r="D45" i="1"/>
  <c r="D29" i="1"/>
  <c r="D13" i="1"/>
  <c r="E55" i="1"/>
  <c r="E39" i="1"/>
  <c r="E23" i="1"/>
  <c r="D50" i="1"/>
  <c r="D34" i="1"/>
  <c r="D18" i="1"/>
  <c r="E45" i="1"/>
  <c r="E29" i="1"/>
  <c r="E13" i="1"/>
  <c r="E58" i="1"/>
  <c r="E42" i="1"/>
  <c r="E26" i="1"/>
  <c r="E10" i="1"/>
  <c r="D59" i="1"/>
  <c r="F64" i="1" l="1"/>
  <c r="G64" i="1"/>
  <c r="J64" i="1" l="1"/>
  <c r="H64" i="1"/>
  <c r="J63" i="1"/>
  <c r="G63" i="1" l="1"/>
  <c r="F63" i="1"/>
  <c r="H63" i="1"/>
  <c r="I64" i="1" l="1"/>
  <c r="F62" i="1" l="1"/>
  <c r="G62" i="1"/>
  <c r="I63" i="1" l="1"/>
  <c r="J62" i="1" l="1"/>
  <c r="H62" i="1"/>
  <c r="I62" i="1" l="1"/>
  <c r="G61" i="1" l="1"/>
  <c r="F61" i="1"/>
  <c r="G60" i="1" l="1"/>
  <c r="F60" i="1"/>
  <c r="H60" i="1" l="1"/>
  <c r="J60" i="1" l="1"/>
  <c r="I60" i="1" l="1"/>
  <c r="F59" i="1" l="1"/>
  <c r="G59" i="1"/>
  <c r="H59" i="1" l="1"/>
  <c r="J59" i="1"/>
  <c r="F9" i="1" l="1"/>
  <c r="G12" i="1"/>
  <c r="F13" i="1"/>
  <c r="G16" i="1"/>
  <c r="F17" i="1"/>
  <c r="G20" i="1"/>
  <c r="F21" i="1"/>
  <c r="G24" i="1"/>
  <c r="F25" i="1"/>
  <c r="G28" i="1"/>
  <c r="F29" i="1"/>
  <c r="G32" i="1"/>
  <c r="F33" i="1"/>
  <c r="G36" i="1"/>
  <c r="F37" i="1"/>
  <c r="G40" i="1"/>
  <c r="F41" i="1"/>
  <c r="G44" i="1"/>
  <c r="F45" i="1"/>
  <c r="G48" i="1"/>
  <c r="F49" i="1"/>
  <c r="G52" i="1"/>
  <c r="F53" i="1"/>
  <c r="G56" i="1"/>
  <c r="F57" i="1"/>
  <c r="F58" i="1"/>
  <c r="G9" i="1"/>
  <c r="F10" i="1"/>
  <c r="G13" i="1"/>
  <c r="F14" i="1"/>
  <c r="G17" i="1"/>
  <c r="F18" i="1"/>
  <c r="G21" i="1"/>
  <c r="F22" i="1"/>
  <c r="G25" i="1"/>
  <c r="F26" i="1"/>
  <c r="G29" i="1"/>
  <c r="F30" i="1"/>
  <c r="G33" i="1"/>
  <c r="F34" i="1"/>
  <c r="G37" i="1"/>
  <c r="F38" i="1"/>
  <c r="G41" i="1"/>
  <c r="F42" i="1"/>
  <c r="G45" i="1"/>
  <c r="F46" i="1"/>
  <c r="G49" i="1"/>
  <c r="F50" i="1"/>
  <c r="G53" i="1"/>
  <c r="F54" i="1"/>
  <c r="G57" i="1"/>
  <c r="G58" i="1"/>
  <c r="G10" i="1"/>
  <c r="F11" i="1"/>
  <c r="G14" i="1"/>
  <c r="F15" i="1"/>
  <c r="G18" i="1"/>
  <c r="F19" i="1"/>
  <c r="G22" i="1"/>
  <c r="F23" i="1"/>
  <c r="G26" i="1"/>
  <c r="F27" i="1"/>
  <c r="G30" i="1"/>
  <c r="F31" i="1"/>
  <c r="G34" i="1"/>
  <c r="F35" i="1"/>
  <c r="G38" i="1"/>
  <c r="F39" i="1"/>
  <c r="G42" i="1"/>
  <c r="F43" i="1"/>
  <c r="G46" i="1"/>
  <c r="F47" i="1"/>
  <c r="G50" i="1"/>
  <c r="F51" i="1"/>
  <c r="G54" i="1"/>
  <c r="F55" i="1"/>
  <c r="I59" i="1"/>
  <c r="G11" i="1"/>
  <c r="F12" i="1"/>
  <c r="G15" i="1"/>
  <c r="F16" i="1"/>
  <c r="G19" i="1"/>
  <c r="F20" i="1"/>
  <c r="G23" i="1"/>
  <c r="F24" i="1"/>
  <c r="G27" i="1"/>
  <c r="F28" i="1"/>
  <c r="G31" i="1"/>
  <c r="F32" i="1"/>
  <c r="G35" i="1"/>
  <c r="F36" i="1"/>
  <c r="G39" i="1"/>
  <c r="F40" i="1"/>
  <c r="G43" i="1"/>
  <c r="F44" i="1"/>
  <c r="G47" i="1"/>
  <c r="F48" i="1"/>
  <c r="G51" i="1"/>
  <c r="F52" i="1"/>
  <c r="G55" i="1"/>
  <c r="F56" i="1"/>
  <c r="H10" i="1" l="1"/>
  <c r="H20" i="1"/>
  <c r="J44" i="1"/>
  <c r="J27" i="1"/>
  <c r="H18" i="1"/>
  <c r="J42" i="1"/>
  <c r="J46" i="1"/>
  <c r="J18" i="1"/>
  <c r="H16" i="1"/>
  <c r="H15" i="1"/>
  <c r="J32" i="1"/>
  <c r="H11" i="1"/>
  <c r="J48" i="1"/>
  <c r="J34" i="1"/>
  <c r="H58" i="1"/>
  <c r="J39" i="1"/>
  <c r="J16" i="1"/>
  <c r="J12" i="1"/>
  <c r="J30" i="1"/>
  <c r="J36" i="1"/>
  <c r="J20" i="1"/>
  <c r="J35" i="1"/>
  <c r="J14" i="1"/>
  <c r="J22" i="1"/>
  <c r="J38" i="1"/>
  <c r="J23" i="1"/>
  <c r="J19" i="1"/>
  <c r="H50" i="1"/>
  <c r="H30" i="1"/>
  <c r="H28" i="1"/>
  <c r="H34" i="1"/>
  <c r="H26" i="1"/>
  <c r="H46" i="1" l="1"/>
  <c r="H52" i="1"/>
  <c r="J58" i="1"/>
  <c r="J31" i="1"/>
  <c r="H24" i="1"/>
  <c r="J28" i="1"/>
  <c r="H48" i="1"/>
  <c r="H42" i="1"/>
  <c r="H38" i="1"/>
  <c r="H22" i="1"/>
  <c r="H36" i="1"/>
  <c r="H19" i="1"/>
  <c r="H12" i="1"/>
  <c r="J40" i="1"/>
  <c r="J15" i="1"/>
  <c r="J47" i="1"/>
  <c r="J43" i="1"/>
  <c r="H14" i="1"/>
  <c r="H40" i="1"/>
  <c r="H54" i="1"/>
  <c r="H23" i="1"/>
  <c r="H56" i="1"/>
  <c r="H44" i="1"/>
  <c r="J56" i="1"/>
  <c r="J50" i="1"/>
  <c r="J24" i="1"/>
  <c r="J52" i="1"/>
  <c r="J51" i="1"/>
  <c r="J26" i="1"/>
  <c r="J54" i="1"/>
  <c r="J10" i="1"/>
  <c r="H32" i="1"/>
  <c r="J11" i="1"/>
  <c r="H35" i="1"/>
  <c r="J55" i="1"/>
  <c r="H27" i="1"/>
  <c r="H43" i="1"/>
  <c r="H31" i="1"/>
  <c r="H47" i="1"/>
  <c r="H51" i="1"/>
  <c r="H39" i="1"/>
  <c r="H55" i="1"/>
  <c r="I16" i="1" l="1"/>
  <c r="I40" i="1" l="1"/>
  <c r="I18" i="1"/>
  <c r="I26" i="1"/>
  <c r="I56" i="1"/>
  <c r="I55" i="1"/>
  <c r="I44" i="1"/>
  <c r="I15" i="1"/>
  <c r="I12" i="1"/>
  <c r="I27" i="1"/>
  <c r="I23" i="1"/>
  <c r="I38" i="1"/>
  <c r="I30" i="1"/>
  <c r="I34" i="1"/>
  <c r="I35" i="1"/>
  <c r="I43" i="1"/>
  <c r="I51" i="1"/>
  <c r="I32" i="1"/>
  <c r="I46" i="1"/>
  <c r="I14" i="1"/>
  <c r="I10" i="1"/>
  <c r="I54" i="1"/>
  <c r="I39" i="1"/>
  <c r="I48" i="1"/>
  <c r="I31" i="1"/>
  <c r="I42" i="1"/>
  <c r="I28" i="1"/>
  <c r="I47" i="1"/>
  <c r="I20" i="1"/>
  <c r="I36" i="1"/>
  <c r="I52" i="1"/>
  <c r="I24" i="1"/>
  <c r="I50" i="1"/>
  <c r="I11" i="1"/>
  <c r="I22" i="1"/>
  <c r="I58" i="1" l="1"/>
  <c r="I19" i="1"/>
  <c r="H41" i="1" l="1"/>
  <c r="J41" i="1"/>
  <c r="J53" i="1"/>
  <c r="H53" i="1"/>
  <c r="H33" i="1" l="1"/>
  <c r="H37" i="1"/>
  <c r="J9" i="1"/>
  <c r="H21" i="1"/>
  <c r="H25" i="1"/>
  <c r="H45" i="1"/>
  <c r="J49" i="1"/>
  <c r="J57" i="1"/>
  <c r="H17" i="1"/>
  <c r="J33" i="1"/>
  <c r="J45" i="1"/>
  <c r="H49" i="1"/>
  <c r="H57" i="1"/>
  <c r="H13" i="1"/>
  <c r="J29" i="1"/>
  <c r="J13" i="1"/>
  <c r="J21" i="1"/>
  <c r="J25" i="1"/>
  <c r="J37" i="1"/>
  <c r="H29" i="1"/>
  <c r="J17" i="1"/>
  <c r="H9" i="1"/>
  <c r="J61" i="1" l="1"/>
  <c r="H61" i="1"/>
  <c r="I41" i="1" l="1"/>
  <c r="I53" i="1"/>
  <c r="I17" i="1" l="1"/>
  <c r="I49" i="1"/>
  <c r="I37" i="1"/>
  <c r="I9" i="1"/>
  <c r="I29" i="1"/>
  <c r="I61" i="1"/>
  <c r="I57" i="1"/>
  <c r="I25" i="1"/>
  <c r="I45" i="1"/>
  <c r="I21" i="1"/>
  <c r="I13" i="1"/>
  <c r="I33" i="1"/>
</calcChain>
</file>

<file path=xl/sharedStrings.xml><?xml version="1.0" encoding="utf-8"?>
<sst xmlns="http://schemas.openxmlformats.org/spreadsheetml/2006/main" count="93" uniqueCount="28">
  <si>
    <t>Q4</t>
  </si>
  <si>
    <t>Q3</t>
  </si>
  <si>
    <t>Q2</t>
  </si>
  <si>
    <t>Q1</t>
  </si>
  <si>
    <t>%</t>
  </si>
  <si>
    <t>Investment rate</t>
  </si>
  <si>
    <t>Saving rate</t>
  </si>
  <si>
    <t>Households</t>
  </si>
  <si>
    <t>Míra investic</t>
  </si>
  <si>
    <t>Míra úspor</t>
  </si>
  <si>
    <t>Míra zisku</t>
  </si>
  <si>
    <t>Domácnosti</t>
  </si>
  <si>
    <t>p.b.</t>
  </si>
  <si>
    <t>p.p.</t>
  </si>
  <si>
    <t>Období</t>
  </si>
  <si>
    <t>Period</t>
  </si>
  <si>
    <t>Tempo růstu reálné spotřeby na obyvatele</t>
  </si>
  <si>
    <t>Growth rate of real monthly income per capita</t>
  </si>
  <si>
    <t>Growth rate of real monthly income from employment</t>
  </si>
  <si>
    <t>Growth rate of real consumption per capita</t>
  </si>
  <si>
    <t>Nefinanční podniky</t>
  </si>
  <si>
    <t>Non-financial corporations</t>
  </si>
  <si>
    <t>Vybrané ukazatele čtvrtletních sektorových účtů - mezičtvrtletní změna (sezónně očištěné údaje)</t>
  </si>
  <si>
    <t xml:space="preserve"> Tempo růstu reálného měsíčního příjmu na obyvatele</t>
  </si>
  <si>
    <t>Tempo růstu reálného měsíčního příjmu ze zaměstnání</t>
  </si>
  <si>
    <t>Selected indicators of Quarterly Sector Accounts - q-o-q change (seasonally adjusted data)</t>
  </si>
  <si>
    <t>Profit rate</t>
  </si>
  <si>
    <t>* mezičtvrtletní změna je z nezaokrouhlených údajů / q-o-q change is from non-rounded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</si>
</sst>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name val="Times New Roman"/>
      <family val="1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3" fillId="0" borderId="0"/>
  </cellStyleXfs>
  <cellXfs count="57">
    <xf numFmtId="0" fontId="0" fillId="0" borderId="0" xfId="0"/>
    <xf numFmtId="0" fontId="1" fillId="0" borderId="11" xfId="0" applyFont="1" applyBorder="1"/>
    <xf numFmtId="0" fontId="1" fillId="0" borderId="10" xfId="0" applyFont="1" applyBorder="1"/>
    <xf numFmtId="0" fontId="4" fillId="0" borderId="0" xfId="1" applyFont="1" applyFill="1" applyAlignment="1">
      <alignment horizontal="left" vertical="center"/>
    </xf>
    <xf numFmtId="0" fontId="5" fillId="0" borderId="0" xfId="1" applyFont="1" applyAlignment="1">
      <alignment horizontal="left"/>
    </xf>
    <xf numFmtId="0" fontId="6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3" xfId="0" applyFont="1" applyBorder="1"/>
    <xf numFmtId="0" fontId="1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left"/>
    </xf>
    <xf numFmtId="0" fontId="7" fillId="0" borderId="21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</cellXfs>
  <cellStyles count="2">
    <cellStyle name="Normální" xfId="0" builtinId="0"/>
    <cellStyle name="normální_TS_1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/QU/QSA/ESA2010/RI/QSAS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u/QU/QSA/ESA2010/RI/QSAD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SA"/>
      <sheetName val="rok"/>
    </sheetNames>
    <sheetDataSet>
      <sheetData sheetId="0">
        <row r="46">
          <cell r="F46">
            <v>0.48832805283473529</v>
          </cell>
        </row>
      </sheetData>
      <sheetData sheetId="1">
        <row r="49">
          <cell r="F49">
            <v>0.5137512631850486</v>
          </cell>
          <cell r="G49">
            <v>0.3226133198278045</v>
          </cell>
        </row>
        <row r="50">
          <cell r="F50">
            <v>0.51264501353419978</v>
          </cell>
          <cell r="G50">
            <v>0.32919887536394737</v>
          </cell>
        </row>
        <row r="51">
          <cell r="F51">
            <v>0.51132563407271658</v>
          </cell>
          <cell r="G51">
            <v>0.32866431936892732</v>
          </cell>
        </row>
        <row r="52">
          <cell r="F52">
            <v>0.50420259067596274</v>
          </cell>
          <cell r="G52">
            <v>0.32554640590943235</v>
          </cell>
        </row>
        <row r="53">
          <cell r="F53">
            <v>0.51194250358241777</v>
          </cell>
          <cell r="G53">
            <v>0.31964053630738809</v>
          </cell>
        </row>
        <row r="54">
          <cell r="F54">
            <v>0.51718188009565191</v>
          </cell>
          <cell r="G54">
            <v>0.31532497938348458</v>
          </cell>
        </row>
        <row r="55">
          <cell r="F55">
            <v>0.51895745626097445</v>
          </cell>
          <cell r="G55">
            <v>0.30992193615265817</v>
          </cell>
        </row>
        <row r="56">
          <cell r="F56">
            <v>0.52355911587276238</v>
          </cell>
          <cell r="G56">
            <v>0.30413272556752796</v>
          </cell>
        </row>
        <row r="57">
          <cell r="F57">
            <v>0.52251527337172887</v>
          </cell>
          <cell r="G57">
            <v>0.30434292818246372</v>
          </cell>
        </row>
        <row r="58">
          <cell r="F58">
            <v>0.52289576465703402</v>
          </cell>
          <cell r="G58">
            <v>0.34943859247459746</v>
          </cell>
        </row>
        <row r="59">
          <cell r="F59">
            <v>0.51798002071047256</v>
          </cell>
          <cell r="G59">
            <v>0.33786973074471566</v>
          </cell>
        </row>
        <row r="60">
          <cell r="F60">
            <v>0.51835723867505934</v>
          </cell>
          <cell r="G60">
            <v>0.32341160026641402</v>
          </cell>
        </row>
        <row r="61">
          <cell r="F61">
            <v>0.5241989625767105</v>
          </cell>
          <cell r="G61">
            <v>0.32558753054321898</v>
          </cell>
        </row>
        <row r="62">
          <cell r="F62">
            <v>0.49211124384487631</v>
          </cell>
          <cell r="G62">
            <v>0.35302365898429533</v>
          </cell>
        </row>
        <row r="63">
          <cell r="F63">
            <v>0.50824231166224265</v>
          </cell>
          <cell r="G63">
            <v>0.32208033914077444</v>
          </cell>
        </row>
        <row r="64">
          <cell r="F64">
            <v>0.51086008614182321</v>
          </cell>
          <cell r="G64">
            <v>0.30808223435904269</v>
          </cell>
        </row>
        <row r="65">
          <cell r="F65">
            <v>0.50062409809094</v>
          </cell>
          <cell r="G65">
            <v>0.29314595071555283</v>
          </cell>
        </row>
        <row r="66">
          <cell r="F66">
            <v>0.49808986925338433</v>
          </cell>
          <cell r="G66">
            <v>0.29182584422888463</v>
          </cell>
        </row>
        <row r="67">
          <cell r="F67">
            <v>0.49245208575876603</v>
          </cell>
          <cell r="G67">
            <v>0.28792081055289176</v>
          </cell>
        </row>
        <row r="68">
          <cell r="F68">
            <v>0.50308501541527095</v>
          </cell>
          <cell r="G68">
            <v>0.2850687607377364</v>
          </cell>
        </row>
        <row r="69">
          <cell r="F69">
            <v>0.5083569259826185</v>
          </cell>
          <cell r="G69">
            <v>0.28483213580077288</v>
          </cell>
        </row>
        <row r="70">
          <cell r="F70">
            <v>0.49949440363797365</v>
          </cell>
          <cell r="G70">
            <v>0.27826941035670161</v>
          </cell>
        </row>
        <row r="71">
          <cell r="F71">
            <v>0.4984628813604744</v>
          </cell>
          <cell r="G71">
            <v>0.28816858918159438</v>
          </cell>
        </row>
        <row r="72">
          <cell r="F72">
            <v>0.49039308035586959</v>
          </cell>
          <cell r="G72">
            <v>0.29748841560456568</v>
          </cell>
        </row>
        <row r="73">
          <cell r="F73">
            <v>0.47529538650064845</v>
          </cell>
          <cell r="G73">
            <v>0.30109418156726386</v>
          </cell>
        </row>
        <row r="74">
          <cell r="F74">
            <v>0.48760349338039599</v>
          </cell>
          <cell r="G74">
            <v>0.30713865512042782</v>
          </cell>
        </row>
        <row r="75">
          <cell r="F75">
            <v>0.48564368086608611</v>
          </cell>
          <cell r="G75">
            <v>0.30777549899696288</v>
          </cell>
        </row>
        <row r="76">
          <cell r="F76">
            <v>0.48910651875213251</v>
          </cell>
          <cell r="G76">
            <v>0.30117759887865292</v>
          </cell>
        </row>
        <row r="77">
          <cell r="F77">
            <v>0.49040833683885676</v>
          </cell>
          <cell r="G77">
            <v>0.30787557932984189</v>
          </cell>
        </row>
        <row r="78">
          <cell r="F78">
            <v>0.48638592496005584</v>
          </cell>
          <cell r="G78">
            <v>0.31339552992598851</v>
          </cell>
        </row>
        <row r="79">
          <cell r="F79">
            <v>0.49142760266368674</v>
          </cell>
          <cell r="G79">
            <v>0.31050216656974677</v>
          </cell>
        </row>
        <row r="80">
          <cell r="F80">
            <v>0.48429551921914393</v>
          </cell>
          <cell r="G80">
            <v>0.30382392403756836</v>
          </cell>
        </row>
        <row r="81">
          <cell r="F81">
            <v>0.47558775014668386</v>
          </cell>
          <cell r="G81">
            <v>0.30677587078537666</v>
          </cell>
        </row>
        <row r="82">
          <cell r="F82">
            <v>0.48858841545145071</v>
          </cell>
          <cell r="G82">
            <v>0.29805626654817469</v>
          </cell>
        </row>
        <row r="83">
          <cell r="F83">
            <v>0.4832971680764987</v>
          </cell>
          <cell r="G83">
            <v>0.30056454578889297</v>
          </cell>
        </row>
        <row r="84">
          <cell r="F84">
            <v>0.47668661939405099</v>
          </cell>
          <cell r="G84">
            <v>0.30948153605304357</v>
          </cell>
        </row>
        <row r="85">
          <cell r="F85">
            <v>0.49179631061684387</v>
          </cell>
          <cell r="G85">
            <v>0.31207952408421752</v>
          </cell>
        </row>
        <row r="86">
          <cell r="F86">
            <v>0.50091967800043868</v>
          </cell>
          <cell r="G86">
            <v>0.29193602149887654</v>
          </cell>
        </row>
        <row r="87">
          <cell r="F87">
            <v>0.51112438078737776</v>
          </cell>
          <cell r="G87">
            <v>0.28206154700128677</v>
          </cell>
        </row>
        <row r="88">
          <cell r="F88">
            <v>0.51221558037682802</v>
          </cell>
          <cell r="G88">
            <v>0.28851082311362197</v>
          </cell>
        </row>
        <row r="89">
          <cell r="F89">
            <v>0.52244838057822784</v>
          </cell>
          <cell r="G89">
            <v>0.28256462608072996</v>
          </cell>
        </row>
        <row r="90">
          <cell r="F90">
            <v>0.51511874564727078</v>
          </cell>
          <cell r="G90">
            <v>0.29637213997738177</v>
          </cell>
        </row>
        <row r="91">
          <cell r="F91">
            <v>0.51632548288795488</v>
          </cell>
          <cell r="G91">
            <v>0.29437992680732683</v>
          </cell>
        </row>
        <row r="92">
          <cell r="F92">
            <v>0.5202848301600822</v>
          </cell>
          <cell r="G92">
            <v>0.29140257135771813</v>
          </cell>
        </row>
        <row r="93">
          <cell r="F93">
            <v>0.51503487396173997</v>
          </cell>
          <cell r="G93">
            <v>0.27624991051123599</v>
          </cell>
        </row>
        <row r="94">
          <cell r="F94">
            <v>0.51348516068720584</v>
          </cell>
          <cell r="G94">
            <v>0.28571407100806928</v>
          </cell>
        </row>
        <row r="95">
          <cell r="F95">
            <v>0.50950071085541115</v>
          </cell>
          <cell r="G95">
            <v>0.28970301034438001</v>
          </cell>
        </row>
        <row r="96">
          <cell r="F96">
            <v>0.50086157208386373</v>
          </cell>
          <cell r="G96">
            <v>0.29153407862820913</v>
          </cell>
        </row>
        <row r="97">
          <cell r="F97">
            <v>0.4963259265006259</v>
          </cell>
          <cell r="G97">
            <v>0.29040921345732928</v>
          </cell>
        </row>
        <row r="98">
          <cell r="F98">
            <v>0.49374289462177523</v>
          </cell>
          <cell r="G98">
            <v>0.27974639265413204</v>
          </cell>
        </row>
        <row r="99">
          <cell r="F99">
            <v>0.49508395654014392</v>
          </cell>
          <cell r="G99">
            <v>0.28213912798080992</v>
          </cell>
        </row>
        <row r="100">
          <cell r="F100">
            <v>0.49717771429360053</v>
          </cell>
          <cell r="G100">
            <v>0.27932347948495012</v>
          </cell>
        </row>
        <row r="101">
          <cell r="F101">
            <v>0.49099483593048782</v>
          </cell>
          <cell r="G101">
            <v>0.28105348667472135</v>
          </cell>
        </row>
        <row r="102">
          <cell r="F102">
            <v>0.47991420430373755</v>
          </cell>
          <cell r="G102">
            <v>0.28828557710327357</v>
          </cell>
        </row>
        <row r="103">
          <cell r="F103">
            <v>0.47016915330786119</v>
          </cell>
          <cell r="G103">
            <v>0.29544319201153191</v>
          </cell>
        </row>
        <row r="104">
          <cell r="F104">
            <v>0.46888033731953555</v>
          </cell>
          <cell r="G104">
            <v>0.29693286002502745</v>
          </cell>
        </row>
        <row r="105">
          <cell r="F105">
            <v>0.4659423151856692</v>
          </cell>
          <cell r="G105">
            <v>0.30199572174936451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álné mzdy"/>
      <sheetName val="DOM"/>
      <sheetName val="ZDROJ - počet obyv"/>
      <sheetName val="reálné mzdy_rok"/>
      <sheetName val="DOM_rok"/>
      <sheetName val="reálné mzdy_SA"/>
      <sheetName val="DOM_SA"/>
    </sheetNames>
    <sheetDataSet>
      <sheetData sheetId="0">
        <row r="30">
          <cell r="C30">
            <v>104.33450024548097</v>
          </cell>
        </row>
      </sheetData>
      <sheetData sheetId="1">
        <row r="26">
          <cell r="N26">
            <v>9.2989755029973669</v>
          </cell>
        </row>
      </sheetData>
      <sheetData sheetId="2"/>
      <sheetData sheetId="3"/>
      <sheetData sheetId="4"/>
      <sheetData sheetId="5">
        <row r="30">
          <cell r="C30">
            <v>98.539955960525333</v>
          </cell>
        </row>
        <row r="31">
          <cell r="C31">
            <v>102.20239981826975</v>
          </cell>
        </row>
        <row r="32">
          <cell r="C32">
            <v>100.22821536039936</v>
          </cell>
        </row>
        <row r="33">
          <cell r="C33">
            <v>100.58196550415846</v>
          </cell>
        </row>
        <row r="34">
          <cell r="C34">
            <v>100.64827264012834</v>
          </cell>
        </row>
        <row r="35">
          <cell r="C35">
            <v>102.0172070277241</v>
          </cell>
        </row>
        <row r="36">
          <cell r="C36">
            <v>102.49183645547153</v>
          </cell>
        </row>
        <row r="37">
          <cell r="C37">
            <v>101.96972615585548</v>
          </cell>
        </row>
        <row r="38">
          <cell r="C38">
            <v>98.77858185028559</v>
          </cell>
        </row>
        <row r="39">
          <cell r="C39">
            <v>100.00674940519643</v>
          </cell>
        </row>
        <row r="40">
          <cell r="C40">
            <v>101.88688076164661</v>
          </cell>
        </row>
        <row r="41">
          <cell r="C41">
            <v>99.991687793895451</v>
          </cell>
        </row>
        <row r="42">
          <cell r="C42">
            <v>98.98065082468041</v>
          </cell>
        </row>
        <row r="43">
          <cell r="C43">
            <v>100.350165464195</v>
          </cell>
        </row>
        <row r="44">
          <cell r="C44">
            <v>99.840232874896557</v>
          </cell>
        </row>
        <row r="45">
          <cell r="C45">
            <v>101.65681518333307</v>
          </cell>
        </row>
        <row r="46">
          <cell r="C46">
            <v>96.09022093516414</v>
          </cell>
        </row>
        <row r="47">
          <cell r="C47">
            <v>100.63746025474882</v>
          </cell>
        </row>
        <row r="48">
          <cell r="C48">
            <v>102.96730364642816</v>
          </cell>
        </row>
        <row r="49">
          <cell r="C49">
            <v>100.72218465625676</v>
          </cell>
        </row>
        <row r="50">
          <cell r="C50">
            <v>99.661194812678858</v>
          </cell>
        </row>
        <row r="51">
          <cell r="C51">
            <v>100.5527466138273</v>
          </cell>
        </row>
        <row r="52">
          <cell r="C52">
            <v>100.15048358989162</v>
          </cell>
        </row>
        <row r="53">
          <cell r="C53">
            <v>100.65164782030624</v>
          </cell>
        </row>
        <row r="54">
          <cell r="C54">
            <v>98.942661807269303</v>
          </cell>
        </row>
        <row r="55">
          <cell r="C55">
            <v>101.21532101741721</v>
          </cell>
        </row>
        <row r="56">
          <cell r="C56">
            <v>100.59875123443585</v>
          </cell>
        </row>
        <row r="57">
          <cell r="C57">
            <v>100.57290733882674</v>
          </cell>
        </row>
        <row r="58">
          <cell r="C58">
            <v>98.567137575119759</v>
          </cell>
        </row>
        <row r="59">
          <cell r="C59">
            <v>100.08006529337561</v>
          </cell>
        </row>
        <row r="60">
          <cell r="C60">
            <v>100.07267290920193</v>
          </cell>
        </row>
        <row r="61">
          <cell r="C61">
            <v>102.28106401320866</v>
          </cell>
        </row>
        <row r="62">
          <cell r="C62">
            <v>96.352404749346576</v>
          </cell>
        </row>
        <row r="63">
          <cell r="C63">
            <v>100.42488898207201</v>
          </cell>
        </row>
        <row r="64">
          <cell r="C64">
            <v>101.41932314614665</v>
          </cell>
        </row>
        <row r="65">
          <cell r="C65">
            <v>100.15450483758521</v>
          </cell>
        </row>
        <row r="66">
          <cell r="C66">
            <v>100.54098278888257</v>
          </cell>
        </row>
        <row r="67">
          <cell r="C67">
            <v>100.75243400967888</v>
          </cell>
        </row>
        <row r="68">
          <cell r="C68">
            <v>100.13045961949436</v>
          </cell>
        </row>
        <row r="69">
          <cell r="C69">
            <v>101.07067936247259</v>
          </cell>
        </row>
        <row r="70">
          <cell r="C70">
            <v>100.53452014380828</v>
          </cell>
        </row>
        <row r="71">
          <cell r="C71">
            <v>100.67912866925029</v>
          </cell>
        </row>
        <row r="72">
          <cell r="C72">
            <v>101.15694227798096</v>
          </cell>
        </row>
        <row r="73">
          <cell r="C73">
            <v>101.03997813069326</v>
          </cell>
        </row>
        <row r="74">
          <cell r="C74">
            <v>100.69269324811287</v>
          </cell>
        </row>
        <row r="75">
          <cell r="C75">
            <v>101.06773242276508</v>
          </cell>
        </row>
        <row r="76">
          <cell r="C76">
            <v>100.93659271513198</v>
          </cell>
        </row>
        <row r="77">
          <cell r="C77">
            <v>100.33428638451743</v>
          </cell>
        </row>
        <row r="78">
          <cell r="C78">
            <v>100.71985007101858</v>
          </cell>
        </row>
        <row r="79">
          <cell r="C79">
            <v>102.24770507568961</v>
          </cell>
        </row>
        <row r="80">
          <cell r="C80">
            <v>100.62716006190632</v>
          </cell>
        </row>
        <row r="81">
          <cell r="C81">
            <v>102.38373214904364</v>
          </cell>
        </row>
        <row r="82">
          <cell r="C82">
            <v>102.05862712240747</v>
          </cell>
        </row>
        <row r="83">
          <cell r="C83">
            <v>101.75171362673264</v>
          </cell>
        </row>
        <row r="84">
          <cell r="C84">
            <v>101.19484707454099</v>
          </cell>
        </row>
        <row r="85">
          <cell r="C85">
            <v>100.29509215587986</v>
          </cell>
        </row>
      </sheetData>
      <sheetData sheetId="6">
        <row r="29">
          <cell r="N29">
            <v>9.4866835649844425</v>
          </cell>
          <cell r="O29">
            <v>8.9730067393054078</v>
          </cell>
        </row>
        <row r="30">
          <cell r="D30">
            <v>106.09292277175291</v>
          </cell>
          <cell r="N30">
            <v>10.993973768167317</v>
          </cell>
          <cell r="O30">
            <v>9.2492024104927335</v>
          </cell>
          <cell r="Q30">
            <v>104.57878899386361</v>
          </cell>
        </row>
        <row r="31">
          <cell r="D31">
            <v>101.61563010274332</v>
          </cell>
          <cell r="N31">
            <v>11.299528632099687</v>
          </cell>
          <cell r="O31">
            <v>9.438325477201662</v>
          </cell>
          <cell r="Q31">
            <v>101.31953310073621</v>
          </cell>
        </row>
        <row r="32">
          <cell r="D32">
            <v>101.15533887480115</v>
          </cell>
          <cell r="N32">
            <v>11.275339864397019</v>
          </cell>
          <cell r="O32">
            <v>9.4513038132911031</v>
          </cell>
          <cell r="Q32">
            <v>101.32693619036841</v>
          </cell>
        </row>
        <row r="33">
          <cell r="D33">
            <v>100.63246067214567</v>
          </cell>
          <cell r="N33">
            <v>10.979746515262383</v>
          </cell>
          <cell r="O33">
            <v>9.4675104113029267</v>
          </cell>
          <cell r="Q33">
            <v>100.84736000049877</v>
          </cell>
        </row>
        <row r="34">
          <cell r="D34">
            <v>102.77836537339896</v>
          </cell>
          <cell r="N34">
            <v>12.515538990445869</v>
          </cell>
          <cell r="O34">
            <v>9.3825693927704776</v>
          </cell>
          <cell r="Q34">
            <v>101.34357543264454</v>
          </cell>
        </row>
        <row r="35">
          <cell r="D35">
            <v>101.02121369596699</v>
          </cell>
          <cell r="N35">
            <v>12.151479856749431</v>
          </cell>
          <cell r="O35">
            <v>9.6243482425680611</v>
          </cell>
          <cell r="Q35">
            <v>101.38088255102357</v>
          </cell>
        </row>
        <row r="36">
          <cell r="D36">
            <v>102.62319629103884</v>
          </cell>
          <cell r="N36">
            <v>12.516820254456171</v>
          </cell>
          <cell r="O36">
            <v>9.6905923493085897</v>
          </cell>
          <cell r="Q36">
            <v>102.35924289762868</v>
          </cell>
        </row>
        <row r="37">
          <cell r="D37">
            <v>101.2659504635744</v>
          </cell>
          <cell r="N37">
            <v>12.881823942391218</v>
          </cell>
          <cell r="O37">
            <v>10.08825121591963</v>
          </cell>
          <cell r="Q37">
            <v>100.8749251722335</v>
          </cell>
        </row>
        <row r="38">
          <cell r="D38">
            <v>103.38872827929124</v>
          </cell>
          <cell r="N38">
            <v>12.762423898610956</v>
          </cell>
          <cell r="O38">
            <v>10.363560126777411</v>
          </cell>
          <cell r="Q38">
            <v>103.57056623457399</v>
          </cell>
        </row>
        <row r="39">
          <cell r="D39">
            <v>99.85184337666908</v>
          </cell>
          <cell r="N39">
            <v>12.263187909315809</v>
          </cell>
          <cell r="O39">
            <v>10.362196926186673</v>
          </cell>
          <cell r="Q39">
            <v>100.29875363909235</v>
          </cell>
        </row>
        <row r="40">
          <cell r="D40">
            <v>100.71350772215088</v>
          </cell>
          <cell r="N40">
            <v>11.109561378507365</v>
          </cell>
          <cell r="O40">
            <v>10.504963524011085</v>
          </cell>
          <cell r="Q40">
            <v>101.76559426795187</v>
          </cell>
        </row>
        <row r="41">
          <cell r="D41">
            <v>100.78429269602391</v>
          </cell>
          <cell r="N41">
            <v>11.607734140406158</v>
          </cell>
          <cell r="O41">
            <v>10.987207948428521</v>
          </cell>
          <cell r="Q41">
            <v>100.32839598972603</v>
          </cell>
        </row>
        <row r="42">
          <cell r="D42">
            <v>104.09999136679188</v>
          </cell>
          <cell r="N42">
            <v>13.434526033851879</v>
          </cell>
          <cell r="O42">
            <v>9.9734625241142005</v>
          </cell>
          <cell r="Q42">
            <v>102.21215015488765</v>
          </cell>
        </row>
        <row r="43">
          <cell r="D43">
            <v>99.701216797589382</v>
          </cell>
          <cell r="N43">
            <v>9.2510894659646414</v>
          </cell>
          <cell r="O43">
            <v>10.045385604631985</v>
          </cell>
          <cell r="Q43">
            <v>103.6190162826816</v>
          </cell>
        </row>
        <row r="44">
          <cell r="D44">
            <v>102.52261153962738</v>
          </cell>
          <cell r="N44">
            <v>11.27711167739511</v>
          </cell>
          <cell r="O44">
            <v>9.8077854286360644</v>
          </cell>
          <cell r="Q44">
            <v>100.67665009547532</v>
          </cell>
        </row>
        <row r="45">
          <cell r="D45">
            <v>103.03694961701117</v>
          </cell>
          <cell r="N45">
            <v>11.980520682887088</v>
          </cell>
          <cell r="O45">
            <v>9.4887605080916941</v>
          </cell>
          <cell r="Q45">
            <v>102.11662816656573</v>
          </cell>
        </row>
        <row r="46">
          <cell r="D46">
            <v>106.36304421932275</v>
          </cell>
          <cell r="N46">
            <v>12.308793951718103</v>
          </cell>
          <cell r="O46">
            <v>9.3420125043713504</v>
          </cell>
          <cell r="Q46">
            <v>105.98366093465998</v>
          </cell>
        </row>
        <row r="47">
          <cell r="D47">
            <v>100.3120836405005</v>
          </cell>
          <cell r="N47">
            <v>11.589630311168889</v>
          </cell>
          <cell r="O47">
            <v>9.3497805036588932</v>
          </cell>
          <cell r="Q47">
            <v>101.08033183069753</v>
          </cell>
        </row>
        <row r="48">
          <cell r="D48">
            <v>104.23397025519678</v>
          </cell>
          <cell r="N48">
            <v>15.880987854982168</v>
          </cell>
          <cell r="O48">
            <v>9.0391439794121631</v>
          </cell>
          <cell r="Q48">
            <v>99.960453643152036</v>
          </cell>
        </row>
        <row r="49">
          <cell r="D49">
            <v>98.36439540731817</v>
          </cell>
          <cell r="N49">
            <v>14.113754558499602</v>
          </cell>
          <cell r="O49">
            <v>9.3875387301094051</v>
          </cell>
          <cell r="Q49">
            <v>100.03840324546699</v>
          </cell>
        </row>
        <row r="50">
          <cell r="D50">
            <v>101.2943543912469</v>
          </cell>
          <cell r="N50">
            <v>12.668755916221706</v>
          </cell>
          <cell r="O50">
            <v>9.785407725321889</v>
          </cell>
          <cell r="Q50">
            <v>102.61477789992179</v>
          </cell>
        </row>
        <row r="51">
          <cell r="D51">
            <v>99.49790291111583</v>
          </cell>
          <cell r="N51">
            <v>12.398087296885347</v>
          </cell>
          <cell r="O51">
            <v>10.189527822053313</v>
          </cell>
          <cell r="Q51">
            <v>99.754979424551522</v>
          </cell>
        </row>
        <row r="52">
          <cell r="D52">
            <v>99.609250193936134</v>
          </cell>
          <cell r="N52">
            <v>13.371781773044111</v>
          </cell>
          <cell r="O52">
            <v>10.556020332425355</v>
          </cell>
          <cell r="Q52">
            <v>98.780634917540439</v>
          </cell>
        </row>
        <row r="53">
          <cell r="D53">
            <v>100.7147842543153</v>
          </cell>
          <cell r="N53">
            <v>13.188098228593702</v>
          </cell>
          <cell r="O53">
            <v>10.92132617263632</v>
          </cell>
          <cell r="Q53">
            <v>100.83214368613973</v>
          </cell>
        </row>
        <row r="54">
          <cell r="D54">
            <v>99.53524929885215</v>
          </cell>
          <cell r="N54">
            <v>11.655420799568391</v>
          </cell>
          <cell r="O54">
            <v>8.9150381120066484</v>
          </cell>
          <cell r="Q54">
            <v>101.06953781702583</v>
          </cell>
        </row>
        <row r="55">
          <cell r="D55">
            <v>100.5588238964237</v>
          </cell>
          <cell r="N55">
            <v>11.671054303818153</v>
          </cell>
          <cell r="O55">
            <v>8.9609470033951233</v>
          </cell>
          <cell r="Q55">
            <v>100.49209372303969</v>
          </cell>
        </row>
        <row r="56">
          <cell r="D56">
            <v>99.499895647342257</v>
          </cell>
          <cell r="N56">
            <v>11.181179813656112</v>
          </cell>
          <cell r="O56">
            <v>9.0009745257156393</v>
          </cell>
          <cell r="Q56">
            <v>99.90779198400638</v>
          </cell>
        </row>
        <row r="57">
          <cell r="D57">
            <v>100.1866330037942</v>
          </cell>
          <cell r="N57">
            <v>10.880531302281488</v>
          </cell>
          <cell r="O57">
            <v>8.9882019427189714</v>
          </cell>
          <cell r="Q57">
            <v>100.50772873575504</v>
          </cell>
        </row>
        <row r="58">
          <cell r="D58">
            <v>102.31645920117482</v>
          </cell>
          <cell r="N58">
            <v>11.739167828333684</v>
          </cell>
          <cell r="O58">
            <v>8.0672847093562865</v>
          </cell>
          <cell r="Q58">
            <v>101.45619703847673</v>
          </cell>
        </row>
        <row r="59">
          <cell r="D59">
            <v>98.236526847456204</v>
          </cell>
          <cell r="N59">
            <v>9.9666630032604306</v>
          </cell>
          <cell r="O59">
            <v>8.2067626479100255</v>
          </cell>
          <cell r="Q59">
            <v>99.97540259542464</v>
          </cell>
        </row>
        <row r="60">
          <cell r="D60">
            <v>101.64453245549272</v>
          </cell>
          <cell r="N60">
            <v>11.242876888819918</v>
          </cell>
          <cell r="O60">
            <v>7.9816738905269382</v>
          </cell>
          <cell r="Q60">
            <v>100.36047791093452</v>
          </cell>
        </row>
        <row r="61">
          <cell r="D61">
            <v>101.19361728912864</v>
          </cell>
          <cell r="N61">
            <v>12.134650379691445</v>
          </cell>
          <cell r="O61">
            <v>7.7864762606129494</v>
          </cell>
          <cell r="Q61">
            <v>100.15397689143144</v>
          </cell>
        </row>
        <row r="62">
          <cell r="D62">
            <v>101.67923501346228</v>
          </cell>
          <cell r="N62">
            <v>10.417079221288898</v>
          </cell>
          <cell r="O62">
            <v>7.8630810719339239</v>
          </cell>
          <cell r="Q62">
            <v>104.30565926787155</v>
          </cell>
        </row>
        <row r="63">
          <cell r="D63">
            <v>100.65678592301921</v>
          </cell>
          <cell r="N63">
            <v>10.750592337610085</v>
          </cell>
          <cell r="O63">
            <v>7.7875631454244711</v>
          </cell>
          <cell r="Q63">
            <v>100.26152736867486</v>
          </cell>
        </row>
        <row r="64">
          <cell r="D64">
            <v>100.95305218420756</v>
          </cell>
          <cell r="N64">
            <v>11.5583494405334</v>
          </cell>
          <cell r="O64">
            <v>7.8103665348536158</v>
          </cell>
          <cell r="Q64">
            <v>100.30025980752966</v>
          </cell>
        </row>
        <row r="65">
          <cell r="D65">
            <v>100.30686789266755</v>
          </cell>
          <cell r="N65">
            <v>11.210079265157024</v>
          </cell>
          <cell r="O65">
            <v>8.0151791889064246</v>
          </cell>
          <cell r="Q65">
            <v>100.60849479048233</v>
          </cell>
        </row>
        <row r="66">
          <cell r="D66">
            <v>102.27864993930605</v>
          </cell>
          <cell r="N66">
            <v>12.022902429019053</v>
          </cell>
          <cell r="O66">
            <v>7.9956010578408527</v>
          </cell>
          <cell r="Q66">
            <v>101.49383117814357</v>
          </cell>
        </row>
        <row r="67">
          <cell r="D67">
            <v>100.85756990670609</v>
          </cell>
          <cell r="N67">
            <v>11.835570720097973</v>
          </cell>
          <cell r="O67">
            <v>8.0917134872877465</v>
          </cell>
          <cell r="Q67">
            <v>101.03736068016656</v>
          </cell>
        </row>
        <row r="68">
          <cell r="D68">
            <v>100.39003281377295</v>
          </cell>
          <cell r="N68">
            <v>11.562763450295927</v>
          </cell>
          <cell r="O68">
            <v>8.267318112622684</v>
          </cell>
          <cell r="Q68">
            <v>100.55881083319534</v>
          </cell>
        </row>
        <row r="69">
          <cell r="D69">
            <v>101.99260348062924</v>
          </cell>
          <cell r="N69">
            <v>12.183815412538349</v>
          </cell>
          <cell r="O69">
            <v>8.1884612519385875</v>
          </cell>
          <cell r="Q69">
            <v>101.55404389005476</v>
          </cell>
        </row>
        <row r="70">
          <cell r="D70">
            <v>101.4593572804159</v>
          </cell>
          <cell r="N70">
            <v>12.097942527924275</v>
          </cell>
          <cell r="O70">
            <v>8.330896366734903</v>
          </cell>
          <cell r="Q70">
            <v>101.34284113093241</v>
          </cell>
        </row>
        <row r="71">
          <cell r="D71">
            <v>100.71474945510452</v>
          </cell>
          <cell r="N71">
            <v>11.984870460805579</v>
          </cell>
          <cell r="O71">
            <v>8.2635294274194617</v>
          </cell>
          <cell r="Q71">
            <v>100.82474198600239</v>
          </cell>
        </row>
        <row r="72">
          <cell r="D72">
            <v>101.5669818824305</v>
          </cell>
          <cell r="N72">
            <v>12.287923823552621</v>
          </cell>
          <cell r="O72">
            <v>8.3942709840334579</v>
          </cell>
          <cell r="Q72">
            <v>101.15530039764649</v>
          </cell>
        </row>
        <row r="73">
          <cell r="D73">
            <v>100.55576912907452</v>
          </cell>
          <cell r="N73">
            <v>11.757447789074234</v>
          </cell>
          <cell r="O73">
            <v>8.3063542155246104</v>
          </cell>
          <cell r="Q73">
            <v>101.1524034020634</v>
          </cell>
        </row>
        <row r="74">
          <cell r="D74">
            <v>101.03010171323928</v>
          </cell>
          <cell r="N74">
            <v>12.066039416365728</v>
          </cell>
          <cell r="O74">
            <v>8.631277226279737</v>
          </cell>
          <cell r="Q74">
            <v>100.68295495719812</v>
          </cell>
        </row>
        <row r="75">
          <cell r="D75">
            <v>101.17829143349158</v>
          </cell>
          <cell r="N75">
            <v>12.260636381829098</v>
          </cell>
          <cell r="O75">
            <v>8.848669201520913</v>
          </cell>
          <cell r="Q75">
            <v>100.88603090093061</v>
          </cell>
        </row>
        <row r="76">
          <cell r="D76">
            <v>99.995713104749981</v>
          </cell>
          <cell r="N76">
            <v>11.519096117122851</v>
          </cell>
          <cell r="O76">
            <v>8.7515913430935708</v>
          </cell>
          <cell r="Q76">
            <v>100.75732329225195</v>
          </cell>
        </row>
        <row r="77">
          <cell r="D77">
            <v>100.28324220862355</v>
          </cell>
          <cell r="N77">
            <v>10.868434327511192</v>
          </cell>
          <cell r="O77">
            <v>9.2263068289299444</v>
          </cell>
          <cell r="Q77">
            <v>100.75906843597005</v>
          </cell>
        </row>
        <row r="78">
          <cell r="D78">
            <v>100.21595265642848</v>
          </cell>
          <cell r="N78">
            <v>9.6251277598883416</v>
          </cell>
          <cell r="O78">
            <v>8.9398166537663837</v>
          </cell>
          <cell r="Q78">
            <v>101.53225353220236</v>
          </cell>
        </row>
        <row r="79">
          <cell r="D79">
            <v>101.70443477757158</v>
          </cell>
          <cell r="N79">
            <v>9.3489736614032726</v>
          </cell>
          <cell r="O79">
            <v>9.0086374036190264</v>
          </cell>
          <cell r="Q79">
            <v>101.87283798187141</v>
          </cell>
        </row>
        <row r="80">
          <cell r="D80">
            <v>100.79044297226281</v>
          </cell>
          <cell r="N80">
            <v>9.025523635115027</v>
          </cell>
          <cell r="O80">
            <v>9.1767578497577365</v>
          </cell>
          <cell r="Q80">
            <v>101.0881491693526</v>
          </cell>
        </row>
        <row r="81">
          <cell r="D81">
            <v>102.05851089190044</v>
          </cell>
          <cell r="N81">
            <v>9.4575468875297712</v>
          </cell>
          <cell r="O81">
            <v>9.0139555481083402</v>
          </cell>
          <cell r="Q81">
            <v>101.65754645985456</v>
          </cell>
        </row>
        <row r="82">
          <cell r="D82">
            <v>104.80401910937923</v>
          </cell>
          <cell r="N82">
            <v>9.8265802602176997</v>
          </cell>
          <cell r="O82">
            <v>9.1942412666159647</v>
          </cell>
          <cell r="Q82">
            <v>104.40916675930694</v>
          </cell>
        </row>
        <row r="83">
          <cell r="D83">
            <v>101.22056666614898</v>
          </cell>
          <cell r="N83">
            <v>10.477695708727616</v>
          </cell>
          <cell r="O83">
            <v>9.1874875622607988</v>
          </cell>
          <cell r="Q83">
            <v>100.69976645479358</v>
          </cell>
        </row>
        <row r="84">
          <cell r="D84">
            <v>101.87676602831914</v>
          </cell>
          <cell r="N84">
            <v>10.964401422586098</v>
          </cell>
          <cell r="O84">
            <v>9.2206591617145666</v>
          </cell>
          <cell r="Q84">
            <v>101.45821876502607</v>
          </cell>
        </row>
        <row r="85">
          <cell r="D85">
            <v>101.63186383702931</v>
          </cell>
          <cell r="N85">
            <v>11.734187626206047</v>
          </cell>
          <cell r="O85">
            <v>9.2745700818434464</v>
          </cell>
          <cell r="Q85">
            <v>100.91218110114677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5"/>
  <sheetViews>
    <sheetView showGridLines="0" tabSelected="1" workbookViewId="0">
      <pane xSplit="5" ySplit="8" topLeftCell="F53" activePane="bottomRight" state="frozen"/>
      <selection pane="topRight" activeCell="F1" sqref="F1"/>
      <selection pane="bottomLeft" activeCell="A8" sqref="A8"/>
      <selection pane="bottomRight" activeCell="H64" sqref="H64"/>
    </sheetView>
  </sheetViews>
  <sheetFormatPr defaultRowHeight="15" x14ac:dyDescent="0.25"/>
  <cols>
    <col min="2" max="2" width="10.85546875" customWidth="1"/>
    <col min="3" max="3" width="7.7109375" customWidth="1"/>
    <col min="4" max="4" width="10.85546875" customWidth="1"/>
    <col min="5" max="5" width="11" customWidth="1"/>
    <col min="6" max="6" width="10.42578125" customWidth="1"/>
    <col min="7" max="7" width="11" customWidth="1"/>
    <col min="8" max="8" width="13.140625" customWidth="1"/>
    <col min="9" max="9" width="13.42578125" customWidth="1"/>
    <col min="10" max="10" width="16" customWidth="1"/>
  </cols>
  <sheetData>
    <row r="1" spans="2:10" ht="15.75" x14ac:dyDescent="0.25">
      <c r="B1" s="3" t="s">
        <v>22</v>
      </c>
      <c r="C1" s="5"/>
      <c r="D1" s="5"/>
      <c r="E1" s="5"/>
      <c r="F1" s="5"/>
      <c r="G1" s="5"/>
      <c r="H1" s="5"/>
      <c r="I1" s="5"/>
      <c r="J1" s="5"/>
    </row>
    <row r="2" spans="2:10" ht="16.5" thickBot="1" x14ac:dyDescent="0.3">
      <c r="B2" s="4" t="s">
        <v>25</v>
      </c>
      <c r="C2" s="5"/>
      <c r="D2" s="5"/>
      <c r="E2" s="5"/>
      <c r="F2" s="5"/>
      <c r="G2" s="5"/>
      <c r="H2" s="5"/>
      <c r="I2" s="5"/>
      <c r="J2" s="5"/>
    </row>
    <row r="3" spans="2:10" x14ac:dyDescent="0.25">
      <c r="B3" s="50" t="s">
        <v>14</v>
      </c>
      <c r="C3" s="51"/>
      <c r="D3" s="43" t="s">
        <v>20</v>
      </c>
      <c r="E3" s="44"/>
      <c r="F3" s="45" t="s">
        <v>11</v>
      </c>
      <c r="G3" s="45"/>
      <c r="H3" s="45"/>
      <c r="I3" s="45"/>
      <c r="J3" s="44"/>
    </row>
    <row r="4" spans="2:10" ht="64.5" thickBot="1" x14ac:dyDescent="0.3">
      <c r="B4" s="41"/>
      <c r="C4" s="52"/>
      <c r="D4" s="6" t="s">
        <v>10</v>
      </c>
      <c r="E4" s="7" t="s">
        <v>8</v>
      </c>
      <c r="F4" s="8" t="s">
        <v>9</v>
      </c>
      <c r="G4" s="8" t="s">
        <v>8</v>
      </c>
      <c r="H4" s="8" t="s">
        <v>23</v>
      </c>
      <c r="I4" s="8" t="s">
        <v>24</v>
      </c>
      <c r="J4" s="9" t="s">
        <v>16</v>
      </c>
    </row>
    <row r="5" spans="2:10" x14ac:dyDescent="0.25">
      <c r="B5" s="1"/>
      <c r="C5" s="2"/>
      <c r="D5" s="10" t="s">
        <v>12</v>
      </c>
      <c r="E5" s="11" t="s">
        <v>12</v>
      </c>
      <c r="F5" s="12" t="s">
        <v>12</v>
      </c>
      <c r="G5" s="12" t="s">
        <v>12</v>
      </c>
      <c r="H5" s="12" t="s">
        <v>4</v>
      </c>
      <c r="I5" s="12" t="s">
        <v>4</v>
      </c>
      <c r="J5" s="11" t="s">
        <v>4</v>
      </c>
    </row>
    <row r="6" spans="2:10" ht="27.75" customHeight="1" x14ac:dyDescent="0.25">
      <c r="B6" s="53" t="s">
        <v>15</v>
      </c>
      <c r="C6" s="54"/>
      <c r="D6" s="46" t="s">
        <v>21</v>
      </c>
      <c r="E6" s="47"/>
      <c r="F6" s="48" t="s">
        <v>7</v>
      </c>
      <c r="G6" s="49"/>
      <c r="H6" s="49"/>
      <c r="I6" s="49"/>
      <c r="J6" s="47"/>
    </row>
    <row r="7" spans="2:10" ht="51.75" thickBot="1" x14ac:dyDescent="0.3">
      <c r="B7" s="55"/>
      <c r="C7" s="56"/>
      <c r="D7" s="13" t="s">
        <v>26</v>
      </c>
      <c r="E7" s="14" t="s">
        <v>5</v>
      </c>
      <c r="F7" s="15" t="s">
        <v>6</v>
      </c>
      <c r="G7" s="15" t="s">
        <v>5</v>
      </c>
      <c r="H7" s="15" t="s">
        <v>17</v>
      </c>
      <c r="I7" s="15" t="s">
        <v>18</v>
      </c>
      <c r="J7" s="14" t="s">
        <v>19</v>
      </c>
    </row>
    <row r="8" spans="2:10" x14ac:dyDescent="0.25">
      <c r="B8" s="16"/>
      <c r="C8" s="17"/>
      <c r="D8" s="18" t="s">
        <v>13</v>
      </c>
      <c r="E8" s="19" t="s">
        <v>13</v>
      </c>
      <c r="F8" s="20" t="s">
        <v>13</v>
      </c>
      <c r="G8" s="20" t="s">
        <v>13</v>
      </c>
      <c r="H8" s="20" t="s">
        <v>4</v>
      </c>
      <c r="I8" s="20" t="s">
        <v>4</v>
      </c>
      <c r="J8" s="19" t="s">
        <v>4</v>
      </c>
    </row>
    <row r="9" spans="2:10" x14ac:dyDescent="0.25">
      <c r="B9" s="39">
        <v>2005</v>
      </c>
      <c r="C9" s="21" t="s">
        <v>3</v>
      </c>
      <c r="D9" s="22">
        <f>100*([1]SA!F50-[1]SA!F49)</f>
        <v>-0.11062496508488229</v>
      </c>
      <c r="E9" s="23">
        <f>100*([1]SA!G50-[1]SA!G49)</f>
        <v>0.6585555536142873</v>
      </c>
      <c r="F9" s="24">
        <f>[2]DOM_SA!N30-[2]DOM_SA!N29</f>
        <v>1.5072902031828743</v>
      </c>
      <c r="G9" s="24">
        <f>[2]DOM_SA!O30-[2]DOM_SA!O29</f>
        <v>0.27619567118732569</v>
      </c>
      <c r="H9" s="25">
        <f>[2]DOM_SA!D30-100</f>
        <v>6.0929227717529102</v>
      </c>
      <c r="I9" s="25">
        <f>'[2]reálné mzdy_SA'!C30-100</f>
        <v>-1.460044039474667</v>
      </c>
      <c r="J9" s="26">
        <f>[2]DOM_SA!Q30-100</f>
        <v>4.5787889938636113</v>
      </c>
    </row>
    <row r="10" spans="2:10" x14ac:dyDescent="0.25">
      <c r="B10" s="40"/>
      <c r="C10" s="27" t="s">
        <v>2</v>
      </c>
      <c r="D10" s="28">
        <f>100*([1]SA!F51-[1]SA!F50)</f>
        <v>-0.13193794614831944</v>
      </c>
      <c r="E10" s="29">
        <f>100*([1]SA!G51-[1]SA!G50)</f>
        <v>-5.3455599502005846E-2</v>
      </c>
      <c r="F10" s="30">
        <f>[2]DOM_SA!N31-[2]DOM_SA!N30</f>
        <v>0.30555486393236997</v>
      </c>
      <c r="G10" s="30">
        <f>[2]DOM_SA!O31-[2]DOM_SA!O30</f>
        <v>0.18912306670892853</v>
      </c>
      <c r="H10" s="31">
        <f>[2]DOM_SA!D31-100</f>
        <v>1.6156301027433244</v>
      </c>
      <c r="I10" s="31">
        <f>'[2]reálné mzdy_SA'!C31-100</f>
        <v>2.202399818269754</v>
      </c>
      <c r="J10" s="32">
        <f>[2]DOM_SA!Q31-100</f>
        <v>1.3195331007362086</v>
      </c>
    </row>
    <row r="11" spans="2:10" x14ac:dyDescent="0.25">
      <c r="B11" s="40"/>
      <c r="C11" s="27" t="s">
        <v>1</v>
      </c>
      <c r="D11" s="28">
        <f>100*([1]SA!F52-[1]SA!F51)</f>
        <v>-0.71230433967538476</v>
      </c>
      <c r="E11" s="29">
        <f>100*([1]SA!G52-[1]SA!G51)</f>
        <v>-0.31179134594949698</v>
      </c>
      <c r="F11" s="30">
        <f>[2]DOM_SA!N32-[2]DOM_SA!N31</f>
        <v>-2.4188767702668201E-2</v>
      </c>
      <c r="G11" s="30">
        <f>[2]DOM_SA!O32-[2]DOM_SA!O31</f>
        <v>1.29783360894411E-2</v>
      </c>
      <c r="H11" s="31">
        <f>[2]DOM_SA!D32-100</f>
        <v>1.1553388748011457</v>
      </c>
      <c r="I11" s="31">
        <f>'[2]reálné mzdy_SA'!C32-100</f>
        <v>0.22821536039936063</v>
      </c>
      <c r="J11" s="32">
        <f>[2]DOM_SA!Q32-100</f>
        <v>1.3269361903684143</v>
      </c>
    </row>
    <row r="12" spans="2:10" x14ac:dyDescent="0.25">
      <c r="B12" s="41"/>
      <c r="C12" s="33" t="s">
        <v>0</v>
      </c>
      <c r="D12" s="34">
        <f>100*([1]SA!F53-[1]SA!F52)</f>
        <v>0.77399129064550376</v>
      </c>
      <c r="E12" s="35">
        <f>100*([1]SA!G53-[1]SA!G52)</f>
        <v>-0.59058696020442558</v>
      </c>
      <c r="F12" s="36">
        <f>[2]DOM_SA!N33-[2]DOM_SA!N32</f>
        <v>-0.29559334913463609</v>
      </c>
      <c r="G12" s="36">
        <f>[2]DOM_SA!O33-[2]DOM_SA!O32</f>
        <v>1.6206598011823559E-2</v>
      </c>
      <c r="H12" s="37">
        <f>[2]DOM_SA!D33-100</f>
        <v>0.63246067214566892</v>
      </c>
      <c r="I12" s="37">
        <f>'[2]reálné mzdy_SA'!C33-100</f>
        <v>0.58196550415846104</v>
      </c>
      <c r="J12" s="38">
        <f>[2]DOM_SA!Q33-100</f>
        <v>0.84736000049876736</v>
      </c>
    </row>
    <row r="13" spans="2:10" x14ac:dyDescent="0.25">
      <c r="B13" s="39">
        <v>2006</v>
      </c>
      <c r="C13" s="21" t="s">
        <v>3</v>
      </c>
      <c r="D13" s="22">
        <f>100*([1]SA!F54-[1]SA!F53)</f>
        <v>0.52393765132341397</v>
      </c>
      <c r="E13" s="23">
        <f>100*([1]SA!G54-[1]SA!G53)</f>
        <v>-0.43155569239035074</v>
      </c>
      <c r="F13" s="24">
        <f>[2]DOM_SA!N34-[2]DOM_SA!N33</f>
        <v>1.5357924751834862</v>
      </c>
      <c r="G13" s="24">
        <f>[2]DOM_SA!O34-[2]DOM_SA!O33</f>
        <v>-8.4941018532449064E-2</v>
      </c>
      <c r="H13" s="25">
        <f>[2]DOM_SA!D34-100</f>
        <v>2.7783653733989553</v>
      </c>
      <c r="I13" s="25">
        <f>'[2]reálné mzdy_SA'!C34-100</f>
        <v>0.64827264012834007</v>
      </c>
      <c r="J13" s="26">
        <f>[2]DOM_SA!Q34-100</f>
        <v>1.3435754326445419</v>
      </c>
    </row>
    <row r="14" spans="2:10" x14ac:dyDescent="0.25">
      <c r="B14" s="40"/>
      <c r="C14" s="27" t="s">
        <v>2</v>
      </c>
      <c r="D14" s="28">
        <f>100*([1]SA!F55-[1]SA!F54)</f>
        <v>0.17755761653225344</v>
      </c>
      <c r="E14" s="29">
        <f>100*([1]SA!G55-[1]SA!G54)</f>
        <v>-0.54030432308264098</v>
      </c>
      <c r="F14" s="30">
        <f>[2]DOM_SA!N35-[2]DOM_SA!N34</f>
        <v>-0.36405913369643805</v>
      </c>
      <c r="G14" s="30">
        <f>[2]DOM_SA!O35-[2]DOM_SA!O34</f>
        <v>0.24177884979758346</v>
      </c>
      <c r="H14" s="31">
        <f>[2]DOM_SA!D35-100</f>
        <v>1.021213695966992</v>
      </c>
      <c r="I14" s="31">
        <f>'[2]reálné mzdy_SA'!C35-100</f>
        <v>2.0172070277240977</v>
      </c>
      <c r="J14" s="32">
        <f>[2]DOM_SA!Q35-100</f>
        <v>1.3808825510235749</v>
      </c>
    </row>
    <row r="15" spans="2:10" x14ac:dyDescent="0.25">
      <c r="B15" s="40"/>
      <c r="C15" s="27" t="s">
        <v>1</v>
      </c>
      <c r="D15" s="28">
        <f>100*([1]SA!F56-[1]SA!F55)</f>
        <v>0.46016596117879338</v>
      </c>
      <c r="E15" s="29">
        <f>100*([1]SA!G56-[1]SA!G55)</f>
        <v>-0.57892105851302111</v>
      </c>
      <c r="F15" s="30">
        <f>[2]DOM_SA!N36-[2]DOM_SA!N35</f>
        <v>0.36534039770674021</v>
      </c>
      <c r="G15" s="30">
        <f>[2]DOM_SA!O36-[2]DOM_SA!O35</f>
        <v>6.6244106740528608E-2</v>
      </c>
      <c r="H15" s="31">
        <f>[2]DOM_SA!D36-100</f>
        <v>2.6231962910388376</v>
      </c>
      <c r="I15" s="31">
        <f>'[2]reálné mzdy_SA'!C36-100</f>
        <v>2.4918364554715282</v>
      </c>
      <c r="J15" s="32">
        <f>[2]DOM_SA!Q36-100</f>
        <v>2.3592428976286755</v>
      </c>
    </row>
    <row r="16" spans="2:10" x14ac:dyDescent="0.25">
      <c r="B16" s="41"/>
      <c r="C16" s="33" t="s">
        <v>0</v>
      </c>
      <c r="D16" s="34">
        <f>100*([1]SA!F57-[1]SA!F56)</f>
        <v>-0.10438425010335095</v>
      </c>
      <c r="E16" s="35">
        <f>100*([1]SA!G57-[1]SA!G56)</f>
        <v>2.1020261493576164E-2</v>
      </c>
      <c r="F16" s="36">
        <f>[2]DOM_SA!N37-[2]DOM_SA!N36</f>
        <v>0.36500368793504734</v>
      </c>
      <c r="G16" s="36">
        <f>[2]DOM_SA!O37-[2]DOM_SA!O36</f>
        <v>0.39765886661104055</v>
      </c>
      <c r="H16" s="37">
        <f>[2]DOM_SA!D37-100</f>
        <v>1.2659504635743986</v>
      </c>
      <c r="I16" s="37">
        <f>'[2]reálné mzdy_SA'!C37-100</f>
        <v>1.9697261558554828</v>
      </c>
      <c r="J16" s="38">
        <f>[2]DOM_SA!Q37-100</f>
        <v>0.87492517223350319</v>
      </c>
    </row>
    <row r="17" spans="2:10" x14ac:dyDescent="0.25">
      <c r="B17" s="39">
        <v>2007</v>
      </c>
      <c r="C17" s="21" t="s">
        <v>3</v>
      </c>
      <c r="D17" s="22">
        <f>100*([1]SA!F58-[1]SA!F57)</f>
        <v>3.8049128530515119E-2</v>
      </c>
      <c r="E17" s="23">
        <f>100*([1]SA!G58-[1]SA!G57)</f>
        <v>4.5095664292133737</v>
      </c>
      <c r="F17" s="24">
        <f>[2]DOM_SA!N38-[2]DOM_SA!N37</f>
        <v>-0.11940004378026181</v>
      </c>
      <c r="G17" s="24">
        <f>[2]DOM_SA!O38-[2]DOM_SA!O37</f>
        <v>0.27530891085778109</v>
      </c>
      <c r="H17" s="25">
        <f>[2]DOM_SA!D38-100</f>
        <v>3.388728279291243</v>
      </c>
      <c r="I17" s="25">
        <f>'[2]reálné mzdy_SA'!C38-100</f>
        <v>-1.2214181497144097</v>
      </c>
      <c r="J17" s="26">
        <f>[2]DOM_SA!Q38-100</f>
        <v>3.5705662345739881</v>
      </c>
    </row>
    <row r="18" spans="2:10" x14ac:dyDescent="0.25">
      <c r="B18" s="40"/>
      <c r="C18" s="27" t="s">
        <v>2</v>
      </c>
      <c r="D18" s="28">
        <f>100*([1]SA!F59-[1]SA!F58)</f>
        <v>-0.49157439465614683</v>
      </c>
      <c r="E18" s="29">
        <f>100*([1]SA!G59-[1]SA!G58)</f>
        <v>-1.1568861729881807</v>
      </c>
      <c r="F18" s="30">
        <f>[2]DOM_SA!N39-[2]DOM_SA!N38</f>
        <v>-0.49923598929514768</v>
      </c>
      <c r="G18" s="30">
        <f>[2]DOM_SA!O39-[2]DOM_SA!O38</f>
        <v>-1.363200590738245E-3</v>
      </c>
      <c r="H18" s="31">
        <f>[2]DOM_SA!D39-100</f>
        <v>-0.1481566233309195</v>
      </c>
      <c r="I18" s="31">
        <f>'[2]reálné mzdy_SA'!C39-100</f>
        <v>6.7494051964303026E-3</v>
      </c>
      <c r="J18" s="32">
        <f>[2]DOM_SA!Q39-100</f>
        <v>0.29875363909235375</v>
      </c>
    </row>
    <row r="19" spans="2:10" x14ac:dyDescent="0.25">
      <c r="B19" s="40"/>
      <c r="C19" s="27" t="s">
        <v>1</v>
      </c>
      <c r="D19" s="28">
        <f>100*([1]SA!F60-[1]SA!F59)</f>
        <v>3.7721796458678458E-2</v>
      </c>
      <c r="E19" s="29">
        <f>100*([1]SA!G60-[1]SA!G59)</f>
        <v>-1.4458130478301634</v>
      </c>
      <c r="F19" s="30">
        <f>[2]DOM_SA!N40-[2]DOM_SA!N39</f>
        <v>-1.1536265308084435</v>
      </c>
      <c r="G19" s="30">
        <f>[2]DOM_SA!O40-[2]DOM_SA!O39</f>
        <v>0.14276659782441214</v>
      </c>
      <c r="H19" s="31">
        <f>[2]DOM_SA!D40-100</f>
        <v>0.71350772215087943</v>
      </c>
      <c r="I19" s="31">
        <f>'[2]reálné mzdy_SA'!C40-100</f>
        <v>1.8868807616466086</v>
      </c>
      <c r="J19" s="32">
        <f>[2]DOM_SA!Q40-100</f>
        <v>1.7655942679518688</v>
      </c>
    </row>
    <row r="20" spans="2:10" x14ac:dyDescent="0.25">
      <c r="B20" s="41"/>
      <c r="C20" s="33" t="s">
        <v>0</v>
      </c>
      <c r="D20" s="34">
        <f>100*([1]SA!F61-[1]SA!F60)</f>
        <v>0.58417239016511635</v>
      </c>
      <c r="E20" s="35">
        <f>100*([1]SA!G61-[1]SA!G60)</f>
        <v>0.21759302768049604</v>
      </c>
      <c r="F20" s="36">
        <f>[2]DOM_SA!N41-[2]DOM_SA!N40</f>
        <v>0.49817276189879323</v>
      </c>
      <c r="G20" s="36">
        <f>[2]DOM_SA!O41-[2]DOM_SA!O40</f>
        <v>0.48224442441743598</v>
      </c>
      <c r="H20" s="37">
        <f>[2]DOM_SA!D41-100</f>
        <v>0.78429269602391116</v>
      </c>
      <c r="I20" s="37">
        <f>'[2]reálné mzdy_SA'!C41-100</f>
        <v>-8.3122061045486362E-3</v>
      </c>
      <c r="J20" s="38">
        <f>[2]DOM_SA!Q41-100</f>
        <v>0.32839598972603312</v>
      </c>
    </row>
    <row r="21" spans="2:10" x14ac:dyDescent="0.25">
      <c r="B21" s="39">
        <v>2008</v>
      </c>
      <c r="C21" s="21" t="s">
        <v>3</v>
      </c>
      <c r="D21" s="22">
        <f>100*([1]SA!F62-[1]SA!F61)</f>
        <v>-3.2087718731834194</v>
      </c>
      <c r="E21" s="23">
        <f>100*([1]SA!G62-[1]SA!G61)</f>
        <v>2.7436128441076346</v>
      </c>
      <c r="F21" s="24">
        <f>[2]DOM_SA!N42-[2]DOM_SA!N41</f>
        <v>1.826791893445721</v>
      </c>
      <c r="G21" s="24">
        <f>[2]DOM_SA!O42-[2]DOM_SA!O41</f>
        <v>-1.0137454243143207</v>
      </c>
      <c r="H21" s="25">
        <f>[2]DOM_SA!D42-100</f>
        <v>4.0999913667918833</v>
      </c>
      <c r="I21" s="25">
        <f>'[2]reálné mzdy_SA'!C42-100</f>
        <v>-1.01934917531959</v>
      </c>
      <c r="J21" s="26">
        <f>[2]DOM_SA!Q42-100</f>
        <v>2.2121501548876523</v>
      </c>
    </row>
    <row r="22" spans="2:10" x14ac:dyDescent="0.25">
      <c r="B22" s="40"/>
      <c r="C22" s="27" t="s">
        <v>2</v>
      </c>
      <c r="D22" s="28">
        <f>100*([1]SA!F63-[1]SA!F62)</f>
        <v>1.613106781736634</v>
      </c>
      <c r="E22" s="29">
        <f>100*([1]SA!G63-[1]SA!G62)</f>
        <v>-3.0943319843520891</v>
      </c>
      <c r="F22" s="30">
        <f>[2]DOM_SA!N43-[2]DOM_SA!N42</f>
        <v>-4.1834365678872381</v>
      </c>
      <c r="G22" s="30">
        <f>[2]DOM_SA!O43-[2]DOM_SA!O42</f>
        <v>7.1923080517784399E-2</v>
      </c>
      <c r="H22" s="31">
        <f>[2]DOM_SA!D43-100</f>
        <v>-0.29878320241061829</v>
      </c>
      <c r="I22" s="31">
        <f>'[2]reálné mzdy_SA'!C43-100</f>
        <v>0.35016546419500116</v>
      </c>
      <c r="J22" s="32">
        <f>[2]DOM_SA!Q43-100</f>
        <v>3.6190162826815993</v>
      </c>
    </row>
    <row r="23" spans="2:10" x14ac:dyDescent="0.25">
      <c r="B23" s="40"/>
      <c r="C23" s="27" t="s">
        <v>1</v>
      </c>
      <c r="D23" s="28">
        <f>100*([1]SA!F64-[1]SA!F63)</f>
        <v>0.26177744795805591</v>
      </c>
      <c r="E23" s="29">
        <f>100*([1]SA!G64-[1]SA!G63)</f>
        <v>-1.3998104781731746</v>
      </c>
      <c r="F23" s="30">
        <f>[2]DOM_SA!N44-[2]DOM_SA!N43</f>
        <v>2.0260222114304689</v>
      </c>
      <c r="G23" s="30">
        <f>[2]DOM_SA!O44-[2]DOM_SA!O43</f>
        <v>-0.23760017599592054</v>
      </c>
      <c r="H23" s="31">
        <f>[2]DOM_SA!D44-100</f>
        <v>2.5226115396273769</v>
      </c>
      <c r="I23" s="31">
        <f>'[2]reálné mzdy_SA'!C44-100</f>
        <v>-0.15976712510344271</v>
      </c>
      <c r="J23" s="32">
        <f>[2]DOM_SA!Q44-100</f>
        <v>0.67665009547532406</v>
      </c>
    </row>
    <row r="24" spans="2:10" x14ac:dyDescent="0.25">
      <c r="B24" s="41"/>
      <c r="C24" s="33" t="s">
        <v>0</v>
      </c>
      <c r="D24" s="34">
        <f>100*([1]SA!F65-[1]SA!F64)</f>
        <v>-1.0235988050883216</v>
      </c>
      <c r="E24" s="35">
        <f>100*([1]SA!G65-[1]SA!G64)</f>
        <v>-1.4936283643489867</v>
      </c>
      <c r="F24" s="36">
        <f>[2]DOM_SA!N45-[2]DOM_SA!N44</f>
        <v>0.70340900549197727</v>
      </c>
      <c r="G24" s="36">
        <f>[2]DOM_SA!O45-[2]DOM_SA!O44</f>
        <v>-0.31902492054437026</v>
      </c>
      <c r="H24" s="37">
        <f>[2]DOM_SA!D45-100</f>
        <v>3.0369496170111745</v>
      </c>
      <c r="I24" s="37">
        <f>'[2]reálné mzdy_SA'!C45-100</f>
        <v>1.656815183333066</v>
      </c>
      <c r="J24" s="38">
        <f>[2]DOM_SA!Q45-100</f>
        <v>2.1166281665657323</v>
      </c>
    </row>
    <row r="25" spans="2:10" x14ac:dyDescent="0.25">
      <c r="B25" s="39">
        <v>2009</v>
      </c>
      <c r="C25" s="21" t="s">
        <v>3</v>
      </c>
      <c r="D25" s="22">
        <f>100*([1]SA!F66-[1]SA!F65)</f>
        <v>-0.25342288375556632</v>
      </c>
      <c r="E25" s="23">
        <f>100*([1]SA!G66-[1]SA!G65)</f>
        <v>-0.13201064866681933</v>
      </c>
      <c r="F25" s="24">
        <f>[2]DOM_SA!N46-[2]DOM_SA!N45</f>
        <v>0.32827326883101549</v>
      </c>
      <c r="G25" s="24">
        <f>[2]DOM_SA!O46-[2]DOM_SA!O45</f>
        <v>-0.14674800372034369</v>
      </c>
      <c r="H25" s="25">
        <f>[2]DOM_SA!D46-100</f>
        <v>6.3630442193227452</v>
      </c>
      <c r="I25" s="25">
        <f>'[2]reálné mzdy_SA'!C46-100</f>
        <v>-3.9097790648358597</v>
      </c>
      <c r="J25" s="26">
        <f>[2]DOM_SA!Q46-100</f>
        <v>5.9836609346599801</v>
      </c>
    </row>
    <row r="26" spans="2:10" x14ac:dyDescent="0.25">
      <c r="B26" s="40"/>
      <c r="C26" s="27" t="s">
        <v>2</v>
      </c>
      <c r="D26" s="28">
        <f>100*([1]SA!F67-[1]SA!F66)</f>
        <v>-0.56377834946182981</v>
      </c>
      <c r="E26" s="29">
        <f>100*([1]SA!G67-[1]SA!G66)</f>
        <v>-0.3905033675992875</v>
      </c>
      <c r="F26" s="30">
        <f>[2]DOM_SA!N47-[2]DOM_SA!N46</f>
        <v>-0.71916364054921367</v>
      </c>
      <c r="G26" s="30">
        <f>[2]DOM_SA!O47-[2]DOM_SA!O46</f>
        <v>7.7679992875427928E-3</v>
      </c>
      <c r="H26" s="31">
        <f>[2]DOM_SA!D47-100</f>
        <v>0.31208364050050363</v>
      </c>
      <c r="I26" s="31">
        <f>'[2]reálné mzdy_SA'!C47-100</f>
        <v>0.63746025474881662</v>
      </c>
      <c r="J26" s="32">
        <f>[2]DOM_SA!Q47-100</f>
        <v>1.0803318306975314</v>
      </c>
    </row>
    <row r="27" spans="2:10" x14ac:dyDescent="0.25">
      <c r="B27" s="40"/>
      <c r="C27" s="27" t="s">
        <v>1</v>
      </c>
      <c r="D27" s="28">
        <f>100*([1]SA!F68-[1]SA!F67)</f>
        <v>1.0632929656504919</v>
      </c>
      <c r="E27" s="29">
        <f>100*([1]SA!G68-[1]SA!G67)</f>
        <v>-0.28520498151553553</v>
      </c>
      <c r="F27" s="30">
        <f>[2]DOM_SA!N48-[2]DOM_SA!N47</f>
        <v>4.2913575438132785</v>
      </c>
      <c r="G27" s="30">
        <f>[2]DOM_SA!O48-[2]DOM_SA!O47</f>
        <v>-0.31063652424673016</v>
      </c>
      <c r="H27" s="31">
        <f>[2]DOM_SA!D48-100</f>
        <v>4.2339702551967804</v>
      </c>
      <c r="I27" s="31">
        <f>'[2]reálné mzdy_SA'!C48-100</f>
        <v>2.9673036464281637</v>
      </c>
      <c r="J27" s="32">
        <f>[2]DOM_SA!Q48-100</f>
        <v>-3.9546356847964148E-2</v>
      </c>
    </row>
    <row r="28" spans="2:10" x14ac:dyDescent="0.25">
      <c r="B28" s="41"/>
      <c r="C28" s="33" t="s">
        <v>0</v>
      </c>
      <c r="D28" s="34">
        <f>100*([1]SA!F69-[1]SA!F68)</f>
        <v>0.52719105673475486</v>
      </c>
      <c r="E28" s="35">
        <f>100*([1]SA!G69-[1]SA!G68)</f>
        <v>-2.3662493696352538E-2</v>
      </c>
      <c r="F28" s="36">
        <f>[2]DOM_SA!N49-[2]DOM_SA!N48</f>
        <v>-1.7672332964825657</v>
      </c>
      <c r="G28" s="36">
        <f>[2]DOM_SA!O49-[2]DOM_SA!O48</f>
        <v>0.34839475069724202</v>
      </c>
      <c r="H28" s="37">
        <f>[2]DOM_SA!D49-100</f>
        <v>-1.6356045926818297</v>
      </c>
      <c r="I28" s="37">
        <f>'[2]reálné mzdy_SA'!C49-100</f>
        <v>0.72218465625675776</v>
      </c>
      <c r="J28" s="38">
        <f>[2]DOM_SA!Q49-100</f>
        <v>3.8403245466994917E-2</v>
      </c>
    </row>
    <row r="29" spans="2:10" x14ac:dyDescent="0.25">
      <c r="B29" s="39">
        <v>2010</v>
      </c>
      <c r="C29" s="21" t="s">
        <v>3</v>
      </c>
      <c r="D29" s="22">
        <f>100*([1]SA!F70-[1]SA!F69)</f>
        <v>-0.8862522344644852</v>
      </c>
      <c r="E29" s="23">
        <f>100*([1]SA!G70-[1]SA!G69)</f>
        <v>-0.65627254440712712</v>
      </c>
      <c r="F29" s="24">
        <f>[2]DOM_SA!N50-[2]DOM_SA!N49</f>
        <v>-1.4449986422778966</v>
      </c>
      <c r="G29" s="24">
        <f>[2]DOM_SA!O50-[2]DOM_SA!O49</f>
        <v>0.39786899521248387</v>
      </c>
      <c r="H29" s="25">
        <f>[2]DOM_SA!D50-100</f>
        <v>1.2943543912468982</v>
      </c>
      <c r="I29" s="25">
        <f>'[2]reálné mzdy_SA'!C50-100</f>
        <v>-0.3388051873211424</v>
      </c>
      <c r="J29" s="26">
        <f>[2]DOM_SA!Q50-100</f>
        <v>2.6147778999217905</v>
      </c>
    </row>
    <row r="30" spans="2:10" x14ac:dyDescent="0.25">
      <c r="B30" s="40"/>
      <c r="C30" s="27" t="s">
        <v>2</v>
      </c>
      <c r="D30" s="28">
        <f>100*([1]SA!F71-[1]SA!F70)</f>
        <v>-0.10315222774992527</v>
      </c>
      <c r="E30" s="29">
        <f>100*([1]SA!G71-[1]SA!G70)</f>
        <v>0.98991788248927737</v>
      </c>
      <c r="F30" s="30">
        <f>[2]DOM_SA!N51-[2]DOM_SA!N50</f>
        <v>-0.27066861933635877</v>
      </c>
      <c r="G30" s="30">
        <f>[2]DOM_SA!O51-[2]DOM_SA!O50</f>
        <v>0.40412009673142357</v>
      </c>
      <c r="H30" s="31">
        <f>[2]DOM_SA!D51-100</f>
        <v>-0.50209708888417026</v>
      </c>
      <c r="I30" s="31">
        <f>'[2]reálné mzdy_SA'!C51-100</f>
        <v>0.55274661382729562</v>
      </c>
      <c r="J30" s="32">
        <f>[2]DOM_SA!Q51-100</f>
        <v>-0.24502057544847844</v>
      </c>
    </row>
    <row r="31" spans="2:10" x14ac:dyDescent="0.25">
      <c r="B31" s="40"/>
      <c r="C31" s="27" t="s">
        <v>1</v>
      </c>
      <c r="D31" s="28">
        <f>100*([1]SA!F72-[1]SA!F71)</f>
        <v>-0.80698010046048041</v>
      </c>
      <c r="E31" s="29">
        <f>100*([1]SA!G72-[1]SA!G71)</f>
        <v>0.93198264229713002</v>
      </c>
      <c r="F31" s="30">
        <f>[2]DOM_SA!N52-[2]DOM_SA!N51</f>
        <v>0.97369447615876403</v>
      </c>
      <c r="G31" s="30">
        <f>[2]DOM_SA!O52-[2]DOM_SA!O51</f>
        <v>0.36649251037204245</v>
      </c>
      <c r="H31" s="31">
        <f>[2]DOM_SA!D52-100</f>
        <v>-0.39074980606386589</v>
      </c>
      <c r="I31" s="31">
        <f>'[2]reálné mzdy_SA'!C52-100</f>
        <v>0.15048358989162125</v>
      </c>
      <c r="J31" s="32">
        <f>[2]DOM_SA!Q52-100</f>
        <v>-1.2193650824595608</v>
      </c>
    </row>
    <row r="32" spans="2:10" x14ac:dyDescent="0.25">
      <c r="B32" s="41"/>
      <c r="C32" s="33" t="s">
        <v>0</v>
      </c>
      <c r="D32" s="34">
        <f>100*([1]SA!F73-[1]SA!F72)</f>
        <v>-1.5097693855221139</v>
      </c>
      <c r="E32" s="35">
        <f>100*([1]SA!G73-[1]SA!G72)</f>
        <v>0.36057659626981819</v>
      </c>
      <c r="F32" s="36">
        <f>[2]DOM_SA!N53-[2]DOM_SA!N52</f>
        <v>-0.18368354445040858</v>
      </c>
      <c r="G32" s="36">
        <f>[2]DOM_SA!O53-[2]DOM_SA!O52</f>
        <v>0.36530584021096502</v>
      </c>
      <c r="H32" s="37">
        <f>[2]DOM_SA!D53-100</f>
        <v>0.71478425431530468</v>
      </c>
      <c r="I32" s="37">
        <f>'[2]reálné mzdy_SA'!C53-100</f>
        <v>0.65164782030623769</v>
      </c>
      <c r="J32" s="38">
        <f>[2]DOM_SA!Q53-100</f>
        <v>0.83214368613973022</v>
      </c>
    </row>
    <row r="33" spans="2:10" x14ac:dyDescent="0.25">
      <c r="B33" s="39">
        <v>2011</v>
      </c>
      <c r="C33" s="21" t="s">
        <v>3</v>
      </c>
      <c r="D33" s="22">
        <f>100*([1]SA!F74-[1]SA!F73)</f>
        <v>1.2308106879747538</v>
      </c>
      <c r="E33" s="23">
        <f>100*([1]SA!G74-[1]SA!G73)</f>
        <v>0.60444735531639537</v>
      </c>
      <c r="F33" s="24">
        <f>[2]DOM_SA!N54-[2]DOM_SA!N53</f>
        <v>-1.5326774290253109</v>
      </c>
      <c r="G33" s="24">
        <f>[2]DOM_SA!O54-[2]DOM_SA!O53</f>
        <v>-2.0062880606296716</v>
      </c>
      <c r="H33" s="25">
        <f>[2]DOM_SA!D54-100</f>
        <v>-0.46475070114784955</v>
      </c>
      <c r="I33" s="25">
        <f>'[2]reálné mzdy_SA'!C54-100</f>
        <v>-1.0573381927306968</v>
      </c>
      <c r="J33" s="26">
        <f>[2]DOM_SA!Q54-100</f>
        <v>1.0695378170258323</v>
      </c>
    </row>
    <row r="34" spans="2:10" x14ac:dyDescent="0.25">
      <c r="B34" s="40"/>
      <c r="C34" s="27" t="s">
        <v>2</v>
      </c>
      <c r="D34" s="28">
        <f>100*([1]SA!F75-[1]SA!F74)</f>
        <v>-0.19598125143098777</v>
      </c>
      <c r="E34" s="29">
        <f>100*([1]SA!G75-[1]SA!G74)</f>
        <v>6.368438765350648E-2</v>
      </c>
      <c r="F34" s="30">
        <f>[2]DOM_SA!N55-[2]DOM_SA!N54</f>
        <v>1.5633504249761287E-2</v>
      </c>
      <c r="G34" s="30">
        <f>[2]DOM_SA!O55-[2]DOM_SA!O54</f>
        <v>4.5908891388474871E-2</v>
      </c>
      <c r="H34" s="31">
        <f>[2]DOM_SA!D55-100</f>
        <v>0.55882389642370356</v>
      </c>
      <c r="I34" s="31">
        <f>'[2]reálné mzdy_SA'!C55-100</f>
        <v>1.2153210174172102</v>
      </c>
      <c r="J34" s="32">
        <f>[2]DOM_SA!Q55-100</f>
        <v>0.49209372303968735</v>
      </c>
    </row>
    <row r="35" spans="2:10" x14ac:dyDescent="0.25">
      <c r="B35" s="40"/>
      <c r="C35" s="27" t="s">
        <v>1</v>
      </c>
      <c r="D35" s="28">
        <f>100*([1]SA!F76-[1]SA!F75)</f>
        <v>0.34628378860463993</v>
      </c>
      <c r="E35" s="29">
        <f>100*([1]SA!G76-[1]SA!G75)</f>
        <v>-0.65979001183099628</v>
      </c>
      <c r="F35" s="30">
        <f>[2]DOM_SA!N56-[2]DOM_SA!N55</f>
        <v>-0.4898744901620411</v>
      </c>
      <c r="G35" s="30">
        <f>[2]DOM_SA!O56-[2]DOM_SA!O55</f>
        <v>4.0027522320515985E-2</v>
      </c>
      <c r="H35" s="31">
        <f>[2]DOM_SA!D56-100</f>
        <v>-0.50010435265774333</v>
      </c>
      <c r="I35" s="31">
        <f>'[2]reálné mzdy_SA'!C56-100</f>
        <v>0.5987512344358521</v>
      </c>
      <c r="J35" s="32">
        <f>[2]DOM_SA!Q56-100</f>
        <v>-9.2208015993620052E-2</v>
      </c>
    </row>
    <row r="36" spans="2:10" x14ac:dyDescent="0.25">
      <c r="B36" s="41"/>
      <c r="C36" s="33" t="s">
        <v>0</v>
      </c>
      <c r="D36" s="34">
        <f>100*([1]SA!F77-[1]SA!F76)</f>
        <v>0.1301818086724249</v>
      </c>
      <c r="E36" s="35">
        <f>100*([1]SA!G77-[1]SA!G76)</f>
        <v>0.66979804511889673</v>
      </c>
      <c r="F36" s="36">
        <f>[2]DOM_SA!N57-[2]DOM_SA!N56</f>
        <v>-0.30064851137462334</v>
      </c>
      <c r="G36" s="36">
        <f>[2]DOM_SA!O57-[2]DOM_SA!O56</f>
        <v>-1.2772582996667836E-2</v>
      </c>
      <c r="H36" s="37">
        <f>[2]DOM_SA!D57-100</f>
        <v>0.18663300379419923</v>
      </c>
      <c r="I36" s="37">
        <f>'[2]reálné mzdy_SA'!C57-100</f>
        <v>0.57290733882673806</v>
      </c>
      <c r="J36" s="38">
        <f>[2]DOM_SA!Q57-100</f>
        <v>0.50772873575503752</v>
      </c>
    </row>
    <row r="37" spans="2:10" x14ac:dyDescent="0.25">
      <c r="B37" s="39">
        <v>2012</v>
      </c>
      <c r="C37" s="21" t="s">
        <v>3</v>
      </c>
      <c r="D37" s="22">
        <f>100*([1]SA!F78-[1]SA!F77)</f>
        <v>-0.40224118788009244</v>
      </c>
      <c r="E37" s="23">
        <f>100*([1]SA!G78-[1]SA!G77)</f>
        <v>0.55199505961466278</v>
      </c>
      <c r="F37" s="24">
        <f>[2]DOM_SA!N58-[2]DOM_SA!N57</f>
        <v>0.8586365260521962</v>
      </c>
      <c r="G37" s="24">
        <f>[2]DOM_SA!O58-[2]DOM_SA!O57</f>
        <v>-0.92091723336268494</v>
      </c>
      <c r="H37" s="25">
        <f>[2]DOM_SA!D58-100</f>
        <v>2.3164592011748226</v>
      </c>
      <c r="I37" s="25">
        <f>'[2]reálné mzdy_SA'!C58-100</f>
        <v>-1.4328624248802413</v>
      </c>
      <c r="J37" s="26">
        <f>[2]DOM_SA!Q58-100</f>
        <v>1.4561970384767307</v>
      </c>
    </row>
    <row r="38" spans="2:10" x14ac:dyDescent="0.25">
      <c r="B38" s="40"/>
      <c r="C38" s="27" t="s">
        <v>2</v>
      </c>
      <c r="D38" s="28">
        <f>100*([1]SA!F79-[1]SA!F78)</f>
        <v>0.5041677703630898</v>
      </c>
      <c r="E38" s="29">
        <f>100*([1]SA!G79-[1]SA!G78)</f>
        <v>-0.28933633562417405</v>
      </c>
      <c r="F38" s="30">
        <f>[2]DOM_SA!N59-[2]DOM_SA!N58</f>
        <v>-1.7725048250732538</v>
      </c>
      <c r="G38" s="30">
        <f>[2]DOM_SA!O59-[2]DOM_SA!O58</f>
        <v>0.13947793855373902</v>
      </c>
      <c r="H38" s="31">
        <f>[2]DOM_SA!D59-100</f>
        <v>-1.7634731525437957</v>
      </c>
      <c r="I38" s="31">
        <f>'[2]reálné mzdy_SA'!C59-100</f>
        <v>8.0065293375611191E-2</v>
      </c>
      <c r="J38" s="32">
        <f>[2]DOM_SA!Q59-100</f>
        <v>-2.459740457535986E-2</v>
      </c>
    </row>
    <row r="39" spans="2:10" x14ac:dyDescent="0.25">
      <c r="B39" s="40"/>
      <c r="C39" s="27" t="s">
        <v>1</v>
      </c>
      <c r="D39" s="28">
        <f>100*([1]SA!F80-[1]SA!F79)</f>
        <v>-0.71320834445428027</v>
      </c>
      <c r="E39" s="29">
        <f>100*([1]SA!G80-[1]SA!G79)</f>
        <v>-0.66782425321784133</v>
      </c>
      <c r="F39" s="30">
        <f>[2]DOM_SA!N60-[2]DOM_SA!N59</f>
        <v>1.2762138855594873</v>
      </c>
      <c r="G39" s="30">
        <f>[2]DOM_SA!O60-[2]DOM_SA!O59</f>
        <v>-0.22508875738308731</v>
      </c>
      <c r="H39" s="31">
        <f>[2]DOM_SA!D60-100</f>
        <v>1.6445324554927225</v>
      </c>
      <c r="I39" s="31">
        <f>'[2]reálné mzdy_SA'!C60-100</f>
        <v>7.2672909201926927E-2</v>
      </c>
      <c r="J39" s="32">
        <f>[2]DOM_SA!Q60-100</f>
        <v>0.3604779109345202</v>
      </c>
    </row>
    <row r="40" spans="2:10" x14ac:dyDescent="0.25">
      <c r="B40" s="41"/>
      <c r="C40" s="33" t="s">
        <v>0</v>
      </c>
      <c r="D40" s="34">
        <f>100*([1]SA!F81-[1]SA!F80)</f>
        <v>-0.87077690724600698</v>
      </c>
      <c r="E40" s="35">
        <f>100*([1]SA!G81-[1]SA!G80)</f>
        <v>0.29519467478082984</v>
      </c>
      <c r="F40" s="36">
        <f>[2]DOM_SA!N61-[2]DOM_SA!N60</f>
        <v>0.89177349087152713</v>
      </c>
      <c r="G40" s="36">
        <f>[2]DOM_SA!O61-[2]DOM_SA!O60</f>
        <v>-0.19519762991398881</v>
      </c>
      <c r="H40" s="37">
        <f>[2]DOM_SA!D61-100</f>
        <v>1.193617289128639</v>
      </c>
      <c r="I40" s="37">
        <f>'[2]reálné mzdy_SA'!C61-100</f>
        <v>2.2810640132086633</v>
      </c>
      <c r="J40" s="38">
        <f>[2]DOM_SA!Q61-100</f>
        <v>0.15397689143144078</v>
      </c>
    </row>
    <row r="41" spans="2:10" x14ac:dyDescent="0.25">
      <c r="B41" s="39">
        <v>2013</v>
      </c>
      <c r="C41" s="21" t="s">
        <v>3</v>
      </c>
      <c r="D41" s="22">
        <f>100*([1]SA!F82-[1]SA!F81)</f>
        <v>1.3000665304766845</v>
      </c>
      <c r="E41" s="23">
        <f>100*([1]SA!G82-[1]SA!G81)</f>
        <v>-0.87196042372019722</v>
      </c>
      <c r="F41" s="24">
        <f>[2]DOM_SA!N62-[2]DOM_SA!N61</f>
        <v>-1.7175711584025475</v>
      </c>
      <c r="G41" s="24">
        <f>[2]DOM_SA!O62-[2]DOM_SA!O61</f>
        <v>7.660481132097452E-2</v>
      </c>
      <c r="H41" s="25">
        <f>[2]DOM_SA!D62-100</f>
        <v>1.6792350134622751</v>
      </c>
      <c r="I41" s="25">
        <f>'[2]reálné mzdy_SA'!C62-100</f>
        <v>-3.6475952506534242</v>
      </c>
      <c r="J41" s="26">
        <f>[2]DOM_SA!Q62-100</f>
        <v>4.3056592678715475</v>
      </c>
    </row>
    <row r="42" spans="2:10" x14ac:dyDescent="0.25">
      <c r="B42" s="40"/>
      <c r="C42" s="27" t="s">
        <v>2</v>
      </c>
      <c r="D42" s="28">
        <f>100*([1]SA!F83-[1]SA!F82)</f>
        <v>-0.52912473749520128</v>
      </c>
      <c r="E42" s="29">
        <f>100*([1]SA!G83-[1]SA!G82)</f>
        <v>0.25082792407182808</v>
      </c>
      <c r="F42" s="30">
        <f>[2]DOM_SA!N63-[2]DOM_SA!N62</f>
        <v>0.3335131163211873</v>
      </c>
      <c r="G42" s="30">
        <f>[2]DOM_SA!O63-[2]DOM_SA!O62</f>
        <v>-7.5517926509452771E-2</v>
      </c>
      <c r="H42" s="31">
        <f>[2]DOM_SA!D63-100</f>
        <v>0.65678592301921412</v>
      </c>
      <c r="I42" s="31">
        <f>'[2]reálné mzdy_SA'!C63-100</f>
        <v>0.42488898207200521</v>
      </c>
      <c r="J42" s="32">
        <f>[2]DOM_SA!Q63-100</f>
        <v>0.26152736867486226</v>
      </c>
    </row>
    <row r="43" spans="2:10" x14ac:dyDescent="0.25">
      <c r="B43" s="40"/>
      <c r="C43" s="27" t="s">
        <v>1</v>
      </c>
      <c r="D43" s="28">
        <f>100*([1]SA!F84-[1]SA!F83)</f>
        <v>-0.66105486824477033</v>
      </c>
      <c r="E43" s="29">
        <f>100*([1]SA!G84-[1]SA!G83)</f>
        <v>0.89169902641506038</v>
      </c>
      <c r="F43" s="30">
        <f>[2]DOM_SA!N64-[2]DOM_SA!N63</f>
        <v>0.80775710292331482</v>
      </c>
      <c r="G43" s="30">
        <f>[2]DOM_SA!O64-[2]DOM_SA!O63</f>
        <v>2.2803389429144616E-2</v>
      </c>
      <c r="H43" s="31">
        <f>[2]DOM_SA!D64-100</f>
        <v>0.95305218420756432</v>
      </c>
      <c r="I43" s="31">
        <f>'[2]reálné mzdy_SA'!C64-100</f>
        <v>1.4193231461466524</v>
      </c>
      <c r="J43" s="32">
        <f>[2]DOM_SA!Q64-100</f>
        <v>0.30025980752965609</v>
      </c>
    </row>
    <row r="44" spans="2:10" x14ac:dyDescent="0.25">
      <c r="B44" s="41"/>
      <c r="C44" s="33" t="s">
        <v>0</v>
      </c>
      <c r="D44" s="34">
        <f>100*([1]SA!F85-[1]SA!F84)</f>
        <v>1.5109691222792876</v>
      </c>
      <c r="E44" s="35">
        <f>100*([1]SA!G85-[1]SA!G84)</f>
        <v>0.25979880311739478</v>
      </c>
      <c r="F44" s="36">
        <f>[2]DOM_SA!N65-[2]DOM_SA!N64</f>
        <v>-0.34827017537637595</v>
      </c>
      <c r="G44" s="36">
        <f>[2]DOM_SA!O65-[2]DOM_SA!O64</f>
        <v>0.2048126540528088</v>
      </c>
      <c r="H44" s="37">
        <f>[2]DOM_SA!D65-100</f>
        <v>0.30686789266755454</v>
      </c>
      <c r="I44" s="37">
        <f>'[2]reálné mzdy_SA'!C65-100</f>
        <v>0.15450483758520761</v>
      </c>
      <c r="J44" s="38">
        <f>[2]DOM_SA!Q65-100</f>
        <v>0.60849479048232524</v>
      </c>
    </row>
    <row r="45" spans="2:10" x14ac:dyDescent="0.25">
      <c r="B45" s="39">
        <v>2014</v>
      </c>
      <c r="C45" s="21" t="s">
        <v>3</v>
      </c>
      <c r="D45" s="22">
        <f>100*([1]SA!F86-[1]SA!F85)</f>
        <v>0.91233673835948159</v>
      </c>
      <c r="E45" s="23">
        <f>100*([1]SA!G86-[1]SA!G85)</f>
        <v>-2.0143502585340975</v>
      </c>
      <c r="F45" s="24">
        <f>[2]DOM_SA!N66-[2]DOM_SA!N65</f>
        <v>0.81282316386202957</v>
      </c>
      <c r="G45" s="24">
        <f>[2]DOM_SA!O66-[2]DOM_SA!O65</f>
        <v>-1.9578131065571824E-2</v>
      </c>
      <c r="H45" s="25">
        <f>[2]DOM_SA!D66-100</f>
        <v>2.2786499393060495</v>
      </c>
      <c r="I45" s="25">
        <f>'[2]reálné mzdy_SA'!C66-100</f>
        <v>0.54098278888257312</v>
      </c>
      <c r="J45" s="26">
        <f>[2]DOM_SA!Q66-100</f>
        <v>1.4938311781435658</v>
      </c>
    </row>
    <row r="46" spans="2:10" x14ac:dyDescent="0.25">
      <c r="B46" s="40"/>
      <c r="C46" s="27" t="s">
        <v>2</v>
      </c>
      <c r="D46" s="28">
        <f>100*([1]SA!F87-[1]SA!F86)</f>
        <v>1.0204702786939079</v>
      </c>
      <c r="E46" s="29">
        <f>100*([1]SA!G87-[1]SA!G86)</f>
        <v>-0.98744744975897691</v>
      </c>
      <c r="F46" s="30">
        <f>[2]DOM_SA!N67-[2]DOM_SA!N66</f>
        <v>-0.18733170892108042</v>
      </c>
      <c r="G46" s="30">
        <f>[2]DOM_SA!O67-[2]DOM_SA!O66</f>
        <v>9.6112429446893799E-2</v>
      </c>
      <c r="H46" s="31">
        <f>[2]DOM_SA!D67-100</f>
        <v>0.85756990670608957</v>
      </c>
      <c r="I46" s="31">
        <f>'[2]reálné mzdy_SA'!C67-100</f>
        <v>0.75243400967887908</v>
      </c>
      <c r="J46" s="32">
        <f>[2]DOM_SA!Q67-100</f>
        <v>1.0373606801665574</v>
      </c>
    </row>
    <row r="47" spans="2:10" x14ac:dyDescent="0.25">
      <c r="B47" s="40"/>
      <c r="C47" s="27" t="s">
        <v>1</v>
      </c>
      <c r="D47" s="28">
        <f>100*([1]SA!F88-[1]SA!F87)</f>
        <v>0.10911995894502535</v>
      </c>
      <c r="E47" s="29">
        <f>100*([1]SA!G88-[1]SA!G87)</f>
        <v>0.64492761123352005</v>
      </c>
      <c r="F47" s="30">
        <f>[2]DOM_SA!N68-[2]DOM_SA!N67</f>
        <v>-0.27280726980204584</v>
      </c>
      <c r="G47" s="30">
        <f>[2]DOM_SA!O68-[2]DOM_SA!O67</f>
        <v>0.17560462533493748</v>
      </c>
      <c r="H47" s="31">
        <f>[2]DOM_SA!D68-100</f>
        <v>0.39003281377294741</v>
      </c>
      <c r="I47" s="31">
        <f>'[2]reálné mzdy_SA'!C68-100</f>
        <v>0.13045961949435991</v>
      </c>
      <c r="J47" s="32">
        <f>[2]DOM_SA!Q68-100</f>
        <v>0.55881083319533786</v>
      </c>
    </row>
    <row r="48" spans="2:10" x14ac:dyDescent="0.25">
      <c r="B48" s="41"/>
      <c r="C48" s="33" t="s">
        <v>0</v>
      </c>
      <c r="D48" s="34">
        <f>100*([1]SA!F89-[1]SA!F88)</f>
        <v>1.0232800201399828</v>
      </c>
      <c r="E48" s="35">
        <f>100*([1]SA!G89-[1]SA!G88)</f>
        <v>-0.59461970328920088</v>
      </c>
      <c r="F48" s="36">
        <f>[2]DOM_SA!N69-[2]DOM_SA!N68</f>
        <v>0.62105196224242221</v>
      </c>
      <c r="G48" s="36">
        <f>[2]DOM_SA!O69-[2]DOM_SA!O68</f>
        <v>-7.8856860684096475E-2</v>
      </c>
      <c r="H48" s="37">
        <f>[2]DOM_SA!D69-100</f>
        <v>1.9926034806292421</v>
      </c>
      <c r="I48" s="37">
        <f>'[2]reálné mzdy_SA'!C69-100</f>
        <v>1.070679362472589</v>
      </c>
      <c r="J48" s="38">
        <f>[2]DOM_SA!Q69-100</f>
        <v>1.5540438900547571</v>
      </c>
    </row>
    <row r="49" spans="2:10" x14ac:dyDescent="0.25">
      <c r="B49" s="39">
        <v>2015</v>
      </c>
      <c r="C49" s="21" t="s">
        <v>3</v>
      </c>
      <c r="D49" s="22">
        <f>100*([1]SA!F90-[1]SA!F89)</f>
        <v>-0.7329634930957063</v>
      </c>
      <c r="E49" s="23">
        <f>100*([1]SA!G90-[1]SA!G89)</f>
        <v>1.3807513896651802</v>
      </c>
      <c r="F49" s="24">
        <f>[2]DOM_SA!N70-[2]DOM_SA!N69</f>
        <v>-8.5872884614074607E-2</v>
      </c>
      <c r="G49" s="24">
        <f>[2]DOM_SA!O70-[2]DOM_SA!O69</f>
        <v>0.14243511479631543</v>
      </c>
      <c r="H49" s="25">
        <f>[2]DOM_SA!D70-100</f>
        <v>1.459357280415901</v>
      </c>
      <c r="I49" s="25">
        <f>'[2]reálné mzdy_SA'!C70-100</f>
        <v>0.53452014380827961</v>
      </c>
      <c r="J49" s="26">
        <f>[2]DOM_SA!Q70-100</f>
        <v>1.3428411309324133</v>
      </c>
    </row>
    <row r="50" spans="2:10" x14ac:dyDescent="0.25">
      <c r="B50" s="40"/>
      <c r="C50" s="27" t="s">
        <v>2</v>
      </c>
      <c r="D50" s="28">
        <f>100*([1]SA!F91-[1]SA!F90)</f>
        <v>0.1206737240684097</v>
      </c>
      <c r="E50" s="29">
        <f>100*([1]SA!G91-[1]SA!G90)</f>
        <v>-0.1992213170054935</v>
      </c>
      <c r="F50" s="30">
        <f>[2]DOM_SA!N71-[2]DOM_SA!N70</f>
        <v>-0.11307206711869533</v>
      </c>
      <c r="G50" s="30">
        <f>[2]DOM_SA!O71-[2]DOM_SA!O70</f>
        <v>-6.7366939315441243E-2</v>
      </c>
      <c r="H50" s="31">
        <f>[2]DOM_SA!D71-100</f>
        <v>0.71474945510452415</v>
      </c>
      <c r="I50" s="31">
        <f>'[2]reálné mzdy_SA'!C71-100</f>
        <v>0.67912866925028936</v>
      </c>
      <c r="J50" s="32">
        <f>[2]DOM_SA!Q71-100</f>
        <v>0.8247419860023939</v>
      </c>
    </row>
    <row r="51" spans="2:10" x14ac:dyDescent="0.25">
      <c r="B51" s="40"/>
      <c r="C51" s="27" t="s">
        <v>1</v>
      </c>
      <c r="D51" s="28">
        <f>100*([1]SA!F92-[1]SA!F91)</f>
        <v>0.39593472721273226</v>
      </c>
      <c r="E51" s="29">
        <f>100*([1]SA!G92-[1]SA!G91)</f>
        <v>-0.29773554496086985</v>
      </c>
      <c r="F51" s="30">
        <f>[2]DOM_SA!N72-[2]DOM_SA!N71</f>
        <v>0.30305336274704153</v>
      </c>
      <c r="G51" s="30">
        <f>[2]DOM_SA!O72-[2]DOM_SA!O71</f>
        <v>0.13074155661399622</v>
      </c>
      <c r="H51" s="31">
        <f>[2]DOM_SA!D72-100</f>
        <v>1.5669818824304969</v>
      </c>
      <c r="I51" s="31">
        <f>'[2]reálné mzdy_SA'!C72-100</f>
        <v>1.1569422779809599</v>
      </c>
      <c r="J51" s="32">
        <f>[2]DOM_SA!Q72-100</f>
        <v>1.1553003976464851</v>
      </c>
    </row>
    <row r="52" spans="2:10" x14ac:dyDescent="0.25">
      <c r="B52" s="41"/>
      <c r="C52" s="33" t="s">
        <v>0</v>
      </c>
      <c r="D52" s="34">
        <f>100*([1]SA!F93-[1]SA!F92)</f>
        <v>-0.52499561983422316</v>
      </c>
      <c r="E52" s="35">
        <f>100*([1]SA!G93-[1]SA!G92)</f>
        <v>-1.5152660846482147</v>
      </c>
      <c r="F52" s="36">
        <f>[2]DOM_SA!N73-[2]DOM_SA!N72</f>
        <v>-0.53047603447838654</v>
      </c>
      <c r="G52" s="36">
        <f>[2]DOM_SA!O73-[2]DOM_SA!O72</f>
        <v>-8.7916768508847554E-2</v>
      </c>
      <c r="H52" s="37">
        <f>[2]DOM_SA!D73-100</f>
        <v>0.5557691290745197</v>
      </c>
      <c r="I52" s="37">
        <f>'[2]reálné mzdy_SA'!C73-100</f>
        <v>1.0399781306932567</v>
      </c>
      <c r="J52" s="38">
        <f>[2]DOM_SA!Q73-100</f>
        <v>1.1524034020633991</v>
      </c>
    </row>
    <row r="53" spans="2:10" x14ac:dyDescent="0.25">
      <c r="B53" s="39">
        <v>2016</v>
      </c>
      <c r="C53" s="21" t="s">
        <v>3</v>
      </c>
      <c r="D53" s="22">
        <f>100*([1]SA!F94-[1]SA!F93)</f>
        <v>-0.15497132745341258</v>
      </c>
      <c r="E53" s="23">
        <f>100*([1]SA!G94-[1]SA!G93)</f>
        <v>0.9464160496833296</v>
      </c>
      <c r="F53" s="24">
        <f>[2]DOM_SA!N74-[2]DOM_SA!N73</f>
        <v>0.30859162729149325</v>
      </c>
      <c r="G53" s="24">
        <f>[2]DOM_SA!O74-[2]DOM_SA!O73</f>
        <v>0.32492301075512664</v>
      </c>
      <c r="H53" s="25">
        <f>[2]DOM_SA!D74-100</f>
        <v>1.0301017132392758</v>
      </c>
      <c r="I53" s="25">
        <f>'[2]reálné mzdy_SA'!C74-100</f>
        <v>0.69269324811287447</v>
      </c>
      <c r="J53" s="26">
        <f>[2]DOM_SA!Q74-100</f>
        <v>0.68295495719812038</v>
      </c>
    </row>
    <row r="54" spans="2:10" x14ac:dyDescent="0.25">
      <c r="B54" s="40"/>
      <c r="C54" s="27" t="s">
        <v>2</v>
      </c>
      <c r="D54" s="28">
        <f>100*([1]SA!F95-[1]SA!F94)</f>
        <v>-0.39844498317946897</v>
      </c>
      <c r="E54" s="29">
        <f>100*([1]SA!G95-[1]SA!G94)</f>
        <v>0.39889393363107262</v>
      </c>
      <c r="F54" s="30">
        <f>[2]DOM_SA!N75-[2]DOM_SA!N74</f>
        <v>0.19459696546337035</v>
      </c>
      <c r="G54" s="30">
        <f>[2]DOM_SA!O75-[2]DOM_SA!O74</f>
        <v>0.21739197524117593</v>
      </c>
      <c r="H54" s="31">
        <f>[2]DOM_SA!D75-100</f>
        <v>1.1782914334915802</v>
      </c>
      <c r="I54" s="31">
        <f>'[2]reálné mzdy_SA'!C75-100</f>
        <v>1.0677324227650757</v>
      </c>
      <c r="J54" s="32">
        <f>[2]DOM_SA!Q75-100</f>
        <v>0.88603090093060644</v>
      </c>
    </row>
    <row r="55" spans="2:10" x14ac:dyDescent="0.25">
      <c r="B55" s="40"/>
      <c r="C55" s="27" t="s">
        <v>1</v>
      </c>
      <c r="D55" s="28">
        <f>100*([1]SA!F96-[1]SA!F95)</f>
        <v>-0.86391387715474277</v>
      </c>
      <c r="E55" s="29">
        <f>100*([1]SA!G96-[1]SA!G95)</f>
        <v>0.18310682838291181</v>
      </c>
      <c r="F55" s="30">
        <f>[2]DOM_SA!N76-[2]DOM_SA!N75</f>
        <v>-0.74154026470624679</v>
      </c>
      <c r="G55" s="30">
        <f>[2]DOM_SA!O76-[2]DOM_SA!O75</f>
        <v>-9.7077858427342179E-2</v>
      </c>
      <c r="H55" s="31">
        <f>[2]DOM_SA!D76-100</f>
        <v>-4.2868952500185742E-3</v>
      </c>
      <c r="I55" s="31">
        <f>'[2]reálné mzdy_SA'!C76-100</f>
        <v>0.9365927151319795</v>
      </c>
      <c r="J55" s="32">
        <f>[2]DOM_SA!Q76-100</f>
        <v>0.75732329225195372</v>
      </c>
    </row>
    <row r="56" spans="2:10" x14ac:dyDescent="0.25">
      <c r="B56" s="41"/>
      <c r="C56" s="33" t="s">
        <v>0</v>
      </c>
      <c r="D56" s="34">
        <f>100*([1]SA!F97-[1]SA!F96)</f>
        <v>-0.4535645583237824</v>
      </c>
      <c r="E56" s="35">
        <f>100*([1]SA!G97-[1]SA!G96)</f>
        <v>-0.11248651708798407</v>
      </c>
      <c r="F56" s="36">
        <f>[2]DOM_SA!N77-[2]DOM_SA!N76</f>
        <v>-0.6506617896116591</v>
      </c>
      <c r="G56" s="36">
        <f>[2]DOM_SA!O77-[2]DOM_SA!O76</f>
        <v>0.47471548583637357</v>
      </c>
      <c r="H56" s="37">
        <f>[2]DOM_SA!D77-100</f>
        <v>0.28324220862354821</v>
      </c>
      <c r="I56" s="37">
        <f>'[2]reálné mzdy_SA'!C77-100</f>
        <v>0.33428638451742643</v>
      </c>
      <c r="J56" s="38">
        <f>[2]DOM_SA!Q77-100</f>
        <v>0.75906843597005036</v>
      </c>
    </row>
    <row r="57" spans="2:10" x14ac:dyDescent="0.25">
      <c r="B57" s="39">
        <v>2017</v>
      </c>
      <c r="C57" s="21" t="s">
        <v>3</v>
      </c>
      <c r="D57" s="22">
        <f>100*([1]SA!F98-[1]SA!F97)</f>
        <v>-0.25830318788506723</v>
      </c>
      <c r="E57" s="23">
        <f>100*([1]SA!G98-[1]SA!G97)</f>
        <v>-1.0662820803197248</v>
      </c>
      <c r="F57" s="24">
        <f>[2]DOM_SA!N78-[2]DOM_SA!N77</f>
        <v>-1.2433065676228505</v>
      </c>
      <c r="G57" s="24">
        <f>[2]DOM_SA!O78-[2]DOM_SA!O77</f>
        <v>-0.28649017516356068</v>
      </c>
      <c r="H57" s="25">
        <f>[2]DOM_SA!D78-100</f>
        <v>0.2159526564284846</v>
      </c>
      <c r="I57" s="25">
        <f>'[2]reálné mzdy_SA'!C78-100</f>
        <v>0.719850071018584</v>
      </c>
      <c r="J57" s="26">
        <f>[2]DOM_SA!Q78-100</f>
        <v>1.5322535322023612</v>
      </c>
    </row>
    <row r="58" spans="2:10" x14ac:dyDescent="0.25">
      <c r="B58" s="40"/>
      <c r="C58" s="27" t="s">
        <v>2</v>
      </c>
      <c r="D58" s="28">
        <f>100*([1]SA!F99-[1]SA!F98)</f>
        <v>0.13410619183686912</v>
      </c>
      <c r="E58" s="29">
        <f>100*([1]SA!G99-[1]SA!G98)</f>
        <v>0.23927353266778861</v>
      </c>
      <c r="F58" s="30">
        <f>[2]DOM_SA!N79-[2]DOM_SA!N78</f>
        <v>-0.276154098485069</v>
      </c>
      <c r="G58" s="30">
        <f>[2]DOM_SA!O79-[2]DOM_SA!O78</f>
        <v>6.8820749852642749E-2</v>
      </c>
      <c r="H58" s="31">
        <f>[2]DOM_SA!D79-100</f>
        <v>1.7044347775715778</v>
      </c>
      <c r="I58" s="31">
        <f>'[2]reálné mzdy_SA'!C79-100</f>
        <v>2.2477050756896091</v>
      </c>
      <c r="J58" s="32">
        <f>[2]DOM_SA!Q79-100</f>
        <v>1.8728379818714131</v>
      </c>
    </row>
    <row r="59" spans="2:10" x14ac:dyDescent="0.25">
      <c r="B59" s="40"/>
      <c r="C59" s="27" t="s">
        <v>1</v>
      </c>
      <c r="D59" s="28">
        <f>100*([1]SA!F100-[1]SA!F99)</f>
        <v>0.20937577534566043</v>
      </c>
      <c r="E59" s="29">
        <f>100*([1]SA!G100-[1]SA!G99)</f>
        <v>-0.28156484958598016</v>
      </c>
      <c r="F59" s="30">
        <f>[2]DOM_SA!N80-[2]DOM_SA!N79</f>
        <v>-0.3234500262882456</v>
      </c>
      <c r="G59" s="30">
        <f>[2]DOM_SA!O80-[2]DOM_SA!O79</f>
        <v>0.16812044613871002</v>
      </c>
      <c r="H59" s="31">
        <f>[2]DOM_SA!D80-100</f>
        <v>0.79044297226280946</v>
      </c>
      <c r="I59" s="31">
        <f>'[2]reálné mzdy_SA'!C80-100</f>
        <v>0.62716006190632356</v>
      </c>
      <c r="J59" s="32">
        <f>[2]DOM_SA!Q80-100</f>
        <v>1.0881491693526044</v>
      </c>
    </row>
    <row r="60" spans="2:10" x14ac:dyDescent="0.25">
      <c r="B60" s="41"/>
      <c r="C60" s="33" t="s">
        <v>0</v>
      </c>
      <c r="D60" s="34">
        <f>100*([1]SA!F101-[1]SA!F100)</f>
        <v>-0.61828783631127093</v>
      </c>
      <c r="E60" s="35">
        <f>100*([1]SA!G101-[1]SA!G100)</f>
        <v>0.17300071897712321</v>
      </c>
      <c r="F60" s="36">
        <f>[2]DOM_SA!N81-[2]DOM_SA!N80</f>
        <v>0.43202325241474426</v>
      </c>
      <c r="G60" s="36">
        <f>[2]DOM_SA!O81-[2]DOM_SA!O80</f>
        <v>-0.16280230164939624</v>
      </c>
      <c r="H60" s="37">
        <f>[2]DOM_SA!D81-100</f>
        <v>2.0585108919004398</v>
      </c>
      <c r="I60" s="37">
        <f>'[2]reálné mzdy_SA'!C81-100</f>
        <v>2.3837321490436381</v>
      </c>
      <c r="J60" s="38">
        <f>[2]DOM_SA!Q81-100</f>
        <v>1.657546459854558</v>
      </c>
    </row>
    <row r="61" spans="2:10" x14ac:dyDescent="0.25">
      <c r="B61" s="39">
        <v>2018</v>
      </c>
      <c r="C61" s="21" t="s">
        <v>3</v>
      </c>
      <c r="D61" s="22">
        <f>100*([1]SA!F102-[1]SA!F101)</f>
        <v>-1.108063162675027</v>
      </c>
      <c r="E61" s="23">
        <f>100*([1]SA!G102-[1]SA!G101)</f>
        <v>0.72320904285522181</v>
      </c>
      <c r="F61" s="24">
        <f>[2]DOM_SA!N82-[2]DOM_SA!N81</f>
        <v>0.36903337268792846</v>
      </c>
      <c r="G61" s="24">
        <f>[2]DOM_SA!O82-[2]DOM_SA!O81</f>
        <v>0.18028571850762454</v>
      </c>
      <c r="H61" s="25">
        <f>[2]DOM_SA!D82-100</f>
        <v>4.8040191093792259</v>
      </c>
      <c r="I61" s="25">
        <f>'[2]reálné mzdy_SA'!C82-100</f>
        <v>2.0586271224074721</v>
      </c>
      <c r="J61" s="26">
        <f>[2]DOM_SA!Q82-100</f>
        <v>4.4091667593069417</v>
      </c>
    </row>
    <row r="62" spans="2:10" x14ac:dyDescent="0.25">
      <c r="B62" s="40"/>
      <c r="C62" s="27" t="s">
        <v>2</v>
      </c>
      <c r="D62" s="28">
        <f>100*([1]SA!F103-[1]SA!F102)</f>
        <v>-0.97450509958763587</v>
      </c>
      <c r="E62" s="29">
        <f>100*([1]SA!G103-[1]SA!G102)</f>
        <v>0.71576149082583362</v>
      </c>
      <c r="F62" s="30">
        <f>[2]DOM_SA!N83-[2]DOM_SA!N82</f>
        <v>0.65111544850991621</v>
      </c>
      <c r="G62" s="30">
        <f>[2]DOM_SA!O83-[2]DOM_SA!O82</f>
        <v>-6.7537043551659792E-3</v>
      </c>
      <c r="H62" s="31">
        <f>[2]DOM_SA!D83-100</f>
        <v>1.2205666661489829</v>
      </c>
      <c r="I62" s="31">
        <f>'[2]reálné mzdy_SA'!C83-100</f>
        <v>1.7517136267326379</v>
      </c>
      <c r="J62" s="32">
        <f>[2]DOM_SA!Q83-100</f>
        <v>0.69976645479357558</v>
      </c>
    </row>
    <row r="63" spans="2:10" x14ac:dyDescent="0.25">
      <c r="B63" s="40"/>
      <c r="C63" s="27" t="s">
        <v>1</v>
      </c>
      <c r="D63" s="28">
        <f>100*([1]SA!F104-[1]SA!F103)</f>
        <v>-0.12888159883256423</v>
      </c>
      <c r="E63" s="29">
        <f>100*([1]SA!G104-[1]SA!G103)</f>
        <v>0.14896680134955376</v>
      </c>
      <c r="F63" s="30">
        <f>[2]DOM_SA!N84-[2]DOM_SA!N83</f>
        <v>0.48670571385848227</v>
      </c>
      <c r="G63" s="30">
        <f>[2]DOM_SA!O84-[2]DOM_SA!O83</f>
        <v>3.3171599453767797E-2</v>
      </c>
      <c r="H63" s="31">
        <f>[2]DOM_SA!D84-100</f>
        <v>1.876766028319139</v>
      </c>
      <c r="I63" s="31">
        <f>'[2]reálné mzdy_SA'!C84-100</f>
        <v>1.1948470745409878</v>
      </c>
      <c r="J63" s="32">
        <f>[2]DOM_SA!Q84-100</f>
        <v>1.4582187650260749</v>
      </c>
    </row>
    <row r="64" spans="2:10" x14ac:dyDescent="0.25">
      <c r="B64" s="41"/>
      <c r="C64" s="33" t="s">
        <v>0</v>
      </c>
      <c r="D64" s="34">
        <f>100*([1]SA!F105-[1]SA!F104)</f>
        <v>-0.2938022133866347</v>
      </c>
      <c r="E64" s="35">
        <f>100*([1]SA!G105-[1]SA!G104)</f>
        <v>0.50628617243370644</v>
      </c>
      <c r="F64" s="36">
        <f>[2]DOM_SA!N85-[2]DOM_SA!N84</f>
        <v>0.76978620361994921</v>
      </c>
      <c r="G64" s="36">
        <f>[2]DOM_SA!O85-[2]DOM_SA!O84</f>
        <v>5.391092012887988E-2</v>
      </c>
      <c r="H64" s="37">
        <f>[2]DOM_SA!D85-100</f>
        <v>1.6318638370293144</v>
      </c>
      <c r="I64" s="37">
        <f>'[2]reálné mzdy_SA'!C85-100</f>
        <v>0.29509215587985693</v>
      </c>
      <c r="J64" s="38">
        <f>[2]DOM_SA!Q85-100</f>
        <v>0.91218110114677131</v>
      </c>
    </row>
    <row r="65" spans="2:10" x14ac:dyDescent="0.25">
      <c r="B65" s="42" t="s">
        <v>27</v>
      </c>
      <c r="C65" s="42"/>
      <c r="D65" s="42"/>
      <c r="E65" s="42"/>
      <c r="F65" s="42"/>
      <c r="G65" s="42"/>
      <c r="H65" s="42"/>
      <c r="I65" s="42"/>
      <c r="J65" s="42"/>
    </row>
  </sheetData>
  <mergeCells count="21">
    <mergeCell ref="B53:B56"/>
    <mergeCell ref="B61:B64"/>
    <mergeCell ref="B57:B60"/>
    <mergeCell ref="B65:J65"/>
    <mergeCell ref="D3:E3"/>
    <mergeCell ref="F3:J3"/>
    <mergeCell ref="D6:E6"/>
    <mergeCell ref="F6:J6"/>
    <mergeCell ref="B9:B12"/>
    <mergeCell ref="B3:C4"/>
    <mergeCell ref="B6:C7"/>
    <mergeCell ref="B13:B16"/>
    <mergeCell ref="B41:B44"/>
    <mergeCell ref="B45:B48"/>
    <mergeCell ref="B49:B52"/>
    <mergeCell ref="B17:B20"/>
    <mergeCell ref="B21:B24"/>
    <mergeCell ref="B25:B28"/>
    <mergeCell ref="B29:B32"/>
    <mergeCell ref="B33:B36"/>
    <mergeCell ref="B37:B40"/>
  </mergeCells>
  <pageMargins left="0.7" right="0.7" top="0.78740157499999996" bottom="0.78740157499999996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zbranek9676</dc:creator>
  <cp:lastModifiedBy>votocek9204</cp:lastModifiedBy>
  <cp:lastPrinted>2019-04-01T06:43:49Z</cp:lastPrinted>
  <dcterms:created xsi:type="dcterms:W3CDTF">2016-03-23T14:04:22Z</dcterms:created>
  <dcterms:modified xsi:type="dcterms:W3CDTF">2019-04-01T07:05:09Z</dcterms:modified>
</cp:coreProperties>
</file>