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9600" windowHeight="11640" tabRatio="610"/>
  </bookViews>
  <sheets>
    <sheet name="zaklchar" sheetId="8224" r:id="rId1"/>
  </sheets>
  <definedNames>
    <definedName name="_xlnm.Print_Area" localSheetId="0">zaklchar!$A$1:$J$49</definedName>
  </definedNames>
  <calcPr calcId="125725"/>
</workbook>
</file>

<file path=xl/calcChain.xml><?xml version="1.0" encoding="utf-8"?>
<calcChain xmlns="http://schemas.openxmlformats.org/spreadsheetml/2006/main">
  <c r="H13" i="8224"/>
  <c r="J5"/>
  <c r="C48"/>
  <c r="D48"/>
  <c r="F48"/>
  <c r="G48"/>
  <c r="H48"/>
  <c r="I48"/>
  <c r="J48"/>
  <c r="E9"/>
  <c r="E8"/>
  <c r="E7"/>
  <c r="E6"/>
  <c r="E5"/>
  <c r="I13"/>
  <c r="J8"/>
  <c r="J7"/>
  <c r="J6"/>
  <c r="J11" l="1"/>
</calcChain>
</file>

<file path=xl/sharedStrings.xml><?xml version="1.0" encoding="utf-8"?>
<sst xmlns="http://schemas.openxmlformats.org/spreadsheetml/2006/main" count="66" uniqueCount="46">
  <si>
    <t>Česká republika</t>
  </si>
  <si>
    <t>% kraje v rámci ČR</t>
  </si>
  <si>
    <t>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</si>
  <si>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</si>
  <si>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</si>
  <si>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</si>
  <si>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</si>
  <si>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</si>
  <si>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</si>
  <si>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</si>
  <si>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</si>
  <si>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</si>
  <si>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</si>
  <si>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</si>
  <si>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</si>
  <si>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r>
      <t>Hustota obyvatel na 1km</t>
    </r>
    <r>
      <rPr>
        <vertAlign val="superscript"/>
        <sz val="10"/>
        <rFont val="Times New Roman CE"/>
        <family val="1"/>
        <charset val="238"/>
      </rPr>
      <t>2</t>
    </r>
  </si>
  <si>
    <t>Území</t>
  </si>
  <si>
    <t xml:space="preserve">Střední stav obyvatel </t>
  </si>
  <si>
    <t>venkov</t>
  </si>
  <si>
    <t>město</t>
  </si>
  <si>
    <t>x</t>
  </si>
  <si>
    <t>Praha     - západ</t>
  </si>
  <si>
    <t>Praha     - východ</t>
  </si>
  <si>
    <t>Velikostní skupina</t>
  </si>
  <si>
    <t>Počet</t>
  </si>
  <si>
    <t xml:space="preserve"> obcí</t>
  </si>
  <si>
    <t>obyvatel</t>
  </si>
  <si>
    <t>200 - 499</t>
  </si>
  <si>
    <t>500 - 999</t>
  </si>
  <si>
    <t>10 000 - 19 999</t>
  </si>
  <si>
    <t>5 000 - 9 999</t>
  </si>
  <si>
    <t>20 000 - 49 999</t>
  </si>
  <si>
    <t>50 000 - 99 999</t>
  </si>
  <si>
    <t xml:space="preserve"> 100 000 +</t>
  </si>
  <si>
    <t>1 000 - 1 999</t>
  </si>
  <si>
    <t>2 000 - 4 999</t>
  </si>
  <si>
    <t>% obyvatel</t>
  </si>
  <si>
    <r>
      <t>Rozloha  (km</t>
    </r>
    <r>
      <rPr>
        <vertAlign val="super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</si>
  <si>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 xml:space="preserve"> kraj</t>
  </si>
  <si>
    <t>Obce</t>
  </si>
  <si>
    <t>Obce se statutem města</t>
  </si>
  <si>
    <t>Části obce</t>
  </si>
  <si>
    <t>Obce se statutem městyse</t>
  </si>
  <si>
    <t>Katastrální území</t>
  </si>
  <si>
    <t>Velikostní skupiny obcí podle počtu obyvatel k 31.12.2012</t>
  </si>
  <si>
    <t>Základní charakteristika  v roce 2012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</si>
</sst>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\-"/>
  </numFmts>
  <fonts count="13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9"/>
      <color indexed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sz val="10"/>
      <color theme="0"/>
      <name val="Times New Roman CE"/>
      <family val="1"/>
      <charset val="238"/>
    </font>
    <font>
      <sz val="9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3" fontId="3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1" fillId="0" borderId="0"/>
  </cellStyleXfs>
  <cellXfs count="107">
    <xf numFmtId="0" fontId="0" fillId="0" borderId="0" xfId="0"/>
    <xf numFmtId="165" fontId="3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3" fontId="0" fillId="0" borderId="1" xfId="0" applyNumberFormat="1" applyFill="1" applyBorder="1" applyAlignment="1"/>
    <xf numFmtId="164" fontId="3" fillId="0" borderId="0" xfId="7" applyNumberFormat="1" applyFont="1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left" indent="1"/>
    </xf>
    <xf numFmtId="0" fontId="0" fillId="0" borderId="0" xfId="0" applyFill="1"/>
    <xf numFmtId="0" fontId="2" fillId="0" borderId="0" xfId="0" applyFont="1" applyFill="1"/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3" fontId="3" fillId="0" borderId="1" xfId="0" applyNumberFormat="1" applyFont="1" applyFill="1" applyBorder="1"/>
    <xf numFmtId="3" fontId="3" fillId="0" borderId="0" xfId="0" applyNumberFormat="1" applyFont="1" applyFill="1" applyBorder="1"/>
    <xf numFmtId="2" fontId="2" fillId="0" borderId="5" xfId="0" applyNumberFormat="1" applyFont="1" applyFill="1" applyBorder="1" applyAlignment="1">
      <alignment horizontal="right"/>
    </xf>
    <xf numFmtId="2" fontId="2" fillId="0" borderId="6" xfId="0" applyNumberFormat="1" applyFont="1" applyFill="1" applyBorder="1" applyAlignment="1">
      <alignment horizontal="right"/>
    </xf>
    <xf numFmtId="2" fontId="2" fillId="0" borderId="7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2" fontId="2" fillId="0" borderId="8" xfId="0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center"/>
    </xf>
    <xf numFmtId="0" fontId="0" fillId="0" borderId="10" xfId="0" applyFill="1" applyBorder="1"/>
    <xf numFmtId="3" fontId="2" fillId="0" borderId="0" xfId="0" applyNumberFormat="1" applyFont="1" applyFill="1" applyBorder="1"/>
    <xf numFmtId="2" fontId="2" fillId="0" borderId="0" xfId="0" applyNumberFormat="1" applyFont="1" applyFill="1" applyBorder="1"/>
    <xf numFmtId="0" fontId="2" fillId="0" borderId="0" xfId="0" applyFont="1" applyFill="1" applyBorder="1"/>
    <xf numFmtId="3" fontId="2" fillId="0" borderId="11" xfId="0" applyNumberFormat="1" applyFont="1" applyFill="1" applyBorder="1" applyAlignment="1"/>
    <xf numFmtId="0" fontId="3" fillId="0" borderId="12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left" indent="1"/>
    </xf>
    <xf numFmtId="0" fontId="0" fillId="0" borderId="14" xfId="0" applyFill="1" applyBorder="1"/>
    <xf numFmtId="0" fontId="2" fillId="0" borderId="14" xfId="0" applyFont="1" applyFill="1" applyBorder="1"/>
    <xf numFmtId="164" fontId="2" fillId="0" borderId="15" xfId="0" applyNumberFormat="1" applyFont="1" applyFill="1" applyBorder="1" applyAlignment="1"/>
    <xf numFmtId="0" fontId="2" fillId="0" borderId="16" xfId="0" applyFont="1" applyFill="1" applyBorder="1" applyAlignment="1">
      <alignment horizontal="left" indent="1"/>
    </xf>
    <xf numFmtId="0" fontId="0" fillId="0" borderId="17" xfId="0" applyFill="1" applyBorder="1"/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indent="1"/>
    </xf>
    <xf numFmtId="0" fontId="0" fillId="0" borderId="20" xfId="0" applyFill="1" applyBorder="1"/>
    <xf numFmtId="0" fontId="2" fillId="0" borderId="20" xfId="0" applyFont="1" applyFill="1" applyBorder="1"/>
    <xf numFmtId="164" fontId="2" fillId="0" borderId="21" xfId="0" applyNumberFormat="1" applyFont="1" applyFill="1" applyBorder="1" applyAlignment="1"/>
    <xf numFmtId="3" fontId="2" fillId="0" borderId="1" xfId="0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164" fontId="2" fillId="0" borderId="22" xfId="0" applyNumberFormat="1" applyFont="1" applyFill="1" applyBorder="1" applyAlignment="1">
      <alignment horizontal="right"/>
    </xf>
    <xf numFmtId="165" fontId="3" fillId="0" borderId="22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right"/>
    </xf>
    <xf numFmtId="0" fontId="6" fillId="0" borderId="0" xfId="3" applyFont="1" applyFill="1" applyBorder="1"/>
    <xf numFmtId="0" fontId="6" fillId="0" borderId="0" xfId="8" applyFont="1" applyFill="1" applyBorder="1"/>
    <xf numFmtId="3" fontId="3" fillId="0" borderId="0" xfId="0" applyNumberFormat="1" applyFont="1" applyFill="1"/>
    <xf numFmtId="3" fontId="4" fillId="0" borderId="0" xfId="0" applyNumberFormat="1" applyFont="1" applyFill="1" applyBorder="1"/>
    <xf numFmtId="0" fontId="8" fillId="0" borderId="0" xfId="8" applyFont="1" applyFill="1" applyBorder="1"/>
    <xf numFmtId="0" fontId="9" fillId="0" borderId="0" xfId="8" applyFont="1" applyFill="1" applyBorder="1"/>
    <xf numFmtId="0" fontId="10" fillId="0" borderId="0" xfId="8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6" applyFont="1" applyFill="1" applyBorder="1"/>
    <xf numFmtId="0" fontId="6" fillId="0" borderId="0" xfId="5" applyFont="1" applyFill="1" applyBorder="1"/>
    <xf numFmtId="0" fontId="9" fillId="0" borderId="0" xfId="6" applyFont="1" applyFill="1" applyBorder="1"/>
    <xf numFmtId="0" fontId="9" fillId="0" borderId="0" xfId="5" applyFont="1" applyFill="1" applyBorder="1"/>
    <xf numFmtId="165" fontId="2" fillId="0" borderId="1" xfId="0" applyNumberFormat="1" applyFont="1" applyFill="1" applyBorder="1" applyAlignment="1">
      <alignment horizontal="right"/>
    </xf>
    <xf numFmtId="3" fontId="3" fillId="0" borderId="11" xfId="0" applyNumberFormat="1" applyFont="1" applyFill="1" applyBorder="1"/>
    <xf numFmtId="3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3" fontId="0" fillId="0" borderId="2" xfId="0" applyNumberFormat="1" applyFill="1" applyBorder="1" applyAlignment="1"/>
    <xf numFmtId="0" fontId="6" fillId="0" borderId="0" xfId="4" applyFont="1" applyFill="1" applyBorder="1"/>
    <xf numFmtId="0" fontId="0" fillId="0" borderId="0" xfId="0" applyFill="1" applyAlignment="1">
      <alignment vertical="top"/>
    </xf>
    <xf numFmtId="3" fontId="2" fillId="0" borderId="11" xfId="0" applyNumberFormat="1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3" fontId="2" fillId="0" borderId="24" xfId="0" applyNumberFormat="1" applyFont="1" applyFill="1" applyBorder="1"/>
    <xf numFmtId="166" fontId="2" fillId="0" borderId="24" xfId="0" applyNumberFormat="1" applyFont="1" applyFill="1" applyBorder="1" applyAlignment="1">
      <alignment horizontal="center"/>
    </xf>
    <xf numFmtId="3" fontId="2" fillId="0" borderId="25" xfId="0" applyNumberFormat="1" applyFont="1" applyFill="1" applyBorder="1"/>
    <xf numFmtId="3" fontId="11" fillId="0" borderId="0" xfId="0" applyNumberFormat="1" applyFont="1" applyFill="1"/>
    <xf numFmtId="3" fontId="2" fillId="0" borderId="24" xfId="0" applyNumberFormat="1" applyFont="1" applyFill="1" applyBorder="1" applyAlignment="1"/>
    <xf numFmtId="0" fontId="11" fillId="0" borderId="0" xfId="0" applyFont="1" applyFill="1"/>
    <xf numFmtId="0" fontId="12" fillId="0" borderId="0" xfId="8" applyFont="1" applyFill="1" applyBorder="1"/>
    <xf numFmtId="3" fontId="2" fillId="0" borderId="10" xfId="0" applyNumberFormat="1" applyFont="1" applyFill="1" applyBorder="1" applyAlignment="1">
      <alignment horizontal="center"/>
    </xf>
    <xf numFmtId="3" fontId="0" fillId="0" borderId="26" xfId="0" applyNumberFormat="1" applyFill="1" applyBorder="1" applyAlignment="1"/>
    <xf numFmtId="3" fontId="2" fillId="0" borderId="13" xfId="0" applyNumberFormat="1" applyFont="1" applyFill="1" applyBorder="1" applyAlignment="1">
      <alignment horizontal="center"/>
    </xf>
    <xf numFmtId="3" fontId="0" fillId="0" borderId="27" xfId="0" applyNumberFormat="1" applyFill="1" applyBorder="1" applyAlignment="1"/>
    <xf numFmtId="0" fontId="2" fillId="0" borderId="10" xfId="0" applyFont="1" applyFill="1" applyBorder="1" applyAlignment="1">
      <alignment horizontal="left" indent="1"/>
    </xf>
    <xf numFmtId="0" fontId="0" fillId="0" borderId="26" xfId="0" applyFill="1" applyBorder="1" applyAlignment="1"/>
    <xf numFmtId="0" fontId="2" fillId="0" borderId="10" xfId="0" applyFont="1" applyFill="1" applyBorder="1" applyAlignment="1" applyProtection="1">
      <alignment horizontal="left" indent="1"/>
    </xf>
    <xf numFmtId="0" fontId="2" fillId="0" borderId="19" xfId="0" applyFont="1" applyFill="1" applyBorder="1" applyAlignment="1">
      <alignment horizontal="left" indent="1"/>
    </xf>
    <xf numFmtId="0" fontId="0" fillId="0" borderId="28" xfId="0" applyFill="1" applyBorder="1" applyAlignment="1"/>
    <xf numFmtId="0" fontId="2" fillId="0" borderId="29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0" fillId="0" borderId="40" xfId="0" applyFill="1" applyBorder="1" applyAlignment="1"/>
    <xf numFmtId="0" fontId="0" fillId="0" borderId="13" xfId="0" applyFill="1" applyBorder="1" applyAlignment="1">
      <alignment vertical="center" wrapText="1"/>
    </xf>
    <xf numFmtId="0" fontId="0" fillId="0" borderId="41" xfId="0" applyFill="1" applyBorder="1" applyAlignment="1"/>
    <xf numFmtId="0" fontId="2" fillId="0" borderId="42" xfId="0" applyFont="1" applyFill="1" applyBorder="1" applyAlignment="1">
      <alignment horizontal="center" vertical="center" wrapText="1"/>
    </xf>
    <xf numFmtId="0" fontId="0" fillId="0" borderId="43" xfId="0" applyFill="1" applyBorder="1" applyAlignment="1">
      <alignment vertical="center" wrapText="1"/>
    </xf>
    <xf numFmtId="0" fontId="0" fillId="0" borderId="29" xfId="0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27" xfId="0" applyFill="1" applyBorder="1" applyAlignment="1"/>
  </cellXfs>
  <cellStyles count="9">
    <cellStyle name="Finanční0" xfId="1"/>
    <cellStyle name="Měna0" xfId="2"/>
    <cellStyle name="normální" xfId="0" builtinId="0"/>
    <cellStyle name="normální_1STRANKA_okresy" xfId="3"/>
    <cellStyle name="normální_List1" xfId="4"/>
    <cellStyle name="normální_List2" xfId="5"/>
    <cellStyle name="normální_List3" xfId="6"/>
    <cellStyle name="normální_zaklchar" xfId="7"/>
    <cellStyle name="normální_zaklchar_1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Městské a venkovské obyvatelstvo v roce 2012</a:t>
            </a:r>
          </a:p>
        </c:rich>
      </c:tx>
      <c:layout>
        <c:manualLayout>
          <c:xMode val="edge"/>
          <c:yMode val="edge"/>
          <c:x val="0.34033014988568711"/>
          <c:y val="4.36241610738254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461825089768412E-2"/>
          <c:y val="0.16107408942771051"/>
          <c:w val="0.86806660248972389"/>
          <c:h val="0.67785345967494859"/>
        </c:manualLayout>
      </c:layout>
      <c:barChart>
        <c:barDir val="col"/>
        <c:grouping val="stacked"/>
        <c:ser>
          <c:idx val="1"/>
          <c:order val="0"/>
          <c:tx>
            <c:strRef>
              <c:f>zaklchar!$C$16</c:f>
              <c:strCache>
                <c:ptCount val="1"/>
                <c:pt idx="0">
                  <c:v>město</c:v>
                </c:pt>
              </c:strCache>
            </c:strRef>
          </c:tx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 algn="r"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zaklchar!$A$17:$A$28</c:f>
              <c:strCache>
                <c:ptCount val="12"/>
                <c:pt idx="0">
                  <c:v>Benešov</c:v>
                </c:pt>
                <c:pt idx="1">
                  <c:v>Beroun</c:v>
                </c:pt>
                <c:pt idx="2">
                  <c:v>Kladno</c:v>
                </c:pt>
                <c:pt idx="3">
                  <c:v>Kolín</c:v>
                </c:pt>
                <c:pt idx="4">
                  <c:v>Kutná Hora</c:v>
                </c:pt>
                <c:pt idx="5">
                  <c:v>Mělník</c:v>
                </c:pt>
                <c:pt idx="6">
                  <c:v>Mladá Boleslav</c:v>
                </c:pt>
                <c:pt idx="7">
                  <c:v>Nymburk</c:v>
                </c:pt>
                <c:pt idx="8">
                  <c:v>Praha     - východ</c:v>
                </c:pt>
                <c:pt idx="9">
                  <c:v>Praha     - západ</c:v>
                </c:pt>
                <c:pt idx="10">
                  <c:v>Příbram</c:v>
                </c:pt>
                <c:pt idx="11">
                  <c:v>Rakovník</c:v>
                </c:pt>
              </c:strCache>
            </c:strRef>
          </c:cat>
          <c:val>
            <c:numRef>
              <c:f>zaklchar!$C$17:$C$28</c:f>
              <c:numCache>
                <c:formatCode>#,##0</c:formatCode>
                <c:ptCount val="12"/>
                <c:pt idx="0">
                  <c:v>52223</c:v>
                </c:pt>
                <c:pt idx="1">
                  <c:v>40945</c:v>
                </c:pt>
                <c:pt idx="2">
                  <c:v>104517</c:v>
                </c:pt>
                <c:pt idx="3">
                  <c:v>48222</c:v>
                </c:pt>
                <c:pt idx="4">
                  <c:v>38575</c:v>
                </c:pt>
                <c:pt idx="5">
                  <c:v>61717</c:v>
                </c:pt>
                <c:pt idx="6">
                  <c:v>80692</c:v>
                </c:pt>
                <c:pt idx="7">
                  <c:v>55764</c:v>
                </c:pt>
                <c:pt idx="8">
                  <c:v>64822</c:v>
                </c:pt>
                <c:pt idx="9">
                  <c:v>46136</c:v>
                </c:pt>
                <c:pt idx="10">
                  <c:v>63699</c:v>
                </c:pt>
                <c:pt idx="11">
                  <c:v>23415</c:v>
                </c:pt>
              </c:numCache>
            </c:numRef>
          </c:val>
        </c:ser>
        <c:ser>
          <c:idx val="0"/>
          <c:order val="1"/>
          <c:tx>
            <c:strRef>
              <c:f>zaklchar!$B$16</c:f>
              <c:strCache>
                <c:ptCount val="1"/>
                <c:pt idx="0">
                  <c:v>venkov</c:v>
                </c:pt>
              </c:strCache>
            </c:strRef>
          </c:tx>
          <c:spPr>
            <a:pattFill prst="openDmnd">
              <a:fgClr>
                <a:srgbClr val="0000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dLbls>
            <c:numFmt formatCode="#,##0.0" sourceLinked="0"/>
            <c:spPr>
              <a:solidFill>
                <a:srgbClr val="FFFFFF"/>
              </a:solidFill>
              <a:ln w="3175">
                <a:solidFill>
                  <a:srgbClr val="3366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0000FF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dLblPos val="ctr"/>
            <c:showVal val="1"/>
          </c:dLbls>
          <c:cat>
            <c:strRef>
              <c:f>zaklchar!$A$17:$A$28</c:f>
              <c:strCache>
                <c:ptCount val="12"/>
                <c:pt idx="0">
                  <c:v>Benešov</c:v>
                </c:pt>
                <c:pt idx="1">
                  <c:v>Beroun</c:v>
                </c:pt>
                <c:pt idx="2">
                  <c:v>Kladno</c:v>
                </c:pt>
                <c:pt idx="3">
                  <c:v>Kolín</c:v>
                </c:pt>
                <c:pt idx="4">
                  <c:v>Kutná Hora</c:v>
                </c:pt>
                <c:pt idx="5">
                  <c:v>Mělník</c:v>
                </c:pt>
                <c:pt idx="6">
                  <c:v>Mladá Boleslav</c:v>
                </c:pt>
                <c:pt idx="7">
                  <c:v>Nymburk</c:v>
                </c:pt>
                <c:pt idx="8">
                  <c:v>Praha     - východ</c:v>
                </c:pt>
                <c:pt idx="9">
                  <c:v>Praha     - západ</c:v>
                </c:pt>
                <c:pt idx="10">
                  <c:v>Příbram</c:v>
                </c:pt>
                <c:pt idx="11">
                  <c:v>Rakovník</c:v>
                </c:pt>
              </c:strCache>
            </c:strRef>
          </c:cat>
          <c:val>
            <c:numRef>
              <c:f>zaklchar!$B$17:$B$28</c:f>
              <c:numCache>
                <c:formatCode>#,##0</c:formatCode>
                <c:ptCount val="12"/>
                <c:pt idx="0">
                  <c:v>43660</c:v>
                </c:pt>
                <c:pt idx="1">
                  <c:v>46239</c:v>
                </c:pt>
                <c:pt idx="2">
                  <c:v>55467</c:v>
                </c:pt>
                <c:pt idx="3">
                  <c:v>49057</c:v>
                </c:pt>
                <c:pt idx="4">
                  <c:v>35784</c:v>
                </c:pt>
                <c:pt idx="5">
                  <c:v>42431</c:v>
                </c:pt>
                <c:pt idx="6">
                  <c:v>43778</c:v>
                </c:pt>
                <c:pt idx="7">
                  <c:v>39515</c:v>
                </c:pt>
                <c:pt idx="8">
                  <c:v>90766</c:v>
                </c:pt>
                <c:pt idx="9">
                  <c:v>82190</c:v>
                </c:pt>
                <c:pt idx="10">
                  <c:v>50206</c:v>
                </c:pt>
                <c:pt idx="11">
                  <c:v>31996</c:v>
                </c:pt>
              </c:numCache>
            </c:numRef>
          </c:val>
        </c:ser>
        <c:gapWidth val="50"/>
        <c:overlap val="100"/>
        <c:axId val="55381376"/>
        <c:axId val="55432320"/>
      </c:barChart>
      <c:catAx>
        <c:axId val="553813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432320"/>
        <c:crosses val="autoZero"/>
        <c:auto val="1"/>
        <c:lblAlgn val="ctr"/>
        <c:lblOffset val="0"/>
        <c:tickLblSkip val="1"/>
        <c:tickMarkSkip val="1"/>
      </c:catAx>
      <c:valAx>
        <c:axId val="55432320"/>
        <c:scaling>
          <c:orientation val="minMax"/>
        </c:scaling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tis.osob</a:t>
                </a:r>
              </a:p>
            </c:rich>
          </c:tx>
          <c:layout>
            <c:manualLayout>
              <c:xMode val="edge"/>
              <c:yMode val="edge"/>
              <c:x val="7.4962518740629711E-3"/>
              <c:y val="0.4395980200461518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55381376"/>
        <c:crosses val="autoZero"/>
        <c:crossBetween val="between"/>
        <c:dispUnits>
          <c:builtInUnit val="thousands"/>
        </c:dispUnits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860632675788089"/>
          <c:y val="0.20469833888213645"/>
          <c:w val="0.11844093701180902"/>
          <c:h val="0.1476513590163645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89" l="0.78740157499999996" r="0.78740157499999996" t="0.98425196899999989" header="0.49212598450000006" footer="0.49212598450000006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19050</xdr:rowOff>
    </xdr:from>
    <xdr:to>
      <xdr:col>10</xdr:col>
      <xdr:colOff>19050</xdr:colOff>
      <xdr:row>27</xdr:row>
      <xdr:rowOff>190500</xdr:rowOff>
    </xdr:to>
    <xdr:graphicFrame macro="">
      <xdr:nvGraphicFramePr>
        <xdr:cNvPr id="2974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49"/>
  <sheetViews>
    <sheetView tabSelected="1" workbookViewId="0"/>
  </sheetViews>
  <sheetFormatPr defaultRowHeight="15.95" customHeight="1"/>
  <cols>
    <col min="1" max="6" width="10.83203125" style="8" customWidth="1"/>
    <col min="7" max="7" width="11.6640625" style="8" customWidth="1"/>
    <col min="8" max="8" width="10.83203125" style="8" customWidth="1"/>
    <col min="9" max="9" width="11.1640625" style="8" customWidth="1"/>
    <col min="10" max="10" width="12.1640625" style="8" customWidth="1"/>
    <col min="11" max="16384" width="9.33203125" style="8"/>
  </cols>
  <sheetData>
    <row r="1" spans="1:14" ht="15.95" customHeight="1">
      <c r="L1" s="46"/>
      <c r="M1" s="6"/>
      <c r="N1" s="6"/>
    </row>
    <row r="2" spans="1:14" ht="15.95" customHeight="1" thickBot="1">
      <c r="A2" s="7" t="s">
        <v>44</v>
      </c>
      <c r="C2" s="9"/>
      <c r="D2" s="9"/>
      <c r="E2" s="9"/>
      <c r="F2" s="9"/>
      <c r="G2" s="9"/>
      <c r="H2" s="9"/>
      <c r="I2" s="9"/>
      <c r="L2" s="47"/>
      <c r="M2" s="47"/>
      <c r="N2" s="6"/>
    </row>
    <row r="3" spans="1:14" ht="15.95" customHeight="1">
      <c r="A3" s="97" t="s">
        <v>23</v>
      </c>
      <c r="B3" s="98"/>
      <c r="C3" s="86" t="s">
        <v>24</v>
      </c>
      <c r="D3" s="94"/>
      <c r="E3" s="95" t="s">
        <v>36</v>
      </c>
      <c r="F3" s="101" t="s">
        <v>23</v>
      </c>
      <c r="G3" s="98"/>
      <c r="H3" s="86" t="s">
        <v>24</v>
      </c>
      <c r="I3" s="87"/>
      <c r="J3" s="84" t="s">
        <v>36</v>
      </c>
      <c r="L3" s="44"/>
      <c r="M3" s="44"/>
      <c r="N3" s="6"/>
    </row>
    <row r="4" spans="1:14" ht="15.95" customHeight="1">
      <c r="A4" s="99"/>
      <c r="B4" s="100"/>
      <c r="C4" s="10" t="s">
        <v>25</v>
      </c>
      <c r="D4" s="10" t="s">
        <v>26</v>
      </c>
      <c r="E4" s="96"/>
      <c r="F4" s="102"/>
      <c r="G4" s="100"/>
      <c r="H4" s="11" t="s">
        <v>25</v>
      </c>
      <c r="I4" s="11" t="s">
        <v>26</v>
      </c>
      <c r="J4" s="85"/>
      <c r="L4" s="44"/>
      <c r="M4" s="44"/>
      <c r="N4" s="6"/>
    </row>
    <row r="5" spans="1:14" ht="15.95" customHeight="1">
      <c r="A5" s="72">
        <v>-199</v>
      </c>
      <c r="B5" s="73"/>
      <c r="C5" s="62">
        <v>234</v>
      </c>
      <c r="D5" s="62">
        <v>29226</v>
      </c>
      <c r="E5" s="14">
        <f>+D5/$I$11*100</f>
        <v>2.2623965022882513</v>
      </c>
      <c r="F5" s="104" t="s">
        <v>30</v>
      </c>
      <c r="G5" s="77"/>
      <c r="H5" s="63">
        <v>18</v>
      </c>
      <c r="I5" s="62">
        <v>124800</v>
      </c>
      <c r="J5" s="15">
        <f>+I5/$I$11*100</f>
        <v>9.6608185685887147</v>
      </c>
      <c r="L5" s="44"/>
      <c r="M5" s="44"/>
      <c r="N5" s="6"/>
    </row>
    <row r="6" spans="1:14" ht="15.95" customHeight="1">
      <c r="A6" s="72" t="s">
        <v>27</v>
      </c>
      <c r="B6" s="73"/>
      <c r="C6" s="39">
        <v>398</v>
      </c>
      <c r="D6" s="39">
        <v>133073</v>
      </c>
      <c r="E6" s="14">
        <f>+D6/$I$11*100</f>
        <v>10.301234850783702</v>
      </c>
      <c r="F6" s="104" t="s">
        <v>29</v>
      </c>
      <c r="G6" s="77"/>
      <c r="H6" s="64">
        <v>15</v>
      </c>
      <c r="I6" s="39">
        <v>224846</v>
      </c>
      <c r="J6" s="16">
        <f>+I6/$I$11*100</f>
        <v>17.405419966930275</v>
      </c>
      <c r="L6" s="44"/>
      <c r="M6" s="44"/>
      <c r="N6" s="6"/>
    </row>
    <row r="7" spans="1:14" ht="15.95" customHeight="1">
      <c r="A7" s="72" t="s">
        <v>28</v>
      </c>
      <c r="B7" s="73"/>
      <c r="C7" s="39">
        <v>271</v>
      </c>
      <c r="D7" s="39">
        <v>188900</v>
      </c>
      <c r="E7" s="14">
        <f>+D7/$I$11*100</f>
        <v>14.622825541718015</v>
      </c>
      <c r="F7" s="104" t="s">
        <v>31</v>
      </c>
      <c r="G7" s="77"/>
      <c r="H7" s="64">
        <v>4</v>
      </c>
      <c r="I7" s="39">
        <v>129329</v>
      </c>
      <c r="J7" s="16">
        <f>+I7/$I$11*100</f>
        <v>10.011410293726042</v>
      </c>
      <c r="L7" s="44"/>
      <c r="M7" s="44"/>
      <c r="N7" s="6"/>
    </row>
    <row r="8" spans="1:14" ht="15.95" customHeight="1">
      <c r="A8" s="72" t="s">
        <v>34</v>
      </c>
      <c r="B8" s="73"/>
      <c r="C8" s="39">
        <v>136</v>
      </c>
      <c r="D8" s="39">
        <v>184934</v>
      </c>
      <c r="E8" s="14">
        <f>+D8/$I$11*100</f>
        <v>14.315815874706614</v>
      </c>
      <c r="F8" s="104" t="s">
        <v>32</v>
      </c>
      <c r="G8" s="77"/>
      <c r="H8" s="64">
        <v>1</v>
      </c>
      <c r="I8" s="39">
        <v>68551</v>
      </c>
      <c r="J8" s="16">
        <f>+I8/$I$11*100</f>
        <v>5.3065606866612578</v>
      </c>
      <c r="L8" s="44"/>
      <c r="M8" s="44"/>
      <c r="N8" s="6"/>
    </row>
    <row r="9" spans="1:14" ht="15.95" customHeight="1">
      <c r="A9" s="74" t="s">
        <v>35</v>
      </c>
      <c r="B9" s="75"/>
      <c r="C9" s="65">
        <v>68</v>
      </c>
      <c r="D9" s="65">
        <v>208157</v>
      </c>
      <c r="E9" s="18">
        <f>+D9/$I$11*100</f>
        <v>16.113517714597126</v>
      </c>
      <c r="F9" s="105" t="s">
        <v>33</v>
      </c>
      <c r="G9" s="106"/>
      <c r="H9" s="66">
        <v>0</v>
      </c>
      <c r="I9" s="66">
        <v>0</v>
      </c>
      <c r="J9" s="19" t="s">
        <v>20</v>
      </c>
      <c r="L9" s="44"/>
      <c r="M9" s="44"/>
      <c r="N9" s="6"/>
    </row>
    <row r="10" spans="1:14" ht="6.75" customHeight="1">
      <c r="A10" s="20"/>
      <c r="B10" s="6"/>
      <c r="C10" s="21"/>
      <c r="D10" s="21"/>
      <c r="E10" s="22"/>
      <c r="F10" s="23"/>
      <c r="G10" s="6"/>
      <c r="H10" s="24"/>
      <c r="I10" s="24"/>
      <c r="J10" s="25"/>
      <c r="L10" s="44"/>
      <c r="M10" s="44"/>
      <c r="N10" s="6"/>
    </row>
    <row r="11" spans="1:14" ht="15.95" customHeight="1">
      <c r="A11" s="26" t="s">
        <v>38</v>
      </c>
      <c r="B11" s="27"/>
      <c r="C11" s="28"/>
      <c r="D11" s="28"/>
      <c r="E11" s="28"/>
      <c r="F11" s="28"/>
      <c r="G11" s="27"/>
      <c r="H11" s="69">
        <v>1145</v>
      </c>
      <c r="I11" s="69">
        <v>1291816</v>
      </c>
      <c r="J11" s="29">
        <f>SUM(E5:E9,J5:J9)</f>
        <v>99.999999999999986</v>
      </c>
      <c r="L11" s="60"/>
      <c r="M11" s="60"/>
      <c r="N11" s="6"/>
    </row>
    <row r="12" spans="1:14" ht="15.95" customHeight="1" thickBot="1">
      <c r="A12" s="30" t="s">
        <v>0</v>
      </c>
      <c r="B12" s="31"/>
      <c r="C12" s="32"/>
      <c r="D12" s="32"/>
      <c r="E12" s="32"/>
      <c r="F12" s="32"/>
      <c r="G12" s="31"/>
      <c r="H12" s="67">
        <v>6251</v>
      </c>
      <c r="I12" s="67">
        <v>10516125</v>
      </c>
      <c r="J12" s="33" t="s">
        <v>20</v>
      </c>
      <c r="L12" s="60"/>
      <c r="M12" s="60"/>
      <c r="N12" s="6"/>
    </row>
    <row r="13" spans="1:14" ht="15.95" customHeight="1" thickBot="1">
      <c r="A13" s="34" t="s">
        <v>1</v>
      </c>
      <c r="B13" s="35"/>
      <c r="C13" s="36"/>
      <c r="D13" s="36"/>
      <c r="E13" s="36"/>
      <c r="F13" s="36"/>
      <c r="G13" s="35"/>
      <c r="H13" s="37">
        <f>+H11/H12*100</f>
        <v>18.317069268916974</v>
      </c>
      <c r="I13" s="37">
        <f>+I11/I12*100</f>
        <v>12.284144587478753</v>
      </c>
      <c r="J13" s="33" t="s">
        <v>20</v>
      </c>
      <c r="L13" s="44"/>
      <c r="M13" s="44"/>
      <c r="N13" s="6"/>
    </row>
    <row r="14" spans="1:14" ht="15.95" customHeight="1">
      <c r="A14" s="50"/>
      <c r="B14" s="45"/>
      <c r="C14" s="45"/>
      <c r="L14" s="44"/>
      <c r="M14" s="44"/>
      <c r="N14" s="6"/>
    </row>
    <row r="15" spans="1:14" ht="8.25" customHeight="1">
      <c r="L15" s="44"/>
      <c r="M15" s="44"/>
      <c r="N15" s="6"/>
    </row>
    <row r="16" spans="1:14" ht="15.95" customHeight="1">
      <c r="A16" s="70"/>
      <c r="B16" s="70" t="s">
        <v>18</v>
      </c>
      <c r="C16" s="70" t="s">
        <v>19</v>
      </c>
      <c r="D16" s="70"/>
      <c r="L16" s="48"/>
      <c r="M16" s="48"/>
      <c r="N16" s="6"/>
    </row>
    <row r="17" spans="1:14" ht="24.95" customHeight="1">
      <c r="A17" s="70" t="s">
        <v>3</v>
      </c>
      <c r="B17" s="68">
        <v>43660</v>
      </c>
      <c r="C17" s="68">
        <v>52223</v>
      </c>
      <c r="D17" s="71"/>
      <c r="E17" s="44"/>
      <c r="L17" s="49"/>
      <c r="M17" s="49"/>
      <c r="N17" s="6"/>
    </row>
    <row r="18" spans="1:14" ht="20.100000000000001" customHeight="1">
      <c r="A18" s="70" t="s">
        <v>4</v>
      </c>
      <c r="B18" s="68">
        <v>46239</v>
      </c>
      <c r="C18" s="68">
        <v>40945</v>
      </c>
      <c r="D18" s="71"/>
      <c r="E18" s="44"/>
      <c r="L18" s="44"/>
      <c r="M18" s="44"/>
      <c r="N18" s="6"/>
    </row>
    <row r="19" spans="1:14" ht="15.95" customHeight="1">
      <c r="A19" s="70" t="s">
        <v>5</v>
      </c>
      <c r="B19" s="68">
        <v>55467</v>
      </c>
      <c r="C19" s="68">
        <v>104517</v>
      </c>
      <c r="D19" s="71"/>
      <c r="E19" s="44"/>
      <c r="L19" s="6"/>
      <c r="M19" s="13"/>
      <c r="N19" s="6"/>
    </row>
    <row r="20" spans="1:14" ht="15.95" customHeight="1">
      <c r="A20" s="70" t="s">
        <v>6</v>
      </c>
      <c r="B20" s="68">
        <v>49057</v>
      </c>
      <c r="C20" s="68">
        <v>48222</v>
      </c>
      <c r="D20" s="71"/>
      <c r="E20" s="44"/>
      <c r="M20" s="45"/>
    </row>
    <row r="21" spans="1:14" ht="15.95" customHeight="1">
      <c r="A21" s="70" t="s">
        <v>7</v>
      </c>
      <c r="B21" s="68">
        <v>35784</v>
      </c>
      <c r="C21" s="68">
        <v>38575</v>
      </c>
      <c r="D21" s="71"/>
      <c r="E21" s="44"/>
      <c r="M21" s="45"/>
    </row>
    <row r="22" spans="1:14" ht="15.95" customHeight="1">
      <c r="A22" s="70" t="s">
        <v>8</v>
      </c>
      <c r="B22" s="68">
        <v>42431</v>
      </c>
      <c r="C22" s="68">
        <v>61717</v>
      </c>
      <c r="D22" s="71"/>
      <c r="E22" s="44"/>
      <c r="M22" s="45"/>
    </row>
    <row r="23" spans="1:14" ht="15.95" customHeight="1">
      <c r="A23" s="70" t="s">
        <v>9</v>
      </c>
      <c r="B23" s="68">
        <v>43778</v>
      </c>
      <c r="C23" s="68">
        <v>80692</v>
      </c>
      <c r="D23" s="71"/>
      <c r="E23" s="44"/>
      <c r="M23" s="45"/>
    </row>
    <row r="24" spans="1:14" ht="15.95" customHeight="1">
      <c r="A24" s="70" t="s">
        <v>10</v>
      </c>
      <c r="B24" s="68">
        <v>39515</v>
      </c>
      <c r="C24" s="68">
        <v>55764</v>
      </c>
      <c r="D24" s="71"/>
      <c r="E24" s="44"/>
      <c r="M24" s="45"/>
    </row>
    <row r="25" spans="1:14" ht="15.95" customHeight="1">
      <c r="A25" s="70" t="s">
        <v>22</v>
      </c>
      <c r="B25" s="68">
        <v>90766</v>
      </c>
      <c r="C25" s="68">
        <v>64822</v>
      </c>
      <c r="D25" s="71"/>
      <c r="E25" s="44"/>
      <c r="M25" s="45"/>
    </row>
    <row r="26" spans="1:14" ht="15.95" customHeight="1">
      <c r="A26" s="70" t="s">
        <v>21</v>
      </c>
      <c r="B26" s="68">
        <v>82190</v>
      </c>
      <c r="C26" s="68">
        <v>46136</v>
      </c>
      <c r="D26" s="71"/>
      <c r="E26" s="44"/>
      <c r="M26" s="45"/>
    </row>
    <row r="27" spans="1:14" ht="15.95" customHeight="1">
      <c r="A27" s="70" t="s">
        <v>13</v>
      </c>
      <c r="B27" s="68">
        <v>50206</v>
      </c>
      <c r="C27" s="68">
        <v>63699</v>
      </c>
      <c r="D27" s="71"/>
      <c r="E27" s="44"/>
      <c r="M27" s="45"/>
    </row>
    <row r="28" spans="1:14" ht="15.95" customHeight="1">
      <c r="A28" s="70" t="s">
        <v>14</v>
      </c>
      <c r="B28" s="68">
        <v>31996</v>
      </c>
      <c r="C28" s="68">
        <v>23415</v>
      </c>
      <c r="D28" s="71"/>
      <c r="E28" s="44"/>
      <c r="M28" s="45"/>
    </row>
    <row r="29" spans="1:14" ht="9.75" customHeight="1">
      <c r="A29" s="70"/>
      <c r="B29" s="70"/>
      <c r="C29" s="70"/>
      <c r="D29" s="70"/>
    </row>
    <row r="30" spans="1:14" ht="15.95" customHeight="1" thickBot="1">
      <c r="A30" s="7" t="s">
        <v>45</v>
      </c>
      <c r="D30" s="9"/>
      <c r="E30" s="9"/>
      <c r="F30" s="9"/>
      <c r="G30" s="9"/>
      <c r="H30" s="9"/>
      <c r="I30" s="9"/>
      <c r="J30" s="9"/>
    </row>
    <row r="31" spans="1:14" ht="27.75" customHeight="1">
      <c r="A31" s="90" t="s">
        <v>16</v>
      </c>
      <c r="B31" s="91"/>
      <c r="C31" s="81" t="s">
        <v>37</v>
      </c>
      <c r="D31" s="81" t="s">
        <v>17</v>
      </c>
      <c r="E31" s="81" t="s">
        <v>15</v>
      </c>
      <c r="F31" s="81" t="s">
        <v>39</v>
      </c>
      <c r="G31" s="103" t="s">
        <v>40</v>
      </c>
      <c r="H31" s="103" t="s">
        <v>42</v>
      </c>
      <c r="I31" s="81" t="s">
        <v>41</v>
      </c>
      <c r="J31" s="88" t="s">
        <v>43</v>
      </c>
    </row>
    <row r="32" spans="1:14" ht="26.25" customHeight="1">
      <c r="A32" s="92"/>
      <c r="B32" s="93"/>
      <c r="C32" s="83"/>
      <c r="D32" s="82"/>
      <c r="E32" s="82"/>
      <c r="F32" s="82"/>
      <c r="G32" s="83"/>
      <c r="H32" s="83"/>
      <c r="I32" s="83"/>
      <c r="J32" s="89"/>
    </row>
    <row r="33" spans="1:46" ht="15.95" customHeight="1">
      <c r="A33" s="76" t="s">
        <v>3</v>
      </c>
      <c r="B33" s="77"/>
      <c r="C33" s="55">
        <v>1474.7537259999999</v>
      </c>
      <c r="D33" s="38">
        <v>95659</v>
      </c>
      <c r="E33" s="12">
        <v>65.016279199419358</v>
      </c>
      <c r="F33" s="12">
        <v>114</v>
      </c>
      <c r="G33" s="56">
        <v>9</v>
      </c>
      <c r="H33" s="57">
        <v>11</v>
      </c>
      <c r="I33" s="4">
        <v>549</v>
      </c>
      <c r="J33" s="3">
        <v>271</v>
      </c>
      <c r="L33" s="43"/>
      <c r="M33" s="51"/>
      <c r="N33" s="52"/>
      <c r="O33" s="51"/>
      <c r="P33" s="52"/>
      <c r="Q33" s="52"/>
      <c r="R33" s="52"/>
      <c r="S33" s="52"/>
      <c r="T33" s="52"/>
      <c r="U33" s="6"/>
    </row>
    <row r="34" spans="1:46" ht="15.95" customHeight="1">
      <c r="A34" s="78" t="s">
        <v>4</v>
      </c>
      <c r="B34" s="77"/>
      <c r="C34" s="2">
        <v>661.869146</v>
      </c>
      <c r="D34" s="38">
        <v>86642</v>
      </c>
      <c r="E34" s="12">
        <v>131.72392235972274</v>
      </c>
      <c r="F34" s="12">
        <v>85</v>
      </c>
      <c r="G34" s="12">
        <v>6</v>
      </c>
      <c r="H34" s="57">
        <v>4</v>
      </c>
      <c r="I34" s="4">
        <v>150</v>
      </c>
      <c r="J34" s="3">
        <v>116</v>
      </c>
      <c r="L34" s="43"/>
      <c r="M34" s="51"/>
      <c r="N34" s="52"/>
      <c r="O34" s="51"/>
      <c r="P34" s="52"/>
      <c r="Q34" s="52"/>
      <c r="R34" s="52"/>
      <c r="S34" s="52"/>
      <c r="T34" s="52"/>
      <c r="U34" s="6"/>
    </row>
    <row r="35" spans="1:46" ht="15.95" customHeight="1">
      <c r="A35" s="78" t="s">
        <v>5</v>
      </c>
      <c r="B35" s="77"/>
      <c r="C35" s="2">
        <v>719.65907200000004</v>
      </c>
      <c r="D35" s="38">
        <v>159520</v>
      </c>
      <c r="E35" s="12">
        <v>222.30526401256844</v>
      </c>
      <c r="F35" s="12">
        <v>100</v>
      </c>
      <c r="G35" s="12">
        <v>8</v>
      </c>
      <c r="H35" s="57">
        <v>2</v>
      </c>
      <c r="I35" s="4">
        <v>163</v>
      </c>
      <c r="J35" s="3">
        <v>145</v>
      </c>
      <c r="L35" s="43"/>
      <c r="M35" s="51"/>
      <c r="N35" s="52"/>
      <c r="O35" s="51"/>
      <c r="P35" s="52"/>
      <c r="Q35" s="52"/>
      <c r="R35" s="52"/>
      <c r="S35" s="52"/>
      <c r="T35" s="52"/>
      <c r="U35" s="6"/>
    </row>
    <row r="36" spans="1:46" ht="15.95" customHeight="1">
      <c r="A36" s="78" t="s">
        <v>6</v>
      </c>
      <c r="B36" s="77"/>
      <c r="C36" s="2">
        <v>743.75183900000002</v>
      </c>
      <c r="D36" s="38">
        <v>96997</v>
      </c>
      <c r="E36" s="12">
        <v>130.79497071334302</v>
      </c>
      <c r="F36" s="12">
        <v>89</v>
      </c>
      <c r="G36" s="12">
        <v>6</v>
      </c>
      <c r="H36" s="57">
        <v>3</v>
      </c>
      <c r="I36" s="4">
        <v>178</v>
      </c>
      <c r="J36" s="3">
        <v>156</v>
      </c>
      <c r="L36" s="43"/>
      <c r="M36" s="51"/>
      <c r="N36" s="52"/>
      <c r="O36" s="51"/>
      <c r="P36" s="52"/>
      <c r="Q36" s="52"/>
      <c r="R36" s="52"/>
      <c r="S36" s="52"/>
      <c r="T36" s="52"/>
      <c r="U36" s="6"/>
    </row>
    <row r="37" spans="1:46" ht="15.95" customHeight="1">
      <c r="A37" s="78" t="s">
        <v>7</v>
      </c>
      <c r="B37" s="77"/>
      <c r="C37" s="2">
        <v>917.09352199999989</v>
      </c>
      <c r="D37" s="38">
        <v>74340</v>
      </c>
      <c r="E37" s="12">
        <v>81.081152811806689</v>
      </c>
      <c r="F37" s="12">
        <v>88</v>
      </c>
      <c r="G37" s="12">
        <v>4</v>
      </c>
      <c r="H37" s="57">
        <v>6</v>
      </c>
      <c r="I37" s="4">
        <v>300</v>
      </c>
      <c r="J37" s="3">
        <v>215</v>
      </c>
      <c r="L37" s="43"/>
      <c r="M37" s="51"/>
      <c r="N37" s="52"/>
      <c r="O37" s="51"/>
      <c r="P37" s="52"/>
      <c r="Q37" s="52"/>
      <c r="R37" s="52"/>
      <c r="S37" s="52"/>
      <c r="T37" s="52"/>
      <c r="U37" s="6"/>
    </row>
    <row r="38" spans="1:46" ht="15.95" customHeight="1">
      <c r="A38" s="78" t="s">
        <v>8</v>
      </c>
      <c r="B38" s="77"/>
      <c r="C38" s="2">
        <v>701.13583400000005</v>
      </c>
      <c r="D38" s="38">
        <v>104277</v>
      </c>
      <c r="E38" s="12">
        <v>148.5418301983407</v>
      </c>
      <c r="F38" s="12">
        <v>69</v>
      </c>
      <c r="G38" s="12">
        <v>7</v>
      </c>
      <c r="H38" s="57">
        <v>1</v>
      </c>
      <c r="I38" s="4">
        <v>165</v>
      </c>
      <c r="J38" s="3">
        <v>137</v>
      </c>
      <c r="L38" s="43"/>
      <c r="M38" s="51"/>
      <c r="N38" s="52"/>
      <c r="O38" s="51"/>
      <c r="P38" s="52"/>
      <c r="Q38" s="52"/>
      <c r="R38" s="52"/>
      <c r="S38" s="52"/>
      <c r="T38" s="52"/>
      <c r="U38" s="6"/>
    </row>
    <row r="39" spans="1:46" ht="15.95" customHeight="1">
      <c r="A39" s="78" t="s">
        <v>9</v>
      </c>
      <c r="B39" s="77"/>
      <c r="C39" s="2">
        <v>1022.773164</v>
      </c>
      <c r="D39" s="38">
        <v>124153</v>
      </c>
      <c r="E39" s="12">
        <v>121.69853920805456</v>
      </c>
      <c r="F39" s="12">
        <v>120</v>
      </c>
      <c r="G39" s="12">
        <v>8</v>
      </c>
      <c r="H39" s="57">
        <v>5</v>
      </c>
      <c r="I39" s="4">
        <v>266</v>
      </c>
      <c r="J39" s="3">
        <v>197</v>
      </c>
      <c r="L39" s="43"/>
      <c r="M39" s="51"/>
      <c r="N39" s="52"/>
      <c r="O39" s="51"/>
      <c r="P39" s="52"/>
      <c r="Q39" s="52"/>
      <c r="R39" s="52"/>
      <c r="S39" s="52"/>
      <c r="T39" s="52"/>
      <c r="U39" s="6"/>
    </row>
    <row r="40" spans="1:46" ht="15.95" customHeight="1">
      <c r="A40" s="78" t="s">
        <v>10</v>
      </c>
      <c r="B40" s="77"/>
      <c r="C40" s="2">
        <v>850.08070199999997</v>
      </c>
      <c r="D40" s="38">
        <v>94767</v>
      </c>
      <c r="E40" s="12">
        <v>112.08229968735368</v>
      </c>
      <c r="F40" s="12">
        <v>87</v>
      </c>
      <c r="G40" s="12">
        <v>7</v>
      </c>
      <c r="H40" s="57">
        <v>3</v>
      </c>
      <c r="I40" s="4">
        <v>157</v>
      </c>
      <c r="J40" s="3">
        <v>138</v>
      </c>
      <c r="L40" s="43"/>
      <c r="M40" s="51"/>
      <c r="N40" s="52"/>
      <c r="O40" s="51"/>
      <c r="P40" s="52"/>
      <c r="Q40" s="52"/>
      <c r="R40" s="52"/>
      <c r="S40" s="52"/>
      <c r="T40" s="52"/>
      <c r="U40" s="6"/>
    </row>
    <row r="41" spans="1:46" ht="15.95" customHeight="1">
      <c r="A41" s="78" t="s">
        <v>11</v>
      </c>
      <c r="B41" s="77"/>
      <c r="C41" s="2">
        <v>755.31415700000002</v>
      </c>
      <c r="D41" s="38">
        <v>153731</v>
      </c>
      <c r="E41" s="12">
        <v>205.99110788280908</v>
      </c>
      <c r="F41" s="12">
        <v>110</v>
      </c>
      <c r="G41" s="12">
        <v>8</v>
      </c>
      <c r="H41" s="57">
        <v>4</v>
      </c>
      <c r="I41" s="4">
        <v>198</v>
      </c>
      <c r="J41" s="3">
        <v>161</v>
      </c>
      <c r="L41" s="43"/>
      <c r="M41" s="51"/>
      <c r="N41" s="52"/>
      <c r="O41" s="51"/>
      <c r="P41" s="52"/>
      <c r="Q41" s="52"/>
      <c r="R41" s="52"/>
      <c r="S41" s="52"/>
      <c r="T41" s="52"/>
      <c r="U41" s="6"/>
    </row>
    <row r="42" spans="1:46" ht="15.95" customHeight="1">
      <c r="A42" s="78" t="s">
        <v>12</v>
      </c>
      <c r="B42" s="77"/>
      <c r="C42" s="2">
        <v>580.33270700000003</v>
      </c>
      <c r="D42" s="38">
        <v>126536</v>
      </c>
      <c r="E42" s="12">
        <v>221.12487966321015</v>
      </c>
      <c r="F42" s="12">
        <v>79</v>
      </c>
      <c r="G42" s="12">
        <v>9</v>
      </c>
      <c r="H42" s="57">
        <v>2</v>
      </c>
      <c r="I42" s="4">
        <v>121</v>
      </c>
      <c r="J42" s="3">
        <v>110</v>
      </c>
      <c r="L42" s="43"/>
      <c r="M42" s="51"/>
      <c r="N42" s="52"/>
      <c r="O42" s="51"/>
      <c r="P42" s="52"/>
      <c r="Q42" s="52"/>
      <c r="R42" s="52"/>
      <c r="S42" s="52"/>
      <c r="T42" s="52"/>
      <c r="U42" s="6"/>
    </row>
    <row r="43" spans="1:46" ht="15.95" customHeight="1">
      <c r="A43" s="76" t="s">
        <v>13</v>
      </c>
      <c r="B43" s="77"/>
      <c r="C43" s="2">
        <v>1692.4345089999999</v>
      </c>
      <c r="D43" s="38">
        <v>113790</v>
      </c>
      <c r="E43" s="12">
        <v>67.302456546636165</v>
      </c>
      <c r="F43" s="12">
        <v>121</v>
      </c>
      <c r="G43" s="12">
        <v>8</v>
      </c>
      <c r="H43" s="57">
        <v>2</v>
      </c>
      <c r="I43" s="4">
        <v>411</v>
      </c>
      <c r="J43" s="3">
        <v>295</v>
      </c>
      <c r="L43" s="43"/>
      <c r="M43" s="51"/>
      <c r="N43" s="52"/>
      <c r="O43" s="51"/>
      <c r="P43" s="52"/>
      <c r="Q43" s="52"/>
      <c r="R43" s="52"/>
      <c r="S43" s="52"/>
      <c r="T43" s="52"/>
      <c r="U43" s="6"/>
    </row>
    <row r="44" spans="1:46" ht="15.95" customHeight="1">
      <c r="A44" s="76" t="s">
        <v>14</v>
      </c>
      <c r="B44" s="77"/>
      <c r="C44" s="55">
        <v>896.27331500000003</v>
      </c>
      <c r="D44" s="38">
        <v>55533</v>
      </c>
      <c r="E44" s="12">
        <v>61.82377526212526</v>
      </c>
      <c r="F44" s="12">
        <v>83</v>
      </c>
      <c r="G44" s="12">
        <v>3</v>
      </c>
      <c r="H44" s="57">
        <v>6</v>
      </c>
      <c r="I44" s="4">
        <v>142</v>
      </c>
      <c r="J44" s="3">
        <v>121</v>
      </c>
      <c r="L44" s="43"/>
      <c r="M44" s="51"/>
      <c r="N44" s="52"/>
      <c r="O44" s="51"/>
      <c r="P44" s="52"/>
      <c r="Q44" s="52"/>
      <c r="R44" s="52"/>
      <c r="S44" s="52"/>
      <c r="T44" s="52"/>
      <c r="U44" s="6"/>
    </row>
    <row r="45" spans="1:46" ht="15.95" customHeight="1">
      <c r="A45" s="76"/>
      <c r="B45" s="77"/>
      <c r="C45" s="39"/>
      <c r="D45" s="58"/>
      <c r="E45" s="12"/>
      <c r="F45" s="12"/>
      <c r="G45" s="17"/>
      <c r="H45" s="57"/>
      <c r="I45" s="4"/>
      <c r="J45" s="59"/>
      <c r="L45" s="6"/>
      <c r="M45" s="51"/>
      <c r="N45" s="52"/>
      <c r="O45" s="51"/>
      <c r="P45" s="52"/>
      <c r="Q45" s="52"/>
      <c r="R45" s="52"/>
      <c r="S45" s="52"/>
      <c r="T45" s="52"/>
      <c r="U45" s="6"/>
    </row>
    <row r="46" spans="1:46" ht="15.95" customHeight="1">
      <c r="A46" s="76" t="s">
        <v>2</v>
      </c>
      <c r="B46" s="77"/>
      <c r="C46" s="2">
        <v>11015.471693</v>
      </c>
      <c r="D46" s="17">
        <v>1285945</v>
      </c>
      <c r="E46" s="12">
        <v>117.27287182998347</v>
      </c>
      <c r="F46" s="17">
        <v>1145</v>
      </c>
      <c r="G46" s="17">
        <v>83</v>
      </c>
      <c r="H46" s="17">
        <v>49</v>
      </c>
      <c r="I46" s="17">
        <v>2800</v>
      </c>
      <c r="J46" s="3">
        <v>2062</v>
      </c>
      <c r="M46" s="53"/>
      <c r="N46" s="54"/>
      <c r="O46" s="53"/>
      <c r="P46" s="54"/>
      <c r="Q46" s="54"/>
      <c r="R46" s="54"/>
      <c r="S46" s="54"/>
      <c r="T46" s="54"/>
      <c r="U46" s="6"/>
    </row>
    <row r="47" spans="1:46" ht="15.95" customHeight="1">
      <c r="A47" s="76" t="s">
        <v>0</v>
      </c>
      <c r="B47" s="77"/>
      <c r="C47" s="1">
        <v>78866.18995</v>
      </c>
      <c r="D47" s="38">
        <v>10509286</v>
      </c>
      <c r="E47" s="12">
        <v>133.34135967094477</v>
      </c>
      <c r="F47" s="12">
        <v>6251</v>
      </c>
      <c r="G47" s="17">
        <v>602</v>
      </c>
      <c r="H47" s="39">
        <v>212</v>
      </c>
      <c r="I47" s="4">
        <v>15067</v>
      </c>
      <c r="J47" s="3">
        <v>13026</v>
      </c>
      <c r="L47" s="5"/>
      <c r="M47" s="53"/>
      <c r="N47" s="54"/>
      <c r="O47" s="53"/>
      <c r="P47" s="54"/>
      <c r="Q47" s="54"/>
      <c r="R47" s="54"/>
      <c r="S47" s="54"/>
      <c r="T47" s="54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</row>
    <row r="48" spans="1:46" ht="15.95" customHeight="1" thickBot="1">
      <c r="A48" s="79" t="s">
        <v>1</v>
      </c>
      <c r="B48" s="80"/>
      <c r="C48" s="40">
        <f>+C46/C47*100</f>
        <v>13.967292828503123</v>
      </c>
      <c r="D48" s="40">
        <f>+D46/D47*100</f>
        <v>12.236273710697377</v>
      </c>
      <c r="E48" s="41" t="s">
        <v>20</v>
      </c>
      <c r="F48" s="40">
        <f>+F46/F47*100</f>
        <v>18.317069268916974</v>
      </c>
      <c r="G48" s="40">
        <f>+G46/G47*100</f>
        <v>13.787375415282391</v>
      </c>
      <c r="H48" s="40">
        <f>+H46/H47*100</f>
        <v>23.113207547169811</v>
      </c>
      <c r="I48" s="40">
        <f>+I46/I47*100</f>
        <v>18.583659653547489</v>
      </c>
      <c r="J48" s="42">
        <f>+J46/J47*100</f>
        <v>15.829878704130202</v>
      </c>
    </row>
    <row r="49" spans="1:3" ht="15.95" customHeight="1">
      <c r="A49" s="61"/>
      <c r="C49" s="61"/>
    </row>
  </sheetData>
  <mergeCells count="41">
    <mergeCell ref="C3:D3"/>
    <mergeCell ref="E3:E4"/>
    <mergeCell ref="A3:B4"/>
    <mergeCell ref="A8:B8"/>
    <mergeCell ref="F3:G4"/>
    <mergeCell ref="F8:G8"/>
    <mergeCell ref="F5:G5"/>
    <mergeCell ref="F6:G6"/>
    <mergeCell ref="F7:G7"/>
    <mergeCell ref="J3:J4"/>
    <mergeCell ref="H3:I3"/>
    <mergeCell ref="I31:I32"/>
    <mergeCell ref="J31:J32"/>
    <mergeCell ref="E31:E32"/>
    <mergeCell ref="F31:F32"/>
    <mergeCell ref="G31:G32"/>
    <mergeCell ref="H31:H32"/>
    <mergeCell ref="F9:G9"/>
    <mergeCell ref="A48:B48"/>
    <mergeCell ref="D31:D32"/>
    <mergeCell ref="C31:C32"/>
    <mergeCell ref="A42:B42"/>
    <mergeCell ref="A43:B43"/>
    <mergeCell ref="A44:B44"/>
    <mergeCell ref="A33:B33"/>
    <mergeCell ref="A46:B46"/>
    <mergeCell ref="A45:B45"/>
    <mergeCell ref="A38:B38"/>
    <mergeCell ref="A31:B32"/>
    <mergeCell ref="A5:B5"/>
    <mergeCell ref="A9:B9"/>
    <mergeCell ref="A6:B6"/>
    <mergeCell ref="A7:B7"/>
    <mergeCell ref="A47:B47"/>
    <mergeCell ref="A41:B41"/>
    <mergeCell ref="A34:B34"/>
    <mergeCell ref="A35:B35"/>
    <mergeCell ref="A36:B36"/>
    <mergeCell ref="A37:B37"/>
    <mergeCell ref="A39:B39"/>
    <mergeCell ref="A40:B40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91" orientation="portrait" horizontalDpi="1200" verticalDpi="1200" r:id="rId1"/>
  <headerFooter alignWithMargins="0">
    <oddHeader>&amp;C&amp;"Times New Roman CE,tučné"&amp;14Středočeský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zaklchar</vt:lpstr>
      <vt:lpstr>zaklchar!Oblast_tisku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aimova122</cp:lastModifiedBy>
  <cp:lastPrinted>2014-01-06T15:10:51Z</cp:lastPrinted>
  <dcterms:created xsi:type="dcterms:W3CDTF">1999-09-01T06:24:56Z</dcterms:created>
  <dcterms:modified xsi:type="dcterms:W3CDTF">2014-01-06T15:20:24Z</dcterms:modified>
</cp:coreProperties>
</file>