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04_Školství_Jitka\4_VÝSTUPY\4_2 WEB\IT VE ŠKOLÁCH\2025\1. web_CZ\"/>
    </mc:Choice>
  </mc:AlternateContent>
  <xr:revisionPtr revIDLastSave="0" documentId="13_ncr:1_{F8DA89B4-3AF9-49D9-B433-201032F467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znam" sheetId="20" r:id="rId1"/>
    <sheet name="Metodika" sheetId="21" r:id="rId2"/>
    <sheet name="T1.1" sheetId="1" r:id="rId3"/>
    <sheet name="T1.2" sheetId="22" r:id="rId4"/>
    <sheet name="T1.3" sheetId="7" r:id="rId5"/>
    <sheet name="T1.4" sheetId="44" r:id="rId6"/>
    <sheet name="T1.5" sheetId="23" r:id="rId7"/>
    <sheet name="T1.6" sheetId="24" r:id="rId8"/>
    <sheet name="T1.7" sheetId="25" r:id="rId9"/>
    <sheet name="T1.8" sheetId="26" r:id="rId10"/>
    <sheet name="T1.9" sheetId="27" r:id="rId11"/>
    <sheet name="T1.10" sheetId="28" r:id="rId12"/>
    <sheet name="T2.1" sheetId="29" r:id="rId13"/>
    <sheet name="T2.2" sheetId="30" r:id="rId14"/>
    <sheet name="T2.3" sheetId="31" r:id="rId15"/>
    <sheet name="T2.4" sheetId="32" r:id="rId16"/>
    <sheet name="T2.5" sheetId="33" r:id="rId17"/>
    <sheet name="T2.6" sheetId="34" r:id="rId18"/>
    <sheet name="T2.7" sheetId="35" r:id="rId19"/>
    <sheet name="T2.8" sheetId="36" r:id="rId20"/>
    <sheet name="T2.9" sheetId="37" r:id="rId21"/>
    <sheet name="T2.10" sheetId="38" r:id="rId22"/>
    <sheet name="T3.1" sheetId="14" r:id="rId23"/>
    <sheet name="T3.2" sheetId="13" r:id="rId24"/>
    <sheet name="T3.3" sheetId="18" r:id="rId25"/>
    <sheet name="T3.4" sheetId="19" r:id="rId26"/>
    <sheet name="T3.5" sheetId="39" r:id="rId27"/>
    <sheet name="T3.6" sheetId="40" r:id="rId28"/>
    <sheet name="T3.7" sheetId="41" r:id="rId29"/>
    <sheet name="T3.8" sheetId="42" r:id="rId3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37" l="1"/>
  <c r="M16" i="37"/>
  <c r="M15" i="37"/>
  <c r="G17" i="37"/>
  <c r="G16" i="37"/>
  <c r="G15" i="37"/>
  <c r="Y54" i="38"/>
  <c r="Y53" i="38"/>
  <c r="Y52" i="38"/>
  <c r="Y51" i="38"/>
  <c r="Y50" i="38"/>
  <c r="Y49" i="38"/>
  <c r="Y48" i="38"/>
  <c r="Y47" i="38"/>
  <c r="Y46" i="38"/>
  <c r="Y45" i="38"/>
  <c r="Y44" i="38"/>
  <c r="Y43" i="38"/>
  <c r="Y42" i="38"/>
  <c r="Y41" i="38"/>
  <c r="Y40" i="38"/>
  <c r="Y38" i="38"/>
  <c r="Y37" i="38"/>
  <c r="Y36" i="38"/>
  <c r="Y35" i="38"/>
  <c r="Y34" i="38"/>
  <c r="Y33" i="38"/>
  <c r="Y32" i="38"/>
  <c r="Y31" i="38"/>
  <c r="Y30" i="38"/>
  <c r="Y29" i="38"/>
  <c r="Y28" i="38"/>
  <c r="Y27" i="38"/>
  <c r="Y26" i="38"/>
  <c r="Y25" i="38"/>
  <c r="Y24" i="38"/>
  <c r="S54" i="38"/>
  <c r="S53" i="38"/>
  <c r="S52" i="38"/>
  <c r="S51" i="38"/>
  <c r="S50" i="38"/>
  <c r="S49" i="38"/>
  <c r="S48" i="38"/>
  <c r="S47" i="38"/>
  <c r="S46" i="38"/>
  <c r="S45" i="38"/>
  <c r="S44" i="38"/>
  <c r="S43" i="38"/>
  <c r="S42" i="38"/>
  <c r="S41" i="38"/>
  <c r="S40" i="38"/>
  <c r="S38" i="38"/>
  <c r="S37" i="38"/>
  <c r="S36" i="38"/>
  <c r="S35" i="38"/>
  <c r="S34" i="38"/>
  <c r="S33" i="38"/>
  <c r="S32" i="38"/>
  <c r="S31" i="38"/>
  <c r="S30" i="38"/>
  <c r="S29" i="38"/>
  <c r="S28" i="38"/>
  <c r="S27" i="38"/>
  <c r="S26" i="38"/>
  <c r="S25" i="38"/>
  <c r="S24" i="38"/>
  <c r="M54" i="38"/>
  <c r="M53" i="38"/>
  <c r="M52" i="38"/>
  <c r="M51" i="38"/>
  <c r="M50" i="38"/>
  <c r="M49" i="38"/>
  <c r="M48" i="38"/>
  <c r="M47" i="38"/>
  <c r="M46" i="38"/>
  <c r="M45" i="38"/>
  <c r="M44" i="38"/>
  <c r="M43" i="38"/>
  <c r="M42" i="38"/>
  <c r="M41" i="38"/>
  <c r="M40" i="38"/>
  <c r="M38" i="38"/>
  <c r="M37" i="38"/>
  <c r="M36" i="38"/>
  <c r="M35" i="38"/>
  <c r="M34" i="38"/>
  <c r="M33" i="38"/>
  <c r="M32" i="38"/>
  <c r="M31" i="38"/>
  <c r="M30" i="38"/>
  <c r="M29" i="38"/>
  <c r="M28" i="38"/>
  <c r="M27" i="38"/>
  <c r="M26" i="38"/>
  <c r="M25" i="38"/>
  <c r="M24" i="38"/>
  <c r="G54" i="38"/>
  <c r="G53" i="38"/>
  <c r="G52" i="38"/>
  <c r="G51" i="38"/>
  <c r="G50" i="38"/>
  <c r="G49" i="38"/>
  <c r="G48" i="38"/>
  <c r="G47" i="38"/>
  <c r="G46" i="38"/>
  <c r="G45" i="38"/>
  <c r="G44" i="38"/>
  <c r="G43" i="38"/>
  <c r="G42" i="38"/>
  <c r="G41" i="38"/>
  <c r="G40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Y22" i="38" l="1"/>
  <c r="Y21" i="38"/>
  <c r="Y20" i="38"/>
  <c r="Y19" i="38"/>
  <c r="Y18" i="38"/>
  <c r="Y17" i="38"/>
  <c r="Y16" i="38"/>
  <c r="Y15" i="38"/>
  <c r="Y14" i="38"/>
  <c r="Y13" i="38"/>
  <c r="Y12" i="38"/>
  <c r="Y11" i="38"/>
  <c r="Y10" i="38"/>
  <c r="Y9" i="38"/>
  <c r="Y8" i="38"/>
  <c r="S22" i="38"/>
  <c r="S21" i="38"/>
  <c r="S20" i="38"/>
  <c r="S19" i="38"/>
  <c r="S18" i="38"/>
  <c r="S17" i="38"/>
  <c r="S16" i="38"/>
  <c r="S15" i="38"/>
  <c r="S14" i="38"/>
  <c r="S13" i="38"/>
  <c r="S12" i="38"/>
  <c r="S11" i="38"/>
  <c r="S10" i="38"/>
  <c r="S9" i="38"/>
  <c r="S8" i="38"/>
  <c r="M22" i="38"/>
  <c r="M21" i="38"/>
  <c r="M20" i="38"/>
  <c r="M19" i="38"/>
  <c r="M18" i="38"/>
  <c r="M17" i="38"/>
  <c r="M16" i="38"/>
  <c r="M15" i="38"/>
  <c r="M14" i="38"/>
  <c r="M13" i="38"/>
  <c r="M12" i="38"/>
  <c r="M11" i="38"/>
  <c r="M10" i="38"/>
  <c r="M9" i="38"/>
  <c r="M8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M17" i="35"/>
  <c r="M16" i="35"/>
  <c r="M15" i="35"/>
  <c r="G17" i="35"/>
  <c r="G16" i="35"/>
  <c r="G15" i="35"/>
  <c r="Y54" i="36"/>
  <c r="Y53" i="36"/>
  <c r="Y52" i="36"/>
  <c r="Y51" i="36"/>
  <c r="Y50" i="36"/>
  <c r="Y49" i="36"/>
  <c r="Y48" i="36"/>
  <c r="Y47" i="36"/>
  <c r="Y46" i="36"/>
  <c r="Y45" i="36"/>
  <c r="Y44" i="36"/>
  <c r="Y43" i="36"/>
  <c r="Y42" i="36"/>
  <c r="Y41" i="36"/>
  <c r="Y40" i="36"/>
  <c r="Y38" i="36"/>
  <c r="Y37" i="36"/>
  <c r="Y36" i="36"/>
  <c r="Y35" i="36"/>
  <c r="Y34" i="36"/>
  <c r="Y33" i="36"/>
  <c r="Y32" i="36"/>
  <c r="Y31" i="36"/>
  <c r="Y30" i="36"/>
  <c r="Y29" i="36"/>
  <c r="Y28" i="36"/>
  <c r="Y27" i="36"/>
  <c r="Y26" i="36"/>
  <c r="Y25" i="36"/>
  <c r="Y24" i="36"/>
  <c r="S54" i="36"/>
  <c r="S53" i="36"/>
  <c r="S52" i="36"/>
  <c r="S51" i="36"/>
  <c r="S50" i="36"/>
  <c r="S49" i="36"/>
  <c r="S48" i="36"/>
  <c r="S47" i="36"/>
  <c r="S46" i="36"/>
  <c r="S45" i="36"/>
  <c r="S44" i="36"/>
  <c r="S43" i="36"/>
  <c r="S42" i="36"/>
  <c r="S41" i="36"/>
  <c r="S40" i="36"/>
  <c r="S38" i="36"/>
  <c r="S37" i="36"/>
  <c r="S36" i="36"/>
  <c r="S35" i="36"/>
  <c r="S34" i="36"/>
  <c r="S33" i="36"/>
  <c r="S32" i="36"/>
  <c r="S31" i="36"/>
  <c r="S30" i="36"/>
  <c r="S29" i="36"/>
  <c r="S28" i="36"/>
  <c r="S27" i="36"/>
  <c r="S26" i="36"/>
  <c r="S25" i="36"/>
  <c r="S24" i="36"/>
  <c r="M54" i="36"/>
  <c r="M53" i="36"/>
  <c r="M52" i="36"/>
  <c r="M51" i="36"/>
  <c r="M50" i="36"/>
  <c r="M49" i="36"/>
  <c r="M48" i="36"/>
  <c r="M47" i="36"/>
  <c r="M46" i="36"/>
  <c r="M45" i="36"/>
  <c r="M44" i="36"/>
  <c r="M43" i="36"/>
  <c r="M42" i="36"/>
  <c r="M41" i="36"/>
  <c r="M40" i="36"/>
  <c r="M38" i="36"/>
  <c r="M37" i="36"/>
  <c r="M36" i="36"/>
  <c r="M35" i="36"/>
  <c r="M34" i="36"/>
  <c r="M33" i="36"/>
  <c r="M32" i="36"/>
  <c r="M31" i="36"/>
  <c r="M30" i="36"/>
  <c r="M29" i="36"/>
  <c r="M28" i="36"/>
  <c r="M27" i="36"/>
  <c r="M26" i="36"/>
  <c r="M25" i="36"/>
  <c r="M24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Y8" i="36"/>
  <c r="Y22" i="36"/>
  <c r="Y21" i="36"/>
  <c r="Y20" i="36"/>
  <c r="Y19" i="36"/>
  <c r="Y18" i="36"/>
  <c r="Y17" i="36"/>
  <c r="Y16" i="36"/>
  <c r="Y15" i="36"/>
  <c r="Y14" i="36"/>
  <c r="Y13" i="36"/>
  <c r="Y12" i="36"/>
  <c r="Y11" i="36"/>
  <c r="Y10" i="36"/>
  <c r="Y9" i="36"/>
  <c r="S22" i="36"/>
  <c r="S21" i="36"/>
  <c r="S20" i="36"/>
  <c r="S19" i="36"/>
  <c r="S18" i="36"/>
  <c r="S17" i="36"/>
  <c r="S16" i="36"/>
  <c r="S15" i="36"/>
  <c r="S14" i="36"/>
  <c r="S13" i="36"/>
  <c r="S12" i="36"/>
  <c r="S11" i="36"/>
  <c r="S10" i="36"/>
  <c r="S9" i="36"/>
  <c r="S8" i="36"/>
  <c r="M22" i="36"/>
  <c r="M21" i="36"/>
  <c r="M20" i="36"/>
  <c r="M19" i="36"/>
  <c r="M18" i="36"/>
  <c r="M17" i="36"/>
  <c r="M16" i="36"/>
  <c r="M15" i="36"/>
  <c r="M14" i="36"/>
  <c r="M13" i="36"/>
  <c r="M12" i="36"/>
  <c r="M11" i="36"/>
  <c r="M10" i="36"/>
  <c r="M9" i="36"/>
  <c r="M8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M17" i="33"/>
  <c r="M16" i="33"/>
  <c r="M15" i="33"/>
  <c r="G17" i="33"/>
  <c r="G16" i="33"/>
  <c r="G15" i="33"/>
  <c r="Y54" i="34"/>
  <c r="Y53" i="34"/>
  <c r="Y52" i="34"/>
  <c r="Y51" i="34"/>
  <c r="Y50" i="34"/>
  <c r="Y49" i="34"/>
  <c r="Y48" i="34"/>
  <c r="Y47" i="34"/>
  <c r="Y46" i="34"/>
  <c r="Y45" i="34"/>
  <c r="Y44" i="34"/>
  <c r="Y43" i="34"/>
  <c r="Y42" i="34"/>
  <c r="Y41" i="34"/>
  <c r="Y40" i="34"/>
  <c r="Y38" i="34"/>
  <c r="Y37" i="34"/>
  <c r="Y36" i="34"/>
  <c r="Y35" i="34"/>
  <c r="Y34" i="34"/>
  <c r="Y33" i="34"/>
  <c r="Y32" i="34"/>
  <c r="Y31" i="34"/>
  <c r="Y30" i="34"/>
  <c r="Y29" i="34"/>
  <c r="Y28" i="34"/>
  <c r="Y27" i="34"/>
  <c r="Y26" i="34"/>
  <c r="Y25" i="34"/>
  <c r="Y24" i="34"/>
  <c r="S54" i="34"/>
  <c r="S53" i="34"/>
  <c r="S52" i="34"/>
  <c r="S51" i="34"/>
  <c r="S50" i="34"/>
  <c r="S49" i="34"/>
  <c r="S48" i="34"/>
  <c r="S47" i="34"/>
  <c r="S46" i="34"/>
  <c r="S45" i="34"/>
  <c r="S44" i="34"/>
  <c r="S43" i="34"/>
  <c r="S42" i="34"/>
  <c r="S41" i="34"/>
  <c r="S40" i="34"/>
  <c r="S38" i="34"/>
  <c r="S37" i="34"/>
  <c r="S36" i="34"/>
  <c r="S35" i="34"/>
  <c r="S34" i="34"/>
  <c r="S33" i="34"/>
  <c r="S32" i="34"/>
  <c r="S31" i="34"/>
  <c r="S30" i="34"/>
  <c r="S29" i="34"/>
  <c r="S28" i="34"/>
  <c r="S27" i="34"/>
  <c r="S26" i="34"/>
  <c r="S25" i="34"/>
  <c r="S24" i="34"/>
  <c r="M54" i="34"/>
  <c r="M53" i="34"/>
  <c r="M52" i="34"/>
  <c r="M51" i="34"/>
  <c r="M50" i="34"/>
  <c r="M49" i="34"/>
  <c r="M48" i="34"/>
  <c r="M47" i="34"/>
  <c r="M46" i="34"/>
  <c r="M45" i="34"/>
  <c r="M44" i="34"/>
  <c r="M43" i="34"/>
  <c r="M42" i="34"/>
  <c r="M41" i="34"/>
  <c r="M40" i="34"/>
  <c r="M38" i="34"/>
  <c r="M37" i="34"/>
  <c r="M36" i="34"/>
  <c r="M35" i="34"/>
  <c r="M34" i="34"/>
  <c r="M33" i="34"/>
  <c r="M32" i="34"/>
  <c r="M31" i="34"/>
  <c r="M30" i="34"/>
  <c r="M29" i="34"/>
  <c r="M28" i="34"/>
  <c r="M27" i="34"/>
  <c r="M26" i="34"/>
  <c r="M25" i="34"/>
  <c r="M24" i="34"/>
  <c r="Y22" i="34"/>
  <c r="Y21" i="34"/>
  <c r="Y20" i="34"/>
  <c r="Y19" i="34"/>
  <c r="Y18" i="34"/>
  <c r="Y17" i="34"/>
  <c r="Y16" i="34"/>
  <c r="Y15" i="34"/>
  <c r="Y14" i="34"/>
  <c r="Y13" i="34"/>
  <c r="Y12" i="34"/>
  <c r="Y11" i="34"/>
  <c r="Y10" i="34"/>
  <c r="Y9" i="34"/>
  <c r="Y8" i="34"/>
  <c r="S8" i="34"/>
  <c r="S22" i="34"/>
  <c r="S21" i="34"/>
  <c r="S20" i="34"/>
  <c r="S19" i="34"/>
  <c r="S18" i="34"/>
  <c r="S17" i="34"/>
  <c r="S16" i="34"/>
  <c r="S15" i="34"/>
  <c r="S14" i="34"/>
  <c r="S13" i="34"/>
  <c r="S12" i="34"/>
  <c r="S11" i="34"/>
  <c r="S10" i="34"/>
  <c r="S9" i="34"/>
  <c r="M22" i="34"/>
  <c r="M21" i="34"/>
  <c r="M20" i="34"/>
  <c r="M19" i="34"/>
  <c r="M18" i="34"/>
  <c r="M17" i="34"/>
  <c r="M16" i="34"/>
  <c r="M15" i="34"/>
  <c r="M14" i="34"/>
  <c r="M13" i="34"/>
  <c r="M12" i="34"/>
  <c r="M11" i="34"/>
  <c r="M10" i="34"/>
  <c r="M9" i="34"/>
  <c r="M8" i="34"/>
  <c r="G54" i="34"/>
  <c r="G53" i="34"/>
  <c r="G52" i="34"/>
  <c r="G51" i="34"/>
  <c r="G50" i="34"/>
  <c r="G49" i="34"/>
  <c r="G48" i="34"/>
  <c r="G47" i="34"/>
  <c r="G46" i="34"/>
  <c r="G45" i="34"/>
  <c r="G44" i="34"/>
  <c r="G43" i="34"/>
  <c r="G42" i="34"/>
  <c r="G41" i="34"/>
  <c r="G40" i="34"/>
  <c r="G24" i="34"/>
  <c r="G38" i="34"/>
  <c r="G37" i="34"/>
  <c r="G36" i="34"/>
  <c r="G35" i="34"/>
  <c r="G34" i="34"/>
  <c r="G33" i="34"/>
  <c r="G32" i="34"/>
  <c r="G31" i="34"/>
  <c r="G30" i="34"/>
  <c r="G29" i="34"/>
  <c r="G28" i="34"/>
  <c r="G27" i="34"/>
  <c r="G26" i="34"/>
  <c r="G25" i="34"/>
  <c r="G8" i="34"/>
  <c r="G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L15" i="31" l="1"/>
  <c r="L17" i="31"/>
  <c r="L16" i="31"/>
  <c r="M17" i="31"/>
  <c r="M16" i="31"/>
  <c r="M15" i="31"/>
  <c r="G17" i="31"/>
  <c r="G16" i="31"/>
  <c r="G15" i="31"/>
  <c r="Q17" i="25" l="1"/>
  <c r="Q16" i="25"/>
  <c r="Q15" i="25"/>
  <c r="I17" i="25"/>
  <c r="I16" i="25"/>
  <c r="I15" i="25"/>
  <c r="Q15" i="23"/>
  <c r="Q17" i="23"/>
  <c r="Q16" i="23"/>
  <c r="I17" i="23"/>
  <c r="I16" i="23"/>
  <c r="I15" i="23"/>
  <c r="Q17" i="7"/>
  <c r="Q16" i="7"/>
  <c r="Q15" i="7"/>
  <c r="I15" i="7"/>
  <c r="I17" i="7"/>
  <c r="I16" i="7"/>
</calcChain>
</file>

<file path=xl/sharedStrings.xml><?xml version="1.0" encoding="utf-8"?>
<sst xmlns="http://schemas.openxmlformats.org/spreadsheetml/2006/main" count="1560" uniqueCount="174">
  <si>
    <t>zpět na seznam</t>
  </si>
  <si>
    <t>a) Absolutní hodnoty v tisících</t>
  </si>
  <si>
    <t>mateřské školy</t>
  </si>
  <si>
    <t>první stupeň základních škol</t>
  </si>
  <si>
    <t>druhý stupeň základních škol</t>
  </si>
  <si>
    <t>střední školy</t>
  </si>
  <si>
    <t>vyšší odborné školy a konzervatoře</t>
  </si>
  <si>
    <t xml:space="preserve">b) Počet na 100 žáků/studentů daného stupně škol </t>
  </si>
  <si>
    <t>Zdroj: Ministerstvo školství, mládeže a tělovýchovy</t>
  </si>
  <si>
    <t>Celkem</t>
  </si>
  <si>
    <t xml:space="preserve">  Praha</t>
  </si>
  <si>
    <t xml:space="preserve">  Středočeský</t>
  </si>
  <si>
    <t xml:space="preserve">  Jihočeský</t>
  </si>
  <si>
    <t xml:space="preserve">  Plzeňský</t>
  </si>
  <si>
    <t xml:space="preserve">  Karlovarský</t>
  </si>
  <si>
    <t xml:space="preserve">  Ústecký</t>
  </si>
  <si>
    <t xml:space="preserve">  Liberecký</t>
  </si>
  <si>
    <t xml:space="preserve">  Královéhradecký</t>
  </si>
  <si>
    <t xml:space="preserve">  Pardubický</t>
  </si>
  <si>
    <t xml:space="preserve">  Vysočina</t>
  </si>
  <si>
    <t xml:space="preserve">  Jihomoravský</t>
  </si>
  <si>
    <t xml:space="preserve">  Olomoucký</t>
  </si>
  <si>
    <t xml:space="preserve">  Zlínský</t>
  </si>
  <si>
    <t xml:space="preserve">  Moravskoslezský</t>
  </si>
  <si>
    <t>Kraj</t>
  </si>
  <si>
    <t>Stolní počítače</t>
  </si>
  <si>
    <t xml:space="preserve">b) Počet na 100 dětí/žáků/studentů daného stupně škol </t>
  </si>
  <si>
    <t>Počítače celkem</t>
  </si>
  <si>
    <t>Přenosné počítače</t>
  </si>
  <si>
    <t>počet počítačů na 100 dětí mateřských škol</t>
  </si>
  <si>
    <t>Česko celkem</t>
  </si>
  <si>
    <t>Školy celkem</t>
  </si>
  <si>
    <t>a) počet škol</t>
  </si>
  <si>
    <t>z toho dostupný online rodičům</t>
  </si>
  <si>
    <t>MŠ</t>
  </si>
  <si>
    <t>1. stupeň ZŠ</t>
  </si>
  <si>
    <t>2. stupeň ZŠ</t>
  </si>
  <si>
    <t>počet škol</t>
  </si>
  <si>
    <t>%</t>
  </si>
  <si>
    <t>Celkem ČR</t>
  </si>
  <si>
    <r>
      <t xml:space="preserve">Pozn.: % </t>
    </r>
    <r>
      <rPr>
        <sz val="10"/>
        <color indexed="8"/>
        <rFont val="Arial"/>
        <family val="2"/>
        <charset val="238"/>
      </rPr>
      <t>z celkového počtu škol daného stupně</t>
    </r>
  </si>
  <si>
    <t>Mgr. Jitka Wichová</t>
  </si>
  <si>
    <t>Český statistický úřad</t>
  </si>
  <si>
    <t>Odd. statistiky vzdělávání, zdravotnictví, kultury a sociálního zabezpečení</t>
  </si>
  <si>
    <t>Na padesátém 81, 100 82 Praha 10</t>
  </si>
  <si>
    <t>Telefon: 274 052 005</t>
  </si>
  <si>
    <t>Metodika</t>
  </si>
  <si>
    <r>
      <t xml:space="preserve">Údaje o </t>
    </r>
    <r>
      <rPr>
        <b/>
        <sz val="10"/>
        <color indexed="8"/>
        <rFont val="Arial CE"/>
        <charset val="238"/>
      </rPr>
      <t>počtu počítačů ve školách</t>
    </r>
    <r>
      <rPr>
        <sz val="10"/>
        <color theme="1"/>
        <rFont val="Arial CE"/>
        <family val="2"/>
        <charset val="238"/>
      </rPr>
      <t xml:space="preserve"> připadajících na 100 žáků/studentů jednotlivých stupňů škol a o </t>
    </r>
    <r>
      <rPr>
        <b/>
        <sz val="10"/>
        <color indexed="8"/>
        <rFont val="Arial CE"/>
        <charset val="238"/>
      </rPr>
      <t>vybavení škol dalšími ICT</t>
    </r>
    <r>
      <rPr>
        <sz val="10"/>
        <color theme="1"/>
        <rFont val="Arial CE"/>
        <family val="2"/>
        <charset val="238"/>
      </rPr>
      <t xml:space="preserve"> v ČR pocházejí z datových zdrojů</t>
    </r>
    <r>
      <rPr>
        <b/>
        <sz val="10"/>
        <color indexed="8"/>
        <rFont val="Arial CE"/>
        <charset val="238"/>
      </rPr>
      <t> Ministerstva školství, mládeže a tělovýchovy ČR (MŠMT)</t>
    </r>
    <r>
      <rPr>
        <sz val="10"/>
        <color theme="1"/>
        <rFont val="Arial CE"/>
        <family val="2"/>
        <charset val="238"/>
      </rPr>
      <t xml:space="preserve">. MŠMT sbírá tyto údaje na všech mateřských, základních, středních a vyšších odborných školách v rámci ročního </t>
    </r>
    <r>
      <rPr>
        <b/>
        <sz val="10"/>
        <color indexed="8"/>
        <rFont val="Arial CE"/>
        <charset val="238"/>
      </rPr>
      <t>Výkazu o ředitelství škol (R 13-01)</t>
    </r>
    <r>
      <rPr>
        <sz val="10"/>
        <color theme="1"/>
        <rFont val="Arial CE"/>
        <family val="2"/>
        <charset val="238"/>
      </rPr>
      <t>.</t>
    </r>
  </si>
  <si>
    <r>
      <t xml:space="preserve">Publikovaná data se vždy vztahují </t>
    </r>
    <r>
      <rPr>
        <b/>
        <sz val="10"/>
        <color indexed="8"/>
        <rFont val="Arial CE"/>
        <charset val="238"/>
      </rPr>
      <t>k 30. září</t>
    </r>
    <r>
      <rPr>
        <sz val="10"/>
        <color theme="1"/>
        <rFont val="Arial CE"/>
        <family val="2"/>
        <charset val="238"/>
      </rPr>
      <t xml:space="preserve"> daného školního roku.</t>
    </r>
  </si>
  <si>
    <t>Z metodologických důvodů jsou celková průměrná čísla za ČR za školy celkem nižší než čísla u jednotlivých stupňů škol. Důvodem je skutečnost, že v mnoha školních budovách probíhá výuka více stupňů škol, jeden počítač bývá často dostupný a započítaný pro žáky několika stupňů. Do průměru za všechny stupně škol je však započítán pouze jednou.</t>
  </si>
  <si>
    <r>
      <t xml:space="preserve">Mezi </t>
    </r>
    <r>
      <rPr>
        <b/>
        <sz val="10"/>
        <color indexed="8"/>
        <rFont val="Arial CE"/>
        <charset val="238"/>
      </rPr>
      <t>počítače celkem</t>
    </r>
    <r>
      <rPr>
        <sz val="10"/>
        <color theme="1"/>
        <rFont val="Arial CE"/>
        <family val="2"/>
        <charset val="238"/>
      </rPr>
      <t xml:space="preserve"> jsou započítávány </t>
    </r>
    <r>
      <rPr>
        <b/>
        <sz val="10"/>
        <color indexed="8"/>
        <rFont val="Arial CE"/>
        <charset val="238"/>
      </rPr>
      <t>stolní počítače, notebooky, netbooky, tablety</t>
    </r>
    <r>
      <rPr>
        <sz val="10"/>
        <color theme="1"/>
        <rFont val="Arial CE"/>
        <family val="2"/>
        <charset val="238"/>
      </rPr>
      <t xml:space="preserve"> a </t>
    </r>
    <r>
      <rPr>
        <b/>
        <sz val="10"/>
        <color indexed="8"/>
        <rFont val="Arial CE"/>
        <charset val="238"/>
      </rPr>
      <t>phablety</t>
    </r>
    <r>
      <rPr>
        <sz val="10"/>
        <color theme="1"/>
        <rFont val="Arial CE"/>
        <family val="2"/>
        <charset val="238"/>
      </rPr>
      <t xml:space="preserve">, které jsou přístupné dětem/žákům/studentům, ale nejsou v jejich osobním vlastnictví. </t>
    </r>
  </si>
  <si>
    <r>
      <rPr>
        <b/>
        <sz val="10"/>
        <color indexed="8"/>
        <rFont val="Arial CE"/>
        <charset val="238"/>
      </rPr>
      <t>Školní intranet</t>
    </r>
    <r>
      <rPr>
        <sz val="10"/>
        <color indexed="8"/>
        <rFont val="Arial CE"/>
        <charset val="238"/>
      </rPr>
      <t xml:space="preserve"> - část počítačové sítě, která používá stejné technologie jako internet. Na rozdíl od internetu je však intranet privátní („soukromý“), tj. je dostupný pouze vymezenému okruhu uživatelů, zpravidla žákům a pracovníkům škol.</t>
    </r>
  </si>
  <si>
    <r>
      <rPr>
        <b/>
        <sz val="10"/>
        <color indexed="8"/>
        <rFont val="Arial CE"/>
        <charset val="238"/>
      </rPr>
      <t xml:space="preserve">Školní bezdrátová síť </t>
    </r>
    <r>
      <rPr>
        <sz val="10"/>
        <color theme="1"/>
        <rFont val="Arial CE"/>
        <family val="2"/>
        <charset val="238"/>
      </rPr>
      <t>– bezdrátová WiFi síť v prostorách školy, ke které se studenti a pracovníci mohou zdarma připojit se svými notebooky, tablety 
a jinými mobilními zařízeními. Příkladem je mezinárodní síť Eduroam.</t>
    </r>
  </si>
  <si>
    <r>
      <rPr>
        <b/>
        <sz val="10"/>
        <color indexed="8"/>
        <rFont val="Arial CE"/>
        <charset val="238"/>
      </rPr>
      <t>BYOD</t>
    </r>
    <r>
      <rPr>
        <sz val="10"/>
        <color theme="1"/>
        <rFont val="Arial CE"/>
        <family val="2"/>
        <charset val="238"/>
      </rPr>
      <t xml:space="preserve"> je zkratka z anglických slov Bring Your Own Device (Přines si své vlastní zařízení). V prostředí škol popisuje situaci, kdy si žáci a studenti nosí do školy svoje vlastní přenosná počítačová zařízení  (nejčastěji notebooky, netbooky, tablety, smartphony, phablety, atp.)  a mohou je používat při výuce.</t>
    </r>
  </si>
  <si>
    <t>Stupně vzdělávání:</t>
  </si>
  <si>
    <r>
      <rPr>
        <sz val="10"/>
        <color indexed="8"/>
        <rFont val="Arial"/>
        <family val="2"/>
        <charset val="238"/>
      </rPr>
      <t>•</t>
    </r>
    <r>
      <rPr>
        <sz val="8.5"/>
        <color indexed="8"/>
        <rFont val="Arial CE"/>
        <family val="2"/>
        <charset val="238"/>
      </rPr>
      <t xml:space="preserve"> </t>
    </r>
    <r>
      <rPr>
        <sz val="10"/>
        <color theme="1"/>
        <rFont val="Arial CE"/>
        <family val="2"/>
        <charset val="238"/>
      </rPr>
      <t>Základní školy 1. stupně - 1. – 5. ročník základních škol; ISCED 1</t>
    </r>
  </si>
  <si>
    <r>
      <rPr>
        <sz val="10"/>
        <color indexed="8"/>
        <rFont val="Arial"/>
        <family val="2"/>
        <charset val="238"/>
      </rPr>
      <t>•</t>
    </r>
    <r>
      <rPr>
        <sz val="8.5"/>
        <color indexed="8"/>
        <rFont val="Arial CE"/>
        <family val="2"/>
        <charset val="238"/>
      </rPr>
      <t xml:space="preserve"> </t>
    </r>
    <r>
      <rPr>
        <sz val="10"/>
        <color theme="1"/>
        <rFont val="Arial CE"/>
        <family val="2"/>
        <charset val="238"/>
      </rPr>
      <t xml:space="preserve">Základní školy 2. stupně - 6. – 9. ročník základních škol a nižší ročníky      </t>
    </r>
  </si>
  <si>
    <t xml:space="preserve">  šesti- a osmiletých gymnázií; ISCED 2</t>
  </si>
  <si>
    <r>
      <rPr>
        <sz val="10"/>
        <color indexed="8"/>
        <rFont val="Arial"/>
        <family val="2"/>
        <charset val="238"/>
      </rPr>
      <t>•</t>
    </r>
    <r>
      <rPr>
        <sz val="8.5"/>
        <color indexed="8"/>
        <rFont val="Arial CE"/>
        <family val="2"/>
        <charset val="238"/>
      </rPr>
      <t xml:space="preserve"> </t>
    </r>
    <r>
      <rPr>
        <sz val="10"/>
        <color theme="1"/>
        <rFont val="Arial CE"/>
        <family val="2"/>
        <charset val="238"/>
      </rPr>
      <t xml:space="preserve">Střední školy - školy poskytující střední odborné či úplné střední </t>
    </r>
  </si>
  <si>
    <t xml:space="preserve">  všeobecné vzdělání a školy poskytující pomaturitní vzdělání (nejde </t>
  </si>
  <si>
    <t xml:space="preserve">  o vysokoškolské ani vyšší odborné); ISCED 3 a ISCED 4</t>
  </si>
  <si>
    <r>
      <rPr>
        <sz val="10"/>
        <color indexed="8"/>
        <rFont val="Arial"/>
        <family val="2"/>
        <charset val="238"/>
      </rPr>
      <t xml:space="preserve">• </t>
    </r>
    <r>
      <rPr>
        <sz val="10"/>
        <color theme="1"/>
        <rFont val="Arial CE"/>
        <family val="2"/>
        <charset val="238"/>
      </rPr>
      <t>Vyšší odborné školy - ISCED 5B (zahrnuje i konzervatoře)</t>
    </r>
  </si>
  <si>
    <t>Max. 2 roky staré</t>
  </si>
  <si>
    <t>absolutní hodnoty (tis.)</t>
  </si>
  <si>
    <t>struktura - podíl na celkovém počtu počítačů v mateřských školách (%)</t>
  </si>
  <si>
    <r>
      <t xml:space="preserve">Tab. 1.3: </t>
    </r>
    <r>
      <rPr>
        <b/>
        <sz val="11"/>
        <rFont val="Arial"/>
        <family val="2"/>
        <charset val="238"/>
      </rPr>
      <t>Počítače</t>
    </r>
    <r>
      <rPr>
        <sz val="11"/>
        <rFont val="Arial"/>
        <family val="2"/>
        <charset val="238"/>
      </rPr>
      <t xml:space="preserve"> přístupné dětem </t>
    </r>
    <r>
      <rPr>
        <b/>
        <sz val="11"/>
        <rFont val="Arial"/>
        <family val="2"/>
        <charset val="238"/>
      </rPr>
      <t>v mateřských školách</t>
    </r>
    <r>
      <rPr>
        <sz val="11"/>
        <rFont val="Arial"/>
        <family val="2"/>
        <charset val="238"/>
      </rPr>
      <t xml:space="preserve"> v Česku podle jejich stáří a typu</t>
    </r>
  </si>
  <si>
    <r>
      <t xml:space="preserve">Tab. 1.4: Počítače přístupné dětem </t>
    </r>
    <r>
      <rPr>
        <b/>
        <sz val="11"/>
        <rFont val="Arial"/>
        <family val="2"/>
        <charset val="238"/>
      </rPr>
      <t>v mateřských školách v krajích</t>
    </r>
    <r>
      <rPr>
        <sz val="11"/>
        <rFont val="Arial"/>
        <family val="2"/>
        <charset val="238"/>
      </rPr>
      <t xml:space="preserve"> ČR</t>
    </r>
  </si>
  <si>
    <r>
      <t xml:space="preserve">Tab. 1.1: </t>
    </r>
    <r>
      <rPr>
        <b/>
        <sz val="11"/>
        <rFont val="Arial"/>
        <family val="2"/>
        <charset val="238"/>
      </rPr>
      <t>Počítače</t>
    </r>
    <r>
      <rPr>
        <sz val="11"/>
        <rFont val="Arial"/>
        <family val="2"/>
        <charset val="238"/>
      </rPr>
      <t xml:space="preserve"> přístupné žákům na školách </t>
    </r>
    <r>
      <rPr>
        <b/>
        <sz val="11"/>
        <rFont val="Arial"/>
        <family val="2"/>
        <charset val="238"/>
      </rPr>
      <t>podle stupně školy</t>
    </r>
  </si>
  <si>
    <t>na 100 žáků 1. stupně ZŠ</t>
  </si>
  <si>
    <t>struktura - podíl na celkovém počtu počítačů na 1. stupni ZŠ (%)</t>
  </si>
  <si>
    <r>
      <t xml:space="preserve">Tab. 1.6: Počítače přístupné žákům </t>
    </r>
    <r>
      <rPr>
        <b/>
        <sz val="11"/>
        <rFont val="Arial"/>
        <family val="2"/>
        <charset val="238"/>
      </rPr>
      <t>na základních školách 1. stupně v krajích</t>
    </r>
    <r>
      <rPr>
        <sz val="11"/>
        <rFont val="Arial"/>
        <family val="2"/>
        <charset val="238"/>
      </rPr>
      <t xml:space="preserve"> ČR</t>
    </r>
  </si>
  <si>
    <r>
      <t xml:space="preserve">Tab. 1.5: </t>
    </r>
    <r>
      <rPr>
        <b/>
        <sz val="11"/>
        <rFont val="Arial"/>
        <family val="2"/>
        <charset val="238"/>
      </rPr>
      <t>Počítače</t>
    </r>
    <r>
      <rPr>
        <sz val="11"/>
        <rFont val="Arial"/>
        <family val="2"/>
        <charset val="238"/>
      </rPr>
      <t xml:space="preserve"> přístupné žákům </t>
    </r>
    <r>
      <rPr>
        <b/>
        <sz val="11"/>
        <rFont val="Arial"/>
        <family val="2"/>
        <charset val="238"/>
      </rPr>
      <t>na základních školách 1. stupně</t>
    </r>
    <r>
      <rPr>
        <sz val="11"/>
        <rFont val="Arial"/>
        <family val="2"/>
        <charset val="238"/>
      </rPr>
      <t xml:space="preserve"> v Česku podle jejich stáří a typu</t>
    </r>
  </si>
  <si>
    <t>na 100 žáků 2. stupně ZŠ</t>
  </si>
  <si>
    <t>struktura - podíl na celkovém počtu počítačů na 2. stupni ZŠ (%)</t>
  </si>
  <si>
    <r>
      <t xml:space="preserve">Tab. 1.7: </t>
    </r>
    <r>
      <rPr>
        <b/>
        <sz val="11"/>
        <rFont val="Arial"/>
        <family val="2"/>
        <charset val="238"/>
      </rPr>
      <t>Počítače</t>
    </r>
    <r>
      <rPr>
        <sz val="11"/>
        <rFont val="Arial"/>
        <family val="2"/>
        <charset val="238"/>
      </rPr>
      <t xml:space="preserve"> přístupné žákům </t>
    </r>
    <r>
      <rPr>
        <b/>
        <sz val="11"/>
        <rFont val="Arial"/>
        <family val="2"/>
        <charset val="238"/>
      </rPr>
      <t>na základních školách 2. stupně</t>
    </r>
    <r>
      <rPr>
        <sz val="11"/>
        <rFont val="Arial"/>
        <family val="2"/>
        <charset val="238"/>
      </rPr>
      <t xml:space="preserve"> v Česku podle jejich stáří a typu</t>
    </r>
  </si>
  <si>
    <t>počet počítačů na 100 žáků 1. stupně ZŠ</t>
  </si>
  <si>
    <t>počet počítačů na 100 žáků 2. stupně ZŠ</t>
  </si>
  <si>
    <t>na 100 žáků středních škol</t>
  </si>
  <si>
    <t>struktura - podíl na celkovém počtu počítačů na středních školách (%)</t>
  </si>
  <si>
    <r>
      <t xml:space="preserve">Tab. 1.9: </t>
    </r>
    <r>
      <rPr>
        <b/>
        <sz val="11"/>
        <rFont val="Arial"/>
        <family val="2"/>
        <charset val="238"/>
      </rPr>
      <t>Počítače</t>
    </r>
    <r>
      <rPr>
        <sz val="11"/>
        <rFont val="Arial"/>
        <family val="2"/>
        <charset val="238"/>
      </rPr>
      <t xml:space="preserve"> přístupné žákům </t>
    </r>
    <r>
      <rPr>
        <b/>
        <sz val="11"/>
        <rFont val="Arial"/>
        <family val="2"/>
        <charset val="238"/>
      </rPr>
      <t>na středních školách</t>
    </r>
    <r>
      <rPr>
        <sz val="11"/>
        <rFont val="Arial"/>
        <family val="2"/>
        <charset val="238"/>
      </rPr>
      <t xml:space="preserve"> v Česku podle jejich stáří a typu</t>
    </r>
  </si>
  <si>
    <r>
      <t xml:space="preserve">Tab. 1.8: Počítače přístupné žákům </t>
    </r>
    <r>
      <rPr>
        <b/>
        <sz val="11"/>
        <rFont val="Arial"/>
        <family val="2"/>
        <charset val="238"/>
      </rPr>
      <t>na základních školách 2. stupně v krajích</t>
    </r>
    <r>
      <rPr>
        <sz val="11"/>
        <rFont val="Arial"/>
        <family val="2"/>
        <charset val="238"/>
      </rPr>
      <t xml:space="preserve"> ČR</t>
    </r>
  </si>
  <si>
    <t>počet počítačů na 100 žáků středních škol</t>
  </si>
  <si>
    <t>Nesdílené s jinými učiteli</t>
  </si>
  <si>
    <t>.</t>
  </si>
  <si>
    <r>
      <t xml:space="preserve">Tab. 2.8: Počítače přístupné pouze učitelům </t>
    </r>
    <r>
      <rPr>
        <b/>
        <sz val="11"/>
        <rFont val="Arial"/>
        <family val="2"/>
        <charset val="238"/>
      </rPr>
      <t>na základních školách 2. stupně v krajích</t>
    </r>
    <r>
      <rPr>
        <sz val="11"/>
        <rFont val="Arial"/>
        <family val="2"/>
        <charset val="238"/>
      </rPr>
      <t xml:space="preserve"> ČR</t>
    </r>
  </si>
  <si>
    <r>
      <t xml:space="preserve">Tab. 2.1: </t>
    </r>
    <r>
      <rPr>
        <b/>
        <sz val="11"/>
        <rFont val="Arial"/>
        <family val="2"/>
        <charset val="238"/>
      </rPr>
      <t>Počítače</t>
    </r>
    <r>
      <rPr>
        <sz val="11"/>
        <rFont val="Arial"/>
        <family val="2"/>
        <charset val="238"/>
      </rPr>
      <t xml:space="preserve"> přístupné pouze učitelům na školách </t>
    </r>
    <r>
      <rPr>
        <b/>
        <sz val="11"/>
        <rFont val="Arial"/>
        <family val="2"/>
        <charset val="238"/>
      </rPr>
      <t>podle stupně školy</t>
    </r>
  </si>
  <si>
    <r>
      <t xml:space="preserve">Tab. 2.3: </t>
    </r>
    <r>
      <rPr>
        <b/>
        <sz val="11"/>
        <rFont val="Arial"/>
        <family val="2"/>
        <charset val="238"/>
      </rPr>
      <t>Počítače</t>
    </r>
    <r>
      <rPr>
        <sz val="11"/>
        <rFont val="Arial"/>
        <family val="2"/>
        <charset val="238"/>
      </rPr>
      <t xml:space="preserve"> přístupné pouze učitelům </t>
    </r>
    <r>
      <rPr>
        <b/>
        <sz val="11"/>
        <rFont val="Arial"/>
        <family val="2"/>
        <charset val="238"/>
      </rPr>
      <t>v mateřských školách</t>
    </r>
    <r>
      <rPr>
        <sz val="11"/>
        <rFont val="Arial"/>
        <family val="2"/>
        <charset val="238"/>
      </rPr>
      <t xml:space="preserve"> v Česku podle jejich stáří a typu</t>
    </r>
  </si>
  <si>
    <r>
      <t xml:space="preserve">Tab. 2.4: Počítače přístupné pouze učitelům </t>
    </r>
    <r>
      <rPr>
        <b/>
        <sz val="11"/>
        <rFont val="Arial"/>
        <family val="2"/>
        <charset val="238"/>
      </rPr>
      <t>v mateřských školách v krajích</t>
    </r>
    <r>
      <rPr>
        <sz val="11"/>
        <rFont val="Arial"/>
        <family val="2"/>
        <charset val="238"/>
      </rPr>
      <t xml:space="preserve"> ČR</t>
    </r>
  </si>
  <si>
    <r>
      <t xml:space="preserve">Tab. 2.5: </t>
    </r>
    <r>
      <rPr>
        <b/>
        <sz val="11"/>
        <rFont val="Arial"/>
        <family val="2"/>
        <charset val="238"/>
      </rPr>
      <t>Počítače</t>
    </r>
    <r>
      <rPr>
        <sz val="11"/>
        <rFont val="Arial"/>
        <family val="2"/>
        <charset val="238"/>
      </rPr>
      <t xml:space="preserve"> přístupné pouze učitelům </t>
    </r>
    <r>
      <rPr>
        <b/>
        <sz val="11"/>
        <rFont val="Arial"/>
        <family val="2"/>
        <charset val="238"/>
      </rPr>
      <t>na základních školách 1. stupně</t>
    </r>
    <r>
      <rPr>
        <sz val="11"/>
        <rFont val="Arial"/>
        <family val="2"/>
        <charset val="238"/>
      </rPr>
      <t xml:space="preserve"> v Česku podle jejich stáří a typu</t>
    </r>
  </si>
  <si>
    <r>
      <t xml:space="preserve">Tab. 2.6: Počítače přístupné pouze učitelům </t>
    </r>
    <r>
      <rPr>
        <b/>
        <sz val="11"/>
        <rFont val="Arial"/>
        <family val="2"/>
        <charset val="238"/>
      </rPr>
      <t>na základních školách 1. stupně v krajích</t>
    </r>
    <r>
      <rPr>
        <sz val="11"/>
        <rFont val="Arial"/>
        <family val="2"/>
        <charset val="238"/>
      </rPr>
      <t xml:space="preserve"> ČR</t>
    </r>
  </si>
  <si>
    <r>
      <t xml:space="preserve">Tab. 2.7: </t>
    </r>
    <r>
      <rPr>
        <b/>
        <sz val="11"/>
        <rFont val="Arial"/>
        <family val="2"/>
        <charset val="238"/>
      </rPr>
      <t>Počítače</t>
    </r>
    <r>
      <rPr>
        <sz val="11"/>
        <rFont val="Arial"/>
        <family val="2"/>
        <charset val="238"/>
      </rPr>
      <t xml:space="preserve"> přístupné pouze učitelům </t>
    </r>
    <r>
      <rPr>
        <b/>
        <sz val="11"/>
        <rFont val="Arial"/>
        <family val="2"/>
        <charset val="238"/>
      </rPr>
      <t>na základních školách 2. stupně</t>
    </r>
    <r>
      <rPr>
        <sz val="11"/>
        <rFont val="Arial"/>
        <family val="2"/>
        <charset val="238"/>
      </rPr>
      <t xml:space="preserve"> v Česku podle jejich stáří a typu</t>
    </r>
  </si>
  <si>
    <r>
      <t xml:space="preserve">Tab. 2.9: </t>
    </r>
    <r>
      <rPr>
        <b/>
        <sz val="11"/>
        <rFont val="Arial"/>
        <family val="2"/>
        <charset val="238"/>
      </rPr>
      <t>Počítače</t>
    </r>
    <r>
      <rPr>
        <sz val="11"/>
        <rFont val="Arial"/>
        <family val="2"/>
        <charset val="238"/>
      </rPr>
      <t xml:space="preserve"> přístupné pouze učitelům </t>
    </r>
    <r>
      <rPr>
        <b/>
        <sz val="11"/>
        <rFont val="Arial"/>
        <family val="2"/>
        <charset val="238"/>
      </rPr>
      <t>na středních školách</t>
    </r>
    <r>
      <rPr>
        <sz val="11"/>
        <rFont val="Arial"/>
        <family val="2"/>
        <charset val="238"/>
      </rPr>
      <t xml:space="preserve"> v Česku podle jejich stáří a typu</t>
    </r>
  </si>
  <si>
    <r>
      <t xml:space="preserve">Tab. 1.10: Počítače přístupné žákům </t>
    </r>
    <r>
      <rPr>
        <b/>
        <sz val="11"/>
        <rFont val="Arial"/>
        <family val="2"/>
        <charset val="238"/>
      </rPr>
      <t>na středních školách v krajích</t>
    </r>
    <r>
      <rPr>
        <sz val="11"/>
        <rFont val="Arial"/>
        <family val="2"/>
        <charset val="238"/>
      </rPr>
      <t xml:space="preserve"> ČR</t>
    </r>
  </si>
  <si>
    <r>
      <t xml:space="preserve">Tab. 2.10: Počítače přístupné pouze učitelům </t>
    </r>
    <r>
      <rPr>
        <b/>
        <sz val="11"/>
        <rFont val="Arial"/>
        <family val="2"/>
        <charset val="238"/>
      </rPr>
      <t>na středních školách v krajích</t>
    </r>
    <r>
      <rPr>
        <sz val="11"/>
        <rFont val="Arial"/>
        <family val="2"/>
        <charset val="238"/>
      </rPr>
      <t xml:space="preserve"> ČR</t>
    </r>
  </si>
  <si>
    <t>1. Počítače přístupné žákům/studentům</t>
  </si>
  <si>
    <t>2. Počítače přístupné pouze učitelům</t>
  </si>
  <si>
    <t>na 100 dětí v mateřských školách</t>
  </si>
  <si>
    <t>Tab. 1.1: Počítače přístupné žákům na školách podle stupně školy</t>
  </si>
  <si>
    <t>Tab. 1.3: Počítače přístupné dětem v mateřských školách v Česku podle jejich stáří a typu</t>
  </si>
  <si>
    <t>Tab. 1.4: Počítače přístupné dětem v mateřských školách v krajích ČR</t>
  </si>
  <si>
    <t>Tab. 1.5: Počítače přístupné žákům na základních školách 1. stupně v Česku podle jejich stáří a typu</t>
  </si>
  <si>
    <t>Tab. 1.6: Počítače přístupné žákům na základních školách 1. stupně v krajích ČR</t>
  </si>
  <si>
    <t>Tab. 1.7: Počítače přístupné žákům na základních školách 2. stupně v Česku podle jejich stáří a typu</t>
  </si>
  <si>
    <t>Tab. 1.8: Počítače přístupné žákům na základních školách 2. stupně v krajích ČR</t>
  </si>
  <si>
    <t>Tab. 1.9: Počítače přístupné žákům na středních školách v Česku podle jejich stáří a typu</t>
  </si>
  <si>
    <t>Tab. 1.10: Počítače přístupné žákům na středních školách v krajích ČR</t>
  </si>
  <si>
    <t>Tab. 2.1: Počítače přístupné pouze učitelům na školách podle stupně školy</t>
  </si>
  <si>
    <t>Tab. 2.3: Počítače přístupné pouze učitelům v mateřských školách v Česku podle jejich stáří a typu</t>
  </si>
  <si>
    <t>Tab. 2.4: Počítače přístupné pouze učitelům v mateřských školách v krajích ČR</t>
  </si>
  <si>
    <t>Tab. 2.5: Počítače přístupné pouze učitelům na základních školách 1. stupně v Česku podle jejich stáří a typu</t>
  </si>
  <si>
    <t>Tab. 2.6: Počítače přístupné pouze učitelům na základních školách 1. stupně v krajích ČR</t>
  </si>
  <si>
    <t>Tab. 2.7: Počítače přístupné pouze učitelům na základních školách 2. stupně v Česku podle jejich stáří a typu</t>
  </si>
  <si>
    <t>Tab. 2.8: Počítače přístupné pouze učitelům na základních školách 2. stupně v krajích ČR</t>
  </si>
  <si>
    <t>Tab. 2.9: Počítače přístupné pouze učitelům na středních školách v Česku podle jejich stáří a typu</t>
  </si>
  <si>
    <t>Tab. 2.10: Počítače přístupné pouze učitelům na středních školách v krajích ČR</t>
  </si>
  <si>
    <t>3. Vybavenost škol dalšími ICT technologiemi</t>
  </si>
  <si>
    <t>b) podíl na celkovém počtu škol daného stupně</t>
  </si>
  <si>
    <t>Tab. 3.1: Vybavenost škol bezdrátovou sítí (WiFi) podle stupně školy</t>
  </si>
  <si>
    <r>
      <t xml:space="preserve">Tab. 3.1: Vybavenost </t>
    </r>
    <r>
      <rPr>
        <b/>
        <sz val="11"/>
        <rFont val="Arial"/>
        <family val="2"/>
        <charset val="238"/>
      </rPr>
      <t>škol bezdrátovou sítí (WiFi)</t>
    </r>
    <r>
      <rPr>
        <sz val="11"/>
        <rFont val="Arial"/>
        <family val="2"/>
        <charset val="238"/>
      </rPr>
      <t xml:space="preserve"> podle stupně školy</t>
    </r>
  </si>
  <si>
    <r>
      <t xml:space="preserve">Tab. 3.3: Vybavenost </t>
    </r>
    <r>
      <rPr>
        <b/>
        <sz val="11"/>
        <rFont val="Arial"/>
        <family val="2"/>
        <charset val="238"/>
      </rPr>
      <t xml:space="preserve">škol informačním systémem (intranetem) </t>
    </r>
    <r>
      <rPr>
        <sz val="11"/>
        <rFont val="Arial"/>
        <family val="2"/>
        <charset val="238"/>
      </rPr>
      <t>podle stupně školy</t>
    </r>
  </si>
  <si>
    <r>
      <t xml:space="preserve">Tab. 3.7: Školy umožňující žákům a studentům při výuce používat jejich </t>
    </r>
    <r>
      <rPr>
        <b/>
        <sz val="11"/>
        <rFont val="Arial"/>
        <family val="2"/>
        <charset val="238"/>
      </rPr>
      <t>vlastní ICT techniku (BYOD)</t>
    </r>
    <r>
      <rPr>
        <sz val="11"/>
        <rFont val="Arial"/>
        <family val="2"/>
        <charset val="238"/>
      </rPr>
      <t>*</t>
    </r>
  </si>
  <si>
    <t>Tab. 3.3: Vybavenost škol informačním systémem (intranetem) podle stupně školy</t>
  </si>
  <si>
    <t>Tab. 3.7: Školy umožňující žákům a studentům při výuce používat jejich vlastní ICT techniku (BYOD)</t>
  </si>
  <si>
    <t>struktura - podíl na celkovém počtu počítačů pro učitele v mateřských školách (%)</t>
  </si>
  <si>
    <t>struktura - podíl na celkovém počtu počítačů pro učitele na 1. stupni ZŠ (%)</t>
  </si>
  <si>
    <t>struktura - podíl na celkovém počtu počítačů pro učitele na 2. stupni ZŠ (%)</t>
  </si>
  <si>
    <t>na 1 školu</t>
  </si>
  <si>
    <t>b) počet na 1 školu daného stupně</t>
  </si>
  <si>
    <r>
      <t xml:space="preserve">** Údaj celkem zahrnuje data za všechny stupně škol </t>
    </r>
    <r>
      <rPr>
        <u/>
        <sz val="10"/>
        <color indexed="8"/>
        <rFont val="Arial"/>
        <family val="2"/>
        <charset val="238"/>
      </rPr>
      <t>bez MŠ</t>
    </r>
  </si>
  <si>
    <t>VOŠ a konzervatoře</t>
  </si>
  <si>
    <t>Školy celkem**</t>
  </si>
  <si>
    <t>Pozn.: Z metodologických důvodů jsou hodnoty za Školy celkem nižší než hodnoty za jednotlivé stupně škol. V mnoha školních budovách probíhá současně výuka více stupňů škol, a jeden počítač bývá často dostupný pro učitele několika stupňů zároveň. V jednotlivých řádcích jsou počítače započítány samostatně pro každý stupeň školy, do souhrnné hodnoty za všechny školy je ale každý počítač započítán pouze jednou.</t>
  </si>
  <si>
    <t>b) podíl na celkovém počtu škol daného stupně (%)</t>
  </si>
  <si>
    <t>Pozn.: Z metodologických důvodů jsou hodnoty za Školy celkem nižší než hodnoty za jednotlivé stupně škol. V mnoha školních budovách probíhá současně výuka více stupňů škol. V jednotlivých řádcích je dostupnost bezdrátové sítě započítána samostatně pro každý stupeň školy, do souhrnné hodnoty za všechny školy je ale započítána pouze jednou.</t>
  </si>
  <si>
    <t>Tab. 3.5: Školy s učebnami s připojením k internetu podle stupně školy</t>
  </si>
  <si>
    <r>
      <t>Tab. 3.5: Školy s</t>
    </r>
    <r>
      <rPr>
        <b/>
        <sz val="11"/>
        <rFont val="Arial"/>
        <family val="2"/>
        <charset val="238"/>
      </rPr>
      <t xml:space="preserve"> učebnami s připojením k internetu* </t>
    </r>
    <r>
      <rPr>
        <sz val="11"/>
        <rFont val="Arial"/>
        <family val="2"/>
        <charset val="238"/>
      </rPr>
      <t>podle stupně školy</t>
    </r>
  </si>
  <si>
    <t>* Zahrnují se všechny prostory, v nichž probíhá vzdělávání (učebny, odborné pracovny, laboratoře, počítačové učebny, jazykové učebny, dílny, herny MŠ apod.) s připojením k internetu, bez ohledu na druh připojení (pevné nebo Wi-Fi) a bez ohledu na to, zda je připojení dostupné dětem/žákům/studentům, či nikoliv.</t>
  </si>
  <si>
    <t>Pozn.: Z metodologických důvodů jsou hodnoty za Školy celkem nižší než hodnoty za jednotlivé stupně škol. V mnoha školních budovách probíhá současně výuka více stupňů škol. V jednotlivých řádcích jsou učebny započítány samostatně pro každý stupeň školy, do souhrnné hodnoty za všechny školy jsou ale započítány pouze jednou.</t>
  </si>
  <si>
    <t xml:space="preserve">b) Počet na 1 učitele daného stupně škol </t>
  </si>
  <si>
    <t>na 1 učitele v mateřských školách</t>
  </si>
  <si>
    <t>počet počítačů na 1 učitele v mateřských školách</t>
  </si>
  <si>
    <t>na 1 učitele 1. stupně ZŠ</t>
  </si>
  <si>
    <t>počet počítačů na 1 učitele 1. stupně ZŠ</t>
  </si>
  <si>
    <t>na 1 učitele 2. stupně ZŠ</t>
  </si>
  <si>
    <t>počet počítačů na 1 učitele 2. stupně ZŠ</t>
  </si>
  <si>
    <t>na 1 učitele středních škol</t>
  </si>
  <si>
    <t>počet počítačů na 1 učitele na středních školách</t>
  </si>
  <si>
    <r>
      <t xml:space="preserve">Tab. 1.2: </t>
    </r>
    <r>
      <rPr>
        <b/>
        <sz val="11"/>
        <rFont val="Arial"/>
        <family val="2"/>
        <charset val="238"/>
      </rPr>
      <t>Počítače</t>
    </r>
    <r>
      <rPr>
        <sz val="11"/>
        <rFont val="Arial"/>
        <family val="2"/>
        <charset val="238"/>
      </rPr>
      <t xml:space="preserve"> přístupné žákům/studentům na školách </t>
    </r>
    <r>
      <rPr>
        <b/>
        <sz val="11"/>
        <rFont val="Arial"/>
        <family val="2"/>
        <charset val="238"/>
      </rPr>
      <t>podle typu a stáří zařízení</t>
    </r>
  </si>
  <si>
    <r>
      <t xml:space="preserve">Tab. 2.2: </t>
    </r>
    <r>
      <rPr>
        <b/>
        <sz val="11"/>
        <rFont val="Arial"/>
        <family val="2"/>
        <charset val="238"/>
      </rPr>
      <t>Počítače</t>
    </r>
    <r>
      <rPr>
        <sz val="11"/>
        <rFont val="Arial"/>
        <family val="2"/>
        <charset val="238"/>
      </rPr>
      <t xml:space="preserve"> přístupné pouze učitelům na školách </t>
    </r>
    <r>
      <rPr>
        <b/>
        <sz val="11"/>
        <rFont val="Arial"/>
        <family val="2"/>
        <charset val="238"/>
      </rPr>
      <t>podle typu a stáří zařízení</t>
    </r>
  </si>
  <si>
    <t>Tab. 1.2: Počítače přístupné žákům/studentům na školách podle typu a stáří zařízení</t>
  </si>
  <si>
    <t>Tab. 2.2: Počítače přístupné pouze učitelům na školách podle typu a stáří zařízení</t>
  </si>
  <si>
    <t>Pozn.: Z metodologických důvodů jsou hodnoty za Školy celkem nižší než hodnoty za jednotlivé stupně škol. V mnoha školních budovách probíhá současně výuka více stupňů škol, a jeden počítač bývá často dostupný pro žáky několika stupňů zároveň. 
V jednotlivých řádcích jsou počítače započítány samostatně pro každý stupeň školy, do souhrnné hodnoty za všechny školy je ale každý počítač započítán pouze jednou.</t>
  </si>
  <si>
    <r>
      <t xml:space="preserve">Mezi </t>
    </r>
    <r>
      <rPr>
        <b/>
        <sz val="10"/>
        <color indexed="8"/>
        <rFont val="Arial CE"/>
        <charset val="238"/>
      </rPr>
      <t>přenosné počítače</t>
    </r>
    <r>
      <rPr>
        <sz val="10"/>
        <color theme="1"/>
        <rFont val="Arial CE"/>
        <family val="2"/>
        <charset val="238"/>
      </rPr>
      <t xml:space="preserve"> jsou od roku 2019 počítány </t>
    </r>
    <r>
      <rPr>
        <b/>
        <sz val="10"/>
        <color indexed="8"/>
        <rFont val="Arial CE"/>
        <charset val="238"/>
      </rPr>
      <t>notebooky, netbooky, tablety a phablety.</t>
    </r>
    <r>
      <rPr>
        <sz val="10"/>
        <color theme="1"/>
        <rFont val="Arial CE"/>
        <family val="2"/>
        <charset val="238"/>
      </rPr>
      <t xml:space="preserve"> Do roku 2019 byly tablety a phablety zařazeny v samostatné kategorii.</t>
    </r>
  </si>
  <si>
    <t xml:space="preserve"> </t>
  </si>
  <si>
    <t>Pozn.: Z metodologických důvodů jsou hodnoty za Školy celkem nižší než hodnoty za jednotlivé stupně škol. V mnoha školních budovách probíhá současně výuka více stupňů škol. 
V jednotlivých řádcích je dostupnost školního intranetu započítána samostatně pro každý stupeň školy, do souhrnné hodnoty za všechny školy je ale započítána pouze jednou.</t>
  </si>
  <si>
    <t>Pozn.: Z metodologických důvodů jsou hodnoty za Školy celkem nižší než hodnoty za jednotlivé stupně škol. 
V mnoha školních budovách probíhá současně výuka více stupňů škol. V jednotlivých řádcích je dostupnost BYOD započítána samostatně pro každý stupeň školy, do souhrnné hodnoty za všechny školy je ale započítána pouze jednou.</t>
  </si>
  <si>
    <r>
      <t xml:space="preserve">*BYOD = zkratka z anglických slov </t>
    </r>
    <r>
      <rPr>
        <i/>
        <sz val="10"/>
        <color indexed="8"/>
        <rFont val="Arial"/>
        <family val="2"/>
        <charset val="238"/>
      </rPr>
      <t>Bring Your Own Device</t>
    </r>
    <r>
      <rPr>
        <sz val="10"/>
        <color indexed="8"/>
        <rFont val="Arial"/>
        <family val="2"/>
        <charset val="238"/>
      </rPr>
      <t>. V prostředí škol popisuje situaci, kdy si žáci 
a studenti nosí do školy svoje vlastní přenosná počítačová zařízení  (nejčastěji notebooky, netbooky, tablety, smartphony, phablety, atp.) a mohou je používat při výuce.</t>
    </r>
  </si>
  <si>
    <t>Email: jitka.wichova@gov.cso.cz</t>
  </si>
  <si>
    <r>
      <t xml:space="preserve">Tab. 3.2: Vybavenost škol </t>
    </r>
    <r>
      <rPr>
        <b/>
        <sz val="11"/>
        <rFont val="Arial"/>
        <family val="2"/>
        <charset val="238"/>
      </rPr>
      <t>bezdrátovou sítí (Wi-Fi)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podle krajů </t>
    </r>
    <r>
      <rPr>
        <sz val="11"/>
        <rFont val="Arial"/>
        <family val="2"/>
        <charset val="238"/>
      </rPr>
      <t>a podle stupně školy; 2025</t>
    </r>
  </si>
  <si>
    <r>
      <t xml:space="preserve">Tab. 3.4: Vybavenost </t>
    </r>
    <r>
      <rPr>
        <b/>
        <sz val="11"/>
        <rFont val="Arial"/>
        <family val="2"/>
        <charset val="238"/>
      </rPr>
      <t xml:space="preserve">škol informačním systémem (intranetem) podle krajů </t>
    </r>
    <r>
      <rPr>
        <sz val="11"/>
        <rFont val="Arial"/>
        <family val="2"/>
        <charset val="238"/>
      </rPr>
      <t>a podle stupně školy; 2025</t>
    </r>
  </si>
  <si>
    <r>
      <t xml:space="preserve">Tab. 3.6: Školy s </t>
    </r>
    <r>
      <rPr>
        <b/>
        <sz val="11"/>
        <rFont val="Arial"/>
        <family val="2"/>
        <charset val="238"/>
      </rPr>
      <t xml:space="preserve">učebnami s připojením k internetu podle krajů a </t>
    </r>
    <r>
      <rPr>
        <sz val="11"/>
        <rFont val="Arial"/>
        <family val="2"/>
        <charset val="238"/>
      </rPr>
      <t>podle stupně školy; 2025</t>
    </r>
  </si>
  <si>
    <r>
      <t xml:space="preserve">Tab. 3.8: 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Školy umožňující žákům a studentům při výuce používat jejich </t>
    </r>
    <r>
      <rPr>
        <b/>
        <sz val="11"/>
        <rFont val="Arial"/>
        <family val="2"/>
        <charset val="238"/>
      </rPr>
      <t xml:space="preserve">vlastní ICT techniku (BYOD)* podle krajů a </t>
    </r>
    <r>
      <rPr>
        <sz val="11"/>
        <rFont val="Arial"/>
        <family val="2"/>
        <charset val="238"/>
      </rPr>
      <t>podle stupně školy; 2025</t>
    </r>
  </si>
  <si>
    <t>počet MŠ</t>
  </si>
  <si>
    <t>počet ZŠ 1. st.</t>
  </si>
  <si>
    <t>počet ZŠ 2. st.</t>
  </si>
  <si>
    <t>počet SŠ celkem</t>
  </si>
  <si>
    <t>počet VOŠ+KON</t>
  </si>
  <si>
    <t>POČET škol celkem</t>
  </si>
  <si>
    <t>Informační technologie ve školství 2016 - 2025</t>
  </si>
  <si>
    <r>
      <t>poslední aktualizace:</t>
    </r>
    <r>
      <rPr>
        <b/>
        <sz val="11"/>
        <rFont val="Arial"/>
        <family val="2"/>
        <charset val="238"/>
      </rPr>
      <t xml:space="preserve">  únor 2026</t>
    </r>
  </si>
  <si>
    <t>Tab. 3.2: Vybavenost škol bezdrátovou sítí (Wi-Fi) podle krajů a podle stupně školy; 2025</t>
  </si>
  <si>
    <t>Tab. 3.4: Vybavenost škol informačním systémem (intranetem) podle krajů a podle stupně školy; 2025</t>
  </si>
  <si>
    <t>Tab. 3.6: Školy s učebnami s připojením k internetu podle krajů a podle stupně školy; 2025</t>
  </si>
  <si>
    <t>Tab. 3.8:  Školy umožňující žákům a studentům při výuce používat jejich vlastní ICT techniku (BYOD) podle krajů a podle stupně školy;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</si>
</sst>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8" x14ac:knownFonts="1">
    <font>
      <sz val="10"/>
      <color theme="1"/>
      <name val="Arial CE"/>
      <family val="2"/>
      <charset val="238"/>
    </font>
    <font>
      <sz val="10"/>
      <color rgb="FF009BB4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0"/>
      <name val="Arial CE"/>
      <family val="2"/>
      <charset val="238"/>
    </font>
    <font>
      <u/>
      <sz val="10"/>
      <color rgb="FF009BB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rgb="FF009BB4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 CE"/>
      <family val="2"/>
      <charset val="238"/>
    </font>
    <font>
      <b/>
      <sz val="14"/>
      <color rgb="FF009BB4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6"/>
      <color rgb="FF009BB4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9BB4"/>
      <name val="Arial"/>
      <family val="2"/>
      <charset val="238"/>
    </font>
    <font>
      <b/>
      <sz val="10"/>
      <color theme="0"/>
      <name val="Arial"/>
      <family val="2"/>
      <charset val="238"/>
    </font>
    <font>
      <b/>
      <u/>
      <sz val="10"/>
      <color theme="0"/>
      <name val="Arial"/>
      <family val="2"/>
      <charset val="238"/>
    </font>
    <font>
      <u/>
      <sz val="10"/>
      <color rgb="FF009BB4"/>
      <name val="Arial CE"/>
      <family val="2"/>
      <charset val="238"/>
    </font>
    <font>
      <b/>
      <sz val="10"/>
      <color rgb="FF009BB4"/>
      <name val="Arial"/>
      <family val="2"/>
      <charset val="238"/>
    </font>
    <font>
      <b/>
      <u/>
      <sz val="10"/>
      <color rgb="FF009BB4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4"/>
      <color rgb="FF009BB4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sz val="10"/>
      <color indexed="8"/>
      <name val="Arial CE"/>
      <charset val="238"/>
    </font>
    <font>
      <b/>
      <sz val="10"/>
      <color theme="1"/>
      <name val="Arial CE"/>
      <charset val="238"/>
    </font>
    <font>
      <sz val="8.5"/>
      <color indexed="8"/>
      <name val="Arial CE"/>
      <family val="2"/>
      <charset val="238"/>
    </font>
    <font>
      <u/>
      <sz val="10"/>
      <name val="Arial CE"/>
      <family val="2"/>
      <charset val="238"/>
    </font>
    <font>
      <i/>
      <sz val="10"/>
      <color indexed="8"/>
      <name val="Arial"/>
      <family val="2"/>
      <charset val="238"/>
    </font>
    <font>
      <u/>
      <sz val="10"/>
      <color indexed="8"/>
      <name val="Arial"/>
      <family val="2"/>
      <charset val="238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F0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9DDE8"/>
        <bgColor indexed="64"/>
      </patternFill>
    </fill>
    <fill>
      <patternFill patternType="solid">
        <fgColor rgb="FFD8F2F6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/>
    <xf numFmtId="3" fontId="5" fillId="0" borderId="0" applyBorder="0" applyProtection="0">
      <alignment wrapText="1"/>
    </xf>
  </cellStyleXfs>
  <cellXfs count="2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1" applyFont="1" applyAlignment="1" applyProtection="1">
      <alignment horizontal="left" vertical="center"/>
    </xf>
    <xf numFmtId="0" fontId="2" fillId="0" borderId="0" xfId="0" applyFont="1"/>
    <xf numFmtId="165" fontId="5" fillId="0" borderId="0" xfId="0" applyNumberFormat="1" applyFont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" fillId="3" borderId="0" xfId="0" applyFont="1" applyFill="1" applyAlignment="1">
      <alignment vertical="center"/>
    </xf>
    <xf numFmtId="0" fontId="4" fillId="0" borderId="0" xfId="1" applyFont="1" applyAlignment="1" applyProtection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3" fontId="5" fillId="0" borderId="3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24" fillId="0" borderId="0" xfId="1" applyFont="1" applyFill="1" applyBorder="1" applyAlignment="1" applyProtection="1">
      <alignment vertical="center"/>
    </xf>
    <xf numFmtId="0" fontId="23" fillId="0" borderId="0" xfId="1" applyFont="1" applyFill="1" applyBorder="1" applyAlignment="1" applyProtection="1">
      <alignment vertical="center"/>
    </xf>
    <xf numFmtId="0" fontId="25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26" fillId="0" borderId="0" xfId="1" applyFont="1" applyFill="1" applyBorder="1" applyAlignment="1" applyProtection="1">
      <alignment vertical="center"/>
    </xf>
    <xf numFmtId="0" fontId="27" fillId="0" borderId="0" xfId="0" applyFont="1" applyAlignment="1">
      <alignment vertical="justify"/>
    </xf>
    <xf numFmtId="0" fontId="16" fillId="0" borderId="0" xfId="0" applyFont="1"/>
    <xf numFmtId="0" fontId="28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0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0" fillId="0" borderId="0" xfId="0" applyAlignment="1">
      <alignment horizontal="left" wrapText="1" indent="2"/>
    </xf>
    <xf numFmtId="0" fontId="25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5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165" fontId="5" fillId="0" borderId="17" xfId="0" applyNumberFormat="1" applyFont="1" applyBorder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5" fillId="4" borderId="10" xfId="0" applyFont="1" applyFill="1" applyBorder="1" applyAlignment="1">
      <alignment vertical="center"/>
    </xf>
    <xf numFmtId="0" fontId="5" fillId="0" borderId="13" xfId="0" applyFont="1" applyBorder="1" applyAlignment="1">
      <alignment horizontal="left" vertical="center" indent="1"/>
    </xf>
    <xf numFmtId="0" fontId="11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165" fontId="5" fillId="0" borderId="20" xfId="0" applyNumberFormat="1" applyFont="1" applyBorder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0" fontId="6" fillId="4" borderId="9" xfId="0" applyFont="1" applyFill="1" applyBorder="1" applyAlignment="1">
      <alignment horizontal="right" vertical="center"/>
    </xf>
    <xf numFmtId="0" fontId="6" fillId="5" borderId="12" xfId="0" applyFont="1" applyFill="1" applyBorder="1" applyAlignment="1">
      <alignment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34" fillId="0" borderId="0" xfId="1" applyFont="1" applyFill="1" applyBorder="1" applyAlignment="1" applyProtection="1">
      <alignment vertical="center"/>
    </xf>
    <xf numFmtId="0" fontId="2" fillId="0" borderId="0" xfId="0" applyFont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2" fillId="4" borderId="10" xfId="0" applyFont="1" applyFill="1" applyBorder="1" applyAlignment="1">
      <alignment horizontal="center"/>
    </xf>
    <xf numFmtId="3" fontId="32" fillId="0" borderId="0" xfId="0" applyNumberFormat="1" applyFont="1"/>
    <xf numFmtId="3" fontId="30" fillId="0" borderId="0" xfId="0" applyNumberFormat="1" applyFont="1"/>
    <xf numFmtId="0" fontId="30" fillId="0" borderId="0" xfId="0" applyFont="1"/>
    <xf numFmtId="165" fontId="2" fillId="0" borderId="0" xfId="0" applyNumberFormat="1" applyFont="1"/>
    <xf numFmtId="0" fontId="6" fillId="5" borderId="1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right" vertical="center" indent="1"/>
    </xf>
    <xf numFmtId="164" fontId="6" fillId="0" borderId="14" xfId="0" applyNumberFormat="1" applyFont="1" applyBorder="1" applyAlignment="1">
      <alignment horizontal="right" vertical="center" indent="1"/>
    </xf>
    <xf numFmtId="165" fontId="5" fillId="0" borderId="12" xfId="0" applyNumberFormat="1" applyFont="1" applyBorder="1" applyAlignment="1">
      <alignment horizontal="right" vertical="center" indent="1"/>
    </xf>
    <xf numFmtId="165" fontId="5" fillId="0" borderId="20" xfId="0" applyNumberFormat="1" applyFont="1" applyBorder="1" applyAlignment="1">
      <alignment horizontal="right" vertical="center" indent="1"/>
    </xf>
    <xf numFmtId="165" fontId="5" fillId="0" borderId="13" xfId="0" applyNumberFormat="1" applyFont="1" applyBorder="1" applyAlignment="1">
      <alignment horizontal="right" vertical="center" indent="1"/>
    </xf>
    <xf numFmtId="165" fontId="5" fillId="0" borderId="17" xfId="0" applyNumberFormat="1" applyFont="1" applyBorder="1" applyAlignment="1">
      <alignment horizontal="right" vertical="center" indent="1"/>
    </xf>
    <xf numFmtId="164" fontId="6" fillId="0" borderId="0" xfId="0" applyNumberFormat="1" applyFont="1" applyAlignment="1">
      <alignment horizontal="right" vertical="center" indent="1"/>
    </xf>
    <xf numFmtId="165" fontId="5" fillId="0" borderId="0" xfId="0" applyNumberFormat="1" applyFont="1" applyAlignment="1">
      <alignment horizontal="right" vertical="center" indent="1"/>
    </xf>
    <xf numFmtId="165" fontId="5" fillId="0" borderId="1" xfId="0" applyNumberFormat="1" applyFont="1" applyBorder="1" applyAlignment="1">
      <alignment horizontal="right" vertical="center" indent="1"/>
    </xf>
    <xf numFmtId="164" fontId="11" fillId="0" borderId="14" xfId="0" applyNumberFormat="1" applyFont="1" applyBorder="1" applyAlignment="1">
      <alignment horizontal="right" vertical="center" indent="1"/>
    </xf>
    <xf numFmtId="164" fontId="2" fillId="0" borderId="20" xfId="0" applyNumberFormat="1" applyFont="1" applyBorder="1" applyAlignment="1">
      <alignment horizontal="right" vertical="center" indent="1"/>
    </xf>
    <xf numFmtId="164" fontId="2" fillId="0" borderId="17" xfId="0" applyNumberFormat="1" applyFont="1" applyBorder="1" applyAlignment="1">
      <alignment horizontal="right" vertical="center" indent="1"/>
    </xf>
    <xf numFmtId="164" fontId="5" fillId="0" borderId="12" xfId="0" applyNumberFormat="1" applyFont="1" applyBorder="1" applyAlignment="1">
      <alignment horizontal="right" vertical="center" indent="1"/>
    </xf>
    <xf numFmtId="164" fontId="5" fillId="0" borderId="13" xfId="0" applyNumberFormat="1" applyFont="1" applyBorder="1" applyAlignment="1">
      <alignment horizontal="right" vertical="center" indent="1"/>
    </xf>
    <xf numFmtId="164" fontId="11" fillId="0" borderId="7" xfId="0" applyNumberFormat="1" applyFont="1" applyBorder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1" xfId="0" applyNumberFormat="1" applyFont="1" applyBorder="1" applyAlignment="1">
      <alignment horizontal="right" vertical="center" indent="1"/>
    </xf>
    <xf numFmtId="164" fontId="6" fillId="0" borderId="12" xfId="0" applyNumberFormat="1" applyFont="1" applyBorder="1" applyAlignment="1">
      <alignment horizontal="right" vertical="center" indent="1"/>
    </xf>
    <xf numFmtId="1" fontId="5" fillId="0" borderId="0" xfId="0" applyNumberFormat="1" applyFont="1" applyAlignment="1">
      <alignment horizontal="right" vertical="center"/>
    </xf>
    <xf numFmtId="1" fontId="5" fillId="0" borderId="1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left" vertical="center" indent="1"/>
    </xf>
    <xf numFmtId="164" fontId="6" fillId="0" borderId="20" xfId="0" applyNumberFormat="1" applyFont="1" applyBorder="1" applyAlignment="1">
      <alignment horizontal="right" vertical="center"/>
    </xf>
    <xf numFmtId="0" fontId="11" fillId="4" borderId="10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" fontId="5" fillId="0" borderId="17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 indent="1"/>
    </xf>
    <xf numFmtId="165" fontId="2" fillId="0" borderId="0" xfId="0" applyNumberFormat="1" applyFont="1" applyAlignment="1">
      <alignment horizontal="right" vertical="center" indent="1"/>
    </xf>
    <xf numFmtId="165" fontId="2" fillId="0" borderId="17" xfId="0" applyNumberFormat="1" applyFont="1" applyBorder="1" applyAlignment="1">
      <alignment horizontal="right" vertical="center" indent="1"/>
    </xf>
    <xf numFmtId="165" fontId="2" fillId="0" borderId="1" xfId="0" applyNumberFormat="1" applyFont="1" applyBorder="1" applyAlignment="1">
      <alignment horizontal="right" vertical="center" indent="1"/>
    </xf>
    <xf numFmtId="164" fontId="6" fillId="0" borderId="30" xfId="0" applyNumberFormat="1" applyFont="1" applyBorder="1" applyAlignment="1">
      <alignment horizontal="right" vertical="center" indent="1"/>
    </xf>
    <xf numFmtId="165" fontId="5" fillId="0" borderId="3" xfId="0" applyNumberFormat="1" applyFont="1" applyBorder="1" applyAlignment="1">
      <alignment horizontal="right" vertical="center" indent="1"/>
    </xf>
    <xf numFmtId="165" fontId="5" fillId="0" borderId="2" xfId="0" applyNumberFormat="1" applyFont="1" applyBorder="1" applyAlignment="1">
      <alignment horizontal="right" vertical="center" indent="1"/>
    </xf>
    <xf numFmtId="0" fontId="5" fillId="5" borderId="31" xfId="0" applyFont="1" applyFill="1" applyBorder="1" applyAlignment="1">
      <alignment horizontal="center" vertical="center"/>
    </xf>
    <xf numFmtId="165" fontId="6" fillId="0" borderId="30" xfId="0" applyNumberFormat="1" applyFont="1" applyBorder="1" applyAlignment="1">
      <alignment horizontal="right" vertical="center" indent="1"/>
    </xf>
    <xf numFmtId="164" fontId="6" fillId="0" borderId="3" xfId="0" applyNumberFormat="1" applyFont="1" applyBorder="1" applyAlignment="1">
      <alignment horizontal="right" vertical="center" indent="1"/>
    </xf>
    <xf numFmtId="165" fontId="11" fillId="0" borderId="0" xfId="0" applyNumberFormat="1" applyFont="1" applyAlignment="1">
      <alignment horizontal="right" vertical="center" indent="1"/>
    </xf>
    <xf numFmtId="165" fontId="11" fillId="0" borderId="7" xfId="0" applyNumberFormat="1" applyFont="1" applyBorder="1" applyAlignment="1">
      <alignment horizontal="right" vertical="center" indent="1"/>
    </xf>
    <xf numFmtId="165" fontId="11" fillId="0" borderId="30" xfId="0" applyNumberFormat="1" applyFont="1" applyBorder="1" applyAlignment="1">
      <alignment horizontal="right" vertical="center" indent="1"/>
    </xf>
    <xf numFmtId="164" fontId="6" fillId="5" borderId="0" xfId="0" applyNumberFormat="1" applyFont="1" applyFill="1" applyAlignment="1">
      <alignment horizontal="right" vertical="center" indent="1"/>
    </xf>
    <xf numFmtId="0" fontId="6" fillId="4" borderId="9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11" fillId="0" borderId="0" xfId="0" applyNumberFormat="1" applyFont="1" applyAlignment="1">
      <alignment horizontal="right" vertical="center" indent="1"/>
    </xf>
    <xf numFmtId="164" fontId="5" fillId="0" borderId="0" xfId="0" applyNumberFormat="1" applyFont="1" applyAlignment="1">
      <alignment horizontal="right" vertical="center" indent="1"/>
    </xf>
    <xf numFmtId="164" fontId="5" fillId="0" borderId="1" xfId="0" applyNumberFormat="1" applyFont="1" applyBorder="1" applyAlignment="1">
      <alignment horizontal="right" vertical="center" indent="1"/>
    </xf>
    <xf numFmtId="164" fontId="5" fillId="0" borderId="17" xfId="0" applyNumberFormat="1" applyFont="1" applyBorder="1" applyAlignment="1">
      <alignment horizontal="right" vertical="center" indent="1"/>
    </xf>
    <xf numFmtId="0" fontId="5" fillId="5" borderId="21" xfId="0" applyFont="1" applyFill="1" applyBorder="1" applyAlignment="1">
      <alignment horizontal="center" vertical="center"/>
    </xf>
    <xf numFmtId="164" fontId="6" fillId="5" borderId="7" xfId="0" applyNumberFormat="1" applyFont="1" applyFill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0" fontId="9" fillId="5" borderId="13" xfId="0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right" vertical="center" indent="1"/>
    </xf>
    <xf numFmtId="165" fontId="13" fillId="0" borderId="0" xfId="0" applyNumberFormat="1" applyFont="1" applyAlignment="1">
      <alignment horizontal="right" vertical="center" indent="1"/>
    </xf>
    <xf numFmtId="165" fontId="13" fillId="0" borderId="12" xfId="0" applyNumberFormat="1" applyFont="1" applyBorder="1" applyAlignment="1">
      <alignment horizontal="right" vertical="center" indent="1"/>
    </xf>
    <xf numFmtId="165" fontId="13" fillId="0" borderId="7" xfId="0" applyNumberFormat="1" applyFont="1" applyBorder="1" applyAlignment="1">
      <alignment horizontal="right" vertical="center" indent="1"/>
    </xf>
    <xf numFmtId="3" fontId="5" fillId="0" borderId="3" xfId="0" applyNumberFormat="1" applyFont="1" applyBorder="1" applyAlignment="1">
      <alignment horizontal="right" vertical="center" indent="1"/>
    </xf>
    <xf numFmtId="165" fontId="9" fillId="0" borderId="0" xfId="0" applyNumberFormat="1" applyFont="1" applyAlignment="1">
      <alignment horizontal="right" vertical="center" indent="1"/>
    </xf>
    <xf numFmtId="165" fontId="9" fillId="0" borderId="12" xfId="0" applyNumberFormat="1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right" vertical="center" indent="1"/>
    </xf>
    <xf numFmtId="165" fontId="9" fillId="0" borderId="1" xfId="0" applyNumberFormat="1" applyFont="1" applyBorder="1" applyAlignment="1">
      <alignment horizontal="right" vertical="center" indent="1"/>
    </xf>
    <xf numFmtId="165" fontId="9" fillId="0" borderId="13" xfId="0" applyNumberFormat="1" applyFont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165" fontId="11" fillId="0" borderId="14" xfId="0" applyNumberFormat="1" applyFont="1" applyBorder="1" applyAlignment="1">
      <alignment horizontal="right" vertical="center" indent="1"/>
    </xf>
    <xf numFmtId="0" fontId="5" fillId="5" borderId="13" xfId="0" applyFont="1" applyFill="1" applyBorder="1" applyAlignment="1">
      <alignment horizontal="center" vertical="center"/>
    </xf>
    <xf numFmtId="3" fontId="6" fillId="0" borderId="7" xfId="0" applyNumberFormat="1" applyFont="1" applyBorder="1" applyAlignment="1">
      <alignment horizontal="right" vertical="center" indent="1"/>
    </xf>
    <xf numFmtId="0" fontId="5" fillId="2" borderId="34" xfId="0" applyFont="1" applyFill="1" applyBorder="1" applyAlignment="1">
      <alignment horizontal="right" vertical="center"/>
    </xf>
    <xf numFmtId="3" fontId="0" fillId="0" borderId="0" xfId="0" applyNumberFormat="1"/>
    <xf numFmtId="164" fontId="5" fillId="0" borderId="5" xfId="0" applyNumberFormat="1" applyFont="1" applyBorder="1" applyAlignment="1">
      <alignment horizontal="right" vertical="center" indent="1"/>
    </xf>
    <xf numFmtId="164" fontId="5" fillId="0" borderId="4" xfId="0" applyNumberFormat="1" applyFont="1" applyBorder="1" applyAlignment="1">
      <alignment horizontal="right" vertical="center" indent="1"/>
    </xf>
    <xf numFmtId="164" fontId="5" fillId="0" borderId="0" xfId="0" applyNumberFormat="1" applyFont="1" applyAlignment="1">
      <alignment horizontal="right" vertical="center"/>
    </xf>
    <xf numFmtId="165" fontId="2" fillId="0" borderId="4" xfId="0" applyNumberFormat="1" applyFont="1" applyBorder="1" applyAlignment="1">
      <alignment horizontal="right" vertical="center" indent="1"/>
    </xf>
    <xf numFmtId="0" fontId="5" fillId="5" borderId="17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7" fillId="0" borderId="0" xfId="0" applyFont="1"/>
    <xf numFmtId="165" fontId="2" fillId="0" borderId="1" xfId="0" applyNumberFormat="1" applyFont="1" applyBorder="1" applyAlignment="1">
      <alignment vertical="center"/>
    </xf>
    <xf numFmtId="165" fontId="11" fillId="0" borderId="7" xfId="0" applyNumberFormat="1" applyFont="1" applyBorder="1" applyAlignment="1">
      <alignment vertical="center"/>
    </xf>
    <xf numFmtId="0" fontId="5" fillId="2" borderId="8" xfId="0" applyFont="1" applyFill="1" applyBorder="1" applyAlignment="1">
      <alignment horizontal="right" vertical="center"/>
    </xf>
    <xf numFmtId="3" fontId="6" fillId="0" borderId="24" xfId="0" applyNumberFormat="1" applyFont="1" applyBorder="1" applyAlignment="1">
      <alignment horizontal="right" vertical="center" indent="1"/>
    </xf>
    <xf numFmtId="0" fontId="2" fillId="0" borderId="37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right" vertical="center" indent="1"/>
    </xf>
    <xf numFmtId="164" fontId="6" fillId="0" borderId="24" xfId="0" applyNumberFormat="1" applyFont="1" applyBorder="1" applyAlignment="1">
      <alignment horizontal="right" vertical="center" indent="1"/>
    </xf>
    <xf numFmtId="0" fontId="5" fillId="5" borderId="1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8" fillId="4" borderId="1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/>
    </xf>
    <xf numFmtId="0" fontId="5" fillId="4" borderId="22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6" fillId="4" borderId="23" xfId="0" applyFont="1" applyFill="1" applyBorder="1" applyAlignment="1">
      <alignment horizontal="center" vertical="top" wrapText="1"/>
    </xf>
    <xf numFmtId="0" fontId="5" fillId="4" borderId="23" xfId="0" applyFont="1" applyFill="1" applyBorder="1" applyAlignment="1">
      <alignment horizontal="center" vertical="top" wrapText="1"/>
    </xf>
  </cellXfs>
  <cellStyles count="4">
    <cellStyle name="Hypertextový odkaz" xfId="1" builtinId="8"/>
    <cellStyle name="Normální" xfId="0" builtinId="0"/>
    <cellStyle name="normální 2 2" xfId="2" xr:uid="{00000000-0005-0000-0000-000002000000}"/>
    <cellStyle name="normální 4" xfId="3" xr:uid="{00000000-0005-0000-0000-000003000000}"/>
  </cellStyles>
  <dxfs count="0"/>
  <tableStyles count="0" defaultTableStyle="TableStyleMedium2" defaultPivotStyle="PivotStyleLight16"/>
  <colors>
    <mruColors>
      <color rgb="FFA9DDE8"/>
      <color rgb="FFD8F2F6"/>
      <color rgb="FF009BB4"/>
      <color rgb="FF6EB5BF"/>
      <color rgb="FF47E5FF"/>
      <color rgb="FF00B2D0"/>
      <color rgb="FFECF8FA"/>
      <color rgb="FFD9F0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tka.wichova@czso.cz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009BB4"/>
  </sheetPr>
  <dimension ref="A1:Q63"/>
  <sheetViews>
    <sheetView showGridLines="0" tabSelected="1" zoomScale="85" zoomScaleNormal="85" workbookViewId="0">
      <selection sqref="A1:E1"/>
    </sheetView>
  </sheetViews>
  <sheetFormatPr defaultRowHeight="12.95" customHeight="1" x14ac:dyDescent="0.2"/>
  <cols>
    <col min="1" max="1" width="1.7109375" style="43" customWidth="1"/>
    <col min="2" max="2" width="7.5703125" style="43" customWidth="1"/>
    <col min="3" max="3" width="1.7109375" style="43" customWidth="1"/>
    <col min="4" max="4" width="76.42578125" style="43" customWidth="1"/>
    <col min="5" max="5" width="1.7109375" style="43" customWidth="1"/>
    <col min="6" max="256" width="9.140625" style="43"/>
    <col min="257" max="257" width="1.7109375" style="43" customWidth="1"/>
    <col min="258" max="258" width="7.5703125" style="43" customWidth="1"/>
    <col min="259" max="259" width="1.7109375" style="43" customWidth="1"/>
    <col min="260" max="260" width="76.42578125" style="43" customWidth="1"/>
    <col min="261" max="261" width="1.7109375" style="43" customWidth="1"/>
    <col min="262" max="512" width="9.140625" style="43"/>
    <col min="513" max="513" width="1.7109375" style="43" customWidth="1"/>
    <col min="514" max="514" width="7.5703125" style="43" customWidth="1"/>
    <col min="515" max="515" width="1.7109375" style="43" customWidth="1"/>
    <col min="516" max="516" width="76.42578125" style="43" customWidth="1"/>
    <col min="517" max="517" width="1.7109375" style="43" customWidth="1"/>
    <col min="518" max="768" width="9.140625" style="43"/>
    <col min="769" max="769" width="1.7109375" style="43" customWidth="1"/>
    <col min="770" max="770" width="7.5703125" style="43" customWidth="1"/>
    <col min="771" max="771" width="1.7109375" style="43" customWidth="1"/>
    <col min="772" max="772" width="76.42578125" style="43" customWidth="1"/>
    <col min="773" max="773" width="1.7109375" style="43" customWidth="1"/>
    <col min="774" max="1024" width="9.140625" style="43"/>
    <col min="1025" max="1025" width="1.7109375" style="43" customWidth="1"/>
    <col min="1026" max="1026" width="7.5703125" style="43" customWidth="1"/>
    <col min="1027" max="1027" width="1.7109375" style="43" customWidth="1"/>
    <col min="1028" max="1028" width="76.42578125" style="43" customWidth="1"/>
    <col min="1029" max="1029" width="1.7109375" style="43" customWidth="1"/>
    <col min="1030" max="1280" width="9.140625" style="43"/>
    <col min="1281" max="1281" width="1.7109375" style="43" customWidth="1"/>
    <col min="1282" max="1282" width="7.5703125" style="43" customWidth="1"/>
    <col min="1283" max="1283" width="1.7109375" style="43" customWidth="1"/>
    <col min="1284" max="1284" width="76.42578125" style="43" customWidth="1"/>
    <col min="1285" max="1285" width="1.7109375" style="43" customWidth="1"/>
    <col min="1286" max="1536" width="9.140625" style="43"/>
    <col min="1537" max="1537" width="1.7109375" style="43" customWidth="1"/>
    <col min="1538" max="1538" width="7.5703125" style="43" customWidth="1"/>
    <col min="1539" max="1539" width="1.7109375" style="43" customWidth="1"/>
    <col min="1540" max="1540" width="76.42578125" style="43" customWidth="1"/>
    <col min="1541" max="1541" width="1.7109375" style="43" customWidth="1"/>
    <col min="1542" max="1792" width="9.140625" style="43"/>
    <col min="1793" max="1793" width="1.7109375" style="43" customWidth="1"/>
    <col min="1794" max="1794" width="7.5703125" style="43" customWidth="1"/>
    <col min="1795" max="1795" width="1.7109375" style="43" customWidth="1"/>
    <col min="1796" max="1796" width="76.42578125" style="43" customWidth="1"/>
    <col min="1797" max="1797" width="1.7109375" style="43" customWidth="1"/>
    <col min="1798" max="2048" width="9.140625" style="43"/>
    <col min="2049" max="2049" width="1.7109375" style="43" customWidth="1"/>
    <col min="2050" max="2050" width="7.5703125" style="43" customWidth="1"/>
    <col min="2051" max="2051" width="1.7109375" style="43" customWidth="1"/>
    <col min="2052" max="2052" width="76.42578125" style="43" customWidth="1"/>
    <col min="2053" max="2053" width="1.7109375" style="43" customWidth="1"/>
    <col min="2054" max="2304" width="9.140625" style="43"/>
    <col min="2305" max="2305" width="1.7109375" style="43" customWidth="1"/>
    <col min="2306" max="2306" width="7.5703125" style="43" customWidth="1"/>
    <col min="2307" max="2307" width="1.7109375" style="43" customWidth="1"/>
    <col min="2308" max="2308" width="76.42578125" style="43" customWidth="1"/>
    <col min="2309" max="2309" width="1.7109375" style="43" customWidth="1"/>
    <col min="2310" max="2560" width="9.140625" style="43"/>
    <col min="2561" max="2561" width="1.7109375" style="43" customWidth="1"/>
    <col min="2562" max="2562" width="7.5703125" style="43" customWidth="1"/>
    <col min="2563" max="2563" width="1.7109375" style="43" customWidth="1"/>
    <col min="2564" max="2564" width="76.42578125" style="43" customWidth="1"/>
    <col min="2565" max="2565" width="1.7109375" style="43" customWidth="1"/>
    <col min="2566" max="2816" width="9.140625" style="43"/>
    <col min="2817" max="2817" width="1.7109375" style="43" customWidth="1"/>
    <col min="2818" max="2818" width="7.5703125" style="43" customWidth="1"/>
    <col min="2819" max="2819" width="1.7109375" style="43" customWidth="1"/>
    <col min="2820" max="2820" width="76.42578125" style="43" customWidth="1"/>
    <col min="2821" max="2821" width="1.7109375" style="43" customWidth="1"/>
    <col min="2822" max="3072" width="9.140625" style="43"/>
    <col min="3073" max="3073" width="1.7109375" style="43" customWidth="1"/>
    <col min="3074" max="3074" width="7.5703125" style="43" customWidth="1"/>
    <col min="3075" max="3075" width="1.7109375" style="43" customWidth="1"/>
    <col min="3076" max="3076" width="76.42578125" style="43" customWidth="1"/>
    <col min="3077" max="3077" width="1.7109375" style="43" customWidth="1"/>
    <col min="3078" max="3328" width="9.140625" style="43"/>
    <col min="3329" max="3329" width="1.7109375" style="43" customWidth="1"/>
    <col min="3330" max="3330" width="7.5703125" style="43" customWidth="1"/>
    <col min="3331" max="3331" width="1.7109375" style="43" customWidth="1"/>
    <col min="3332" max="3332" width="76.42578125" style="43" customWidth="1"/>
    <col min="3333" max="3333" width="1.7109375" style="43" customWidth="1"/>
    <col min="3334" max="3584" width="9.140625" style="43"/>
    <col min="3585" max="3585" width="1.7109375" style="43" customWidth="1"/>
    <col min="3586" max="3586" width="7.5703125" style="43" customWidth="1"/>
    <col min="3587" max="3587" width="1.7109375" style="43" customWidth="1"/>
    <col min="3588" max="3588" width="76.42578125" style="43" customWidth="1"/>
    <col min="3589" max="3589" width="1.7109375" style="43" customWidth="1"/>
    <col min="3590" max="3840" width="9.140625" style="43"/>
    <col min="3841" max="3841" width="1.7109375" style="43" customWidth="1"/>
    <col min="3842" max="3842" width="7.5703125" style="43" customWidth="1"/>
    <col min="3843" max="3843" width="1.7109375" style="43" customWidth="1"/>
    <col min="3844" max="3844" width="76.42578125" style="43" customWidth="1"/>
    <col min="3845" max="3845" width="1.7109375" style="43" customWidth="1"/>
    <col min="3846" max="4096" width="9.140625" style="43"/>
    <col min="4097" max="4097" width="1.7109375" style="43" customWidth="1"/>
    <col min="4098" max="4098" width="7.5703125" style="43" customWidth="1"/>
    <col min="4099" max="4099" width="1.7109375" style="43" customWidth="1"/>
    <col min="4100" max="4100" width="76.42578125" style="43" customWidth="1"/>
    <col min="4101" max="4101" width="1.7109375" style="43" customWidth="1"/>
    <col min="4102" max="4352" width="9.140625" style="43"/>
    <col min="4353" max="4353" width="1.7109375" style="43" customWidth="1"/>
    <col min="4354" max="4354" width="7.5703125" style="43" customWidth="1"/>
    <col min="4355" max="4355" width="1.7109375" style="43" customWidth="1"/>
    <col min="4356" max="4356" width="76.42578125" style="43" customWidth="1"/>
    <col min="4357" max="4357" width="1.7109375" style="43" customWidth="1"/>
    <col min="4358" max="4608" width="9.140625" style="43"/>
    <col min="4609" max="4609" width="1.7109375" style="43" customWidth="1"/>
    <col min="4610" max="4610" width="7.5703125" style="43" customWidth="1"/>
    <col min="4611" max="4611" width="1.7109375" style="43" customWidth="1"/>
    <col min="4612" max="4612" width="76.42578125" style="43" customWidth="1"/>
    <col min="4613" max="4613" width="1.7109375" style="43" customWidth="1"/>
    <col min="4614" max="4864" width="9.140625" style="43"/>
    <col min="4865" max="4865" width="1.7109375" style="43" customWidth="1"/>
    <col min="4866" max="4866" width="7.5703125" style="43" customWidth="1"/>
    <col min="4867" max="4867" width="1.7109375" style="43" customWidth="1"/>
    <col min="4868" max="4868" width="76.42578125" style="43" customWidth="1"/>
    <col min="4869" max="4869" width="1.7109375" style="43" customWidth="1"/>
    <col min="4870" max="5120" width="9.140625" style="43"/>
    <col min="5121" max="5121" width="1.7109375" style="43" customWidth="1"/>
    <col min="5122" max="5122" width="7.5703125" style="43" customWidth="1"/>
    <col min="5123" max="5123" width="1.7109375" style="43" customWidth="1"/>
    <col min="5124" max="5124" width="76.42578125" style="43" customWidth="1"/>
    <col min="5125" max="5125" width="1.7109375" style="43" customWidth="1"/>
    <col min="5126" max="5376" width="9.140625" style="43"/>
    <col min="5377" max="5377" width="1.7109375" style="43" customWidth="1"/>
    <col min="5378" max="5378" width="7.5703125" style="43" customWidth="1"/>
    <col min="5379" max="5379" width="1.7109375" style="43" customWidth="1"/>
    <col min="5380" max="5380" width="76.42578125" style="43" customWidth="1"/>
    <col min="5381" max="5381" width="1.7109375" style="43" customWidth="1"/>
    <col min="5382" max="5632" width="9.140625" style="43"/>
    <col min="5633" max="5633" width="1.7109375" style="43" customWidth="1"/>
    <col min="5634" max="5634" width="7.5703125" style="43" customWidth="1"/>
    <col min="5635" max="5635" width="1.7109375" style="43" customWidth="1"/>
    <col min="5636" max="5636" width="76.42578125" style="43" customWidth="1"/>
    <col min="5637" max="5637" width="1.7109375" style="43" customWidth="1"/>
    <col min="5638" max="5888" width="9.140625" style="43"/>
    <col min="5889" max="5889" width="1.7109375" style="43" customWidth="1"/>
    <col min="5890" max="5890" width="7.5703125" style="43" customWidth="1"/>
    <col min="5891" max="5891" width="1.7109375" style="43" customWidth="1"/>
    <col min="5892" max="5892" width="76.42578125" style="43" customWidth="1"/>
    <col min="5893" max="5893" width="1.7109375" style="43" customWidth="1"/>
    <col min="5894" max="6144" width="9.140625" style="43"/>
    <col min="6145" max="6145" width="1.7109375" style="43" customWidth="1"/>
    <col min="6146" max="6146" width="7.5703125" style="43" customWidth="1"/>
    <col min="6147" max="6147" width="1.7109375" style="43" customWidth="1"/>
    <col min="6148" max="6148" width="76.42578125" style="43" customWidth="1"/>
    <col min="6149" max="6149" width="1.7109375" style="43" customWidth="1"/>
    <col min="6150" max="6400" width="9.140625" style="43"/>
    <col min="6401" max="6401" width="1.7109375" style="43" customWidth="1"/>
    <col min="6402" max="6402" width="7.5703125" style="43" customWidth="1"/>
    <col min="6403" max="6403" width="1.7109375" style="43" customWidth="1"/>
    <col min="6404" max="6404" width="76.42578125" style="43" customWidth="1"/>
    <col min="6405" max="6405" width="1.7109375" style="43" customWidth="1"/>
    <col min="6406" max="6656" width="9.140625" style="43"/>
    <col min="6657" max="6657" width="1.7109375" style="43" customWidth="1"/>
    <col min="6658" max="6658" width="7.5703125" style="43" customWidth="1"/>
    <col min="6659" max="6659" width="1.7109375" style="43" customWidth="1"/>
    <col min="6660" max="6660" width="76.42578125" style="43" customWidth="1"/>
    <col min="6661" max="6661" width="1.7109375" style="43" customWidth="1"/>
    <col min="6662" max="6912" width="9.140625" style="43"/>
    <col min="6913" max="6913" width="1.7109375" style="43" customWidth="1"/>
    <col min="6914" max="6914" width="7.5703125" style="43" customWidth="1"/>
    <col min="6915" max="6915" width="1.7109375" style="43" customWidth="1"/>
    <col min="6916" max="6916" width="76.42578125" style="43" customWidth="1"/>
    <col min="6917" max="6917" width="1.7109375" style="43" customWidth="1"/>
    <col min="6918" max="7168" width="9.140625" style="43"/>
    <col min="7169" max="7169" width="1.7109375" style="43" customWidth="1"/>
    <col min="7170" max="7170" width="7.5703125" style="43" customWidth="1"/>
    <col min="7171" max="7171" width="1.7109375" style="43" customWidth="1"/>
    <col min="7172" max="7172" width="76.42578125" style="43" customWidth="1"/>
    <col min="7173" max="7173" width="1.7109375" style="43" customWidth="1"/>
    <col min="7174" max="7424" width="9.140625" style="43"/>
    <col min="7425" max="7425" width="1.7109375" style="43" customWidth="1"/>
    <col min="7426" max="7426" width="7.5703125" style="43" customWidth="1"/>
    <col min="7427" max="7427" width="1.7109375" style="43" customWidth="1"/>
    <col min="7428" max="7428" width="76.42578125" style="43" customWidth="1"/>
    <col min="7429" max="7429" width="1.7109375" style="43" customWidth="1"/>
    <col min="7430" max="7680" width="9.140625" style="43"/>
    <col min="7681" max="7681" width="1.7109375" style="43" customWidth="1"/>
    <col min="7682" max="7682" width="7.5703125" style="43" customWidth="1"/>
    <col min="7683" max="7683" width="1.7109375" style="43" customWidth="1"/>
    <col min="7684" max="7684" width="76.42578125" style="43" customWidth="1"/>
    <col min="7685" max="7685" width="1.7109375" style="43" customWidth="1"/>
    <col min="7686" max="7936" width="9.140625" style="43"/>
    <col min="7937" max="7937" width="1.7109375" style="43" customWidth="1"/>
    <col min="7938" max="7938" width="7.5703125" style="43" customWidth="1"/>
    <col min="7939" max="7939" width="1.7109375" style="43" customWidth="1"/>
    <col min="7940" max="7940" width="76.42578125" style="43" customWidth="1"/>
    <col min="7941" max="7941" width="1.7109375" style="43" customWidth="1"/>
    <col min="7942" max="8192" width="9.140625" style="43"/>
    <col min="8193" max="8193" width="1.7109375" style="43" customWidth="1"/>
    <col min="8194" max="8194" width="7.5703125" style="43" customWidth="1"/>
    <col min="8195" max="8195" width="1.7109375" style="43" customWidth="1"/>
    <col min="8196" max="8196" width="76.42578125" style="43" customWidth="1"/>
    <col min="8197" max="8197" width="1.7109375" style="43" customWidth="1"/>
    <col min="8198" max="8448" width="9.140625" style="43"/>
    <col min="8449" max="8449" width="1.7109375" style="43" customWidth="1"/>
    <col min="8450" max="8450" width="7.5703125" style="43" customWidth="1"/>
    <col min="8451" max="8451" width="1.7109375" style="43" customWidth="1"/>
    <col min="8452" max="8452" width="76.42578125" style="43" customWidth="1"/>
    <col min="8453" max="8453" width="1.7109375" style="43" customWidth="1"/>
    <col min="8454" max="8704" width="9.140625" style="43"/>
    <col min="8705" max="8705" width="1.7109375" style="43" customWidth="1"/>
    <col min="8706" max="8706" width="7.5703125" style="43" customWidth="1"/>
    <col min="8707" max="8707" width="1.7109375" style="43" customWidth="1"/>
    <col min="8708" max="8708" width="76.42578125" style="43" customWidth="1"/>
    <col min="8709" max="8709" width="1.7109375" style="43" customWidth="1"/>
    <col min="8710" max="8960" width="9.140625" style="43"/>
    <col min="8961" max="8961" width="1.7109375" style="43" customWidth="1"/>
    <col min="8962" max="8962" width="7.5703125" style="43" customWidth="1"/>
    <col min="8963" max="8963" width="1.7109375" style="43" customWidth="1"/>
    <col min="8964" max="8964" width="76.42578125" style="43" customWidth="1"/>
    <col min="8965" max="8965" width="1.7109375" style="43" customWidth="1"/>
    <col min="8966" max="9216" width="9.140625" style="43"/>
    <col min="9217" max="9217" width="1.7109375" style="43" customWidth="1"/>
    <col min="9218" max="9218" width="7.5703125" style="43" customWidth="1"/>
    <col min="9219" max="9219" width="1.7109375" style="43" customWidth="1"/>
    <col min="9220" max="9220" width="76.42578125" style="43" customWidth="1"/>
    <col min="9221" max="9221" width="1.7109375" style="43" customWidth="1"/>
    <col min="9222" max="9472" width="9.140625" style="43"/>
    <col min="9473" max="9473" width="1.7109375" style="43" customWidth="1"/>
    <col min="9474" max="9474" width="7.5703125" style="43" customWidth="1"/>
    <col min="9475" max="9475" width="1.7109375" style="43" customWidth="1"/>
    <col min="9476" max="9476" width="76.42578125" style="43" customWidth="1"/>
    <col min="9477" max="9477" width="1.7109375" style="43" customWidth="1"/>
    <col min="9478" max="9728" width="9.140625" style="43"/>
    <col min="9729" max="9729" width="1.7109375" style="43" customWidth="1"/>
    <col min="9730" max="9730" width="7.5703125" style="43" customWidth="1"/>
    <col min="9731" max="9731" width="1.7109375" style="43" customWidth="1"/>
    <col min="9732" max="9732" width="76.42578125" style="43" customWidth="1"/>
    <col min="9733" max="9733" width="1.7109375" style="43" customWidth="1"/>
    <col min="9734" max="9984" width="9.140625" style="43"/>
    <col min="9985" max="9985" width="1.7109375" style="43" customWidth="1"/>
    <col min="9986" max="9986" width="7.5703125" style="43" customWidth="1"/>
    <col min="9987" max="9987" width="1.7109375" style="43" customWidth="1"/>
    <col min="9988" max="9988" width="76.42578125" style="43" customWidth="1"/>
    <col min="9989" max="9989" width="1.7109375" style="43" customWidth="1"/>
    <col min="9990" max="10240" width="9.140625" style="43"/>
    <col min="10241" max="10241" width="1.7109375" style="43" customWidth="1"/>
    <col min="10242" max="10242" width="7.5703125" style="43" customWidth="1"/>
    <col min="10243" max="10243" width="1.7109375" style="43" customWidth="1"/>
    <col min="10244" max="10244" width="76.42578125" style="43" customWidth="1"/>
    <col min="10245" max="10245" width="1.7109375" style="43" customWidth="1"/>
    <col min="10246" max="10496" width="9.140625" style="43"/>
    <col min="10497" max="10497" width="1.7109375" style="43" customWidth="1"/>
    <col min="10498" max="10498" width="7.5703125" style="43" customWidth="1"/>
    <col min="10499" max="10499" width="1.7109375" style="43" customWidth="1"/>
    <col min="10500" max="10500" width="76.42578125" style="43" customWidth="1"/>
    <col min="10501" max="10501" width="1.7109375" style="43" customWidth="1"/>
    <col min="10502" max="10752" width="9.140625" style="43"/>
    <col min="10753" max="10753" width="1.7109375" style="43" customWidth="1"/>
    <col min="10754" max="10754" width="7.5703125" style="43" customWidth="1"/>
    <col min="10755" max="10755" width="1.7109375" style="43" customWidth="1"/>
    <col min="10756" max="10756" width="76.42578125" style="43" customWidth="1"/>
    <col min="10757" max="10757" width="1.7109375" style="43" customWidth="1"/>
    <col min="10758" max="11008" width="9.140625" style="43"/>
    <col min="11009" max="11009" width="1.7109375" style="43" customWidth="1"/>
    <col min="11010" max="11010" width="7.5703125" style="43" customWidth="1"/>
    <col min="11011" max="11011" width="1.7109375" style="43" customWidth="1"/>
    <col min="11012" max="11012" width="76.42578125" style="43" customWidth="1"/>
    <col min="11013" max="11013" width="1.7109375" style="43" customWidth="1"/>
    <col min="11014" max="11264" width="9.140625" style="43"/>
    <col min="11265" max="11265" width="1.7109375" style="43" customWidth="1"/>
    <col min="11266" max="11266" width="7.5703125" style="43" customWidth="1"/>
    <col min="11267" max="11267" width="1.7109375" style="43" customWidth="1"/>
    <col min="11268" max="11268" width="76.42578125" style="43" customWidth="1"/>
    <col min="11269" max="11269" width="1.7109375" style="43" customWidth="1"/>
    <col min="11270" max="11520" width="9.140625" style="43"/>
    <col min="11521" max="11521" width="1.7109375" style="43" customWidth="1"/>
    <col min="11522" max="11522" width="7.5703125" style="43" customWidth="1"/>
    <col min="11523" max="11523" width="1.7109375" style="43" customWidth="1"/>
    <col min="11524" max="11524" width="76.42578125" style="43" customWidth="1"/>
    <col min="11525" max="11525" width="1.7109375" style="43" customWidth="1"/>
    <col min="11526" max="11776" width="9.140625" style="43"/>
    <col min="11777" max="11777" width="1.7109375" style="43" customWidth="1"/>
    <col min="11778" max="11778" width="7.5703125" style="43" customWidth="1"/>
    <col min="11779" max="11779" width="1.7109375" style="43" customWidth="1"/>
    <col min="11780" max="11780" width="76.42578125" style="43" customWidth="1"/>
    <col min="11781" max="11781" width="1.7109375" style="43" customWidth="1"/>
    <col min="11782" max="12032" width="9.140625" style="43"/>
    <col min="12033" max="12033" width="1.7109375" style="43" customWidth="1"/>
    <col min="12034" max="12034" width="7.5703125" style="43" customWidth="1"/>
    <col min="12035" max="12035" width="1.7109375" style="43" customWidth="1"/>
    <col min="12036" max="12036" width="76.42578125" style="43" customWidth="1"/>
    <col min="12037" max="12037" width="1.7109375" style="43" customWidth="1"/>
    <col min="12038" max="12288" width="9.140625" style="43"/>
    <col min="12289" max="12289" width="1.7109375" style="43" customWidth="1"/>
    <col min="12290" max="12290" width="7.5703125" style="43" customWidth="1"/>
    <col min="12291" max="12291" width="1.7109375" style="43" customWidth="1"/>
    <col min="12292" max="12292" width="76.42578125" style="43" customWidth="1"/>
    <col min="12293" max="12293" width="1.7109375" style="43" customWidth="1"/>
    <col min="12294" max="12544" width="9.140625" style="43"/>
    <col min="12545" max="12545" width="1.7109375" style="43" customWidth="1"/>
    <col min="12546" max="12546" width="7.5703125" style="43" customWidth="1"/>
    <col min="12547" max="12547" width="1.7109375" style="43" customWidth="1"/>
    <col min="12548" max="12548" width="76.42578125" style="43" customWidth="1"/>
    <col min="12549" max="12549" width="1.7109375" style="43" customWidth="1"/>
    <col min="12550" max="12800" width="9.140625" style="43"/>
    <col min="12801" max="12801" width="1.7109375" style="43" customWidth="1"/>
    <col min="12802" max="12802" width="7.5703125" style="43" customWidth="1"/>
    <col min="12803" max="12803" width="1.7109375" style="43" customWidth="1"/>
    <col min="12804" max="12804" width="76.42578125" style="43" customWidth="1"/>
    <col min="12805" max="12805" width="1.7109375" style="43" customWidth="1"/>
    <col min="12806" max="13056" width="9.140625" style="43"/>
    <col min="13057" max="13057" width="1.7109375" style="43" customWidth="1"/>
    <col min="13058" max="13058" width="7.5703125" style="43" customWidth="1"/>
    <col min="13059" max="13059" width="1.7109375" style="43" customWidth="1"/>
    <col min="13060" max="13060" width="76.42578125" style="43" customWidth="1"/>
    <col min="13061" max="13061" width="1.7109375" style="43" customWidth="1"/>
    <col min="13062" max="13312" width="9.140625" style="43"/>
    <col min="13313" max="13313" width="1.7109375" style="43" customWidth="1"/>
    <col min="13314" max="13314" width="7.5703125" style="43" customWidth="1"/>
    <col min="13315" max="13315" width="1.7109375" style="43" customWidth="1"/>
    <col min="13316" max="13316" width="76.42578125" style="43" customWidth="1"/>
    <col min="13317" max="13317" width="1.7109375" style="43" customWidth="1"/>
    <col min="13318" max="13568" width="9.140625" style="43"/>
    <col min="13569" max="13569" width="1.7109375" style="43" customWidth="1"/>
    <col min="13570" max="13570" width="7.5703125" style="43" customWidth="1"/>
    <col min="13571" max="13571" width="1.7109375" style="43" customWidth="1"/>
    <col min="13572" max="13572" width="76.42578125" style="43" customWidth="1"/>
    <col min="13573" max="13573" width="1.7109375" style="43" customWidth="1"/>
    <col min="13574" max="13824" width="9.140625" style="43"/>
    <col min="13825" max="13825" width="1.7109375" style="43" customWidth="1"/>
    <col min="13826" max="13826" width="7.5703125" style="43" customWidth="1"/>
    <col min="13827" max="13827" width="1.7109375" style="43" customWidth="1"/>
    <col min="13828" max="13828" width="76.42578125" style="43" customWidth="1"/>
    <col min="13829" max="13829" width="1.7109375" style="43" customWidth="1"/>
    <col min="13830" max="14080" width="9.140625" style="43"/>
    <col min="14081" max="14081" width="1.7109375" style="43" customWidth="1"/>
    <col min="14082" max="14082" width="7.5703125" style="43" customWidth="1"/>
    <col min="14083" max="14083" width="1.7109375" style="43" customWidth="1"/>
    <col min="14084" max="14084" width="76.42578125" style="43" customWidth="1"/>
    <col min="14085" max="14085" width="1.7109375" style="43" customWidth="1"/>
    <col min="14086" max="14336" width="9.140625" style="43"/>
    <col min="14337" max="14337" width="1.7109375" style="43" customWidth="1"/>
    <col min="14338" max="14338" width="7.5703125" style="43" customWidth="1"/>
    <col min="14339" max="14339" width="1.7109375" style="43" customWidth="1"/>
    <col min="14340" max="14340" width="76.42578125" style="43" customWidth="1"/>
    <col min="14341" max="14341" width="1.7109375" style="43" customWidth="1"/>
    <col min="14342" max="14592" width="9.140625" style="43"/>
    <col min="14593" max="14593" width="1.7109375" style="43" customWidth="1"/>
    <col min="14594" max="14594" width="7.5703125" style="43" customWidth="1"/>
    <col min="14595" max="14595" width="1.7109375" style="43" customWidth="1"/>
    <col min="14596" max="14596" width="76.42578125" style="43" customWidth="1"/>
    <col min="14597" max="14597" width="1.7109375" style="43" customWidth="1"/>
    <col min="14598" max="14848" width="9.140625" style="43"/>
    <col min="14849" max="14849" width="1.7109375" style="43" customWidth="1"/>
    <col min="14850" max="14850" width="7.5703125" style="43" customWidth="1"/>
    <col min="14851" max="14851" width="1.7109375" style="43" customWidth="1"/>
    <col min="14852" max="14852" width="76.42578125" style="43" customWidth="1"/>
    <col min="14853" max="14853" width="1.7109375" style="43" customWidth="1"/>
    <col min="14854" max="15104" width="9.140625" style="43"/>
    <col min="15105" max="15105" width="1.7109375" style="43" customWidth="1"/>
    <col min="15106" max="15106" width="7.5703125" style="43" customWidth="1"/>
    <col min="15107" max="15107" width="1.7109375" style="43" customWidth="1"/>
    <col min="15108" max="15108" width="76.42578125" style="43" customWidth="1"/>
    <col min="15109" max="15109" width="1.7109375" style="43" customWidth="1"/>
    <col min="15110" max="15360" width="9.140625" style="43"/>
    <col min="15361" max="15361" width="1.7109375" style="43" customWidth="1"/>
    <col min="15362" max="15362" width="7.5703125" style="43" customWidth="1"/>
    <col min="15363" max="15363" width="1.7109375" style="43" customWidth="1"/>
    <col min="15364" max="15364" width="76.42578125" style="43" customWidth="1"/>
    <col min="15365" max="15365" width="1.7109375" style="43" customWidth="1"/>
    <col min="15366" max="15616" width="9.140625" style="43"/>
    <col min="15617" max="15617" width="1.7109375" style="43" customWidth="1"/>
    <col min="15618" max="15618" width="7.5703125" style="43" customWidth="1"/>
    <col min="15619" max="15619" width="1.7109375" style="43" customWidth="1"/>
    <col min="15620" max="15620" width="76.42578125" style="43" customWidth="1"/>
    <col min="15621" max="15621" width="1.7109375" style="43" customWidth="1"/>
    <col min="15622" max="15872" width="9.140625" style="43"/>
    <col min="15873" max="15873" width="1.7109375" style="43" customWidth="1"/>
    <col min="15874" max="15874" width="7.5703125" style="43" customWidth="1"/>
    <col min="15875" max="15875" width="1.7109375" style="43" customWidth="1"/>
    <col min="15876" max="15876" width="76.42578125" style="43" customWidth="1"/>
    <col min="15877" max="15877" width="1.7109375" style="43" customWidth="1"/>
    <col min="15878" max="16128" width="9.140625" style="43"/>
    <col min="16129" max="16129" width="1.7109375" style="43" customWidth="1"/>
    <col min="16130" max="16130" width="7.5703125" style="43" customWidth="1"/>
    <col min="16131" max="16131" width="1.7109375" style="43" customWidth="1"/>
    <col min="16132" max="16132" width="76.42578125" style="43" customWidth="1"/>
    <col min="16133" max="16133" width="1.7109375" style="43" customWidth="1"/>
    <col min="16134" max="16384" width="9.140625" style="43"/>
  </cols>
  <sheetData>
    <row r="1" spans="1:15" s="28" customFormat="1" ht="20.25" customHeight="1" x14ac:dyDescent="0.2">
      <c r="A1" s="189" t="s">
        <v>168</v>
      </c>
      <c r="B1" s="189"/>
      <c r="C1" s="189"/>
      <c r="D1" s="189"/>
      <c r="E1" s="189"/>
      <c r="G1" s="29"/>
    </row>
    <row r="2" spans="1:15" s="28" customFormat="1" ht="12" customHeight="1" x14ac:dyDescent="0.2">
      <c r="B2" s="30"/>
      <c r="C2" s="30"/>
      <c r="D2" s="30"/>
    </row>
    <row r="3" spans="1:15" s="28" customFormat="1" ht="13.5" customHeight="1" x14ac:dyDescent="0.2">
      <c r="B3" s="190" t="s">
        <v>169</v>
      </c>
      <c r="C3" s="190"/>
      <c r="D3" s="190"/>
    </row>
    <row r="4" spans="1:15" s="28" customFormat="1" ht="12.75" customHeight="1" x14ac:dyDescent="0.2">
      <c r="A4" s="2"/>
      <c r="B4" s="191"/>
      <c r="C4" s="191"/>
      <c r="D4" s="191"/>
    </row>
    <row r="5" spans="1:15" s="28" customFormat="1" ht="18.75" customHeight="1" x14ac:dyDescent="0.2">
      <c r="A5" s="2"/>
      <c r="B5" s="50" t="s">
        <v>94</v>
      </c>
      <c r="C5" s="34"/>
      <c r="D5" s="21"/>
    </row>
    <row r="6" spans="1:15" s="28" customFormat="1" ht="18.75" customHeight="1" x14ac:dyDescent="0.2">
      <c r="A6" s="18"/>
      <c r="B6" s="76" t="s">
        <v>97</v>
      </c>
      <c r="C6" s="21"/>
      <c r="D6" s="21"/>
    </row>
    <row r="7" spans="1:15" s="28" customFormat="1" ht="18.75" customHeight="1" x14ac:dyDescent="0.2">
      <c r="A7" s="18"/>
      <c r="B7" s="76" t="s">
        <v>149</v>
      </c>
      <c r="C7" s="21"/>
      <c r="D7" s="21"/>
    </row>
    <row r="8" spans="1:15" s="28" customFormat="1" ht="18.75" customHeight="1" x14ac:dyDescent="0.2">
      <c r="A8" s="18"/>
      <c r="B8" s="76" t="s">
        <v>98</v>
      </c>
      <c r="C8" s="21"/>
      <c r="D8" s="21"/>
    </row>
    <row r="9" spans="1:15" s="28" customFormat="1" ht="18.75" customHeight="1" x14ac:dyDescent="0.2">
      <c r="A9" s="18"/>
      <c r="B9" s="76" t="s">
        <v>99</v>
      </c>
      <c r="C9" s="21"/>
      <c r="D9" s="21"/>
    </row>
    <row r="10" spans="1:15" s="28" customFormat="1" ht="18.75" customHeight="1" x14ac:dyDescent="0.2">
      <c r="A10" s="18"/>
      <c r="B10" s="76" t="s">
        <v>100</v>
      </c>
      <c r="C10" s="21"/>
      <c r="D10" s="21"/>
    </row>
    <row r="11" spans="1:15" s="28" customFormat="1" ht="18.75" customHeight="1" x14ac:dyDescent="0.2">
      <c r="A11" s="18"/>
      <c r="B11" s="76" t="s">
        <v>101</v>
      </c>
      <c r="C11" s="21"/>
      <c r="D11" s="21"/>
    </row>
    <row r="12" spans="1:15" s="28" customFormat="1" ht="18.75" customHeight="1" x14ac:dyDescent="0.2">
      <c r="A12" s="18"/>
      <c r="B12" s="76" t="s">
        <v>102</v>
      </c>
      <c r="C12" s="21"/>
      <c r="D12" s="21"/>
    </row>
    <row r="13" spans="1:15" s="28" customFormat="1" ht="18.75" customHeight="1" x14ac:dyDescent="0.2">
      <c r="A13" s="18"/>
      <c r="B13" s="76" t="s">
        <v>103</v>
      </c>
      <c r="C13" s="21"/>
      <c r="D13" s="21"/>
    </row>
    <row r="14" spans="1:15" s="28" customFormat="1" ht="18.75" customHeight="1" x14ac:dyDescent="0.2">
      <c r="A14" s="18"/>
      <c r="B14" s="76" t="s">
        <v>104</v>
      </c>
      <c r="C14" s="21"/>
      <c r="D14" s="21"/>
    </row>
    <row r="15" spans="1:15" s="28" customFormat="1" ht="18.75" customHeight="1" x14ac:dyDescent="0.2">
      <c r="A15" s="18"/>
      <c r="B15" s="76" t="s">
        <v>105</v>
      </c>
      <c r="C15" s="21"/>
      <c r="D15" s="21"/>
    </row>
    <row r="16" spans="1:15" s="28" customFormat="1" ht="13.5" customHeight="1" x14ac:dyDescent="0.2">
      <c r="A16" s="2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</row>
    <row r="17" spans="1:17" s="28" customFormat="1" ht="18.75" customHeight="1" x14ac:dyDescent="0.2">
      <c r="A17" s="2"/>
      <c r="B17" s="50" t="s">
        <v>95</v>
      </c>
      <c r="C17" s="34"/>
      <c r="D17" s="21"/>
    </row>
    <row r="18" spans="1:17" s="28" customFormat="1" ht="18.75" customHeight="1" x14ac:dyDescent="0.2">
      <c r="A18" s="18"/>
      <c r="B18" s="76" t="s">
        <v>106</v>
      </c>
      <c r="C18" s="21"/>
      <c r="D18" s="21"/>
    </row>
    <row r="19" spans="1:17" s="28" customFormat="1" ht="18.75" customHeight="1" x14ac:dyDescent="0.2">
      <c r="A19" s="18"/>
      <c r="B19" s="76" t="s">
        <v>150</v>
      </c>
      <c r="C19" s="21"/>
      <c r="D19" s="21"/>
    </row>
    <row r="20" spans="1:17" s="28" customFormat="1" ht="18.75" customHeight="1" x14ac:dyDescent="0.2">
      <c r="A20" s="18"/>
      <c r="B20" s="76" t="s">
        <v>107</v>
      </c>
      <c r="C20" s="21"/>
      <c r="D20" s="21"/>
    </row>
    <row r="21" spans="1:17" s="28" customFormat="1" ht="18.75" customHeight="1" x14ac:dyDescent="0.2">
      <c r="A21" s="18"/>
      <c r="B21" s="76" t="s">
        <v>108</v>
      </c>
      <c r="C21" s="21"/>
      <c r="D21" s="21"/>
    </row>
    <row r="22" spans="1:17" s="28" customFormat="1" ht="18.75" customHeight="1" x14ac:dyDescent="0.2">
      <c r="A22" s="18"/>
      <c r="B22" s="76" t="s">
        <v>109</v>
      </c>
      <c r="C22" s="21"/>
      <c r="D22" s="21"/>
    </row>
    <row r="23" spans="1:17" s="28" customFormat="1" ht="18.75" customHeight="1" x14ac:dyDescent="0.2">
      <c r="A23" s="18"/>
      <c r="B23" s="76" t="s">
        <v>110</v>
      </c>
      <c r="C23" s="21"/>
      <c r="D23" s="21"/>
    </row>
    <row r="24" spans="1:17" s="28" customFormat="1" ht="18.75" customHeight="1" x14ac:dyDescent="0.2">
      <c r="A24" s="18"/>
      <c r="B24" s="76" t="s">
        <v>111</v>
      </c>
      <c r="C24" s="21"/>
      <c r="D24" s="21"/>
    </row>
    <row r="25" spans="1:17" s="28" customFormat="1" ht="18.75" customHeight="1" x14ac:dyDescent="0.2">
      <c r="A25" s="18"/>
      <c r="B25" s="76" t="s">
        <v>112</v>
      </c>
      <c r="C25" s="21"/>
      <c r="D25" s="21"/>
      <c r="Q25" s="28" t="s">
        <v>153</v>
      </c>
    </row>
    <row r="26" spans="1:17" s="28" customFormat="1" ht="18.75" customHeight="1" x14ac:dyDescent="0.2">
      <c r="A26" s="18"/>
      <c r="B26" s="76" t="s">
        <v>113</v>
      </c>
      <c r="C26" s="21"/>
      <c r="D26" s="21"/>
    </row>
    <row r="27" spans="1:17" s="28" customFormat="1" ht="18.75" customHeight="1" x14ac:dyDescent="0.2">
      <c r="A27" s="18"/>
      <c r="B27" s="76" t="s">
        <v>114</v>
      </c>
      <c r="C27" s="21"/>
      <c r="D27" s="21"/>
    </row>
    <row r="28" spans="1:17" s="28" customFormat="1" ht="13.5" customHeight="1" x14ac:dyDescent="0.2">
      <c r="A28" s="2"/>
      <c r="B28" s="35"/>
      <c r="C28" s="37"/>
      <c r="D28" s="2"/>
    </row>
    <row r="29" spans="1:17" s="28" customFormat="1" ht="18.75" customHeight="1" x14ac:dyDescent="0.2">
      <c r="A29" s="2"/>
      <c r="B29" s="50" t="s">
        <v>115</v>
      </c>
      <c r="C29" s="34"/>
      <c r="D29" s="21"/>
    </row>
    <row r="30" spans="1:17" s="28" customFormat="1" ht="18.75" customHeight="1" x14ac:dyDescent="0.2">
      <c r="A30" s="18"/>
      <c r="B30" s="76" t="s">
        <v>117</v>
      </c>
      <c r="C30" s="21"/>
      <c r="D30" s="21"/>
    </row>
    <row r="31" spans="1:17" s="28" customFormat="1" ht="18.75" customHeight="1" x14ac:dyDescent="0.2">
      <c r="A31" s="18"/>
      <c r="B31" s="76" t="s">
        <v>170</v>
      </c>
      <c r="C31" s="21"/>
      <c r="D31" s="21"/>
    </row>
    <row r="32" spans="1:17" s="28" customFormat="1" ht="18.75" customHeight="1" x14ac:dyDescent="0.2">
      <c r="A32" s="18"/>
      <c r="B32" s="76" t="s">
        <v>121</v>
      </c>
      <c r="C32" s="21"/>
      <c r="D32" s="21"/>
    </row>
    <row r="33" spans="1:4" s="28" customFormat="1" ht="18.75" customHeight="1" x14ac:dyDescent="0.2">
      <c r="A33" s="18"/>
      <c r="B33" s="76" t="s">
        <v>171</v>
      </c>
      <c r="C33" s="21"/>
      <c r="D33" s="21"/>
    </row>
    <row r="34" spans="1:4" s="28" customFormat="1" ht="18.75" customHeight="1" x14ac:dyDescent="0.2">
      <c r="A34" s="18"/>
      <c r="B34" s="76" t="s">
        <v>134</v>
      </c>
      <c r="C34" s="21"/>
      <c r="D34" s="21"/>
    </row>
    <row r="35" spans="1:4" s="28" customFormat="1" ht="18.75" customHeight="1" x14ac:dyDescent="0.2">
      <c r="A35" s="18"/>
      <c r="B35" s="76" t="s">
        <v>172</v>
      </c>
      <c r="C35" s="21"/>
      <c r="D35" s="21"/>
    </row>
    <row r="36" spans="1:4" s="28" customFormat="1" ht="18.75" customHeight="1" x14ac:dyDescent="0.2">
      <c r="A36" s="18"/>
      <c r="B36" s="76" t="s">
        <v>122</v>
      </c>
      <c r="C36" s="21"/>
      <c r="D36" s="21"/>
    </row>
    <row r="37" spans="1:4" s="28" customFormat="1" ht="18.75" customHeight="1" x14ac:dyDescent="0.2">
      <c r="A37" s="18"/>
      <c r="B37" s="76" t="s">
        <v>173</v>
      </c>
      <c r="C37" s="21"/>
      <c r="D37" s="21"/>
    </row>
    <row r="38" spans="1:4" s="28" customFormat="1" ht="18.75" customHeight="1" x14ac:dyDescent="0.2">
      <c r="A38" s="18"/>
      <c r="B38" s="76"/>
      <c r="C38" s="21"/>
      <c r="D38" s="21"/>
    </row>
    <row r="39" spans="1:4" s="28" customFormat="1" ht="12.75" customHeight="1" x14ac:dyDescent="0.2">
      <c r="A39" s="2"/>
      <c r="B39" s="35"/>
      <c r="C39" s="38" t="s">
        <v>41</v>
      </c>
      <c r="D39" s="2"/>
    </row>
    <row r="40" spans="1:4" s="28" customFormat="1" ht="12.95" customHeight="1" x14ac:dyDescent="0.2">
      <c r="A40" s="2"/>
      <c r="B40" s="35"/>
      <c r="C40" s="39" t="s">
        <v>42</v>
      </c>
      <c r="D40" s="18"/>
    </row>
    <row r="41" spans="1:4" s="28" customFormat="1" ht="12.75" customHeight="1" x14ac:dyDescent="0.2">
      <c r="A41" s="2"/>
      <c r="B41" s="35"/>
      <c r="C41" s="39" t="s">
        <v>43</v>
      </c>
      <c r="D41" s="2"/>
    </row>
    <row r="42" spans="1:4" s="28" customFormat="1" ht="12.95" customHeight="1" x14ac:dyDescent="0.2">
      <c r="A42" s="2"/>
      <c r="B42" s="35"/>
      <c r="C42" s="39" t="s">
        <v>44</v>
      </c>
      <c r="D42" s="2"/>
    </row>
    <row r="43" spans="1:4" s="28" customFormat="1" ht="12.95" customHeight="1" x14ac:dyDescent="0.2">
      <c r="A43" s="2"/>
      <c r="B43" s="35"/>
      <c r="C43" s="40" t="s">
        <v>45</v>
      </c>
      <c r="D43" s="2"/>
    </row>
    <row r="44" spans="1:4" s="28" customFormat="1" ht="14.25" x14ac:dyDescent="0.2">
      <c r="A44" s="2"/>
      <c r="B44" s="41"/>
      <c r="C44" s="36" t="s">
        <v>157</v>
      </c>
      <c r="D44" s="2"/>
    </row>
    <row r="45" spans="1:4" s="33" customFormat="1" ht="15" customHeight="1" x14ac:dyDescent="0.2">
      <c r="A45" s="31"/>
      <c r="B45" s="32"/>
      <c r="C45" s="34"/>
      <c r="D45" s="28"/>
    </row>
    <row r="46" spans="1:4" s="28" customFormat="1" ht="4.5" customHeight="1" x14ac:dyDescent="0.2">
      <c r="A46" s="2"/>
      <c r="B46" s="1"/>
      <c r="C46" s="34"/>
      <c r="D46" s="21"/>
    </row>
    <row r="47" spans="1:4" s="28" customFormat="1" ht="12.95" customHeight="1" x14ac:dyDescent="0.2">
      <c r="A47" s="2"/>
      <c r="B47" s="35"/>
      <c r="C47" s="37"/>
      <c r="D47" s="2"/>
    </row>
    <row r="48" spans="1:4" s="28" customFormat="1" ht="12.95" customHeight="1" x14ac:dyDescent="0.2">
      <c r="A48" s="2"/>
      <c r="B48" s="35"/>
      <c r="C48" s="37"/>
      <c r="D48" s="2"/>
    </row>
    <row r="49" spans="1:5" s="28" customFormat="1" ht="12.95" customHeight="1" x14ac:dyDescent="0.2">
      <c r="A49" s="2"/>
      <c r="B49" s="35"/>
      <c r="C49" s="37"/>
      <c r="D49" s="2"/>
    </row>
    <row r="50" spans="1:5" s="28" customFormat="1" ht="12.95" customHeight="1" x14ac:dyDescent="0.2">
      <c r="A50" s="2"/>
      <c r="B50" s="35"/>
      <c r="C50" s="37"/>
      <c r="D50" s="2"/>
    </row>
    <row r="51" spans="1:5" s="28" customFormat="1" ht="12.95" customHeight="1" x14ac:dyDescent="0.2">
      <c r="A51" s="2"/>
      <c r="B51" s="35"/>
      <c r="C51" s="37"/>
      <c r="D51" s="2"/>
    </row>
    <row r="52" spans="1:5" s="28" customFormat="1" ht="12.95" customHeight="1" x14ac:dyDescent="0.2">
      <c r="A52" s="2"/>
      <c r="B52" s="35"/>
      <c r="C52" s="37"/>
      <c r="D52" s="2"/>
    </row>
    <row r="53" spans="1:5" s="28" customFormat="1" ht="12.95" customHeight="1" x14ac:dyDescent="0.2">
      <c r="A53" s="2"/>
      <c r="B53" s="35"/>
      <c r="C53" s="37"/>
      <c r="D53" s="2"/>
    </row>
    <row r="54" spans="1:5" s="28" customFormat="1" ht="12.95" customHeight="1" x14ac:dyDescent="0.2">
      <c r="A54" s="2"/>
      <c r="B54" s="35"/>
      <c r="C54" s="37"/>
      <c r="D54" s="2"/>
    </row>
    <row r="55" spans="1:5" s="28" customFormat="1" ht="12.95" customHeight="1" x14ac:dyDescent="0.2">
      <c r="A55" s="2"/>
      <c r="B55" s="35"/>
      <c r="C55" s="37"/>
      <c r="D55" s="18"/>
    </row>
    <row r="56" spans="1:5" s="28" customFormat="1" ht="12.95" customHeight="1" x14ac:dyDescent="0.2">
      <c r="A56" s="2"/>
      <c r="B56" s="35"/>
      <c r="C56" s="37"/>
      <c r="D56" s="2"/>
    </row>
    <row r="57" spans="1:5" s="28" customFormat="1" ht="12.95" customHeight="1" x14ac:dyDescent="0.2">
      <c r="A57" s="2"/>
      <c r="B57" s="35"/>
      <c r="C57" s="37"/>
      <c r="D57" s="2"/>
    </row>
    <row r="58" spans="1:5" s="28" customFormat="1" ht="12.95" customHeight="1" x14ac:dyDescent="0.2">
      <c r="A58" s="2"/>
      <c r="B58" s="35"/>
      <c r="C58" s="37"/>
      <c r="D58" s="2"/>
    </row>
    <row r="59" spans="1:5" s="28" customFormat="1" ht="12" customHeight="1" x14ac:dyDescent="0.2">
      <c r="A59" s="2"/>
      <c r="B59" s="37"/>
      <c r="C59" s="37"/>
      <c r="D59" s="2"/>
    </row>
    <row r="60" spans="1:5" s="28" customFormat="1" ht="26.25" customHeight="1" x14ac:dyDescent="0.2">
      <c r="B60" s="42"/>
      <c r="C60" s="42"/>
      <c r="D60" s="42"/>
      <c r="E60" s="42"/>
    </row>
    <row r="61" spans="1:5" s="28" customFormat="1" ht="25.5" customHeight="1" x14ac:dyDescent="0.2">
      <c r="B61" s="42"/>
      <c r="C61" s="42"/>
      <c r="D61" s="42"/>
      <c r="E61" s="42"/>
    </row>
    <row r="62" spans="1:5" s="28" customFormat="1" ht="4.5" customHeight="1" x14ac:dyDescent="0.2"/>
    <row r="63" spans="1:5" ht="12.75" customHeight="1" x14ac:dyDescent="0.2">
      <c r="A63" s="28"/>
      <c r="B63" s="28"/>
      <c r="C63" s="28"/>
      <c r="D63" s="28"/>
      <c r="E63" s="28"/>
    </row>
  </sheetData>
  <mergeCells count="4">
    <mergeCell ref="A1:E1"/>
    <mergeCell ref="B3:D3"/>
    <mergeCell ref="B4:D4"/>
    <mergeCell ref="B16:O16"/>
  </mergeCells>
  <hyperlinks>
    <hyperlink ref="C44" r:id="rId1" display="Email: jitka.wichova@czso.cz" xr:uid="{00000000-0004-0000-0000-000000000000}"/>
    <hyperlink ref="B6" location="T1.1!A1" tooltip="T1.1" display="Tab. 1.1: Počítače přístupné žákům na školách podle stupně školy" xr:uid="{00000000-0004-0000-0000-000001000000}"/>
    <hyperlink ref="B7" location="T1.2!A1" tooltip="T1.2" display="Tab. 1.2: Počítače přístupné žákům/studentům na školách podle druhu a stáří zařízení" xr:uid="{00000000-0004-0000-0000-000002000000}"/>
    <hyperlink ref="B8" location="T1.3!A1" tooltip="T1.3" display="Tab. 1.3: Počítače přístupné dětem v mateřských školách v Česku podle jejich stáří a typu" xr:uid="{00000000-0004-0000-0000-000003000000}"/>
    <hyperlink ref="B9" location="T1.4!A1" tooltip="T1.4" display="Tab. 1.4: Počítače přístupné dětem v mateřských školách v krajích ČR" xr:uid="{00000000-0004-0000-0000-000004000000}"/>
    <hyperlink ref="B10" location="T1.5!A1" tooltip="T1.5" display="Tab. 1.5: Počítače přístupné žákům na základních školách 1. stupně v Česku podle jejich stáří a typu" xr:uid="{00000000-0004-0000-0000-000005000000}"/>
    <hyperlink ref="B11" location="T1.6!A1" tooltip="T1.6" display="Tab. 1.6: Počítače přístupné žákům na základních školách 1. stupně v krajích ČR" xr:uid="{00000000-0004-0000-0000-000006000000}"/>
    <hyperlink ref="B12" location="T1.7!A1" tooltip="T1.7" display="Tab. 1.7: Počítače přístupné žákům na základních školách 2. stupně v Česku podle jejich stáří a typu" xr:uid="{00000000-0004-0000-0000-000007000000}"/>
    <hyperlink ref="B13" location="T1.8!A1" tooltip="T1.8" display="Tab. 1.8: Počítače přístupné žákům na základních školách 2. stupně v krajích ČR" xr:uid="{00000000-0004-0000-0000-000008000000}"/>
    <hyperlink ref="B14" location="T1.9!A1" tooltip="T1.9" display="Tab. 1.9: Počítače přístupné žákům na středních školách v Česku podle jejich stáří a typu" xr:uid="{00000000-0004-0000-0000-000009000000}"/>
    <hyperlink ref="B15" location="T1.10!A1" tooltip="T1.10" display="Tab. 1.10: Počítače přístupné žákům na středních školách v krajích ČR" xr:uid="{00000000-0004-0000-0000-00000A000000}"/>
    <hyperlink ref="B18" location="T2.1!A1" tooltip="T2.1" display="Tab. 2.1: Počítače přístupné pouze učitelům na školách podle stupně školy" xr:uid="{00000000-0004-0000-0000-00000B000000}"/>
    <hyperlink ref="B19" location="T2.2!A1" tooltip="T2.2" display="Tab. 2.2: Počítače přístupné pouze učitelům na školách podle druhu a stáří zařízení" xr:uid="{00000000-0004-0000-0000-00000C000000}"/>
    <hyperlink ref="B20" location="T2.3!A1" tooltip="T2.3" display="Tab. 2.3: Počítače přístupné pouze učitelům v mateřských školách v Česku podle jejich stáří a typu" xr:uid="{00000000-0004-0000-0000-00000D000000}"/>
    <hyperlink ref="B21" location="T2.4!A1" tooltip="T2.4" display="Tab. 2.4: Počítače přístupné pouze učitelům v mateřských školách v krajích ČR" xr:uid="{00000000-0004-0000-0000-00000E000000}"/>
    <hyperlink ref="B22" location="T2.5!A1" tooltip="T2.5" display="Tab. 2.5: Počítače přístupné pouze učitelům na základních školách 1. stupně v Česku podle jejich stáří a typu" xr:uid="{00000000-0004-0000-0000-00000F000000}"/>
    <hyperlink ref="B23" location="T2.6!A1" tooltip="T2.6" display="Tab. 2.6: Počítače přístupné pouze učitelům na základních školách 1. stupně v krajích ČR" xr:uid="{00000000-0004-0000-0000-000010000000}"/>
    <hyperlink ref="B24" location="T2.7!A1" tooltip="T2.7" display="Tab. 2.7: Počítače přístupné pouze učitelům na základních školách 2. stupně v Česku podle jejich stáří a typu" xr:uid="{00000000-0004-0000-0000-000011000000}"/>
    <hyperlink ref="B25" location="T2.8!A1" tooltip="T2.8" display="Tab. 2.8: Počítače přístupné pouze učitelům na základních školách 2. stupně v krajích ČR" xr:uid="{00000000-0004-0000-0000-000012000000}"/>
    <hyperlink ref="B26" location="T2.9!A1" tooltip="T2.9" display="Tab. 2.9: Počítače přístupné pouze učitelům na středních školách v Česku podle jejich stáří a typu" xr:uid="{00000000-0004-0000-0000-000013000000}"/>
    <hyperlink ref="B27" location="T2.10!A1" tooltip="T2.10" display="Tab. 2.10: Počítače přístupné pouze učitelům na středních školách v krajích ČR" xr:uid="{00000000-0004-0000-0000-000014000000}"/>
    <hyperlink ref="B30" location="T3.1!A1" tooltip="T3.1" display="Tab. 3.1: Vybavenost škol bezdrátovou sítí (WiFi) podle stupně školy" xr:uid="{00000000-0004-0000-0000-000015000000}"/>
    <hyperlink ref="B31" location="T3.2!A1" tooltip="T3.2" display="Tab. 3.2: Vybavenost škol bezdrátovou sítí (Wi-Fi) podle krajů a podle stupně školy; 2022" xr:uid="{00000000-0004-0000-0000-000016000000}"/>
    <hyperlink ref="B32" location="T3.3!A1" tooltip="T3.3" display="Tab. 3.3: Vybavenost škol informačním systémem (intranetem) podle stupně školy" xr:uid="{00000000-0004-0000-0000-000017000000}"/>
    <hyperlink ref="B33" location="T3.4!A1" tooltip="T3.4" display="Tab. 3.4: Vybavenost škol informačním systémem (intranetem) podle krajů a podle stupně školy; 2022" xr:uid="{00000000-0004-0000-0000-000018000000}"/>
    <hyperlink ref="B34" location="T3.5!A1" tooltip="T3.5" display="Tab. 3.5: Školy s učebnami s připojením k internetu a s mobilními digitálními učebnami podle stupně školy" xr:uid="{00000000-0004-0000-0000-000019000000}"/>
    <hyperlink ref="B35" location="T3.6!A1" tooltip="T3.6" display="Tab. 3.6: Školy s učebnami s připojením k internetu a s mobilními digitálními učebnami podle krajů a podle stupně školy; 2022" xr:uid="{00000000-0004-0000-0000-00001A000000}"/>
    <hyperlink ref="B36" location="T3.7!A1" tooltip="T3.7" display="Tab. 3.7: Školy umožňující žákům a studentům při výuce používat jejich vlastní ICT techniku (BYOD)" xr:uid="{00000000-0004-0000-0000-00001B000000}"/>
    <hyperlink ref="B37" location="T3.8!A1" tooltip="T3.8" display="Tab. 3.8:  Školy umožňující žákům a studentům při výuce používat jejich vlastní ICT techniku (BYOD)* podle krajů a podle stupně školy; 2022" xr:uid="{00000000-0004-0000-0000-00001C000000}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9"/>
  <dimension ref="A1:AG56"/>
  <sheetViews>
    <sheetView showGridLines="0" zoomScale="85" zoomScaleNormal="85" workbookViewId="0"/>
  </sheetViews>
  <sheetFormatPr defaultColWidth="8.85546875" defaultRowHeight="12.75" x14ac:dyDescent="0.2"/>
  <cols>
    <col min="1" max="1" width="17.5703125" style="4" customWidth="1"/>
    <col min="2" max="33" width="7.7109375" style="4" customWidth="1"/>
    <col min="34" max="16384" width="8.85546875" style="4"/>
  </cols>
  <sheetData>
    <row r="1" spans="1:33" s="2" customFormat="1" ht="20.100000000000001" customHeight="1" x14ac:dyDescent="0.2">
      <c r="A1" s="71" t="s">
        <v>80</v>
      </c>
      <c r="B1" s="15"/>
      <c r="C1" s="15"/>
    </row>
    <row r="2" spans="1:33" s="2" customFormat="1" ht="13.5" customHeight="1" x14ac:dyDescent="0.2">
      <c r="A2" s="16" t="s">
        <v>0</v>
      </c>
    </row>
    <row r="3" spans="1:33" ht="13.5" thickBot="1" x14ac:dyDescent="0.25"/>
    <row r="4" spans="1:33" s="2" customFormat="1" ht="15" customHeight="1" x14ac:dyDescent="0.2">
      <c r="A4" s="200" t="s">
        <v>24</v>
      </c>
      <c r="B4" s="203" t="s">
        <v>76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9" t="s">
        <v>63</v>
      </c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</row>
    <row r="5" spans="1:33" s="2" customFormat="1" ht="15" customHeight="1" x14ac:dyDescent="0.2">
      <c r="A5" s="201"/>
      <c r="B5" s="205" t="s">
        <v>9</v>
      </c>
      <c r="C5" s="206"/>
      <c r="D5" s="206"/>
      <c r="E5" s="206"/>
      <c r="F5" s="206"/>
      <c r="G5" s="206"/>
      <c r="H5" s="206"/>
      <c r="I5" s="206"/>
      <c r="J5" s="207" t="s">
        <v>62</v>
      </c>
      <c r="K5" s="206"/>
      <c r="L5" s="206"/>
      <c r="M5" s="206"/>
      <c r="N5" s="206"/>
      <c r="O5" s="206"/>
      <c r="P5" s="206"/>
      <c r="Q5" s="208"/>
      <c r="R5" s="205" t="s">
        <v>9</v>
      </c>
      <c r="S5" s="206"/>
      <c r="T5" s="206"/>
      <c r="U5" s="206"/>
      <c r="V5" s="206"/>
      <c r="W5" s="206"/>
      <c r="X5" s="206"/>
      <c r="Y5" s="211"/>
      <c r="Z5" s="206" t="s">
        <v>62</v>
      </c>
      <c r="AA5" s="206"/>
      <c r="AB5" s="206"/>
      <c r="AC5" s="206"/>
      <c r="AD5" s="206"/>
      <c r="AE5" s="206"/>
      <c r="AF5" s="206"/>
      <c r="AG5" s="206"/>
    </row>
    <row r="6" spans="1:33" s="2" customFormat="1" ht="15" customHeight="1" thickBot="1" x14ac:dyDescent="0.25">
      <c r="A6" s="201"/>
      <c r="B6" s="74">
        <v>2018</v>
      </c>
      <c r="C6" s="74">
        <v>2019</v>
      </c>
      <c r="D6" s="74">
        <v>2020</v>
      </c>
      <c r="E6" s="74">
        <v>2021</v>
      </c>
      <c r="F6" s="74">
        <v>2022</v>
      </c>
      <c r="G6" s="74">
        <v>2023</v>
      </c>
      <c r="H6" s="74">
        <v>2024</v>
      </c>
      <c r="I6" s="74">
        <v>2025</v>
      </c>
      <c r="J6" s="127">
        <v>2018</v>
      </c>
      <c r="K6" s="74">
        <v>2019</v>
      </c>
      <c r="L6" s="74">
        <v>2020</v>
      </c>
      <c r="M6" s="74">
        <v>2021</v>
      </c>
      <c r="N6" s="74">
        <v>2022</v>
      </c>
      <c r="O6" s="74">
        <v>2023</v>
      </c>
      <c r="P6" s="74">
        <v>2024</v>
      </c>
      <c r="Q6" s="75">
        <v>2025</v>
      </c>
      <c r="R6" s="140">
        <v>2018</v>
      </c>
      <c r="S6" s="74">
        <v>2019</v>
      </c>
      <c r="T6" s="74">
        <v>2020</v>
      </c>
      <c r="U6" s="74">
        <v>2021</v>
      </c>
      <c r="V6" s="74">
        <v>2022</v>
      </c>
      <c r="W6" s="74">
        <v>2023</v>
      </c>
      <c r="X6" s="74">
        <v>2024</v>
      </c>
      <c r="Y6" s="74">
        <v>2025</v>
      </c>
      <c r="Z6" s="127">
        <v>2018</v>
      </c>
      <c r="AA6" s="74">
        <v>2019</v>
      </c>
      <c r="AB6" s="74">
        <v>2020</v>
      </c>
      <c r="AC6" s="74">
        <v>2021</v>
      </c>
      <c r="AD6" s="74">
        <v>2022</v>
      </c>
      <c r="AE6" s="74">
        <v>2023</v>
      </c>
      <c r="AF6" s="74">
        <v>2024</v>
      </c>
      <c r="AG6" s="74">
        <v>2025</v>
      </c>
    </row>
    <row r="7" spans="1:33" s="2" customFormat="1" ht="15" customHeight="1" thickBot="1" x14ac:dyDescent="0.25">
      <c r="A7" s="202"/>
      <c r="B7" s="197" t="s">
        <v>27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</row>
    <row r="8" spans="1:33" s="2" customFormat="1" ht="15" customHeight="1" x14ac:dyDescent="0.2">
      <c r="A8" s="53" t="s">
        <v>30</v>
      </c>
      <c r="B8" s="91">
        <v>28.811165595424043</v>
      </c>
      <c r="C8" s="120">
        <v>30.453028747433265</v>
      </c>
      <c r="D8" s="120">
        <v>33.593364419202523</v>
      </c>
      <c r="E8" s="120">
        <v>37.476245046077452</v>
      </c>
      <c r="F8" s="120">
        <v>40.565397817979175</v>
      </c>
      <c r="G8" s="120">
        <v>46.716756708738252</v>
      </c>
      <c r="H8" s="120">
        <v>53.802167627646668</v>
      </c>
      <c r="I8" s="120">
        <v>58.8917806824956</v>
      </c>
      <c r="J8" s="124">
        <v>5.422247378131412</v>
      </c>
      <c r="K8" s="120">
        <v>9.8205852156057496</v>
      </c>
      <c r="L8" s="120">
        <v>13.056556147316572</v>
      </c>
      <c r="M8" s="120">
        <v>15.273361027550973</v>
      </c>
      <c r="N8" s="120">
        <v>15.370297201559435</v>
      </c>
      <c r="O8" s="120">
        <v>16.350642762464261</v>
      </c>
      <c r="P8" s="120">
        <v>18.043462197613085</v>
      </c>
      <c r="Q8" s="90">
        <v>18.441727127770427</v>
      </c>
      <c r="R8" s="91">
        <v>105.877</v>
      </c>
      <c r="S8" s="120">
        <v>118.645</v>
      </c>
      <c r="T8" s="120">
        <v>136.81200000000001</v>
      </c>
      <c r="U8" s="120">
        <v>156.97300000000001</v>
      </c>
      <c r="V8" s="120">
        <v>177.61600000000001</v>
      </c>
      <c r="W8" s="120">
        <v>199.83699999999999</v>
      </c>
      <c r="X8" s="120">
        <v>225.72</v>
      </c>
      <c r="Y8" s="120">
        <v>243.024</v>
      </c>
      <c r="Z8" s="124">
        <v>19.925999999999998</v>
      </c>
      <c r="AA8" s="120">
        <v>38.261000000000003</v>
      </c>
      <c r="AB8" s="120">
        <v>53.173999999999999</v>
      </c>
      <c r="AC8" s="120">
        <v>63.973999999999997</v>
      </c>
      <c r="AD8" s="120">
        <v>67.299000000000007</v>
      </c>
      <c r="AE8" s="120">
        <v>69.941999999999993</v>
      </c>
      <c r="AF8" s="120">
        <v>75.698999999999998</v>
      </c>
      <c r="AG8" s="120">
        <v>76.102000000000004</v>
      </c>
    </row>
    <row r="9" spans="1:33" s="2" customFormat="1" ht="15" customHeight="1" x14ac:dyDescent="0.2">
      <c r="A9" s="65" t="s">
        <v>10</v>
      </c>
      <c r="B9" s="93">
        <v>28.133852222486961</v>
      </c>
      <c r="C9" s="97">
        <v>27.803698365781564</v>
      </c>
      <c r="D9" s="97">
        <v>29.784126694354434</v>
      </c>
      <c r="E9" s="97">
        <v>32.293957539466525</v>
      </c>
      <c r="F9" s="97">
        <v>33.286569582485335</v>
      </c>
      <c r="G9" s="97">
        <v>39.639443531949418</v>
      </c>
      <c r="H9" s="97">
        <v>44.387014690972705</v>
      </c>
      <c r="I9" s="97">
        <v>47.598087273163806</v>
      </c>
      <c r="J9" s="125">
        <v>5.9433987239562649</v>
      </c>
      <c r="K9" s="97">
        <v>9.0944622224393576</v>
      </c>
      <c r="L9" s="97">
        <v>10.298480215416914</v>
      </c>
      <c r="M9" s="97">
        <v>12.141535111594992</v>
      </c>
      <c r="N9" s="97">
        <v>12.053192119978661</v>
      </c>
      <c r="O9" s="97">
        <v>14.829913126076031</v>
      </c>
      <c r="P9" s="97">
        <v>16.631214838081227</v>
      </c>
      <c r="Q9" s="92">
        <v>15.717972829675277</v>
      </c>
      <c r="R9" s="93">
        <v>10.627000000000001</v>
      </c>
      <c r="S9" s="97">
        <v>11.382</v>
      </c>
      <c r="T9" s="97">
        <v>13.052</v>
      </c>
      <c r="U9" s="97">
        <v>14.831</v>
      </c>
      <c r="V9" s="97">
        <v>16.846</v>
      </c>
      <c r="W9" s="97">
        <v>20.030999999999999</v>
      </c>
      <c r="X9" s="97">
        <v>22.327999999999999</v>
      </c>
      <c r="Y9" s="97">
        <v>23.79</v>
      </c>
      <c r="Z9" s="125">
        <v>2.2450000000000001</v>
      </c>
      <c r="AA9" s="97">
        <v>3.7229999999999999</v>
      </c>
      <c r="AB9" s="97">
        <v>4.5129999999999999</v>
      </c>
      <c r="AC9" s="97">
        <v>5.5759999999999996</v>
      </c>
      <c r="AD9" s="97">
        <v>6.1</v>
      </c>
      <c r="AE9" s="97">
        <v>7.4939999999999998</v>
      </c>
      <c r="AF9" s="97">
        <v>8.3659999999999997</v>
      </c>
      <c r="AG9" s="97">
        <v>7.8559999999999999</v>
      </c>
    </row>
    <row r="10" spans="1:33" s="2" customFormat="1" ht="15" customHeight="1" x14ac:dyDescent="0.2">
      <c r="A10" s="66" t="s">
        <v>11</v>
      </c>
      <c r="B10" s="93">
        <v>25.979093204248127</v>
      </c>
      <c r="C10" s="97">
        <v>27.709939811164741</v>
      </c>
      <c r="D10" s="97">
        <v>30.759943053828547</v>
      </c>
      <c r="E10" s="97">
        <v>34.080016491161771</v>
      </c>
      <c r="F10" s="97">
        <v>36.010162732359937</v>
      </c>
      <c r="G10" s="97">
        <v>40.801194165463308</v>
      </c>
      <c r="H10" s="97">
        <v>47.101983327601168</v>
      </c>
      <c r="I10" s="97">
        <v>52.133856979217811</v>
      </c>
      <c r="J10" s="125">
        <v>4.2272622947399165</v>
      </c>
      <c r="K10" s="97">
        <v>8.4475895621406458</v>
      </c>
      <c r="L10" s="97">
        <v>12.728190156962391</v>
      </c>
      <c r="M10" s="97">
        <v>15.460464157490595</v>
      </c>
      <c r="N10" s="97">
        <v>14.555862867434232</v>
      </c>
      <c r="O10" s="97">
        <v>15.331072639657325</v>
      </c>
      <c r="P10" s="97">
        <v>15.640609901898165</v>
      </c>
      <c r="Q10" s="92">
        <v>16.002290950744559</v>
      </c>
      <c r="R10" s="93">
        <v>12.451000000000001</v>
      </c>
      <c r="S10" s="97">
        <v>14.41</v>
      </c>
      <c r="T10" s="97">
        <v>17.068999999999999</v>
      </c>
      <c r="U10" s="97">
        <v>19.838999999999999</v>
      </c>
      <c r="V10" s="97">
        <v>22.393999999999998</v>
      </c>
      <c r="W10" s="97">
        <v>25.146999999999998</v>
      </c>
      <c r="X10" s="97">
        <v>28.76</v>
      </c>
      <c r="Y10" s="97">
        <v>31.859000000000002</v>
      </c>
      <c r="Z10" s="125">
        <v>2.0259999999999998</v>
      </c>
      <c r="AA10" s="97">
        <v>4.3929999999999998</v>
      </c>
      <c r="AB10" s="97">
        <v>7.0629999999999997</v>
      </c>
      <c r="AC10" s="97">
        <v>9</v>
      </c>
      <c r="AD10" s="97">
        <v>9.0519999999999996</v>
      </c>
      <c r="AE10" s="97">
        <v>9.4489999999999998</v>
      </c>
      <c r="AF10" s="97">
        <v>9.5500000000000007</v>
      </c>
      <c r="AG10" s="97">
        <v>9.7789999999999999</v>
      </c>
    </row>
    <row r="11" spans="1:33" s="2" customFormat="1" ht="15" customHeight="1" x14ac:dyDescent="0.2">
      <c r="A11" s="66" t="s">
        <v>12</v>
      </c>
      <c r="B11" s="93">
        <v>29.960176991150444</v>
      </c>
      <c r="C11" s="97">
        <v>31.880074424898513</v>
      </c>
      <c r="D11" s="97">
        <v>35.586513224308504</v>
      </c>
      <c r="E11" s="97">
        <v>40.144259193567464</v>
      </c>
      <c r="F11" s="97">
        <v>43.589939024390247</v>
      </c>
      <c r="G11" s="97">
        <v>49.550740985647053</v>
      </c>
      <c r="H11" s="97">
        <v>55.146619981697363</v>
      </c>
      <c r="I11" s="97">
        <v>61.229227761485831</v>
      </c>
      <c r="J11" s="125">
        <v>4.9247787610619467</v>
      </c>
      <c r="K11" s="97">
        <v>9.4257442489851151</v>
      </c>
      <c r="L11" s="97">
        <v>13.397940642035131</v>
      </c>
      <c r="M11" s="97">
        <v>16.589807260257775</v>
      </c>
      <c r="N11" s="97">
        <v>15.171493902439023</v>
      </c>
      <c r="O11" s="97">
        <v>14.481310047065229</v>
      </c>
      <c r="P11" s="97">
        <v>16.325150200931045</v>
      </c>
      <c r="Q11" s="92">
        <v>17.750081459758878</v>
      </c>
      <c r="R11" s="93">
        <v>6.7709999999999999</v>
      </c>
      <c r="S11" s="97">
        <v>7.5389999999999997</v>
      </c>
      <c r="T11" s="97">
        <v>8.8130000000000006</v>
      </c>
      <c r="U11" s="97">
        <v>10.185</v>
      </c>
      <c r="V11" s="97">
        <v>11.438000000000001</v>
      </c>
      <c r="W11" s="97">
        <v>12.739000000000001</v>
      </c>
      <c r="X11" s="97">
        <v>13.86</v>
      </c>
      <c r="Y11" s="97">
        <v>15.032999999999999</v>
      </c>
      <c r="Z11" s="125">
        <v>1.113</v>
      </c>
      <c r="AA11" s="97">
        <v>2.2290000000000001</v>
      </c>
      <c r="AB11" s="97">
        <v>3.3180000000000001</v>
      </c>
      <c r="AC11" s="97">
        <v>4.2089999999999996</v>
      </c>
      <c r="AD11" s="97">
        <v>3.9809999999999999</v>
      </c>
      <c r="AE11" s="97">
        <v>3.7229999999999999</v>
      </c>
      <c r="AF11" s="97">
        <v>4.1029999999999998</v>
      </c>
      <c r="AG11" s="97">
        <v>4.3579999999999997</v>
      </c>
    </row>
    <row r="12" spans="1:33" s="2" customFormat="1" ht="15" customHeight="1" x14ac:dyDescent="0.2">
      <c r="A12" s="52" t="s">
        <v>13</v>
      </c>
      <c r="B12" s="93">
        <v>30.310571371690227</v>
      </c>
      <c r="C12" s="97">
        <v>31.576982312036218</v>
      </c>
      <c r="D12" s="97">
        <v>34.12737211679481</v>
      </c>
      <c r="E12" s="97">
        <v>36.139745525123999</v>
      </c>
      <c r="F12" s="97">
        <v>39.167280766396459</v>
      </c>
      <c r="G12" s="97">
        <v>45.91213637520142</v>
      </c>
      <c r="H12" s="97">
        <v>51.652481963105366</v>
      </c>
      <c r="I12" s="97">
        <v>57.166239051579225</v>
      </c>
      <c r="J12" s="125">
        <v>9.7800119450527578</v>
      </c>
      <c r="K12" s="97">
        <v>12.642927147990854</v>
      </c>
      <c r="L12" s="97">
        <v>13.110528420959069</v>
      </c>
      <c r="M12" s="97">
        <v>14.319603191718782</v>
      </c>
      <c r="N12" s="97">
        <v>15.725047080979285</v>
      </c>
      <c r="O12" s="97">
        <v>15.460944788397931</v>
      </c>
      <c r="P12" s="97">
        <v>16.507538773923187</v>
      </c>
      <c r="Q12" s="92">
        <v>16.482349818632223</v>
      </c>
      <c r="R12" s="93">
        <v>6.09</v>
      </c>
      <c r="S12" s="97">
        <v>6.766</v>
      </c>
      <c r="T12" s="97">
        <v>7.6790000000000003</v>
      </c>
      <c r="U12" s="97">
        <v>8.3789999999999996</v>
      </c>
      <c r="V12" s="97">
        <v>9.5670000000000002</v>
      </c>
      <c r="W12" s="97">
        <v>10.827</v>
      </c>
      <c r="X12" s="97">
        <v>11.956</v>
      </c>
      <c r="Y12" s="97">
        <v>12.923</v>
      </c>
      <c r="Z12" s="125">
        <v>1.9650000000000001</v>
      </c>
      <c r="AA12" s="97">
        <v>2.7090000000000001</v>
      </c>
      <c r="AB12" s="97">
        <v>2.95</v>
      </c>
      <c r="AC12" s="97">
        <v>3.32</v>
      </c>
      <c r="AD12" s="97">
        <v>3.8410000000000002</v>
      </c>
      <c r="AE12" s="97">
        <v>3.6459999999999999</v>
      </c>
      <c r="AF12" s="97">
        <v>3.8210000000000002</v>
      </c>
      <c r="AG12" s="97">
        <v>3.726</v>
      </c>
    </row>
    <row r="13" spans="1:33" s="2" customFormat="1" ht="15" customHeight="1" x14ac:dyDescent="0.2">
      <c r="A13" s="65" t="s">
        <v>14</v>
      </c>
      <c r="B13" s="93">
        <v>31.905480140774255</v>
      </c>
      <c r="C13" s="97">
        <v>34.741066309956047</v>
      </c>
      <c r="D13" s="97">
        <v>40.611872146118721</v>
      </c>
      <c r="E13" s="97">
        <v>46.473214285714285</v>
      </c>
      <c r="F13" s="97">
        <v>55.443857556653612</v>
      </c>
      <c r="G13" s="97">
        <v>63.766568810604042</v>
      </c>
      <c r="H13" s="97">
        <v>76.406450430639552</v>
      </c>
      <c r="I13" s="97">
        <v>83.935551530174465</v>
      </c>
      <c r="J13" s="125">
        <v>6.8476621417797894</v>
      </c>
      <c r="K13" s="97">
        <v>10.901968278234282</v>
      </c>
      <c r="L13" s="97">
        <v>18.675799086757991</v>
      </c>
      <c r="M13" s="97">
        <v>18.785714285714285</v>
      </c>
      <c r="N13" s="97">
        <v>26.08621570966093</v>
      </c>
      <c r="O13" s="97">
        <v>27.986833911573704</v>
      </c>
      <c r="P13" s="97">
        <v>25.829210188748398</v>
      </c>
      <c r="Q13" s="92">
        <v>24.873677185623034</v>
      </c>
      <c r="R13" s="93">
        <v>3.173</v>
      </c>
      <c r="S13" s="97">
        <v>3.6360000000000001</v>
      </c>
      <c r="T13" s="97">
        <v>4.4470000000000001</v>
      </c>
      <c r="U13" s="97">
        <v>5.2050000000000001</v>
      </c>
      <c r="V13" s="97">
        <v>6.508</v>
      </c>
      <c r="W13" s="97">
        <v>7.1680000000000001</v>
      </c>
      <c r="X13" s="97">
        <v>8.3390000000000004</v>
      </c>
      <c r="Y13" s="97">
        <v>8.8040000000000003</v>
      </c>
      <c r="Z13" s="125">
        <v>0.68100000000000005</v>
      </c>
      <c r="AA13" s="97">
        <v>1.141</v>
      </c>
      <c r="AB13" s="97">
        <v>2.0449999999999999</v>
      </c>
      <c r="AC13" s="97">
        <v>2.1040000000000001</v>
      </c>
      <c r="AD13" s="97">
        <v>3.0619999999999998</v>
      </c>
      <c r="AE13" s="97">
        <v>3.1459999999999999</v>
      </c>
      <c r="AF13" s="97">
        <v>2.819</v>
      </c>
      <c r="AG13" s="97">
        <v>2.609</v>
      </c>
    </row>
    <row r="14" spans="1:33" s="2" customFormat="1" ht="15" customHeight="1" x14ac:dyDescent="0.2">
      <c r="A14" s="67" t="s">
        <v>15</v>
      </c>
      <c r="B14" s="93">
        <v>28.712330527533254</v>
      </c>
      <c r="C14" s="97">
        <v>30.052481355307982</v>
      </c>
      <c r="D14" s="97">
        <v>35.561792720432358</v>
      </c>
      <c r="E14" s="97">
        <v>40.641947653855219</v>
      </c>
      <c r="F14" s="97">
        <v>45.838234872177431</v>
      </c>
      <c r="G14" s="97">
        <v>54.325259515570934</v>
      </c>
      <c r="H14" s="97">
        <v>64.997832683138284</v>
      </c>
      <c r="I14" s="97">
        <v>71.112455425369333</v>
      </c>
      <c r="J14" s="125">
        <v>4.7195270834671978</v>
      </c>
      <c r="K14" s="97">
        <v>9.0169720406346876</v>
      </c>
      <c r="L14" s="97">
        <v>13.908214147084291</v>
      </c>
      <c r="M14" s="97">
        <v>17.357344965809951</v>
      </c>
      <c r="N14" s="97">
        <v>18.285369982497919</v>
      </c>
      <c r="O14" s="97">
        <v>20.337668535974228</v>
      </c>
      <c r="P14" s="97">
        <v>22.332652176605365</v>
      </c>
      <c r="Q14" s="92">
        <v>22.908176260825268</v>
      </c>
      <c r="R14" s="93">
        <v>8.9369999999999994</v>
      </c>
      <c r="S14" s="97">
        <v>9.7919999999999998</v>
      </c>
      <c r="T14" s="97">
        <v>11.91</v>
      </c>
      <c r="U14" s="97">
        <v>13.789</v>
      </c>
      <c r="V14" s="97">
        <v>15.976000000000001</v>
      </c>
      <c r="W14" s="97">
        <v>18.212</v>
      </c>
      <c r="X14" s="97">
        <v>20.992999999999999</v>
      </c>
      <c r="Y14" s="97">
        <v>22.335000000000001</v>
      </c>
      <c r="Z14" s="125">
        <v>1.4690000000000001</v>
      </c>
      <c r="AA14" s="97">
        <v>2.9380000000000002</v>
      </c>
      <c r="AB14" s="97">
        <v>4.6580000000000004</v>
      </c>
      <c r="AC14" s="97">
        <v>5.8890000000000002</v>
      </c>
      <c r="AD14" s="97">
        <v>6.3730000000000002</v>
      </c>
      <c r="AE14" s="97">
        <v>6.8179999999999996</v>
      </c>
      <c r="AF14" s="97">
        <v>7.2130000000000001</v>
      </c>
      <c r="AG14" s="97">
        <v>7.1950000000000003</v>
      </c>
    </row>
    <row r="15" spans="1:33" s="2" customFormat="1" ht="15" customHeight="1" x14ac:dyDescent="0.2">
      <c r="A15" s="67" t="s">
        <v>16</v>
      </c>
      <c r="B15" s="93">
        <v>27.438949564363725</v>
      </c>
      <c r="C15" s="97">
        <v>28.519375361480627</v>
      </c>
      <c r="D15" s="97">
        <v>33.022305653710248</v>
      </c>
      <c r="E15" s="97">
        <v>36.475953125828511</v>
      </c>
      <c r="F15" s="97">
        <v>41.43438453713123</v>
      </c>
      <c r="G15" s="97">
        <v>47.677235858000635</v>
      </c>
      <c r="H15" s="97">
        <v>57.231236772127858</v>
      </c>
      <c r="I15" s="97">
        <v>63.239910313901348</v>
      </c>
      <c r="J15" s="125">
        <v>5.1171922935329492</v>
      </c>
      <c r="K15" s="97">
        <v>7.8831694621168307</v>
      </c>
      <c r="L15" s="97">
        <v>12.582818021201414</v>
      </c>
      <c r="M15" s="97">
        <v>14.518267140357388</v>
      </c>
      <c r="N15" s="97">
        <v>16.119023397761953</v>
      </c>
      <c r="O15" s="97">
        <v>17.660381333614243</v>
      </c>
      <c r="P15" s="97">
        <v>20.052097465675367</v>
      </c>
      <c r="Q15" s="92">
        <v>20.835201793721971</v>
      </c>
      <c r="R15" s="93">
        <v>4.4720000000000004</v>
      </c>
      <c r="S15" s="97">
        <v>4.931</v>
      </c>
      <c r="T15" s="97">
        <v>5.9809999999999999</v>
      </c>
      <c r="U15" s="97">
        <v>6.8789999999999996</v>
      </c>
      <c r="V15" s="97">
        <v>8.1460000000000008</v>
      </c>
      <c r="W15" s="97">
        <v>9.0519999999999996</v>
      </c>
      <c r="X15" s="97">
        <v>10.545999999999999</v>
      </c>
      <c r="Y15" s="97">
        <v>11.282</v>
      </c>
      <c r="Z15" s="125">
        <v>0.83399999999999996</v>
      </c>
      <c r="AA15" s="97">
        <v>1.363</v>
      </c>
      <c r="AB15" s="97">
        <v>2.2789999999999999</v>
      </c>
      <c r="AC15" s="97">
        <v>2.738</v>
      </c>
      <c r="AD15" s="97">
        <v>3.169</v>
      </c>
      <c r="AE15" s="97">
        <v>3.3530000000000002</v>
      </c>
      <c r="AF15" s="97">
        <v>3.6949999999999998</v>
      </c>
      <c r="AG15" s="97">
        <v>3.7170000000000001</v>
      </c>
    </row>
    <row r="16" spans="1:33" s="2" customFormat="1" ht="15" customHeight="1" x14ac:dyDescent="0.2">
      <c r="A16" s="65" t="s">
        <v>17</v>
      </c>
      <c r="B16" s="93">
        <v>28.807514567008237</v>
      </c>
      <c r="C16" s="97">
        <v>29.50655063593765</v>
      </c>
      <c r="D16" s="97">
        <v>33.367107262930041</v>
      </c>
      <c r="E16" s="97">
        <v>39.399118467212382</v>
      </c>
      <c r="F16" s="97">
        <v>41.277080957810718</v>
      </c>
      <c r="G16" s="97">
        <v>47.823723900538972</v>
      </c>
      <c r="H16" s="97">
        <v>54.935602362021662</v>
      </c>
      <c r="I16" s="97">
        <v>62.78478584104753</v>
      </c>
      <c r="J16" s="125">
        <v>7.0022101667671279</v>
      </c>
      <c r="K16" s="97">
        <v>10.614899110643588</v>
      </c>
      <c r="L16" s="97">
        <v>13.213282365403215</v>
      </c>
      <c r="M16" s="97">
        <v>16.911037150310335</v>
      </c>
      <c r="N16" s="97">
        <v>17.366897640557845</v>
      </c>
      <c r="O16" s="97">
        <v>16.160152180805291</v>
      </c>
      <c r="P16" s="97">
        <v>18.700888082949739</v>
      </c>
      <c r="Q16" s="92">
        <v>21.82838505443906</v>
      </c>
      <c r="R16" s="93">
        <v>5.7350000000000003</v>
      </c>
      <c r="S16" s="97">
        <v>6.1710000000000003</v>
      </c>
      <c r="T16" s="97">
        <v>7.2450000000000001</v>
      </c>
      <c r="U16" s="97">
        <v>8.76</v>
      </c>
      <c r="V16" s="97">
        <v>9.4120000000000008</v>
      </c>
      <c r="W16" s="97">
        <v>10.558999999999999</v>
      </c>
      <c r="X16" s="97">
        <v>11.815</v>
      </c>
      <c r="Y16" s="97">
        <v>13.09</v>
      </c>
      <c r="Z16" s="125">
        <v>1.3939999999999999</v>
      </c>
      <c r="AA16" s="97">
        <v>2.2200000000000002</v>
      </c>
      <c r="AB16" s="97">
        <v>2.8690000000000002</v>
      </c>
      <c r="AC16" s="97">
        <v>3.76</v>
      </c>
      <c r="AD16" s="97">
        <v>3.96</v>
      </c>
      <c r="AE16" s="97">
        <v>3.5680000000000001</v>
      </c>
      <c r="AF16" s="97">
        <v>4.0220000000000002</v>
      </c>
      <c r="AG16" s="97">
        <v>4.5510000000000002</v>
      </c>
    </row>
    <row r="17" spans="1:33" s="2" customFormat="1" ht="15" customHeight="1" x14ac:dyDescent="0.2">
      <c r="A17" s="68" t="s">
        <v>18</v>
      </c>
      <c r="B17" s="93">
        <v>28.08593538611397</v>
      </c>
      <c r="C17" s="97">
        <v>30.567506658471626</v>
      </c>
      <c r="D17" s="97">
        <v>32.884814431465323</v>
      </c>
      <c r="E17" s="97">
        <v>36.285315493093321</v>
      </c>
      <c r="F17" s="97">
        <v>40.938783128032846</v>
      </c>
      <c r="G17" s="97">
        <v>45.631526721164292</v>
      </c>
      <c r="H17" s="97">
        <v>51.019328781613616</v>
      </c>
      <c r="I17" s="97">
        <v>55.602022952732931</v>
      </c>
      <c r="J17" s="125">
        <v>5.1734401212186807</v>
      </c>
      <c r="K17" s="97">
        <v>10.858430649457079</v>
      </c>
      <c r="L17" s="97">
        <v>12.524027798314357</v>
      </c>
      <c r="M17" s="97">
        <v>13.875920489002262</v>
      </c>
      <c r="N17" s="97">
        <v>13.848450914520344</v>
      </c>
      <c r="O17" s="97">
        <v>16.103576997590132</v>
      </c>
      <c r="P17" s="97">
        <v>17.895951533801327</v>
      </c>
      <c r="Q17" s="92">
        <v>14.758801789535109</v>
      </c>
      <c r="R17" s="93">
        <v>5.19</v>
      </c>
      <c r="S17" s="97">
        <v>5.968</v>
      </c>
      <c r="T17" s="97">
        <v>6.6719999999999997</v>
      </c>
      <c r="U17" s="97">
        <v>7.5389999999999997</v>
      </c>
      <c r="V17" s="97">
        <v>8.7739999999999991</v>
      </c>
      <c r="W17" s="97">
        <v>9.657</v>
      </c>
      <c r="X17" s="97">
        <v>10.611000000000001</v>
      </c>
      <c r="Y17" s="97">
        <v>11.433999999999999</v>
      </c>
      <c r="Z17" s="125">
        <v>0.95599999999999996</v>
      </c>
      <c r="AA17" s="97">
        <v>2.12</v>
      </c>
      <c r="AB17" s="97">
        <v>2.5409999999999999</v>
      </c>
      <c r="AC17" s="97">
        <v>2.883</v>
      </c>
      <c r="AD17" s="97">
        <v>2.968</v>
      </c>
      <c r="AE17" s="97">
        <v>3.4079999999999999</v>
      </c>
      <c r="AF17" s="97">
        <v>3.722</v>
      </c>
      <c r="AG17" s="97">
        <v>3.0350000000000001</v>
      </c>
    </row>
    <row r="18" spans="1:33" s="2" customFormat="1" ht="15" customHeight="1" x14ac:dyDescent="0.2">
      <c r="A18" s="67" t="s">
        <v>19</v>
      </c>
      <c r="B18" s="93">
        <v>30.623860308338397</v>
      </c>
      <c r="C18" s="97">
        <v>33.728521439389979</v>
      </c>
      <c r="D18" s="97">
        <v>35.341181266880703</v>
      </c>
      <c r="E18" s="97">
        <v>42.556375972859712</v>
      </c>
      <c r="F18" s="97">
        <v>44.66930634990468</v>
      </c>
      <c r="G18" s="97">
        <v>49.904914422980681</v>
      </c>
      <c r="H18" s="97">
        <v>58.023811946677519</v>
      </c>
      <c r="I18" s="97">
        <v>62.71882540171466</v>
      </c>
      <c r="J18" s="125">
        <v>4.4814057578604194</v>
      </c>
      <c r="K18" s="97">
        <v>10.079908079594714</v>
      </c>
      <c r="L18" s="97">
        <v>12.633134586964276</v>
      </c>
      <c r="M18" s="97">
        <v>16.169427260027938</v>
      </c>
      <c r="N18" s="97">
        <v>16.678887422398201</v>
      </c>
      <c r="O18" s="97">
        <v>16.404764287859074</v>
      </c>
      <c r="P18" s="97">
        <v>18.627251450086497</v>
      </c>
      <c r="Q18" s="92">
        <v>17.331485189178089</v>
      </c>
      <c r="R18" s="93">
        <v>5.5419999999999998</v>
      </c>
      <c r="S18" s="97">
        <v>6.4580000000000002</v>
      </c>
      <c r="T18" s="97">
        <v>6.9349999999999996</v>
      </c>
      <c r="U18" s="97">
        <v>8.5299999999999994</v>
      </c>
      <c r="V18" s="97">
        <v>9.1379999999999999</v>
      </c>
      <c r="W18" s="97">
        <v>9.9719999999999995</v>
      </c>
      <c r="X18" s="97">
        <v>11.404</v>
      </c>
      <c r="Y18" s="97">
        <v>12.217000000000001</v>
      </c>
      <c r="Z18" s="125">
        <v>0.81100000000000005</v>
      </c>
      <c r="AA18" s="97">
        <v>1.93</v>
      </c>
      <c r="AB18" s="97">
        <v>2.4790000000000001</v>
      </c>
      <c r="AC18" s="97">
        <v>3.2410000000000001</v>
      </c>
      <c r="AD18" s="97">
        <v>3.4119999999999999</v>
      </c>
      <c r="AE18" s="97">
        <v>3.278</v>
      </c>
      <c r="AF18" s="97">
        <v>3.661</v>
      </c>
      <c r="AG18" s="97">
        <v>3.3759999999999999</v>
      </c>
    </row>
    <row r="19" spans="1:33" s="2" customFormat="1" ht="15" customHeight="1" x14ac:dyDescent="0.2">
      <c r="A19" s="52" t="s">
        <v>20</v>
      </c>
      <c r="B19" s="93">
        <v>26.714801444043324</v>
      </c>
      <c r="C19" s="97">
        <v>28.491699717386659</v>
      </c>
      <c r="D19" s="97">
        <v>30.633174456165712</v>
      </c>
      <c r="E19" s="97">
        <v>33.780389244446383</v>
      </c>
      <c r="F19" s="97">
        <v>35.863061109605319</v>
      </c>
      <c r="G19" s="97">
        <v>41.073802840681253</v>
      </c>
      <c r="H19" s="97">
        <v>47.161244726190219</v>
      </c>
      <c r="I19" s="97">
        <v>50.54854872149275</v>
      </c>
      <c r="J19" s="125">
        <v>5.2672482952266346</v>
      </c>
      <c r="K19" s="97">
        <v>9.7560975609756095</v>
      </c>
      <c r="L19" s="97">
        <v>12.66123020623913</v>
      </c>
      <c r="M19" s="97">
        <v>14.575915772918895</v>
      </c>
      <c r="N19" s="97">
        <v>13.487479932447929</v>
      </c>
      <c r="O19" s="97">
        <v>14.262499208576914</v>
      </c>
      <c r="P19" s="97">
        <v>15.392028783757736</v>
      </c>
      <c r="Q19" s="92">
        <v>15.795611610228057</v>
      </c>
      <c r="R19" s="93">
        <v>10.656000000000001</v>
      </c>
      <c r="S19" s="97">
        <v>11.997</v>
      </c>
      <c r="T19" s="97">
        <v>13.561</v>
      </c>
      <c r="U19" s="97">
        <v>15.465</v>
      </c>
      <c r="V19" s="97">
        <v>17.201000000000001</v>
      </c>
      <c r="W19" s="97">
        <v>19.462</v>
      </c>
      <c r="X19" s="97">
        <v>22.021000000000001</v>
      </c>
      <c r="Y19" s="97">
        <v>23.405999999999999</v>
      </c>
      <c r="Z19" s="125">
        <v>2.101</v>
      </c>
      <c r="AA19" s="97">
        <v>4.1079999999999997</v>
      </c>
      <c r="AB19" s="97">
        <v>5.6050000000000004</v>
      </c>
      <c r="AC19" s="97">
        <v>6.673</v>
      </c>
      <c r="AD19" s="97">
        <v>6.4690000000000003</v>
      </c>
      <c r="AE19" s="97">
        <v>6.758</v>
      </c>
      <c r="AF19" s="97">
        <v>7.1870000000000003</v>
      </c>
      <c r="AG19" s="97">
        <v>7.3140000000000001</v>
      </c>
    </row>
    <row r="20" spans="1:33" s="2" customFormat="1" ht="15" customHeight="1" x14ac:dyDescent="0.2">
      <c r="A20" s="67" t="s">
        <v>21</v>
      </c>
      <c r="B20" s="93">
        <v>28.123149792776793</v>
      </c>
      <c r="C20" s="97">
        <v>30.528088432143015</v>
      </c>
      <c r="D20" s="97">
        <v>33.764564415142843</v>
      </c>
      <c r="E20" s="97">
        <v>37.687724453150508</v>
      </c>
      <c r="F20" s="97">
        <v>40.983671843886896</v>
      </c>
      <c r="G20" s="97">
        <v>46.774595267745958</v>
      </c>
      <c r="H20" s="97">
        <v>54.449207029575653</v>
      </c>
      <c r="I20" s="97">
        <v>57.901865687945119</v>
      </c>
      <c r="J20" s="125">
        <v>5.3604772965341354</v>
      </c>
      <c r="K20" s="97">
        <v>9.9442981130446046</v>
      </c>
      <c r="L20" s="97">
        <v>13.053033130157152</v>
      </c>
      <c r="M20" s="97">
        <v>14.920013059092394</v>
      </c>
      <c r="N20" s="97">
        <v>13.424930306650737</v>
      </c>
      <c r="O20" s="97">
        <v>14.993773349937733</v>
      </c>
      <c r="P20" s="97">
        <v>17.728246892413203</v>
      </c>
      <c r="Q20" s="92">
        <v>17.931576877703499</v>
      </c>
      <c r="R20" s="93">
        <v>6.1749999999999998</v>
      </c>
      <c r="S20" s="97">
        <v>7.07</v>
      </c>
      <c r="T20" s="97">
        <v>8.1430000000000007</v>
      </c>
      <c r="U20" s="97">
        <v>9.2349999999999994</v>
      </c>
      <c r="V20" s="97">
        <v>10.291</v>
      </c>
      <c r="W20" s="97">
        <v>11.268000000000001</v>
      </c>
      <c r="X20" s="97">
        <v>12.702999999999999</v>
      </c>
      <c r="Y20" s="97">
        <v>13.252000000000001</v>
      </c>
      <c r="Z20" s="125">
        <v>1.177</v>
      </c>
      <c r="AA20" s="97">
        <v>2.3029999999999999</v>
      </c>
      <c r="AB20" s="97">
        <v>3.1480000000000001</v>
      </c>
      <c r="AC20" s="97">
        <v>3.6560000000000001</v>
      </c>
      <c r="AD20" s="97">
        <v>3.371</v>
      </c>
      <c r="AE20" s="97">
        <v>3.6120000000000001</v>
      </c>
      <c r="AF20" s="97">
        <v>4.1360000000000001</v>
      </c>
      <c r="AG20" s="97">
        <v>4.1040000000000001</v>
      </c>
    </row>
    <row r="21" spans="1:33" s="2" customFormat="1" ht="15" customHeight="1" x14ac:dyDescent="0.2">
      <c r="A21" s="67" t="s">
        <v>22</v>
      </c>
      <c r="B21" s="93">
        <v>26.201422833083289</v>
      </c>
      <c r="C21" s="97">
        <v>28.099363996681721</v>
      </c>
      <c r="D21" s="97">
        <v>33.240611961057027</v>
      </c>
      <c r="E21" s="97">
        <v>36.602987456229776</v>
      </c>
      <c r="F21" s="97">
        <v>38.818691909024714</v>
      </c>
      <c r="G21" s="97">
        <v>45.466280881371027</v>
      </c>
      <c r="H21" s="97">
        <v>51.995645863570395</v>
      </c>
      <c r="I21" s="97">
        <v>56.891522755683134</v>
      </c>
      <c r="J21" s="125">
        <v>2.3907467453903113</v>
      </c>
      <c r="K21" s="97">
        <v>8.9731772513595729</v>
      </c>
      <c r="L21" s="97">
        <v>14.684373457759433</v>
      </c>
      <c r="M21" s="97">
        <v>15.792739683524667</v>
      </c>
      <c r="N21" s="97">
        <v>12.935280764123872</v>
      </c>
      <c r="O21" s="97">
        <v>15.223681281994214</v>
      </c>
      <c r="P21" s="97">
        <v>16.845065312046444</v>
      </c>
      <c r="Q21" s="92">
        <v>16.760035186814203</v>
      </c>
      <c r="R21" s="93">
        <v>5.4139999999999997</v>
      </c>
      <c r="S21" s="97">
        <v>6.0970000000000004</v>
      </c>
      <c r="T21" s="97">
        <v>7.4089999999999998</v>
      </c>
      <c r="U21" s="97">
        <v>8.2579999999999991</v>
      </c>
      <c r="V21" s="97">
        <v>9.0630000000000006</v>
      </c>
      <c r="W21" s="97">
        <v>10.214</v>
      </c>
      <c r="X21" s="97">
        <v>11.464</v>
      </c>
      <c r="Y21" s="97">
        <v>12.288</v>
      </c>
      <c r="Z21" s="125">
        <v>0.49399999999999999</v>
      </c>
      <c r="AA21" s="97">
        <v>1.9470000000000001</v>
      </c>
      <c r="AB21" s="97">
        <v>3.2730000000000001</v>
      </c>
      <c r="AC21" s="97">
        <v>3.5630000000000002</v>
      </c>
      <c r="AD21" s="97">
        <v>3.02</v>
      </c>
      <c r="AE21" s="97">
        <v>3.42</v>
      </c>
      <c r="AF21" s="97">
        <v>3.714</v>
      </c>
      <c r="AG21" s="97">
        <v>3.62</v>
      </c>
    </row>
    <row r="22" spans="1:33" s="2" customFormat="1" ht="15" customHeight="1" thickBot="1" x14ac:dyDescent="0.25">
      <c r="A22" s="67" t="s">
        <v>23</v>
      </c>
      <c r="B22" s="95">
        <v>34.268598038986262</v>
      </c>
      <c r="C22" s="98">
        <v>36.754144573461303</v>
      </c>
      <c r="D22" s="98">
        <v>39.051214349619215</v>
      </c>
      <c r="E22" s="98">
        <v>43.387786853364453</v>
      </c>
      <c r="F22" s="98">
        <v>48.615659422447152</v>
      </c>
      <c r="G22" s="98">
        <v>56.239948890798139</v>
      </c>
      <c r="H22" s="98">
        <v>65.391398724732056</v>
      </c>
      <c r="I22" s="98">
        <v>72.826440898730056</v>
      </c>
      <c r="J22" s="126">
        <v>6.2246975405424374</v>
      </c>
      <c r="K22" s="98">
        <v>11.492941360717722</v>
      </c>
      <c r="L22" s="98">
        <v>14.037576101424923</v>
      </c>
      <c r="M22" s="98">
        <v>15.908206923376117</v>
      </c>
      <c r="N22" s="98">
        <v>18.119763535065708</v>
      </c>
      <c r="O22" s="98">
        <v>18.216465093736918</v>
      </c>
      <c r="P22" s="98">
        <v>21.910188576855244</v>
      </c>
      <c r="Q22" s="94">
        <v>25.26399032423129</v>
      </c>
      <c r="R22" s="95">
        <v>14.644</v>
      </c>
      <c r="S22" s="98">
        <v>16.428000000000001</v>
      </c>
      <c r="T22" s="98">
        <v>17.896000000000001</v>
      </c>
      <c r="U22" s="98">
        <v>20.079000000000001</v>
      </c>
      <c r="V22" s="98">
        <v>22.861999999999998</v>
      </c>
      <c r="W22" s="98">
        <v>25.529</v>
      </c>
      <c r="X22" s="98">
        <v>28.92</v>
      </c>
      <c r="Y22" s="98">
        <v>31.311</v>
      </c>
      <c r="Z22" s="126">
        <v>2.66</v>
      </c>
      <c r="AA22" s="98">
        <v>5.1369999999999996</v>
      </c>
      <c r="AB22" s="98">
        <v>6.4329999999999998</v>
      </c>
      <c r="AC22" s="98">
        <v>7.3620000000000001</v>
      </c>
      <c r="AD22" s="98">
        <v>8.5210000000000008</v>
      </c>
      <c r="AE22" s="98">
        <v>8.2690000000000001</v>
      </c>
      <c r="AF22" s="98">
        <v>9.69</v>
      </c>
      <c r="AG22" s="98">
        <v>10.862</v>
      </c>
    </row>
    <row r="23" spans="1:33" s="2" customFormat="1" ht="15" customHeight="1" thickBot="1" x14ac:dyDescent="0.25">
      <c r="A23" s="60"/>
      <c r="B23" s="197" t="s">
        <v>28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9"/>
      <c r="Y23" s="199"/>
      <c r="Z23" s="198"/>
      <c r="AA23" s="198"/>
      <c r="AB23" s="198"/>
      <c r="AC23" s="198"/>
      <c r="AD23" s="198"/>
      <c r="AE23" s="198"/>
      <c r="AF23" s="199"/>
      <c r="AG23" s="199"/>
    </row>
    <row r="24" spans="1:33" s="2" customFormat="1" ht="15" customHeight="1" x14ac:dyDescent="0.2">
      <c r="A24" s="53" t="s">
        <v>30</v>
      </c>
      <c r="B24" s="91">
        <v>7.8590749035337399</v>
      </c>
      <c r="C24" s="120">
        <v>10.218685831622176</v>
      </c>
      <c r="D24" s="120">
        <v>13.834685053000669</v>
      </c>
      <c r="E24" s="120">
        <v>18.04254404813064</v>
      </c>
      <c r="F24" s="120">
        <v>22.005887847692478</v>
      </c>
      <c r="G24" s="120">
        <v>28.036319176740392</v>
      </c>
      <c r="H24" s="120">
        <v>34.879879486195499</v>
      </c>
      <c r="I24" s="120">
        <v>39.557555578172938</v>
      </c>
      <c r="J24" s="124">
        <v>2.1230740762913416</v>
      </c>
      <c r="K24" s="120">
        <v>4.9568788501026697</v>
      </c>
      <c r="L24" s="120">
        <v>7.5892736563218985</v>
      </c>
      <c r="M24" s="120">
        <v>9.6144296423626034</v>
      </c>
      <c r="N24" s="120">
        <v>10.861457436433856</v>
      </c>
      <c r="O24" s="120">
        <v>12.889380334437528</v>
      </c>
      <c r="P24" s="120">
        <v>14.778195963645638</v>
      </c>
      <c r="Q24" s="90">
        <v>13.788766593483286</v>
      </c>
      <c r="R24" s="91">
        <v>28.881</v>
      </c>
      <c r="S24" s="120">
        <v>39.811999999999998</v>
      </c>
      <c r="T24" s="120">
        <v>56.343000000000004</v>
      </c>
      <c r="U24" s="120">
        <v>75.572999999999993</v>
      </c>
      <c r="V24" s="120">
        <v>96.352999999999994</v>
      </c>
      <c r="W24" s="120">
        <v>119.929</v>
      </c>
      <c r="X24" s="120">
        <v>146.334</v>
      </c>
      <c r="Y24" s="120">
        <v>163.239</v>
      </c>
      <c r="Z24" s="124">
        <v>7.8019999999999996</v>
      </c>
      <c r="AA24" s="120">
        <v>19.312000000000001</v>
      </c>
      <c r="AB24" s="120">
        <v>30.908000000000001</v>
      </c>
      <c r="AC24" s="120">
        <v>40.271000000000001</v>
      </c>
      <c r="AD24" s="120">
        <v>47.557000000000002</v>
      </c>
      <c r="AE24" s="120">
        <v>55.136000000000003</v>
      </c>
      <c r="AF24" s="120">
        <v>62</v>
      </c>
      <c r="AG24" s="120">
        <v>56.901000000000003</v>
      </c>
    </row>
    <row r="25" spans="1:33" s="2" customFormat="1" ht="15" customHeight="1" x14ac:dyDescent="0.2">
      <c r="A25" s="65" t="s">
        <v>10</v>
      </c>
      <c r="B25" s="93">
        <v>7.7568633680141899</v>
      </c>
      <c r="C25" s="97">
        <v>8.7988860932652617</v>
      </c>
      <c r="D25" s="97">
        <v>11.539865820820593</v>
      </c>
      <c r="E25" s="97">
        <v>14.771910724006531</v>
      </c>
      <c r="F25" s="97">
        <v>17.115532810369697</v>
      </c>
      <c r="G25" s="97">
        <v>23.525221142619674</v>
      </c>
      <c r="H25" s="97">
        <v>28.4555593105779</v>
      </c>
      <c r="I25" s="97">
        <v>32.048178307756949</v>
      </c>
      <c r="J25" s="125">
        <v>2.1337992746141423</v>
      </c>
      <c r="K25" s="97">
        <v>3.8718030143879618</v>
      </c>
      <c r="L25" s="97">
        <v>5.7733558486604899</v>
      </c>
      <c r="M25" s="97">
        <v>7.5144256940664125</v>
      </c>
      <c r="N25" s="97">
        <v>8.0736627872512798</v>
      </c>
      <c r="O25" s="97">
        <v>11.58846694239408</v>
      </c>
      <c r="P25" s="97">
        <v>13.792417947239727</v>
      </c>
      <c r="Q25" s="92">
        <v>12.60679058042056</v>
      </c>
      <c r="R25" s="93">
        <v>2.93</v>
      </c>
      <c r="S25" s="97">
        <v>3.6019999999999999</v>
      </c>
      <c r="T25" s="97">
        <v>5.0570000000000004</v>
      </c>
      <c r="U25" s="97">
        <v>6.7839999999999998</v>
      </c>
      <c r="V25" s="97">
        <v>8.6620000000000008</v>
      </c>
      <c r="W25" s="97">
        <v>11.888</v>
      </c>
      <c r="X25" s="97">
        <v>14.314</v>
      </c>
      <c r="Y25" s="97">
        <v>16.018000000000001</v>
      </c>
      <c r="Z25" s="125">
        <v>0.80600000000000005</v>
      </c>
      <c r="AA25" s="97">
        <v>1.585</v>
      </c>
      <c r="AB25" s="97">
        <v>2.5299999999999998</v>
      </c>
      <c r="AC25" s="97">
        <v>3.4510000000000001</v>
      </c>
      <c r="AD25" s="97">
        <v>4.0860000000000003</v>
      </c>
      <c r="AE25" s="97">
        <v>5.8559999999999999</v>
      </c>
      <c r="AF25" s="97">
        <v>6.9379999999999997</v>
      </c>
      <c r="AG25" s="97">
        <v>6.3010000000000002</v>
      </c>
    </row>
    <row r="26" spans="1:33" s="2" customFormat="1" ht="15" customHeight="1" x14ac:dyDescent="0.2">
      <c r="A26" s="66" t="s">
        <v>11</v>
      </c>
      <c r="B26" s="93">
        <v>7.4091848018862025</v>
      </c>
      <c r="C26" s="97">
        <v>9.8705843893621523</v>
      </c>
      <c r="D26" s="97">
        <v>13.908561748752049</v>
      </c>
      <c r="E26" s="97">
        <v>17.762355487605859</v>
      </c>
      <c r="F26" s="97">
        <v>20.987971956004372</v>
      </c>
      <c r="G26" s="97">
        <v>25.601544627066669</v>
      </c>
      <c r="H26" s="97">
        <v>31.728328338164722</v>
      </c>
      <c r="I26" s="97">
        <v>36.534118802160037</v>
      </c>
      <c r="J26" s="125">
        <v>1.5920045068541739</v>
      </c>
      <c r="K26" s="97">
        <v>4.8651039363113666</v>
      </c>
      <c r="L26" s="97">
        <v>8.2175487916959522</v>
      </c>
      <c r="M26" s="97">
        <v>10.179856733032141</v>
      </c>
      <c r="N26" s="97">
        <v>10.727149932462856</v>
      </c>
      <c r="O26" s="97">
        <v>11.706391056739085</v>
      </c>
      <c r="P26" s="97">
        <v>12.848228762344618</v>
      </c>
      <c r="Q26" s="92">
        <v>12.302405498281786</v>
      </c>
      <c r="R26" s="93">
        <v>3.5510000000000002</v>
      </c>
      <c r="S26" s="97">
        <v>5.133</v>
      </c>
      <c r="T26" s="97">
        <v>7.718</v>
      </c>
      <c r="U26" s="97">
        <v>10.34</v>
      </c>
      <c r="V26" s="97">
        <v>13.052</v>
      </c>
      <c r="W26" s="97">
        <v>15.779</v>
      </c>
      <c r="X26" s="97">
        <v>19.373000000000001</v>
      </c>
      <c r="Y26" s="97">
        <v>22.326000000000001</v>
      </c>
      <c r="Z26" s="125">
        <v>0.76300000000000001</v>
      </c>
      <c r="AA26" s="97">
        <v>2.5299999999999998</v>
      </c>
      <c r="AB26" s="97">
        <v>4.5599999999999996</v>
      </c>
      <c r="AC26" s="97">
        <v>5.9260000000000002</v>
      </c>
      <c r="AD26" s="97">
        <v>6.6710000000000003</v>
      </c>
      <c r="AE26" s="97">
        <v>7.2149999999999999</v>
      </c>
      <c r="AF26" s="97">
        <v>7.8449999999999998</v>
      </c>
      <c r="AG26" s="97">
        <v>7.5179999999999998</v>
      </c>
    </row>
    <row r="27" spans="1:33" s="2" customFormat="1" ht="15" customHeight="1" x14ac:dyDescent="0.2">
      <c r="A27" s="66" t="s">
        <v>12</v>
      </c>
      <c r="B27" s="93">
        <v>7.6504424778761058</v>
      </c>
      <c r="C27" s="97">
        <v>9.5864343707713129</v>
      </c>
      <c r="D27" s="97">
        <v>14.233797698364627</v>
      </c>
      <c r="E27" s="97">
        <v>18.588151826888968</v>
      </c>
      <c r="F27" s="97">
        <v>22.679115853658534</v>
      </c>
      <c r="G27" s="97">
        <v>28.29748337158194</v>
      </c>
      <c r="H27" s="97">
        <v>33.239167628217878</v>
      </c>
      <c r="I27" s="97">
        <v>38.45715216682958</v>
      </c>
      <c r="J27" s="125">
        <v>1.2256637168141593</v>
      </c>
      <c r="K27" s="97">
        <v>4.0891407307171859</v>
      </c>
      <c r="L27" s="97">
        <v>7.5994346860488591</v>
      </c>
      <c r="M27" s="97">
        <v>9.3926136139687042</v>
      </c>
      <c r="N27" s="97">
        <v>10.030487804878049</v>
      </c>
      <c r="O27" s="97">
        <v>10.089851802870591</v>
      </c>
      <c r="P27" s="97">
        <v>13.110253451637291</v>
      </c>
      <c r="Q27" s="92">
        <v>12.565167807103292</v>
      </c>
      <c r="R27" s="93">
        <v>1.7290000000000001</v>
      </c>
      <c r="S27" s="97">
        <v>2.2669999999999999</v>
      </c>
      <c r="T27" s="97">
        <v>3.5249999999999999</v>
      </c>
      <c r="U27" s="97">
        <v>4.7160000000000002</v>
      </c>
      <c r="V27" s="97">
        <v>5.9509999999999996</v>
      </c>
      <c r="W27" s="97">
        <v>7.2750000000000004</v>
      </c>
      <c r="X27" s="97">
        <v>8.3539999999999992</v>
      </c>
      <c r="Y27" s="97">
        <v>9.4420000000000002</v>
      </c>
      <c r="Z27" s="125">
        <v>0.27700000000000002</v>
      </c>
      <c r="AA27" s="97">
        <v>0.96699999999999997</v>
      </c>
      <c r="AB27" s="97">
        <v>1.8819999999999999</v>
      </c>
      <c r="AC27" s="97">
        <v>2.383</v>
      </c>
      <c r="AD27" s="97">
        <v>2.6320000000000001</v>
      </c>
      <c r="AE27" s="97">
        <v>2.5939999999999999</v>
      </c>
      <c r="AF27" s="97">
        <v>3.2949999999999999</v>
      </c>
      <c r="AG27" s="97">
        <v>3.085</v>
      </c>
    </row>
    <row r="28" spans="1:33" s="2" customFormat="1" ht="15" customHeight="1" x14ac:dyDescent="0.2">
      <c r="A28" s="52" t="s">
        <v>13</v>
      </c>
      <c r="B28" s="93">
        <v>7.9832769261397569</v>
      </c>
      <c r="C28" s="97">
        <v>10.799458626965977</v>
      </c>
      <c r="D28" s="97">
        <v>13.377183236300608</v>
      </c>
      <c r="E28" s="97">
        <v>16.282078930342895</v>
      </c>
      <c r="F28" s="97">
        <v>20.658314910341439</v>
      </c>
      <c r="G28" s="97">
        <v>26.694088711729286</v>
      </c>
      <c r="H28" s="97">
        <v>32.850909405106492</v>
      </c>
      <c r="I28" s="97">
        <v>37.00787401574803</v>
      </c>
      <c r="J28" s="125">
        <v>3.6332868803503877</v>
      </c>
      <c r="K28" s="97">
        <v>6.3144630606244467</v>
      </c>
      <c r="L28" s="97">
        <v>6.3597173458957377</v>
      </c>
      <c r="M28" s="97">
        <v>8.100064697002372</v>
      </c>
      <c r="N28" s="97">
        <v>10.366003438958487</v>
      </c>
      <c r="O28" s="97">
        <v>11.635993554405903</v>
      </c>
      <c r="P28" s="97">
        <v>13.872208061519849</v>
      </c>
      <c r="Q28" s="92">
        <v>11.594267008758736</v>
      </c>
      <c r="R28" s="93">
        <v>1.6040000000000001</v>
      </c>
      <c r="S28" s="97">
        <v>2.3140000000000001</v>
      </c>
      <c r="T28" s="97">
        <v>3.01</v>
      </c>
      <c r="U28" s="97">
        <v>3.7749999999999999</v>
      </c>
      <c r="V28" s="97">
        <v>5.0460000000000003</v>
      </c>
      <c r="W28" s="97">
        <v>6.2949999999999999</v>
      </c>
      <c r="X28" s="97">
        <v>7.6040000000000001</v>
      </c>
      <c r="Y28" s="97">
        <v>8.3659999999999997</v>
      </c>
      <c r="Z28" s="125">
        <v>0.73</v>
      </c>
      <c r="AA28" s="97">
        <v>1.353</v>
      </c>
      <c r="AB28" s="97">
        <v>1.431</v>
      </c>
      <c r="AC28" s="97">
        <v>1.8779999999999999</v>
      </c>
      <c r="AD28" s="97">
        <v>2.532</v>
      </c>
      <c r="AE28" s="97">
        <v>2.7440000000000002</v>
      </c>
      <c r="AF28" s="97">
        <v>3.2109999999999999</v>
      </c>
      <c r="AG28" s="97">
        <v>2.621</v>
      </c>
    </row>
    <row r="29" spans="1:33" s="2" customFormat="1" ht="15" customHeight="1" x14ac:dyDescent="0.2">
      <c r="A29" s="65" t="s">
        <v>14</v>
      </c>
      <c r="B29" s="93">
        <v>9.0095525389643036</v>
      </c>
      <c r="C29" s="97">
        <v>13.166443722530097</v>
      </c>
      <c r="D29" s="97">
        <v>20.657534246575342</v>
      </c>
      <c r="E29" s="97">
        <v>27.267857142857142</v>
      </c>
      <c r="F29" s="97">
        <v>36.624637928096782</v>
      </c>
      <c r="G29" s="97">
        <v>44.871452717729738</v>
      </c>
      <c r="H29" s="97">
        <v>57.119296316657511</v>
      </c>
      <c r="I29" s="97">
        <v>64.438936028220041</v>
      </c>
      <c r="J29" s="125">
        <v>3.3886375062845651</v>
      </c>
      <c r="K29" s="97">
        <v>7.2138352761322384</v>
      </c>
      <c r="L29" s="97">
        <v>13.360730593607306</v>
      </c>
      <c r="M29" s="97">
        <v>15.080357142857142</v>
      </c>
      <c r="N29" s="97">
        <v>21.979894360197648</v>
      </c>
      <c r="O29" s="97">
        <v>24.312783560181479</v>
      </c>
      <c r="P29" s="97">
        <v>22.301630932746932</v>
      </c>
      <c r="Q29" s="92">
        <v>19.763561826675566</v>
      </c>
      <c r="R29" s="93">
        <v>0.89600000000000002</v>
      </c>
      <c r="S29" s="97">
        <v>1.3779999999999999</v>
      </c>
      <c r="T29" s="97">
        <v>2.262</v>
      </c>
      <c r="U29" s="97">
        <v>3.0539999999999998</v>
      </c>
      <c r="V29" s="97">
        <v>4.2990000000000004</v>
      </c>
      <c r="W29" s="97">
        <v>5.0439999999999996</v>
      </c>
      <c r="X29" s="97">
        <v>6.234</v>
      </c>
      <c r="Y29" s="97">
        <v>6.7590000000000003</v>
      </c>
      <c r="Z29" s="125">
        <v>0.33700000000000002</v>
      </c>
      <c r="AA29" s="97">
        <v>0.755</v>
      </c>
      <c r="AB29" s="97">
        <v>1.4630000000000001</v>
      </c>
      <c r="AC29" s="97">
        <v>1.6890000000000001</v>
      </c>
      <c r="AD29" s="97">
        <v>2.58</v>
      </c>
      <c r="AE29" s="97">
        <v>2.7330000000000001</v>
      </c>
      <c r="AF29" s="97">
        <v>2.4340000000000002</v>
      </c>
      <c r="AG29" s="97">
        <v>2.073</v>
      </c>
    </row>
    <row r="30" spans="1:33" s="2" customFormat="1" ht="15" customHeight="1" x14ac:dyDescent="0.2">
      <c r="A30" s="67" t="s">
        <v>15</v>
      </c>
      <c r="B30" s="93">
        <v>8.1057636702435261</v>
      </c>
      <c r="C30" s="97">
        <v>10.612896295614277</v>
      </c>
      <c r="D30" s="97">
        <v>15.078677853751755</v>
      </c>
      <c r="E30" s="97">
        <v>20.301815609526056</v>
      </c>
      <c r="F30" s="97">
        <v>26.138352509109691</v>
      </c>
      <c r="G30" s="97">
        <v>35.258322395895483</v>
      </c>
      <c r="H30" s="97">
        <v>45.498173261502259</v>
      </c>
      <c r="I30" s="97">
        <v>51.270376974019364</v>
      </c>
      <c r="J30" s="125">
        <v>2.6280280151641713</v>
      </c>
      <c r="K30" s="97">
        <v>4.8767762330049411</v>
      </c>
      <c r="L30" s="97">
        <v>8.354483294019289</v>
      </c>
      <c r="M30" s="97">
        <v>11.28861117660929</v>
      </c>
      <c r="N30" s="97">
        <v>13.562677531345937</v>
      </c>
      <c r="O30" s="97">
        <v>17.375611502207374</v>
      </c>
      <c r="P30" s="97">
        <v>19.728775775589817</v>
      </c>
      <c r="Q30" s="92">
        <v>18.979240957717781</v>
      </c>
      <c r="R30" s="93">
        <v>2.5230000000000001</v>
      </c>
      <c r="S30" s="97">
        <v>3.4580000000000002</v>
      </c>
      <c r="T30" s="97">
        <v>5.05</v>
      </c>
      <c r="U30" s="97">
        <v>6.8879999999999999</v>
      </c>
      <c r="V30" s="97">
        <v>9.11</v>
      </c>
      <c r="W30" s="97">
        <v>11.82</v>
      </c>
      <c r="X30" s="97">
        <v>14.695</v>
      </c>
      <c r="Y30" s="97">
        <v>16.103000000000002</v>
      </c>
      <c r="Z30" s="125">
        <v>0.81799999999999995</v>
      </c>
      <c r="AA30" s="97">
        <v>1.589</v>
      </c>
      <c r="AB30" s="97">
        <v>2.798</v>
      </c>
      <c r="AC30" s="97">
        <v>3.83</v>
      </c>
      <c r="AD30" s="97">
        <v>4.7270000000000003</v>
      </c>
      <c r="AE30" s="97">
        <v>5.8250000000000002</v>
      </c>
      <c r="AF30" s="97">
        <v>6.3719999999999999</v>
      </c>
      <c r="AG30" s="97">
        <v>5.9610000000000003</v>
      </c>
    </row>
    <row r="31" spans="1:33" s="2" customFormat="1" ht="15" customHeight="1" x14ac:dyDescent="0.2">
      <c r="A31" s="67" t="s">
        <v>16</v>
      </c>
      <c r="B31" s="93">
        <v>6.3566081727819368</v>
      </c>
      <c r="C31" s="97">
        <v>8.6871023713128981</v>
      </c>
      <c r="D31" s="97">
        <v>12.621466431095406</v>
      </c>
      <c r="E31" s="97">
        <v>16.766530568959119</v>
      </c>
      <c r="F31" s="97">
        <v>21.795523906408953</v>
      </c>
      <c r="G31" s="97">
        <v>27.841567470767934</v>
      </c>
      <c r="H31" s="97">
        <v>36.587615998263416</v>
      </c>
      <c r="I31" s="97">
        <v>41.78251121076233</v>
      </c>
      <c r="J31" s="125">
        <v>1.9572953736654803</v>
      </c>
      <c r="K31" s="97">
        <v>4.0890688259109309</v>
      </c>
      <c r="L31" s="97">
        <v>7.5585247349823321</v>
      </c>
      <c r="M31" s="97">
        <v>8.9294236173710164</v>
      </c>
      <c r="N31" s="97">
        <v>10.940996948118006</v>
      </c>
      <c r="O31" s="97">
        <v>14.099863056989362</v>
      </c>
      <c r="P31" s="97">
        <v>16.671189016117655</v>
      </c>
      <c r="Q31" s="92">
        <v>15.269058295964125</v>
      </c>
      <c r="R31" s="93">
        <v>1.036</v>
      </c>
      <c r="S31" s="97">
        <v>1.502</v>
      </c>
      <c r="T31" s="97">
        <v>2.286</v>
      </c>
      <c r="U31" s="97">
        <v>3.1619999999999999</v>
      </c>
      <c r="V31" s="97">
        <v>4.2850000000000001</v>
      </c>
      <c r="W31" s="97">
        <v>5.2859999999999996</v>
      </c>
      <c r="X31" s="97">
        <v>6.742</v>
      </c>
      <c r="Y31" s="97">
        <v>7.4539999999999997</v>
      </c>
      <c r="Z31" s="125">
        <v>0.31900000000000001</v>
      </c>
      <c r="AA31" s="97">
        <v>0.70699999999999996</v>
      </c>
      <c r="AB31" s="97">
        <v>1.369</v>
      </c>
      <c r="AC31" s="97">
        <v>1.6839999999999999</v>
      </c>
      <c r="AD31" s="97">
        <v>2.1509999999999998</v>
      </c>
      <c r="AE31" s="97">
        <v>2.677</v>
      </c>
      <c r="AF31" s="97">
        <v>3.0720000000000001</v>
      </c>
      <c r="AG31" s="97">
        <v>2.7240000000000002</v>
      </c>
    </row>
    <row r="32" spans="1:33" s="2" customFormat="1" ht="15" customHeight="1" x14ac:dyDescent="0.2">
      <c r="A32" s="65" t="s">
        <v>17</v>
      </c>
      <c r="B32" s="93">
        <v>8.0068314245529439</v>
      </c>
      <c r="C32" s="97">
        <v>9.4960313665487242</v>
      </c>
      <c r="D32" s="97">
        <v>13.12577718417538</v>
      </c>
      <c r="E32" s="97">
        <v>18.809031213456866</v>
      </c>
      <c r="F32" s="97">
        <v>21.954214542583983</v>
      </c>
      <c r="G32" s="97">
        <v>28.040219212826667</v>
      </c>
      <c r="H32" s="97">
        <v>35.007206955874828</v>
      </c>
      <c r="I32" s="97">
        <v>41.570339104993046</v>
      </c>
      <c r="J32" s="125">
        <v>2.9937713482017276</v>
      </c>
      <c r="K32" s="97">
        <v>4.6571674476427276</v>
      </c>
      <c r="L32" s="97">
        <v>7.2214802192235066</v>
      </c>
      <c r="M32" s="97">
        <v>11.356481065035531</v>
      </c>
      <c r="N32" s="97">
        <v>12.411192000701693</v>
      </c>
      <c r="O32" s="97">
        <v>12.500566148829204</v>
      </c>
      <c r="P32" s="97">
        <v>14.89282559166783</v>
      </c>
      <c r="Q32" s="92">
        <v>15.564295649671447</v>
      </c>
      <c r="R32" s="93">
        <v>1.5940000000000001</v>
      </c>
      <c r="S32" s="97">
        <v>1.986</v>
      </c>
      <c r="T32" s="97">
        <v>2.85</v>
      </c>
      <c r="U32" s="97">
        <v>4.1820000000000004</v>
      </c>
      <c r="V32" s="97">
        <v>5.0060000000000002</v>
      </c>
      <c r="W32" s="97">
        <v>6.1909999999999998</v>
      </c>
      <c r="X32" s="97">
        <v>7.5289999999999999</v>
      </c>
      <c r="Y32" s="97">
        <v>8.6669999999999998</v>
      </c>
      <c r="Z32" s="125">
        <v>0.59599999999999997</v>
      </c>
      <c r="AA32" s="97">
        <v>0.97399999999999998</v>
      </c>
      <c r="AB32" s="97">
        <v>1.5680000000000001</v>
      </c>
      <c r="AC32" s="97">
        <v>2.5249999999999999</v>
      </c>
      <c r="AD32" s="97">
        <v>2.83</v>
      </c>
      <c r="AE32" s="97">
        <v>2.76</v>
      </c>
      <c r="AF32" s="97">
        <v>3.2029999999999998</v>
      </c>
      <c r="AG32" s="97">
        <v>3.2450000000000001</v>
      </c>
    </row>
    <row r="33" spans="1:33" s="2" customFormat="1" ht="15" customHeight="1" x14ac:dyDescent="0.2">
      <c r="A33" s="68" t="s">
        <v>18</v>
      </c>
      <c r="B33" s="93">
        <v>7.684398506412685</v>
      </c>
      <c r="C33" s="97">
        <v>10.141364474492933</v>
      </c>
      <c r="D33" s="97">
        <v>13.16969786583863</v>
      </c>
      <c r="E33" s="97">
        <v>17.105453145304907</v>
      </c>
      <c r="F33" s="97">
        <v>21.453900709219859</v>
      </c>
      <c r="G33" s="97">
        <v>26.603033596371024</v>
      </c>
      <c r="H33" s="97">
        <v>32.46466006346764</v>
      </c>
      <c r="I33" s="97">
        <v>36.539583738572261</v>
      </c>
      <c r="J33" s="125">
        <v>2.1267384598733696</v>
      </c>
      <c r="K33" s="97">
        <v>5.1577545584921118</v>
      </c>
      <c r="L33" s="97">
        <v>6.3236236384247624</v>
      </c>
      <c r="M33" s="97">
        <v>8.109929248688454</v>
      </c>
      <c r="N33" s="97">
        <v>10.045726017170587</v>
      </c>
      <c r="O33" s="97">
        <v>13.367669990077022</v>
      </c>
      <c r="P33" s="97">
        <v>14.491778055582266</v>
      </c>
      <c r="Q33" s="92">
        <v>10.68858198794009</v>
      </c>
      <c r="R33" s="93">
        <v>1.42</v>
      </c>
      <c r="S33" s="97">
        <v>1.98</v>
      </c>
      <c r="T33" s="97">
        <v>2.6720000000000002</v>
      </c>
      <c r="U33" s="97">
        <v>3.5539999999999998</v>
      </c>
      <c r="V33" s="97">
        <v>4.5979999999999999</v>
      </c>
      <c r="W33" s="97">
        <v>5.63</v>
      </c>
      <c r="X33" s="97">
        <v>6.7519999999999998</v>
      </c>
      <c r="Y33" s="97">
        <v>7.5140000000000002</v>
      </c>
      <c r="Z33" s="125">
        <v>0.39300000000000002</v>
      </c>
      <c r="AA33" s="97">
        <v>1.0069999999999999</v>
      </c>
      <c r="AB33" s="97">
        <v>1.2829999999999999</v>
      </c>
      <c r="AC33" s="97">
        <v>1.6850000000000001</v>
      </c>
      <c r="AD33" s="97">
        <v>2.153</v>
      </c>
      <c r="AE33" s="97">
        <v>2.8290000000000002</v>
      </c>
      <c r="AF33" s="97">
        <v>3.0139999999999998</v>
      </c>
      <c r="AG33" s="97">
        <v>2.198</v>
      </c>
    </row>
    <row r="34" spans="1:33" s="2" customFormat="1" ht="15" customHeight="1" x14ac:dyDescent="0.2">
      <c r="A34" s="67" t="s">
        <v>19</v>
      </c>
      <c r="B34" s="93">
        <v>6.2386030833839863</v>
      </c>
      <c r="C34" s="97">
        <v>10.471614352117825</v>
      </c>
      <c r="D34" s="97">
        <v>13.667634918208224</v>
      </c>
      <c r="E34" s="97">
        <v>19.247655158650968</v>
      </c>
      <c r="F34" s="97">
        <v>22.251552035977905</v>
      </c>
      <c r="G34" s="97">
        <v>27.2695425883295</v>
      </c>
      <c r="H34" s="97">
        <v>34.94962857433601</v>
      </c>
      <c r="I34" s="97">
        <v>38.477334565429437</v>
      </c>
      <c r="J34" s="125">
        <v>1.7350942145106925</v>
      </c>
      <c r="K34" s="97">
        <v>6.6590066328928819</v>
      </c>
      <c r="L34" s="97">
        <v>8.8008969066911273</v>
      </c>
      <c r="M34" s="97">
        <v>10.52185192576332</v>
      </c>
      <c r="N34" s="97">
        <v>11.199100552378159</v>
      </c>
      <c r="O34" s="97">
        <v>11.820638574717247</v>
      </c>
      <c r="P34" s="97">
        <v>14.276991960923985</v>
      </c>
      <c r="Q34" s="92">
        <v>11.509831100159145</v>
      </c>
      <c r="R34" s="93">
        <v>1.129</v>
      </c>
      <c r="S34" s="97">
        <v>2.0049999999999999</v>
      </c>
      <c r="T34" s="97">
        <v>2.6819999999999999</v>
      </c>
      <c r="U34" s="97">
        <v>3.8580000000000001</v>
      </c>
      <c r="V34" s="97">
        <v>4.5519999999999996</v>
      </c>
      <c r="W34" s="97">
        <v>5.4489999999999998</v>
      </c>
      <c r="X34" s="97">
        <v>6.8689999999999998</v>
      </c>
      <c r="Y34" s="97">
        <v>7.4950000000000001</v>
      </c>
      <c r="Z34" s="125">
        <v>0.314</v>
      </c>
      <c r="AA34" s="97">
        <v>1.2749999999999999</v>
      </c>
      <c r="AB34" s="97">
        <v>1.7270000000000001</v>
      </c>
      <c r="AC34" s="97">
        <v>2.109</v>
      </c>
      <c r="AD34" s="97">
        <v>2.2909999999999999</v>
      </c>
      <c r="AE34" s="97">
        <v>2.3620000000000001</v>
      </c>
      <c r="AF34" s="97">
        <v>2.806</v>
      </c>
      <c r="AG34" s="97">
        <v>2.242</v>
      </c>
    </row>
    <row r="35" spans="1:33" s="2" customFormat="1" ht="15" customHeight="1" x14ac:dyDescent="0.2">
      <c r="A35" s="52" t="s">
        <v>20</v>
      </c>
      <c r="B35" s="93">
        <v>7.3230044123545932</v>
      </c>
      <c r="C35" s="97">
        <v>9.0768755788823707</v>
      </c>
      <c r="D35" s="97">
        <v>11.805100634755698</v>
      </c>
      <c r="E35" s="97">
        <v>15.746707149254057</v>
      </c>
      <c r="F35" s="97">
        <v>18.553885286575067</v>
      </c>
      <c r="G35" s="97">
        <v>23.662494987653801</v>
      </c>
      <c r="H35" s="97">
        <v>29.571884436639323</v>
      </c>
      <c r="I35" s="97">
        <v>32.617052522460263</v>
      </c>
      <c r="J35" s="125">
        <v>2.0958684316085039</v>
      </c>
      <c r="K35" s="97">
        <v>4.5954354382881712</v>
      </c>
      <c r="L35" s="97">
        <v>6.6592875375544969</v>
      </c>
      <c r="M35" s="97">
        <v>8.9513116795177048</v>
      </c>
      <c r="N35" s="97">
        <v>9.3530429706231892</v>
      </c>
      <c r="O35" s="97">
        <v>11.314184412130933</v>
      </c>
      <c r="P35" s="97">
        <v>12.886299873642731</v>
      </c>
      <c r="Q35" s="92">
        <v>11.571354526606772</v>
      </c>
      <c r="R35" s="93">
        <v>2.9209999999999998</v>
      </c>
      <c r="S35" s="97">
        <v>3.8220000000000001</v>
      </c>
      <c r="T35" s="97">
        <v>5.226</v>
      </c>
      <c r="U35" s="97">
        <v>7.2089999999999996</v>
      </c>
      <c r="V35" s="97">
        <v>8.8989999999999991</v>
      </c>
      <c r="W35" s="97">
        <v>11.212</v>
      </c>
      <c r="X35" s="97">
        <v>13.808</v>
      </c>
      <c r="Y35" s="97">
        <v>15.103</v>
      </c>
      <c r="Z35" s="125">
        <v>0.83599999999999997</v>
      </c>
      <c r="AA35" s="97">
        <v>1.9350000000000001</v>
      </c>
      <c r="AB35" s="97">
        <v>2.948</v>
      </c>
      <c r="AC35" s="97">
        <v>4.0979999999999999</v>
      </c>
      <c r="AD35" s="97">
        <v>4.4859999999999998</v>
      </c>
      <c r="AE35" s="97">
        <v>5.3609999999999998</v>
      </c>
      <c r="AF35" s="97">
        <v>6.0170000000000003</v>
      </c>
      <c r="AG35" s="97">
        <v>5.3579999999999997</v>
      </c>
    </row>
    <row r="36" spans="1:33" s="2" customFormat="1" ht="15" customHeight="1" x14ac:dyDescent="0.2">
      <c r="A36" s="67" t="s">
        <v>21</v>
      </c>
      <c r="B36" s="93">
        <v>5.588195108621397</v>
      </c>
      <c r="C36" s="97">
        <v>9.2534219957683828</v>
      </c>
      <c r="D36" s="97">
        <v>12.650827217315586</v>
      </c>
      <c r="E36" s="97">
        <v>16.846229187071497</v>
      </c>
      <c r="F36" s="97">
        <v>20.402230187176425</v>
      </c>
      <c r="G36" s="97">
        <v>26.50062266500623</v>
      </c>
      <c r="H36" s="97">
        <v>33.956279468495495</v>
      </c>
      <c r="I36" s="97">
        <v>37.252588805872328</v>
      </c>
      <c r="J36" s="125">
        <v>1.5484811221933781</v>
      </c>
      <c r="K36" s="97">
        <v>4.8059069908027112</v>
      </c>
      <c r="L36" s="97">
        <v>7.330928390761704</v>
      </c>
      <c r="M36" s="97">
        <v>8.4761671563826315</v>
      </c>
      <c r="N36" s="97">
        <v>9.0720828355236947</v>
      </c>
      <c r="O36" s="97">
        <v>12.382731423827314</v>
      </c>
      <c r="P36" s="97">
        <v>14.539219888555508</v>
      </c>
      <c r="Q36" s="92">
        <v>13.164678638528422</v>
      </c>
      <c r="R36" s="93">
        <v>1.2270000000000001</v>
      </c>
      <c r="S36" s="97">
        <v>2.1429999999999998</v>
      </c>
      <c r="T36" s="97">
        <v>3.0510000000000002</v>
      </c>
      <c r="U36" s="97">
        <v>4.1280000000000001</v>
      </c>
      <c r="V36" s="97">
        <v>5.1230000000000002</v>
      </c>
      <c r="W36" s="97">
        <v>6.3840000000000003</v>
      </c>
      <c r="X36" s="97">
        <v>7.9219999999999997</v>
      </c>
      <c r="Y36" s="97">
        <v>8.5259999999999998</v>
      </c>
      <c r="Z36" s="125">
        <v>0.34</v>
      </c>
      <c r="AA36" s="97">
        <v>1.113</v>
      </c>
      <c r="AB36" s="97">
        <v>1.768</v>
      </c>
      <c r="AC36" s="97">
        <v>2.077</v>
      </c>
      <c r="AD36" s="97">
        <v>2.278</v>
      </c>
      <c r="AE36" s="97">
        <v>2.9830000000000001</v>
      </c>
      <c r="AF36" s="97">
        <v>3.3919999999999999</v>
      </c>
      <c r="AG36" s="97">
        <v>3.0129999999999999</v>
      </c>
    </row>
    <row r="37" spans="1:33" s="2" customFormat="1" ht="15" customHeight="1" x14ac:dyDescent="0.2">
      <c r="A37" s="67" t="s">
        <v>22</v>
      </c>
      <c r="B37" s="93">
        <v>5.8897546338866578</v>
      </c>
      <c r="C37" s="97">
        <v>8.4570006452207576</v>
      </c>
      <c r="D37" s="97">
        <v>12.916685360491723</v>
      </c>
      <c r="E37" s="97">
        <v>16.665927928726564</v>
      </c>
      <c r="F37" s="97">
        <v>20.396624834025783</v>
      </c>
      <c r="G37" s="97">
        <v>26.347651902960163</v>
      </c>
      <c r="H37" s="97">
        <v>31.975689404934688</v>
      </c>
      <c r="I37" s="97">
        <v>37.071160701884345</v>
      </c>
      <c r="J37" s="125">
        <v>1.0017906402748875</v>
      </c>
      <c r="K37" s="97">
        <v>4.7055028113190156</v>
      </c>
      <c r="L37" s="97">
        <v>8.4929785993090761</v>
      </c>
      <c r="M37" s="97">
        <v>9.8266920792518064</v>
      </c>
      <c r="N37" s="97">
        <v>9.0289973015805032</v>
      </c>
      <c r="O37" s="97">
        <v>11.974182060983752</v>
      </c>
      <c r="P37" s="97">
        <v>13.098693759071118</v>
      </c>
      <c r="Q37" s="92">
        <v>12.523727950368071</v>
      </c>
      <c r="R37" s="93">
        <v>1.2170000000000001</v>
      </c>
      <c r="S37" s="97">
        <v>1.835</v>
      </c>
      <c r="T37" s="97">
        <v>2.879</v>
      </c>
      <c r="U37" s="97">
        <v>3.76</v>
      </c>
      <c r="V37" s="97">
        <v>4.7619999999999996</v>
      </c>
      <c r="W37" s="97">
        <v>5.9189999999999996</v>
      </c>
      <c r="X37" s="97">
        <v>7.05</v>
      </c>
      <c r="Y37" s="97">
        <v>8.0069999999999997</v>
      </c>
      <c r="Z37" s="125">
        <v>0.20699999999999999</v>
      </c>
      <c r="AA37" s="97">
        <v>1.0209999999999999</v>
      </c>
      <c r="AB37" s="97">
        <v>1.893</v>
      </c>
      <c r="AC37" s="97">
        <v>2.2170000000000001</v>
      </c>
      <c r="AD37" s="97">
        <v>2.1080000000000001</v>
      </c>
      <c r="AE37" s="97">
        <v>2.69</v>
      </c>
      <c r="AF37" s="97">
        <v>2.8879999999999999</v>
      </c>
      <c r="AG37" s="97">
        <v>2.7050000000000001</v>
      </c>
    </row>
    <row r="38" spans="1:33" s="2" customFormat="1" ht="15" customHeight="1" thickBot="1" x14ac:dyDescent="0.25">
      <c r="A38" s="67" t="s">
        <v>23</v>
      </c>
      <c r="B38" s="95">
        <v>11.943930919897971</v>
      </c>
      <c r="C38" s="98">
        <v>14.289549634203638</v>
      </c>
      <c r="D38" s="98">
        <v>17.620616667030355</v>
      </c>
      <c r="E38" s="98">
        <v>21.960758891914082</v>
      </c>
      <c r="F38" s="98">
        <v>27.661293752392297</v>
      </c>
      <c r="G38" s="98">
        <v>34.712400590399398</v>
      </c>
      <c r="H38" s="98">
        <v>43.160132049020937</v>
      </c>
      <c r="I38" s="98">
        <v>49.911615574266179</v>
      </c>
      <c r="J38" s="126">
        <v>2.4945592399316685</v>
      </c>
      <c r="K38" s="98">
        <v>5.5954538335906214</v>
      </c>
      <c r="L38" s="98">
        <v>8.0476574944901476</v>
      </c>
      <c r="M38" s="98">
        <v>10.197069882017374</v>
      </c>
      <c r="N38" s="98">
        <v>12.826946795389786</v>
      </c>
      <c r="O38" s="98">
        <v>14.334809331835304</v>
      </c>
      <c r="P38" s="98">
        <v>16.987744765522546</v>
      </c>
      <c r="Q38" s="94">
        <v>18.274642973438155</v>
      </c>
      <c r="R38" s="95">
        <v>5.1040000000000001</v>
      </c>
      <c r="S38" s="98">
        <v>6.3869999999999996</v>
      </c>
      <c r="T38" s="98">
        <v>8.0749999999999993</v>
      </c>
      <c r="U38" s="98">
        <v>10.163</v>
      </c>
      <c r="V38" s="98">
        <v>13.007999999999999</v>
      </c>
      <c r="W38" s="98">
        <v>15.757</v>
      </c>
      <c r="X38" s="98">
        <v>19.088000000000001</v>
      </c>
      <c r="Y38" s="98">
        <v>21.459</v>
      </c>
      <c r="Z38" s="126">
        <v>1.0660000000000001</v>
      </c>
      <c r="AA38" s="98">
        <v>2.5009999999999999</v>
      </c>
      <c r="AB38" s="98">
        <v>3.6880000000000002</v>
      </c>
      <c r="AC38" s="98">
        <v>4.7190000000000003</v>
      </c>
      <c r="AD38" s="98">
        <v>6.032</v>
      </c>
      <c r="AE38" s="98">
        <v>6.5069999999999997</v>
      </c>
      <c r="AF38" s="98">
        <v>7.5129999999999999</v>
      </c>
      <c r="AG38" s="98">
        <v>7.8570000000000002</v>
      </c>
    </row>
    <row r="39" spans="1:33" s="2" customFormat="1" ht="15" customHeight="1" thickBot="1" x14ac:dyDescent="0.25">
      <c r="A39" s="60"/>
      <c r="B39" s="197" t="s">
        <v>25</v>
      </c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9"/>
      <c r="Y39" s="199"/>
      <c r="Z39" s="198"/>
      <c r="AA39" s="198"/>
      <c r="AB39" s="198"/>
      <c r="AC39" s="198"/>
      <c r="AD39" s="198"/>
      <c r="AE39" s="198"/>
      <c r="AF39" s="199"/>
      <c r="AG39" s="199"/>
    </row>
    <row r="40" spans="1:33" s="2" customFormat="1" ht="15" customHeight="1" x14ac:dyDescent="0.2">
      <c r="A40" s="53" t="s">
        <v>30</v>
      </c>
      <c r="B40" s="91">
        <v>20.952090691890305</v>
      </c>
      <c r="C40" s="120">
        <v>20.234342915811087</v>
      </c>
      <c r="D40" s="120">
        <v>19.75867936620185</v>
      </c>
      <c r="E40" s="120">
        <v>19.433700997946808</v>
      </c>
      <c r="F40" s="120">
        <v>18.559509970286694</v>
      </c>
      <c r="G40" s="120">
        <v>18.68043753199786</v>
      </c>
      <c r="H40" s="120">
        <v>18.922288141451173</v>
      </c>
      <c r="I40" s="120">
        <v>19.334225104322666</v>
      </c>
      <c r="J40" s="124">
        <v>3.29917330184007</v>
      </c>
      <c r="K40" s="120">
        <v>4.8637063655030799</v>
      </c>
      <c r="L40" s="120">
        <v>5.4672824909946742</v>
      </c>
      <c r="M40" s="120">
        <v>5.6589313851883682</v>
      </c>
      <c r="N40" s="120">
        <v>4.5088397651255798</v>
      </c>
      <c r="O40" s="120">
        <v>3.4612624280267346</v>
      </c>
      <c r="P40" s="120">
        <v>3.2652662339674445</v>
      </c>
      <c r="Q40" s="90">
        <v>4.652960534287141</v>
      </c>
      <c r="R40" s="91">
        <v>76.995999999999995</v>
      </c>
      <c r="S40" s="120">
        <v>78.832999999999998</v>
      </c>
      <c r="T40" s="120">
        <v>80.468999999999994</v>
      </c>
      <c r="U40" s="120">
        <v>81.400000000000006</v>
      </c>
      <c r="V40" s="120">
        <v>81.263000000000005</v>
      </c>
      <c r="W40" s="120">
        <v>79.908000000000001</v>
      </c>
      <c r="X40" s="120">
        <v>79.385999999999996</v>
      </c>
      <c r="Y40" s="120">
        <v>79.784999999999997</v>
      </c>
      <c r="Z40" s="124">
        <v>12.124000000000001</v>
      </c>
      <c r="AA40" s="120">
        <v>18.949000000000002</v>
      </c>
      <c r="AB40" s="120">
        <v>22.265999999999998</v>
      </c>
      <c r="AC40" s="120">
        <v>23.702999999999999</v>
      </c>
      <c r="AD40" s="120">
        <v>19.742000000000001</v>
      </c>
      <c r="AE40" s="120">
        <v>14.805999999999999</v>
      </c>
      <c r="AF40" s="120">
        <v>13.699</v>
      </c>
      <c r="AG40" s="120">
        <v>19.201000000000001</v>
      </c>
    </row>
    <row r="41" spans="1:33" s="2" customFormat="1" ht="15" customHeight="1" x14ac:dyDescent="0.2">
      <c r="A41" s="65" t="s">
        <v>10</v>
      </c>
      <c r="B41" s="93">
        <v>20.376988854472771</v>
      </c>
      <c r="C41" s="97">
        <v>19.004812272516304</v>
      </c>
      <c r="D41" s="97">
        <v>18.24426087353384</v>
      </c>
      <c r="E41" s="97">
        <v>17.522046815459987</v>
      </c>
      <c r="F41" s="97">
        <v>16.171036772115631</v>
      </c>
      <c r="G41" s="97">
        <v>16.114222389329743</v>
      </c>
      <c r="H41" s="97">
        <v>15.931455380394807</v>
      </c>
      <c r="I41" s="97">
        <v>15.549908965406855</v>
      </c>
      <c r="J41" s="125">
        <v>3.809599449342123</v>
      </c>
      <c r="K41" s="97">
        <v>5.2226592080513958</v>
      </c>
      <c r="L41" s="97">
        <v>4.5251243667564234</v>
      </c>
      <c r="M41" s="97">
        <v>4.6271094175285787</v>
      </c>
      <c r="N41" s="97">
        <v>3.9795293327273806</v>
      </c>
      <c r="O41" s="97">
        <v>3.2414461836819499</v>
      </c>
      <c r="P41" s="97">
        <v>2.8387968908415004</v>
      </c>
      <c r="Q41" s="92">
        <v>3.1111822492547168</v>
      </c>
      <c r="R41" s="93">
        <v>7.6970000000000001</v>
      </c>
      <c r="S41" s="97">
        <v>7.78</v>
      </c>
      <c r="T41" s="97">
        <v>7.9950000000000001</v>
      </c>
      <c r="U41" s="97">
        <v>8.0470000000000006</v>
      </c>
      <c r="V41" s="97">
        <v>8.1839999999999993</v>
      </c>
      <c r="W41" s="97">
        <v>8.1430000000000007</v>
      </c>
      <c r="X41" s="97">
        <v>8.0139999999999993</v>
      </c>
      <c r="Y41" s="97">
        <v>7.7720000000000002</v>
      </c>
      <c r="Z41" s="125">
        <v>1.4390000000000001</v>
      </c>
      <c r="AA41" s="97">
        <v>2.1379999999999999</v>
      </c>
      <c r="AB41" s="97">
        <v>1.9830000000000001</v>
      </c>
      <c r="AC41" s="97">
        <v>2.125</v>
      </c>
      <c r="AD41" s="97">
        <v>2.0139999999999998</v>
      </c>
      <c r="AE41" s="97">
        <v>1.6379999999999999</v>
      </c>
      <c r="AF41" s="97">
        <v>1.4279999999999999</v>
      </c>
      <c r="AG41" s="97">
        <v>1.5549999999999999</v>
      </c>
    </row>
    <row r="42" spans="1:33" s="2" customFormat="1" ht="15" customHeight="1" x14ac:dyDescent="0.2">
      <c r="A42" s="66" t="s">
        <v>11</v>
      </c>
      <c r="B42" s="93">
        <v>18.569908402361925</v>
      </c>
      <c r="C42" s="97">
        <v>17.839355421802587</v>
      </c>
      <c r="D42" s="97">
        <v>16.851381305076497</v>
      </c>
      <c r="E42" s="97">
        <v>16.317661003555905</v>
      </c>
      <c r="F42" s="97">
        <v>15.022190776355568</v>
      </c>
      <c r="G42" s="97">
        <v>15.199649538396637</v>
      </c>
      <c r="H42" s="97">
        <v>15.373654989436448</v>
      </c>
      <c r="I42" s="97">
        <v>15.599738177057764</v>
      </c>
      <c r="J42" s="125">
        <v>2.6352577878857431</v>
      </c>
      <c r="K42" s="97">
        <v>3.5824856258292792</v>
      </c>
      <c r="L42" s="97">
        <v>4.510641365266439</v>
      </c>
      <c r="M42" s="97">
        <v>5.280607424458454</v>
      </c>
      <c r="N42" s="97">
        <v>3.8287129349713767</v>
      </c>
      <c r="O42" s="97">
        <v>3.6246815829182419</v>
      </c>
      <c r="P42" s="97">
        <v>2.7923811395535467</v>
      </c>
      <c r="Q42" s="92">
        <v>3.6998854524627722</v>
      </c>
      <c r="R42" s="93">
        <v>8.9</v>
      </c>
      <c r="S42" s="97">
        <v>9.2769999999999992</v>
      </c>
      <c r="T42" s="97">
        <v>9.3510000000000009</v>
      </c>
      <c r="U42" s="97">
        <v>9.4990000000000006</v>
      </c>
      <c r="V42" s="97">
        <v>9.3420000000000005</v>
      </c>
      <c r="W42" s="97">
        <v>9.3680000000000003</v>
      </c>
      <c r="X42" s="97">
        <v>9.3870000000000005</v>
      </c>
      <c r="Y42" s="97">
        <v>9.5329999999999995</v>
      </c>
      <c r="Z42" s="125">
        <v>1.2629999999999999</v>
      </c>
      <c r="AA42" s="97">
        <v>1.863</v>
      </c>
      <c r="AB42" s="97">
        <v>2.5030000000000001</v>
      </c>
      <c r="AC42" s="97">
        <v>3.0739999999999998</v>
      </c>
      <c r="AD42" s="97">
        <v>2.3809999999999998</v>
      </c>
      <c r="AE42" s="97">
        <v>2.234</v>
      </c>
      <c r="AF42" s="97">
        <v>1.7050000000000001</v>
      </c>
      <c r="AG42" s="97">
        <v>2.2610000000000001</v>
      </c>
    </row>
    <row r="43" spans="1:33" s="2" customFormat="1" ht="15" customHeight="1" x14ac:dyDescent="0.2">
      <c r="A43" s="66" t="s">
        <v>12</v>
      </c>
      <c r="B43" s="93">
        <v>22.309734513274336</v>
      </c>
      <c r="C43" s="97">
        <v>22.293640054127199</v>
      </c>
      <c r="D43" s="97">
        <v>21.352715525943871</v>
      </c>
      <c r="E43" s="97">
        <v>21.556107366678493</v>
      </c>
      <c r="F43" s="97">
        <v>20.910823170731707</v>
      </c>
      <c r="G43" s="97">
        <v>21.253257614065113</v>
      </c>
      <c r="H43" s="97">
        <v>21.907452353479488</v>
      </c>
      <c r="I43" s="97">
        <v>22.77207559465624</v>
      </c>
      <c r="J43" s="125">
        <v>3.6991150442477876</v>
      </c>
      <c r="K43" s="97">
        <v>5.3366035182679292</v>
      </c>
      <c r="L43" s="97">
        <v>5.7985059559862711</v>
      </c>
      <c r="M43" s="97">
        <v>7.1971936462890698</v>
      </c>
      <c r="N43" s="97">
        <v>5.1410060975609753</v>
      </c>
      <c r="O43" s="97">
        <v>4.3914582441946397</v>
      </c>
      <c r="P43" s="97">
        <v>3.2148967492937572</v>
      </c>
      <c r="Q43" s="92">
        <v>5.1849136526555881</v>
      </c>
      <c r="R43" s="93">
        <v>5.0419999999999998</v>
      </c>
      <c r="S43" s="97">
        <v>5.2720000000000002</v>
      </c>
      <c r="T43" s="97">
        <v>5.2880000000000003</v>
      </c>
      <c r="U43" s="97">
        <v>5.4690000000000003</v>
      </c>
      <c r="V43" s="97">
        <v>5.4870000000000001</v>
      </c>
      <c r="W43" s="97">
        <v>5.4640000000000004</v>
      </c>
      <c r="X43" s="97">
        <v>5.5060000000000002</v>
      </c>
      <c r="Y43" s="97">
        <v>5.5910000000000002</v>
      </c>
      <c r="Z43" s="125">
        <v>0.83599999999999997</v>
      </c>
      <c r="AA43" s="97">
        <v>1.262</v>
      </c>
      <c r="AB43" s="97">
        <v>1.4359999999999999</v>
      </c>
      <c r="AC43" s="97">
        <v>1.8260000000000001</v>
      </c>
      <c r="AD43" s="97">
        <v>1.349</v>
      </c>
      <c r="AE43" s="97">
        <v>1.129</v>
      </c>
      <c r="AF43" s="97">
        <v>0.80800000000000005</v>
      </c>
      <c r="AG43" s="97">
        <v>1.2729999999999999</v>
      </c>
    </row>
    <row r="44" spans="1:33" s="2" customFormat="1" ht="15" customHeight="1" x14ac:dyDescent="0.2">
      <c r="A44" s="52" t="s">
        <v>13</v>
      </c>
      <c r="B44" s="93">
        <v>22.327294445550468</v>
      </c>
      <c r="C44" s="97">
        <v>20.777523685070236</v>
      </c>
      <c r="D44" s="97">
        <v>20.7501888804942</v>
      </c>
      <c r="E44" s="97">
        <v>19.857666594781108</v>
      </c>
      <c r="F44" s="97">
        <v>18.508965856055024</v>
      </c>
      <c r="G44" s="97">
        <v>19.218047663472142</v>
      </c>
      <c r="H44" s="97">
        <v>18.801572557998877</v>
      </c>
      <c r="I44" s="97">
        <v>20.158365035831196</v>
      </c>
      <c r="J44" s="125">
        <v>6.1467250647023697</v>
      </c>
      <c r="K44" s="97">
        <v>6.3284640873664078</v>
      </c>
      <c r="L44" s="97">
        <v>6.7508110750633303</v>
      </c>
      <c r="M44" s="97">
        <v>6.2195384947164118</v>
      </c>
      <c r="N44" s="97">
        <v>5.3590436420207981</v>
      </c>
      <c r="O44" s="97">
        <v>3.824951233992028</v>
      </c>
      <c r="P44" s="97">
        <v>2.6353307124033352</v>
      </c>
      <c r="Q44" s="92">
        <v>4.8880828098734845</v>
      </c>
      <c r="R44" s="93">
        <v>4.4859999999999998</v>
      </c>
      <c r="S44" s="97">
        <v>4.452</v>
      </c>
      <c r="T44" s="97">
        <v>4.6689999999999996</v>
      </c>
      <c r="U44" s="97">
        <v>4.6040000000000001</v>
      </c>
      <c r="V44" s="97">
        <v>4.5209999999999999</v>
      </c>
      <c r="W44" s="97">
        <v>4.532</v>
      </c>
      <c r="X44" s="97">
        <v>4.3520000000000003</v>
      </c>
      <c r="Y44" s="97">
        <v>4.5570000000000004</v>
      </c>
      <c r="Z44" s="125">
        <v>1.2350000000000001</v>
      </c>
      <c r="AA44" s="97">
        <v>1.3560000000000001</v>
      </c>
      <c r="AB44" s="97">
        <v>1.5189999999999999</v>
      </c>
      <c r="AC44" s="97">
        <v>1.4419999999999999</v>
      </c>
      <c r="AD44" s="97">
        <v>1.3089999999999999</v>
      </c>
      <c r="AE44" s="97">
        <v>0.90200000000000002</v>
      </c>
      <c r="AF44" s="97">
        <v>0.61</v>
      </c>
      <c r="AG44" s="97">
        <v>1.105</v>
      </c>
    </row>
    <row r="45" spans="1:33" s="2" customFormat="1" ht="15" customHeight="1" x14ac:dyDescent="0.2">
      <c r="A45" s="65" t="s">
        <v>14</v>
      </c>
      <c r="B45" s="93">
        <v>22.895927601809955</v>
      </c>
      <c r="C45" s="97">
        <v>21.574622587425949</v>
      </c>
      <c r="D45" s="97">
        <v>19.954337899543379</v>
      </c>
      <c r="E45" s="97">
        <v>19.205357142857142</v>
      </c>
      <c r="F45" s="97">
        <v>18.819219628556823</v>
      </c>
      <c r="G45" s="97">
        <v>18.8951160928743</v>
      </c>
      <c r="H45" s="97">
        <v>19.287154113982041</v>
      </c>
      <c r="I45" s="97">
        <v>19.49661550195443</v>
      </c>
      <c r="J45" s="125">
        <v>3.4590246354952239</v>
      </c>
      <c r="K45" s="97">
        <v>3.6881330021020444</v>
      </c>
      <c r="L45" s="97">
        <v>5.3150684931506849</v>
      </c>
      <c r="M45" s="97">
        <v>3.7053571428571428</v>
      </c>
      <c r="N45" s="97">
        <v>4.1063213494632818</v>
      </c>
      <c r="O45" s="97">
        <v>3.6740503513922245</v>
      </c>
      <c r="P45" s="97">
        <v>3.527579256001466</v>
      </c>
      <c r="Q45" s="92">
        <v>5.1101153589474686</v>
      </c>
      <c r="R45" s="93">
        <v>2.2770000000000001</v>
      </c>
      <c r="S45" s="97">
        <v>2.258</v>
      </c>
      <c r="T45" s="97">
        <v>2.1850000000000001</v>
      </c>
      <c r="U45" s="97">
        <v>2.1509999999999998</v>
      </c>
      <c r="V45" s="97">
        <v>2.2090000000000001</v>
      </c>
      <c r="W45" s="97">
        <v>2.1240000000000001</v>
      </c>
      <c r="X45" s="97">
        <v>2.105</v>
      </c>
      <c r="Y45" s="97">
        <v>2.0449999999999999</v>
      </c>
      <c r="Z45" s="125">
        <v>0.34399999999999997</v>
      </c>
      <c r="AA45" s="97">
        <v>0.38600000000000001</v>
      </c>
      <c r="AB45" s="97">
        <v>0.58199999999999996</v>
      </c>
      <c r="AC45" s="97">
        <v>0.41499999999999998</v>
      </c>
      <c r="AD45" s="97">
        <v>0.48199999999999998</v>
      </c>
      <c r="AE45" s="97">
        <v>0.41299999999999998</v>
      </c>
      <c r="AF45" s="97">
        <v>0.38500000000000001</v>
      </c>
      <c r="AG45" s="97">
        <v>0.53600000000000003</v>
      </c>
    </row>
    <row r="46" spans="1:33" s="2" customFormat="1" ht="15" customHeight="1" x14ac:dyDescent="0.2">
      <c r="A46" s="67" t="s">
        <v>15</v>
      </c>
      <c r="B46" s="93">
        <v>20.606566857289728</v>
      </c>
      <c r="C46" s="97">
        <v>19.439585059693705</v>
      </c>
      <c r="D46" s="97">
        <v>20.483114866680602</v>
      </c>
      <c r="E46" s="97">
        <v>20.340132044329167</v>
      </c>
      <c r="F46" s="97">
        <v>19.69988236306774</v>
      </c>
      <c r="G46" s="97">
        <v>19.066937119675455</v>
      </c>
      <c r="H46" s="97">
        <v>19.499659421636014</v>
      </c>
      <c r="I46" s="97">
        <v>19.842078451349973</v>
      </c>
      <c r="J46" s="125">
        <v>2.0914990683030266</v>
      </c>
      <c r="K46" s="97">
        <v>4.1401958076297456</v>
      </c>
      <c r="L46" s="97">
        <v>5.5537308530650025</v>
      </c>
      <c r="M46" s="97">
        <v>6.0687337892006603</v>
      </c>
      <c r="N46" s="97">
        <v>4.722692451151981</v>
      </c>
      <c r="O46" s="97">
        <v>2.9620570337668535</v>
      </c>
      <c r="P46" s="97">
        <v>2.6038764010155426</v>
      </c>
      <c r="Q46" s="92">
        <v>3.9289353031074885</v>
      </c>
      <c r="R46" s="93">
        <v>6.4139999999999997</v>
      </c>
      <c r="S46" s="97">
        <v>6.3339999999999996</v>
      </c>
      <c r="T46" s="97">
        <v>6.86</v>
      </c>
      <c r="U46" s="97">
        <v>6.9009999999999998</v>
      </c>
      <c r="V46" s="97">
        <v>6.8659999999999997</v>
      </c>
      <c r="W46" s="97">
        <v>6.3920000000000003</v>
      </c>
      <c r="X46" s="97">
        <v>6.298</v>
      </c>
      <c r="Y46" s="97">
        <v>6.2320000000000002</v>
      </c>
      <c r="Z46" s="125">
        <v>0.65100000000000002</v>
      </c>
      <c r="AA46" s="97">
        <v>1.349</v>
      </c>
      <c r="AB46" s="97">
        <v>1.86</v>
      </c>
      <c r="AC46" s="97">
        <v>2.0590000000000002</v>
      </c>
      <c r="AD46" s="97">
        <v>1.6459999999999999</v>
      </c>
      <c r="AE46" s="97">
        <v>0.99299999999999999</v>
      </c>
      <c r="AF46" s="97">
        <v>0.84099999999999997</v>
      </c>
      <c r="AG46" s="97">
        <v>1.234</v>
      </c>
    </row>
    <row r="47" spans="1:33" s="2" customFormat="1" ht="15" customHeight="1" x14ac:dyDescent="0.2">
      <c r="A47" s="67" t="s">
        <v>16</v>
      </c>
      <c r="B47" s="93">
        <v>21.082341391581789</v>
      </c>
      <c r="C47" s="97">
        <v>19.832272990167727</v>
      </c>
      <c r="D47" s="97">
        <v>20.400839222614842</v>
      </c>
      <c r="E47" s="97">
        <v>19.709422556869399</v>
      </c>
      <c r="F47" s="97">
        <v>19.638860630722281</v>
      </c>
      <c r="G47" s="97">
        <v>19.835668387232698</v>
      </c>
      <c r="H47" s="97">
        <v>20.643620773864438</v>
      </c>
      <c r="I47" s="97">
        <v>21.457399103139014</v>
      </c>
      <c r="J47" s="125">
        <v>3.1598969198674687</v>
      </c>
      <c r="K47" s="97">
        <v>3.7941006362058993</v>
      </c>
      <c r="L47" s="97">
        <v>5.0242932862190814</v>
      </c>
      <c r="M47" s="97">
        <v>5.5888435229863722</v>
      </c>
      <c r="N47" s="97">
        <v>5.178026449643947</v>
      </c>
      <c r="O47" s="97">
        <v>3.5605182766248813</v>
      </c>
      <c r="P47" s="97">
        <v>3.3809084495577144</v>
      </c>
      <c r="Q47" s="92">
        <v>5.5661434977578477</v>
      </c>
      <c r="R47" s="93">
        <v>3.4359999999999999</v>
      </c>
      <c r="S47" s="97">
        <v>3.4289999999999998</v>
      </c>
      <c r="T47" s="97">
        <v>3.6949999999999998</v>
      </c>
      <c r="U47" s="97">
        <v>3.7170000000000001</v>
      </c>
      <c r="V47" s="97">
        <v>3.8610000000000002</v>
      </c>
      <c r="W47" s="97">
        <v>3.766</v>
      </c>
      <c r="X47" s="97">
        <v>3.8039999999999998</v>
      </c>
      <c r="Y47" s="97">
        <v>3.8279999999999998</v>
      </c>
      <c r="Z47" s="125">
        <v>0.51500000000000001</v>
      </c>
      <c r="AA47" s="97">
        <v>0.65600000000000003</v>
      </c>
      <c r="AB47" s="97">
        <v>0.91</v>
      </c>
      <c r="AC47" s="97">
        <v>1.054</v>
      </c>
      <c r="AD47" s="97">
        <v>1.018</v>
      </c>
      <c r="AE47" s="97">
        <v>0.67600000000000005</v>
      </c>
      <c r="AF47" s="97">
        <v>0.623</v>
      </c>
      <c r="AG47" s="97">
        <v>0.99299999999999999</v>
      </c>
    </row>
    <row r="48" spans="1:33" s="2" customFormat="1" ht="15" customHeight="1" x14ac:dyDescent="0.2">
      <c r="A48" s="65" t="s">
        <v>17</v>
      </c>
      <c r="B48" s="93">
        <v>20.800683142455295</v>
      </c>
      <c r="C48" s="97">
        <v>20.010519269388926</v>
      </c>
      <c r="D48" s="97">
        <v>20.241330078754665</v>
      </c>
      <c r="E48" s="97">
        <v>20.59008725375551</v>
      </c>
      <c r="F48" s="97">
        <v>19.322866415226734</v>
      </c>
      <c r="G48" s="97">
        <v>19.783504687712306</v>
      </c>
      <c r="H48" s="97">
        <v>19.928395406146837</v>
      </c>
      <c r="I48" s="97">
        <v>21.214446736054487</v>
      </c>
      <c r="J48" s="125">
        <v>4.0084388185654012</v>
      </c>
      <c r="K48" s="97">
        <v>5.9577316630008603</v>
      </c>
      <c r="L48" s="97">
        <v>5.9918021461797082</v>
      </c>
      <c r="M48" s="97">
        <v>5.5545560852748048</v>
      </c>
      <c r="N48" s="97">
        <v>4.955705639856153</v>
      </c>
      <c r="O48" s="97">
        <v>3.6595860319760858</v>
      </c>
      <c r="P48" s="97">
        <v>3.8080624912819085</v>
      </c>
      <c r="Q48" s="92">
        <v>6.2640894047676143</v>
      </c>
      <c r="R48" s="93">
        <v>4.141</v>
      </c>
      <c r="S48" s="97">
        <v>4.1849999999999996</v>
      </c>
      <c r="T48" s="97">
        <v>4.3949999999999996</v>
      </c>
      <c r="U48" s="97">
        <v>4.5780000000000003</v>
      </c>
      <c r="V48" s="97">
        <v>4.4059999999999997</v>
      </c>
      <c r="W48" s="97">
        <v>4.3680000000000003</v>
      </c>
      <c r="X48" s="97">
        <v>4.2859999999999996</v>
      </c>
      <c r="Y48" s="97">
        <v>4.423</v>
      </c>
      <c r="Z48" s="125">
        <v>0.79800000000000004</v>
      </c>
      <c r="AA48" s="97">
        <v>1.246</v>
      </c>
      <c r="AB48" s="97">
        <v>1.3009999999999999</v>
      </c>
      <c r="AC48" s="97">
        <v>1.2350000000000001</v>
      </c>
      <c r="AD48" s="97">
        <v>1.1299999999999999</v>
      </c>
      <c r="AE48" s="97">
        <v>0.80800000000000005</v>
      </c>
      <c r="AF48" s="97">
        <v>0.81899999999999995</v>
      </c>
      <c r="AG48" s="97">
        <v>1.306</v>
      </c>
    </row>
    <row r="49" spans="1:33" s="2" customFormat="1" ht="15" customHeight="1" x14ac:dyDescent="0.2">
      <c r="A49" s="68" t="s">
        <v>18</v>
      </c>
      <c r="B49" s="93">
        <v>20.401536879701283</v>
      </c>
      <c r="C49" s="97">
        <v>20.426142183978694</v>
      </c>
      <c r="D49" s="97">
        <v>19.715116565626694</v>
      </c>
      <c r="E49" s="97">
        <v>19.179862347788422</v>
      </c>
      <c r="F49" s="97">
        <v>19.48488241881299</v>
      </c>
      <c r="G49" s="97">
        <v>19.028493124793272</v>
      </c>
      <c r="H49" s="97">
        <v>18.554668718145976</v>
      </c>
      <c r="I49" s="97">
        <v>19.062439214160669</v>
      </c>
      <c r="J49" s="125">
        <v>3.0467016613453106</v>
      </c>
      <c r="K49" s="97">
        <v>5.7006760909649667</v>
      </c>
      <c r="L49" s="97">
        <v>6.2004041598895956</v>
      </c>
      <c r="M49" s="97">
        <v>5.7659912403138085</v>
      </c>
      <c r="N49" s="97">
        <v>3.8027248973497576</v>
      </c>
      <c r="O49" s="97">
        <v>2.7359070075131124</v>
      </c>
      <c r="P49" s="97">
        <v>3.4041734782190596</v>
      </c>
      <c r="Q49" s="92">
        <v>4.0702198015950204</v>
      </c>
      <c r="R49" s="93">
        <v>3.77</v>
      </c>
      <c r="S49" s="97">
        <v>3.988</v>
      </c>
      <c r="T49" s="97">
        <v>4</v>
      </c>
      <c r="U49" s="97">
        <v>3.9849999999999999</v>
      </c>
      <c r="V49" s="97">
        <v>4.1760000000000002</v>
      </c>
      <c r="W49" s="97">
        <v>4.0270000000000001</v>
      </c>
      <c r="X49" s="97">
        <v>3.859</v>
      </c>
      <c r="Y49" s="97">
        <v>3.92</v>
      </c>
      <c r="Z49" s="125">
        <v>0.56299999999999994</v>
      </c>
      <c r="AA49" s="97">
        <v>1.113</v>
      </c>
      <c r="AB49" s="97">
        <v>1.258</v>
      </c>
      <c r="AC49" s="97">
        <v>1.198</v>
      </c>
      <c r="AD49" s="97">
        <v>0.81499999999999995</v>
      </c>
      <c r="AE49" s="97">
        <v>0.57899999999999996</v>
      </c>
      <c r="AF49" s="97">
        <v>0.70799999999999996</v>
      </c>
      <c r="AG49" s="97">
        <v>0.83699999999999997</v>
      </c>
    </row>
    <row r="50" spans="1:33" s="2" customFormat="1" ht="15" customHeight="1" x14ac:dyDescent="0.2">
      <c r="A50" s="67" t="s">
        <v>19</v>
      </c>
      <c r="B50" s="93">
        <v>24.385257224954412</v>
      </c>
      <c r="C50" s="97">
        <v>23.256907087272157</v>
      </c>
      <c r="D50" s="97">
        <v>21.673546348672478</v>
      </c>
      <c r="E50" s="97">
        <v>23.308720814208741</v>
      </c>
      <c r="F50" s="97">
        <v>22.417754313926775</v>
      </c>
      <c r="G50" s="97">
        <v>22.635371834651185</v>
      </c>
      <c r="H50" s="97">
        <v>23.074183372341508</v>
      </c>
      <c r="I50" s="97">
        <v>24.24149083628523</v>
      </c>
      <c r="J50" s="125">
        <v>2.7463115433497265</v>
      </c>
      <c r="K50" s="97">
        <v>3.420901446701833</v>
      </c>
      <c r="L50" s="97">
        <v>3.832237680273149</v>
      </c>
      <c r="M50" s="97">
        <v>5.6475753342646176</v>
      </c>
      <c r="N50" s="97">
        <v>5.4797868700200416</v>
      </c>
      <c r="O50" s="97">
        <v>4.5841257131418276</v>
      </c>
      <c r="P50" s="97">
        <v>4.3502594891625108</v>
      </c>
      <c r="Q50" s="92">
        <v>5.821654089018943</v>
      </c>
      <c r="R50" s="93">
        <v>4.4130000000000003</v>
      </c>
      <c r="S50" s="97">
        <v>4.4530000000000003</v>
      </c>
      <c r="T50" s="97">
        <v>4.2530000000000001</v>
      </c>
      <c r="U50" s="97">
        <v>4.6719999999999997</v>
      </c>
      <c r="V50" s="97">
        <v>4.5860000000000003</v>
      </c>
      <c r="W50" s="97">
        <v>4.5229999999999997</v>
      </c>
      <c r="X50" s="97">
        <v>4.5350000000000001</v>
      </c>
      <c r="Y50" s="97">
        <v>4.7220000000000004</v>
      </c>
      <c r="Z50" s="125">
        <v>0.497</v>
      </c>
      <c r="AA50" s="97">
        <v>0.65500000000000003</v>
      </c>
      <c r="AB50" s="97">
        <v>0.752</v>
      </c>
      <c r="AC50" s="97">
        <v>1.1319999999999999</v>
      </c>
      <c r="AD50" s="97">
        <v>1.121</v>
      </c>
      <c r="AE50" s="97">
        <v>0.91600000000000004</v>
      </c>
      <c r="AF50" s="97">
        <v>0.85499999999999998</v>
      </c>
      <c r="AG50" s="97">
        <v>1.1339999999999999</v>
      </c>
    </row>
    <row r="51" spans="1:33" s="2" customFormat="1" ht="15" customHeight="1" x14ac:dyDescent="0.2">
      <c r="A51" s="52" t="s">
        <v>20</v>
      </c>
      <c r="B51" s="93">
        <v>19.391797031688728</v>
      </c>
      <c r="C51" s="97">
        <v>19.414824138504287</v>
      </c>
      <c r="D51" s="97">
        <v>18.828073821410015</v>
      </c>
      <c r="E51" s="97">
        <v>18.033682095192329</v>
      </c>
      <c r="F51" s="97">
        <v>17.309175823030252</v>
      </c>
      <c r="G51" s="97">
        <v>17.411307853027459</v>
      </c>
      <c r="H51" s="97">
        <v>17.589360289550896</v>
      </c>
      <c r="I51" s="97">
        <v>17.93149619903248</v>
      </c>
      <c r="J51" s="125">
        <v>3.1713798636181312</v>
      </c>
      <c r="K51" s="97">
        <v>5.1606621226874392</v>
      </c>
      <c r="L51" s="97">
        <v>6.0019426686846327</v>
      </c>
      <c r="M51" s="97">
        <v>5.6246040934011932</v>
      </c>
      <c r="N51" s="97">
        <v>4.1344369618247399</v>
      </c>
      <c r="O51" s="97">
        <v>2.9483147964459824</v>
      </c>
      <c r="P51" s="97">
        <v>2.5057289101150064</v>
      </c>
      <c r="Q51" s="92">
        <v>4.2242570836212856</v>
      </c>
      <c r="R51" s="93">
        <v>7.7350000000000003</v>
      </c>
      <c r="S51" s="97">
        <v>8.1750000000000007</v>
      </c>
      <c r="T51" s="97">
        <v>8.3350000000000009</v>
      </c>
      <c r="U51" s="97">
        <v>8.2560000000000002</v>
      </c>
      <c r="V51" s="97">
        <v>8.3019999999999996</v>
      </c>
      <c r="W51" s="97">
        <v>8.25</v>
      </c>
      <c r="X51" s="97">
        <v>8.2129999999999992</v>
      </c>
      <c r="Y51" s="97">
        <v>8.3030000000000008</v>
      </c>
      <c r="Z51" s="125">
        <v>1.2649999999999999</v>
      </c>
      <c r="AA51" s="97">
        <v>2.173</v>
      </c>
      <c r="AB51" s="97">
        <v>2.657</v>
      </c>
      <c r="AC51" s="97">
        <v>2.5750000000000002</v>
      </c>
      <c r="AD51" s="97">
        <v>1.9830000000000001</v>
      </c>
      <c r="AE51" s="97">
        <v>1.397</v>
      </c>
      <c r="AF51" s="97">
        <v>1.17</v>
      </c>
      <c r="AG51" s="97">
        <v>1.956</v>
      </c>
    </row>
    <row r="52" spans="1:33" s="2" customFormat="1" ht="15" customHeight="1" x14ac:dyDescent="0.2">
      <c r="A52" s="67" t="s">
        <v>21</v>
      </c>
      <c r="B52" s="93">
        <v>22.534954684155394</v>
      </c>
      <c r="C52" s="97">
        <v>21.274666436374627</v>
      </c>
      <c r="D52" s="97">
        <v>21.113737197827259</v>
      </c>
      <c r="E52" s="97">
        <v>20.841495266079008</v>
      </c>
      <c r="F52" s="97">
        <v>20.581441656710474</v>
      </c>
      <c r="G52" s="97">
        <v>20.273972602739725</v>
      </c>
      <c r="H52" s="97">
        <v>20.492927561080155</v>
      </c>
      <c r="I52" s="97">
        <v>20.649276882072794</v>
      </c>
      <c r="J52" s="125">
        <v>3.8119961743407571</v>
      </c>
      <c r="K52" s="97">
        <v>5.1383911222418925</v>
      </c>
      <c r="L52" s="97">
        <v>5.7221047393954469</v>
      </c>
      <c r="M52" s="97">
        <v>6.4438459027097617</v>
      </c>
      <c r="N52" s="97">
        <v>4.3528474711270411</v>
      </c>
      <c r="O52" s="97">
        <v>2.6110419261104192</v>
      </c>
      <c r="P52" s="97">
        <v>3.189027003857694</v>
      </c>
      <c r="Q52" s="92">
        <v>4.7668982391750774</v>
      </c>
      <c r="R52" s="93">
        <v>4.9480000000000004</v>
      </c>
      <c r="S52" s="97">
        <v>4.9269999999999996</v>
      </c>
      <c r="T52" s="97">
        <v>5.0919999999999996</v>
      </c>
      <c r="U52" s="97">
        <v>5.1070000000000002</v>
      </c>
      <c r="V52" s="97">
        <v>5.1680000000000001</v>
      </c>
      <c r="W52" s="97">
        <v>4.8840000000000003</v>
      </c>
      <c r="X52" s="97">
        <v>4.7809999999999997</v>
      </c>
      <c r="Y52" s="97">
        <v>4.726</v>
      </c>
      <c r="Z52" s="125">
        <v>0.83699999999999997</v>
      </c>
      <c r="AA52" s="97">
        <v>1.19</v>
      </c>
      <c r="AB52" s="97">
        <v>1.38</v>
      </c>
      <c r="AC52" s="97">
        <v>1.579</v>
      </c>
      <c r="AD52" s="97">
        <v>1.093</v>
      </c>
      <c r="AE52" s="97">
        <v>0.629</v>
      </c>
      <c r="AF52" s="97">
        <v>0.74399999999999999</v>
      </c>
      <c r="AG52" s="97">
        <v>1.091</v>
      </c>
    </row>
    <row r="53" spans="1:33" s="2" customFormat="1" ht="15" customHeight="1" x14ac:dyDescent="0.2">
      <c r="A53" s="67" t="s">
        <v>22</v>
      </c>
      <c r="B53" s="93">
        <v>20.311668199196632</v>
      </c>
      <c r="C53" s="97">
        <v>19.642363351460965</v>
      </c>
      <c r="D53" s="97">
        <v>20.323926600565301</v>
      </c>
      <c r="E53" s="97">
        <v>19.937059527503216</v>
      </c>
      <c r="F53" s="97">
        <v>18.422067074998928</v>
      </c>
      <c r="G53" s="97">
        <v>19.118628978410861</v>
      </c>
      <c r="H53" s="97">
        <v>20.019956458635704</v>
      </c>
      <c r="I53" s="97">
        <v>19.820362053798789</v>
      </c>
      <c r="J53" s="125">
        <v>1.3889561051154238</v>
      </c>
      <c r="K53" s="97">
        <v>4.2676744400405564</v>
      </c>
      <c r="L53" s="97">
        <v>6.1913948584503569</v>
      </c>
      <c r="M53" s="97">
        <v>5.9660476042728599</v>
      </c>
      <c r="N53" s="97">
        <v>3.9062834625433673</v>
      </c>
      <c r="O53" s="97">
        <v>3.2494992210104607</v>
      </c>
      <c r="P53" s="97">
        <v>3.7463715529753263</v>
      </c>
      <c r="Q53" s="92">
        <v>4.2363072364461321</v>
      </c>
      <c r="R53" s="93">
        <v>4.1970000000000001</v>
      </c>
      <c r="S53" s="97">
        <v>4.2619999999999996</v>
      </c>
      <c r="T53" s="97">
        <v>4.53</v>
      </c>
      <c r="U53" s="97">
        <v>4.4980000000000002</v>
      </c>
      <c r="V53" s="97">
        <v>4.3010000000000002</v>
      </c>
      <c r="W53" s="97">
        <v>4.2949999999999999</v>
      </c>
      <c r="X53" s="97">
        <v>4.4139999999999997</v>
      </c>
      <c r="Y53" s="97">
        <v>4.2809999999999997</v>
      </c>
      <c r="Z53" s="125">
        <v>0.28699999999999998</v>
      </c>
      <c r="AA53" s="97">
        <v>0.92600000000000005</v>
      </c>
      <c r="AB53" s="97">
        <v>1.38</v>
      </c>
      <c r="AC53" s="97">
        <v>1.3460000000000001</v>
      </c>
      <c r="AD53" s="97">
        <v>0.91200000000000003</v>
      </c>
      <c r="AE53" s="97">
        <v>0.73</v>
      </c>
      <c r="AF53" s="97">
        <v>0.82599999999999996</v>
      </c>
      <c r="AG53" s="97">
        <v>0.91500000000000004</v>
      </c>
    </row>
    <row r="54" spans="1:33" s="2" customFormat="1" ht="15" customHeight="1" thickBot="1" x14ac:dyDescent="0.25">
      <c r="A54" s="69" t="s">
        <v>23</v>
      </c>
      <c r="B54" s="95">
        <v>22.324667119088293</v>
      </c>
      <c r="C54" s="98">
        <v>22.464594939257669</v>
      </c>
      <c r="D54" s="98">
        <v>21.430597682588868</v>
      </c>
      <c r="E54" s="98">
        <v>21.427027961450364</v>
      </c>
      <c r="F54" s="98">
        <v>20.954365670054862</v>
      </c>
      <c r="G54" s="98">
        <v>21.527548300398742</v>
      </c>
      <c r="H54" s="98">
        <v>22.231266675711119</v>
      </c>
      <c r="I54" s="98">
        <v>22.914825324463877</v>
      </c>
      <c r="J54" s="126">
        <v>3.7301383006107693</v>
      </c>
      <c r="K54" s="98">
        <v>5.8974875271271001</v>
      </c>
      <c r="L54" s="98">
        <v>5.9899186069347765</v>
      </c>
      <c r="M54" s="98">
        <v>5.7111370413587448</v>
      </c>
      <c r="N54" s="98">
        <v>5.2928167396759243</v>
      </c>
      <c r="O54" s="98">
        <v>3.8816557619016145</v>
      </c>
      <c r="P54" s="98">
        <v>4.9224438113327</v>
      </c>
      <c r="Q54" s="94">
        <v>6.9893473507931336</v>
      </c>
      <c r="R54" s="95">
        <v>9.5399999999999991</v>
      </c>
      <c r="S54" s="98">
        <v>10.041</v>
      </c>
      <c r="T54" s="98">
        <v>9.8209999999999997</v>
      </c>
      <c r="U54" s="98">
        <v>9.9160000000000004</v>
      </c>
      <c r="V54" s="98">
        <v>9.8539999999999992</v>
      </c>
      <c r="W54" s="98">
        <v>9.7720000000000002</v>
      </c>
      <c r="X54" s="98">
        <v>9.8320000000000007</v>
      </c>
      <c r="Y54" s="98">
        <v>9.8520000000000003</v>
      </c>
      <c r="Z54" s="126">
        <v>1.5940000000000001</v>
      </c>
      <c r="AA54" s="98">
        <v>2.6360000000000001</v>
      </c>
      <c r="AB54" s="98">
        <v>2.7450000000000001</v>
      </c>
      <c r="AC54" s="98">
        <v>2.6429999999999998</v>
      </c>
      <c r="AD54" s="98">
        <v>2.4889999999999999</v>
      </c>
      <c r="AE54" s="98">
        <v>1.762</v>
      </c>
      <c r="AF54" s="98">
        <v>2.177</v>
      </c>
      <c r="AG54" s="98">
        <v>3.0049999999999999</v>
      </c>
    </row>
    <row r="55" spans="1:33" s="2" customFormat="1" ht="13.5" customHeight="1" x14ac:dyDescent="0.2">
      <c r="A55" s="20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33" x14ac:dyDescent="0.2">
      <c r="A56" s="14" t="s">
        <v>8</v>
      </c>
    </row>
  </sheetData>
  <mergeCells count="10">
    <mergeCell ref="B7:AG7"/>
    <mergeCell ref="B23:AG23"/>
    <mergeCell ref="B39:AG39"/>
    <mergeCell ref="A4:A7"/>
    <mergeCell ref="B4:Q4"/>
    <mergeCell ref="R4:AG4"/>
    <mergeCell ref="B5:I5"/>
    <mergeCell ref="J5:Q5"/>
    <mergeCell ref="R5:Y5"/>
    <mergeCell ref="Z5:AG5"/>
  </mergeCells>
  <hyperlinks>
    <hyperlink ref="A2" location="Seznam!A1" display="zpět na seznam" xr:uid="{00000000-0004-0000-09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0"/>
  <dimension ref="A1:Q19"/>
  <sheetViews>
    <sheetView showGridLines="0" zoomScale="85" zoomScaleNormal="85" workbookViewId="0"/>
  </sheetViews>
  <sheetFormatPr defaultColWidth="9.140625" defaultRowHeight="12.75" x14ac:dyDescent="0.2"/>
  <cols>
    <col min="1" max="1" width="19.42578125" style="4" customWidth="1"/>
    <col min="2" max="4" width="10.140625" style="4" customWidth="1"/>
    <col min="5" max="17" width="9.42578125" style="4" customWidth="1"/>
    <col min="18" max="16384" width="9.140625" style="4"/>
  </cols>
  <sheetData>
    <row r="1" spans="1:17" s="2" customFormat="1" ht="20.100000000000001" customHeight="1" x14ac:dyDescent="0.2">
      <c r="A1" s="61" t="s">
        <v>79</v>
      </c>
      <c r="B1" s="1"/>
      <c r="C1" s="1"/>
      <c r="D1" s="1"/>
    </row>
    <row r="2" spans="1:17" s="2" customFormat="1" ht="13.5" customHeight="1" x14ac:dyDescent="0.2">
      <c r="A2" s="3" t="s">
        <v>0</v>
      </c>
    </row>
    <row r="3" spans="1:17" s="2" customFormat="1" ht="13.5" customHeight="1" thickBot="1" x14ac:dyDescent="0.25">
      <c r="A3" s="3"/>
    </row>
    <row r="4" spans="1:17" s="2" customFormat="1" ht="16.5" customHeight="1" x14ac:dyDescent="0.2">
      <c r="A4" s="182"/>
      <c r="B4" s="185" t="s">
        <v>9</v>
      </c>
      <c r="C4" s="186"/>
      <c r="D4" s="186"/>
      <c r="E4" s="186"/>
      <c r="F4" s="186"/>
      <c r="G4" s="186"/>
      <c r="H4" s="186"/>
      <c r="I4" s="187"/>
      <c r="J4" s="185" t="s">
        <v>62</v>
      </c>
      <c r="K4" s="188"/>
      <c r="L4" s="188"/>
      <c r="M4" s="188"/>
      <c r="N4" s="188"/>
      <c r="O4" s="188"/>
      <c r="P4" s="188"/>
      <c r="Q4" s="188"/>
    </row>
    <row r="5" spans="1:17" s="2" customFormat="1" ht="16.5" customHeight="1" thickBot="1" x14ac:dyDescent="0.25">
      <c r="A5" s="183"/>
      <c r="B5" s="140">
        <v>2018</v>
      </c>
      <c r="C5" s="74">
        <v>2019</v>
      </c>
      <c r="D5" s="74">
        <v>2020</v>
      </c>
      <c r="E5" s="74">
        <v>2021</v>
      </c>
      <c r="F5" s="74">
        <v>2022</v>
      </c>
      <c r="G5" s="74">
        <v>2023</v>
      </c>
      <c r="H5" s="74">
        <v>2024</v>
      </c>
      <c r="I5" s="75">
        <v>2025</v>
      </c>
      <c r="J5" s="74">
        <v>2018</v>
      </c>
      <c r="K5" s="59">
        <v>2019</v>
      </c>
      <c r="L5" s="59">
        <v>2020</v>
      </c>
      <c r="M5" s="59">
        <v>2021</v>
      </c>
      <c r="N5" s="59">
        <v>2022</v>
      </c>
      <c r="O5" s="59">
        <v>2023</v>
      </c>
      <c r="P5" s="59">
        <v>2024</v>
      </c>
      <c r="Q5" s="59">
        <v>2025</v>
      </c>
    </row>
    <row r="6" spans="1:17" s="2" customFormat="1" ht="15" customHeight="1" thickBot="1" x14ac:dyDescent="0.25">
      <c r="A6" s="184"/>
      <c r="B6" s="180" t="s">
        <v>63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</row>
    <row r="7" spans="1:17" s="2" customFormat="1" ht="15" customHeight="1" x14ac:dyDescent="0.2">
      <c r="A7" s="53" t="s">
        <v>27</v>
      </c>
      <c r="B7" s="96">
        <v>108.27</v>
      </c>
      <c r="C7" s="96">
        <v>112.53400000000001</v>
      </c>
      <c r="D7" s="96">
        <v>121.81399999999999</v>
      </c>
      <c r="E7" s="96">
        <v>125.479</v>
      </c>
      <c r="F7" s="96">
        <v>129.97900000000001</v>
      </c>
      <c r="G7" s="96">
        <v>138.30199999999999</v>
      </c>
      <c r="H7" s="96">
        <v>151.05699999999999</v>
      </c>
      <c r="I7" s="107">
        <v>156.52600000000001</v>
      </c>
      <c r="J7" s="136">
        <v>22.175999999999998</v>
      </c>
      <c r="K7" s="136">
        <v>31.186</v>
      </c>
      <c r="L7" s="136">
        <v>38.466000000000001</v>
      </c>
      <c r="M7" s="136">
        <v>38.914000000000001</v>
      </c>
      <c r="N7" s="136">
        <v>37.4</v>
      </c>
      <c r="O7" s="136">
        <v>40.506999999999998</v>
      </c>
      <c r="P7" s="136">
        <v>49.021999999999998</v>
      </c>
      <c r="Q7" s="136">
        <v>50.371000000000002</v>
      </c>
    </row>
    <row r="8" spans="1:17" s="2" customFormat="1" ht="15" customHeight="1" x14ac:dyDescent="0.2">
      <c r="A8" s="56" t="s">
        <v>28</v>
      </c>
      <c r="B8" s="137">
        <v>21.064</v>
      </c>
      <c r="C8" s="137">
        <v>23.405000000000001</v>
      </c>
      <c r="D8" s="137">
        <v>31.210999999999999</v>
      </c>
      <c r="E8" s="137">
        <v>34.389000000000003</v>
      </c>
      <c r="F8" s="137">
        <v>39.343000000000004</v>
      </c>
      <c r="G8" s="137">
        <v>47.536000000000001</v>
      </c>
      <c r="H8" s="137">
        <v>57.755000000000003</v>
      </c>
      <c r="I8" s="102">
        <v>61.777999999999999</v>
      </c>
      <c r="J8" s="105">
        <v>6.0030000000000001</v>
      </c>
      <c r="K8" s="105">
        <v>9.5020000000000007</v>
      </c>
      <c r="L8" s="105">
        <v>15.616</v>
      </c>
      <c r="M8" s="105">
        <v>16.655999999999999</v>
      </c>
      <c r="N8" s="105">
        <v>16.928999999999998</v>
      </c>
      <c r="O8" s="105">
        <v>20.122</v>
      </c>
      <c r="P8" s="105">
        <v>25.187000000000001</v>
      </c>
      <c r="Q8" s="105">
        <v>23.373999999999999</v>
      </c>
    </row>
    <row r="9" spans="1:17" s="2" customFormat="1" ht="15" customHeight="1" thickBot="1" x14ac:dyDescent="0.25">
      <c r="A9" s="56" t="s">
        <v>25</v>
      </c>
      <c r="B9" s="137">
        <v>87.206000000000003</v>
      </c>
      <c r="C9" s="137">
        <v>89.129000000000005</v>
      </c>
      <c r="D9" s="137">
        <v>90.602999999999994</v>
      </c>
      <c r="E9" s="137">
        <v>91.09</v>
      </c>
      <c r="F9" s="138">
        <v>90.635999999999996</v>
      </c>
      <c r="G9" s="138">
        <v>90.766000000000005</v>
      </c>
      <c r="H9" s="138">
        <v>93.302000000000007</v>
      </c>
      <c r="I9" s="103">
        <v>94.748000000000005</v>
      </c>
      <c r="J9" s="105">
        <v>16.172999999999998</v>
      </c>
      <c r="K9" s="105">
        <v>21.684000000000001</v>
      </c>
      <c r="L9" s="105">
        <v>22.85</v>
      </c>
      <c r="M9" s="105">
        <v>22.257999999999999</v>
      </c>
      <c r="N9" s="105">
        <v>20.471</v>
      </c>
      <c r="O9" s="105">
        <v>20.385000000000002</v>
      </c>
      <c r="P9" s="105">
        <v>23.835000000000001</v>
      </c>
      <c r="Q9" s="105">
        <v>26.997</v>
      </c>
    </row>
    <row r="10" spans="1:17" s="2" customFormat="1" ht="15" customHeight="1" thickBot="1" x14ac:dyDescent="0.25">
      <c r="A10" s="60"/>
      <c r="B10" s="180" t="s">
        <v>77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</row>
    <row r="11" spans="1:17" s="2" customFormat="1" ht="15" customHeight="1" x14ac:dyDescent="0.2">
      <c r="A11" s="53" t="s">
        <v>27</v>
      </c>
      <c r="B11" s="96">
        <v>25.7</v>
      </c>
      <c r="C11" s="96">
        <v>26.551182291347164</v>
      </c>
      <c r="D11" s="96">
        <v>28.138672136676323</v>
      </c>
      <c r="E11" s="96">
        <v>28.118291376659933</v>
      </c>
      <c r="F11" s="96">
        <v>28.061096718480137</v>
      </c>
      <c r="G11" s="96">
        <v>28.530111932139334</v>
      </c>
      <c r="H11" s="96">
        <v>30.019932868166833</v>
      </c>
      <c r="I11" s="107">
        <v>30.400422621926232</v>
      </c>
      <c r="J11" s="136">
        <v>5.2697866515847851</v>
      </c>
      <c r="K11" s="136">
        <v>7.3579999905624316</v>
      </c>
      <c r="L11" s="136">
        <v>8.885531732061926</v>
      </c>
      <c r="M11" s="136">
        <v>8.7201459258628482</v>
      </c>
      <c r="N11" s="136">
        <v>8.0742659758203796</v>
      </c>
      <c r="O11" s="136">
        <v>8.3561282124276435</v>
      </c>
      <c r="P11" s="136">
        <v>9.7422638412206943</v>
      </c>
      <c r="Q11" s="136">
        <v>9.783037245499445</v>
      </c>
    </row>
    <row r="12" spans="1:17" s="2" customFormat="1" ht="15" customHeight="1" x14ac:dyDescent="0.2">
      <c r="A12" s="56" t="s">
        <v>28</v>
      </c>
      <c r="B12" s="137">
        <v>5.0055368880312914</v>
      </c>
      <c r="C12" s="137">
        <v>5.5221570505712085</v>
      </c>
      <c r="D12" s="137">
        <v>7.2096482839230687</v>
      </c>
      <c r="E12" s="137">
        <v>7.7061494126663286</v>
      </c>
      <c r="F12" s="137">
        <v>8.4937392055267704</v>
      </c>
      <c r="G12" s="137">
        <v>9.8061300690241318</v>
      </c>
      <c r="H12" s="137">
        <v>11.477794625876161</v>
      </c>
      <c r="I12" s="102">
        <v>11.998500624416126</v>
      </c>
      <c r="J12" s="105">
        <v>1.426520980765849</v>
      </c>
      <c r="K12" s="105">
        <v>2.2418943086745404</v>
      </c>
      <c r="L12" s="105">
        <v>3.6072496107700052</v>
      </c>
      <c r="M12" s="105">
        <v>3.7324035190720979</v>
      </c>
      <c r="N12" s="105">
        <v>3.6547927461139897</v>
      </c>
      <c r="O12" s="105">
        <v>4.150937168649099</v>
      </c>
      <c r="P12" s="105">
        <v>5.0054750799401413</v>
      </c>
      <c r="Q12" s="105">
        <v>4.5396897535547049</v>
      </c>
    </row>
    <row r="13" spans="1:17" s="2" customFormat="1" ht="15" customHeight="1" thickBot="1" x14ac:dyDescent="0.25">
      <c r="A13" s="56" t="s">
        <v>25</v>
      </c>
      <c r="B13" s="137">
        <v>20.723169856516179</v>
      </c>
      <c r="C13" s="137">
        <v>21.029025240775955</v>
      </c>
      <c r="D13" s="137">
        <v>20.929023852753254</v>
      </c>
      <c r="E13" s="137">
        <v>20.412141963993598</v>
      </c>
      <c r="F13" s="138">
        <v>19.567357512953368</v>
      </c>
      <c r="G13" s="138">
        <v>18.723981863115206</v>
      </c>
      <c r="H13" s="138">
        <v>18.542138242290669</v>
      </c>
      <c r="I13" s="103">
        <v>18.401921997510104</v>
      </c>
      <c r="J13" s="105">
        <v>3.8432656708189366</v>
      </c>
      <c r="K13" s="105">
        <v>5.1161056818878912</v>
      </c>
      <c r="L13" s="105">
        <v>5.2782821212919204</v>
      </c>
      <c r="M13" s="105">
        <v>4.9877424067907512</v>
      </c>
      <c r="N13" s="105">
        <v>4.4194732297063899</v>
      </c>
      <c r="O13" s="105">
        <v>4.2051910437785454</v>
      </c>
      <c r="P13" s="105">
        <v>4.7367887612805522</v>
      </c>
      <c r="Q13" s="105">
        <v>5.2433474919447409</v>
      </c>
    </row>
    <row r="14" spans="1:17" s="2" customFormat="1" ht="15" customHeight="1" thickBot="1" x14ac:dyDescent="0.25">
      <c r="A14" s="60"/>
      <c r="B14" s="180" t="s">
        <v>78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7" s="2" customFormat="1" ht="15" customHeight="1" x14ac:dyDescent="0.2">
      <c r="A15" s="53" t="s">
        <v>27</v>
      </c>
      <c r="B15" s="96">
        <v>100</v>
      </c>
      <c r="C15" s="96">
        <v>100</v>
      </c>
      <c r="D15" s="96">
        <v>100</v>
      </c>
      <c r="E15" s="96">
        <v>100</v>
      </c>
      <c r="F15" s="96">
        <v>100</v>
      </c>
      <c r="G15" s="96">
        <v>100</v>
      </c>
      <c r="H15" s="96">
        <v>100.00000000000003</v>
      </c>
      <c r="I15" s="107">
        <v>100</v>
      </c>
      <c r="J15" s="136">
        <v>20.482128013300084</v>
      </c>
      <c r="K15" s="136">
        <v>27.712513551460006</v>
      </c>
      <c r="L15" s="136">
        <v>31.577651173099973</v>
      </c>
      <c r="M15" s="136">
        <v>31.012360634050317</v>
      </c>
      <c r="N15" s="136">
        <v>28.773878857353878</v>
      </c>
      <c r="O15" s="136">
        <v>29.288802764963627</v>
      </c>
      <c r="P15" s="136">
        <v>32.452650324049863</v>
      </c>
      <c r="Q15" s="136">
        <v>32.18059619488136</v>
      </c>
    </row>
    <row r="16" spans="1:17" s="2" customFormat="1" ht="15" customHeight="1" x14ac:dyDescent="0.2">
      <c r="A16" s="56" t="s">
        <v>28</v>
      </c>
      <c r="B16" s="137">
        <v>19.455066038607185</v>
      </c>
      <c r="C16" s="137">
        <v>20.798158778680222</v>
      </c>
      <c r="D16" s="137">
        <v>25.62184970528839</v>
      </c>
      <c r="E16" s="137">
        <v>27.406179520079053</v>
      </c>
      <c r="F16" s="137">
        <v>30.268735718846891</v>
      </c>
      <c r="G16" s="137">
        <v>34.371158768492137</v>
      </c>
      <c r="H16" s="137">
        <v>38.233911702205134</v>
      </c>
      <c r="I16" s="102">
        <v>39.468203365575043</v>
      </c>
      <c r="J16" s="105">
        <v>5.5444721529509557</v>
      </c>
      <c r="K16" s="105">
        <v>8.4436703574030965</v>
      </c>
      <c r="L16" s="105">
        <v>12.819544551529379</v>
      </c>
      <c r="M16" s="105">
        <v>13.273934283824385</v>
      </c>
      <c r="N16" s="105">
        <v>13.02441163572577</v>
      </c>
      <c r="O16" s="105">
        <v>14.549319604922562</v>
      </c>
      <c r="P16" s="105">
        <v>16.673838352410019</v>
      </c>
      <c r="Q16" s="105">
        <v>14.9329823799241</v>
      </c>
    </row>
    <row r="17" spans="1:17" s="2" customFormat="1" ht="15" customHeight="1" thickBot="1" x14ac:dyDescent="0.25">
      <c r="A17" s="63" t="s">
        <v>25</v>
      </c>
      <c r="B17" s="139">
        <v>80.544933961392815</v>
      </c>
      <c r="C17" s="138">
        <v>79.201841221319782</v>
      </c>
      <c r="D17" s="138">
        <v>74.378150294711602</v>
      </c>
      <c r="E17" s="138">
        <v>72.59382047992095</v>
      </c>
      <c r="F17" s="138">
        <v>69.731264281153102</v>
      </c>
      <c r="G17" s="138">
        <v>65.628841231507863</v>
      </c>
      <c r="H17" s="138">
        <v>61.766088297794887</v>
      </c>
      <c r="I17" s="103">
        <v>60.53179663442495</v>
      </c>
      <c r="J17" s="106">
        <v>14.937655860349125</v>
      </c>
      <c r="K17" s="106">
        <v>19.268843194056906</v>
      </c>
      <c r="L17" s="106">
        <v>18.75810662157059</v>
      </c>
      <c r="M17" s="106">
        <v>17.738426350225932</v>
      </c>
      <c r="N17" s="106">
        <v>15.749467221628107</v>
      </c>
      <c r="O17" s="106">
        <v>14.73948316004107</v>
      </c>
      <c r="P17" s="106">
        <v>15.778811971639847</v>
      </c>
      <c r="Q17" s="106">
        <v>17.247613814957258</v>
      </c>
    </row>
    <row r="18" spans="1:17" x14ac:dyDescent="0.2">
      <c r="A18" s="11"/>
      <c r="B18" s="12"/>
      <c r="C18" s="12"/>
      <c r="D18" s="12"/>
      <c r="E18" s="11"/>
      <c r="F18" s="11"/>
      <c r="G18" s="11"/>
      <c r="H18" s="11"/>
      <c r="I18" s="11"/>
    </row>
    <row r="19" spans="1:17" x14ac:dyDescent="0.2">
      <c r="A19" s="14" t="s">
        <v>8</v>
      </c>
    </row>
  </sheetData>
  <mergeCells count="6">
    <mergeCell ref="B14:Q14"/>
    <mergeCell ref="A4:A6"/>
    <mergeCell ref="B4:I4"/>
    <mergeCell ref="J4:Q4"/>
    <mergeCell ref="B6:Q6"/>
    <mergeCell ref="B10:Q10"/>
  </mergeCells>
  <hyperlinks>
    <hyperlink ref="A2" location="Seznam!A1" display="zpět na seznam" xr:uid="{00000000-0004-0000-0A00-000000000000}"/>
  </hyperlink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1"/>
  <dimension ref="A1:AG56"/>
  <sheetViews>
    <sheetView showGridLines="0" zoomScale="85" zoomScaleNormal="85" workbookViewId="0"/>
  </sheetViews>
  <sheetFormatPr defaultColWidth="8.85546875" defaultRowHeight="12.75" x14ac:dyDescent="0.2"/>
  <cols>
    <col min="1" max="1" width="17.5703125" style="4" customWidth="1"/>
    <col min="2" max="33" width="7.7109375" style="4" customWidth="1"/>
    <col min="34" max="16384" width="8.85546875" style="4"/>
  </cols>
  <sheetData>
    <row r="1" spans="1:33" s="2" customFormat="1" ht="20.100000000000001" customHeight="1" x14ac:dyDescent="0.2">
      <c r="A1" s="71" t="s">
        <v>92</v>
      </c>
      <c r="B1" s="15"/>
      <c r="C1" s="15"/>
    </row>
    <row r="2" spans="1:33" s="2" customFormat="1" ht="13.5" customHeight="1" x14ac:dyDescent="0.2">
      <c r="A2" s="16" t="s">
        <v>0</v>
      </c>
    </row>
    <row r="3" spans="1:33" ht="15" customHeight="1" thickBot="1" x14ac:dyDescent="0.25"/>
    <row r="4" spans="1:33" s="2" customFormat="1" ht="15" customHeight="1" x14ac:dyDescent="0.2">
      <c r="A4" s="200" t="s">
        <v>24</v>
      </c>
      <c r="B4" s="203" t="s">
        <v>81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9" t="s">
        <v>63</v>
      </c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</row>
    <row r="5" spans="1:33" s="2" customFormat="1" ht="15" customHeight="1" x14ac:dyDescent="0.2">
      <c r="A5" s="201"/>
      <c r="B5" s="205" t="s">
        <v>9</v>
      </c>
      <c r="C5" s="206"/>
      <c r="D5" s="206"/>
      <c r="E5" s="206"/>
      <c r="F5" s="206"/>
      <c r="G5" s="206"/>
      <c r="H5" s="206"/>
      <c r="I5" s="206"/>
      <c r="J5" s="207" t="s">
        <v>62</v>
      </c>
      <c r="K5" s="206"/>
      <c r="L5" s="206"/>
      <c r="M5" s="206"/>
      <c r="N5" s="206"/>
      <c r="O5" s="206"/>
      <c r="P5" s="206"/>
      <c r="Q5" s="208"/>
      <c r="R5" s="205" t="s">
        <v>9</v>
      </c>
      <c r="S5" s="206"/>
      <c r="T5" s="206"/>
      <c r="U5" s="206"/>
      <c r="V5" s="206"/>
      <c r="W5" s="206"/>
      <c r="X5" s="206"/>
      <c r="Y5" s="211"/>
      <c r="Z5" s="206" t="s">
        <v>62</v>
      </c>
      <c r="AA5" s="206"/>
      <c r="AB5" s="206"/>
      <c r="AC5" s="206"/>
      <c r="AD5" s="206"/>
      <c r="AE5" s="206"/>
      <c r="AF5" s="206"/>
      <c r="AG5" s="206"/>
    </row>
    <row r="6" spans="1:33" s="2" customFormat="1" ht="15" customHeight="1" thickBot="1" x14ac:dyDescent="0.25">
      <c r="A6" s="201"/>
      <c r="B6" s="74">
        <v>2018</v>
      </c>
      <c r="C6" s="74">
        <v>2019</v>
      </c>
      <c r="D6" s="74">
        <v>2020</v>
      </c>
      <c r="E6" s="74">
        <v>2021</v>
      </c>
      <c r="F6" s="74">
        <v>2022</v>
      </c>
      <c r="G6" s="74">
        <v>2023</v>
      </c>
      <c r="H6" s="74">
        <v>2024</v>
      </c>
      <c r="I6" s="74">
        <v>2025</v>
      </c>
      <c r="J6" s="127">
        <v>2018</v>
      </c>
      <c r="K6" s="74">
        <v>2019</v>
      </c>
      <c r="L6" s="74">
        <v>2020</v>
      </c>
      <c r="M6" s="74">
        <v>2021</v>
      </c>
      <c r="N6" s="74">
        <v>2022</v>
      </c>
      <c r="O6" s="74">
        <v>2023</v>
      </c>
      <c r="P6" s="74">
        <v>2024</v>
      </c>
      <c r="Q6" s="75">
        <v>2025</v>
      </c>
      <c r="R6" s="140">
        <v>2018</v>
      </c>
      <c r="S6" s="74">
        <v>2019</v>
      </c>
      <c r="T6" s="74">
        <v>2020</v>
      </c>
      <c r="U6" s="74">
        <v>2021</v>
      </c>
      <c r="V6" s="74">
        <v>2022</v>
      </c>
      <c r="W6" s="74">
        <v>2023</v>
      </c>
      <c r="X6" s="74">
        <v>2024</v>
      </c>
      <c r="Y6" s="74">
        <v>2025</v>
      </c>
      <c r="Z6" s="127">
        <v>2018</v>
      </c>
      <c r="AA6" s="74">
        <v>2019</v>
      </c>
      <c r="AB6" s="74">
        <v>2020</v>
      </c>
      <c r="AC6" s="74">
        <v>2021</v>
      </c>
      <c r="AD6" s="74">
        <v>2022</v>
      </c>
      <c r="AE6" s="74">
        <v>2023</v>
      </c>
      <c r="AF6" s="74">
        <v>2024</v>
      </c>
      <c r="AG6" s="74">
        <v>2025</v>
      </c>
    </row>
    <row r="7" spans="1:33" s="2" customFormat="1" ht="15" customHeight="1" thickBot="1" x14ac:dyDescent="0.25">
      <c r="A7" s="202"/>
      <c r="B7" s="197" t="s">
        <v>27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</row>
    <row r="8" spans="1:33" s="2" customFormat="1" ht="15" customHeight="1" x14ac:dyDescent="0.2">
      <c r="A8" s="53" t="s">
        <v>30</v>
      </c>
      <c r="B8" s="91">
        <v>25.728706744547473</v>
      </c>
      <c r="C8" s="120">
        <v>26.551182291347164</v>
      </c>
      <c r="D8" s="120">
        <v>28.138672136676323</v>
      </c>
      <c r="E8" s="120">
        <v>28.118291376659933</v>
      </c>
      <c r="F8" s="120">
        <v>28.061096718480137</v>
      </c>
      <c r="G8" s="120">
        <v>28.530111932139334</v>
      </c>
      <c r="H8" s="120">
        <v>30.019932868166833</v>
      </c>
      <c r="I8" s="90">
        <v>30.400422621926232</v>
      </c>
      <c r="J8" s="124">
        <v>5.2697866515847851</v>
      </c>
      <c r="K8" s="120">
        <v>7.3579999905624316</v>
      </c>
      <c r="L8" s="120">
        <v>8.885531732061926</v>
      </c>
      <c r="M8" s="120">
        <v>8.7201459258628482</v>
      </c>
      <c r="N8" s="120">
        <v>8.0742659758203796</v>
      </c>
      <c r="O8" s="120">
        <v>8.3561282124276435</v>
      </c>
      <c r="P8" s="120">
        <v>9.7422638412206943</v>
      </c>
      <c r="Q8" s="90">
        <v>9.783037245499445</v>
      </c>
      <c r="R8" s="91">
        <v>108.27</v>
      </c>
      <c r="S8" s="120">
        <v>112.53400000000001</v>
      </c>
      <c r="T8" s="120">
        <v>121.81399999999999</v>
      </c>
      <c r="U8" s="120">
        <v>125.479</v>
      </c>
      <c r="V8" s="120">
        <v>129.97900000000001</v>
      </c>
      <c r="W8" s="120">
        <v>138.30199999999999</v>
      </c>
      <c r="X8" s="120">
        <v>151.05699999999999</v>
      </c>
      <c r="Y8" s="120">
        <v>156.52600000000001</v>
      </c>
      <c r="Z8" s="124">
        <v>22.175999999999998</v>
      </c>
      <c r="AA8" s="120">
        <v>31.186</v>
      </c>
      <c r="AB8" s="120">
        <v>38.466000000000001</v>
      </c>
      <c r="AC8" s="120">
        <v>38.914000000000001</v>
      </c>
      <c r="AD8" s="120">
        <v>37.4</v>
      </c>
      <c r="AE8" s="120">
        <v>40.506999999999998</v>
      </c>
      <c r="AF8" s="120">
        <v>49.021999999999998</v>
      </c>
      <c r="AG8" s="120">
        <v>50.371000000000002</v>
      </c>
    </row>
    <row r="9" spans="1:33" s="2" customFormat="1" ht="15" customHeight="1" x14ac:dyDescent="0.2">
      <c r="A9" s="65" t="s">
        <v>10</v>
      </c>
      <c r="B9" s="93">
        <v>21.552705238227063</v>
      </c>
      <c r="C9" s="97">
        <v>21.393906713399836</v>
      </c>
      <c r="D9" s="97">
        <v>24.298262224876549</v>
      </c>
      <c r="E9" s="97">
        <v>24.426978255996413</v>
      </c>
      <c r="F9" s="97">
        <v>24.02005839100346</v>
      </c>
      <c r="G9" s="97">
        <v>25.089465807794912</v>
      </c>
      <c r="H9" s="97">
        <v>25.89636956277397</v>
      </c>
      <c r="I9" s="92">
        <v>26.106622804895746</v>
      </c>
      <c r="J9" s="125">
        <v>5.8749346375073053</v>
      </c>
      <c r="K9" s="97">
        <v>6.7553398639944877</v>
      </c>
      <c r="L9" s="97">
        <v>9.2598796812865078</v>
      </c>
      <c r="M9" s="97">
        <v>10.049596503026228</v>
      </c>
      <c r="N9" s="97">
        <v>8.7086397058823533</v>
      </c>
      <c r="O9" s="97">
        <v>8.4520788600429437</v>
      </c>
      <c r="P9" s="97">
        <v>8.5921596543154379</v>
      </c>
      <c r="Q9" s="92">
        <v>8.3571186686662475</v>
      </c>
      <c r="R9" s="93">
        <v>14.013999999999999</v>
      </c>
      <c r="S9" s="97">
        <v>14.282999999999999</v>
      </c>
      <c r="T9" s="97">
        <v>16.681000000000001</v>
      </c>
      <c r="U9" s="97">
        <v>17.434999999999999</v>
      </c>
      <c r="V9" s="97">
        <v>17.771000000000001</v>
      </c>
      <c r="W9" s="97">
        <v>19.28</v>
      </c>
      <c r="X9" s="97">
        <v>20.736000000000001</v>
      </c>
      <c r="Y9" s="97">
        <v>21.585999999999999</v>
      </c>
      <c r="Z9" s="125">
        <v>3.82</v>
      </c>
      <c r="AA9" s="97">
        <v>4.51</v>
      </c>
      <c r="AB9" s="97">
        <v>6.3570000000000002</v>
      </c>
      <c r="AC9" s="97">
        <v>7.173</v>
      </c>
      <c r="AD9" s="97">
        <v>6.4429999999999996</v>
      </c>
      <c r="AE9" s="97">
        <v>6.4950000000000001</v>
      </c>
      <c r="AF9" s="97">
        <v>6.88</v>
      </c>
      <c r="AG9" s="97">
        <v>6.91</v>
      </c>
    </row>
    <row r="10" spans="1:33" s="2" customFormat="1" ht="15" customHeight="1" x14ac:dyDescent="0.2">
      <c r="A10" s="66" t="s">
        <v>11</v>
      </c>
      <c r="B10" s="93">
        <v>25.649268465549536</v>
      </c>
      <c r="C10" s="97">
        <v>26.114441142396615</v>
      </c>
      <c r="D10" s="97">
        <v>27.732334680201042</v>
      </c>
      <c r="E10" s="97">
        <v>26.925244177310294</v>
      </c>
      <c r="F10" s="97">
        <v>27.415461611710256</v>
      </c>
      <c r="G10" s="97">
        <v>28.335498237149746</v>
      </c>
      <c r="H10" s="97">
        <v>30.593910513055878</v>
      </c>
      <c r="I10" s="92">
        <v>31.901537994727956</v>
      </c>
      <c r="J10" s="125">
        <v>4.6878955095428543</v>
      </c>
      <c r="K10" s="97">
        <v>7.6059033899158814</v>
      </c>
      <c r="L10" s="97">
        <v>9.4830984527446542</v>
      </c>
      <c r="M10" s="97">
        <v>8.4288129226145756</v>
      </c>
      <c r="N10" s="97">
        <v>9.2167327324667276</v>
      </c>
      <c r="O10" s="97">
        <v>9.8224778870538749</v>
      </c>
      <c r="P10" s="97">
        <v>11.684862215104584</v>
      </c>
      <c r="Q10" s="92">
        <v>10.900608750071115</v>
      </c>
      <c r="R10" s="93">
        <v>10.132999999999999</v>
      </c>
      <c r="S10" s="97">
        <v>10.369</v>
      </c>
      <c r="T10" s="97">
        <v>11.256</v>
      </c>
      <c r="U10" s="97">
        <v>11.468</v>
      </c>
      <c r="V10" s="97">
        <v>12.38</v>
      </c>
      <c r="W10" s="97">
        <v>13.743</v>
      </c>
      <c r="X10" s="97">
        <v>15.664999999999999</v>
      </c>
      <c r="Y10" s="97">
        <v>16.821999999999999</v>
      </c>
      <c r="Z10" s="125">
        <v>1.8520000000000001</v>
      </c>
      <c r="AA10" s="97">
        <v>3.02</v>
      </c>
      <c r="AB10" s="97">
        <v>3.8490000000000002</v>
      </c>
      <c r="AC10" s="97">
        <v>3.59</v>
      </c>
      <c r="AD10" s="97">
        <v>4.1619999999999999</v>
      </c>
      <c r="AE10" s="97">
        <v>4.7640000000000002</v>
      </c>
      <c r="AF10" s="97">
        <v>5.9829999999999997</v>
      </c>
      <c r="AG10" s="97">
        <v>5.7480000000000002</v>
      </c>
    </row>
    <row r="11" spans="1:33" s="2" customFormat="1" ht="15" customHeight="1" x14ac:dyDescent="0.2">
      <c r="A11" s="66" t="s">
        <v>12</v>
      </c>
      <c r="B11" s="93">
        <v>32.369616641009273</v>
      </c>
      <c r="C11" s="97">
        <v>33.02895322939866</v>
      </c>
      <c r="D11" s="97">
        <v>34.366972477064223</v>
      </c>
      <c r="E11" s="97">
        <v>33.408665560224584</v>
      </c>
      <c r="F11" s="97">
        <v>33.236817005041559</v>
      </c>
      <c r="G11" s="97">
        <v>33.226018396846257</v>
      </c>
      <c r="H11" s="97">
        <v>33.061365927419359</v>
      </c>
      <c r="I11" s="92">
        <v>34.80336300083151</v>
      </c>
      <c r="J11" s="125">
        <v>6.0451319791236431</v>
      </c>
      <c r="K11" s="97">
        <v>9.7253155159613947</v>
      </c>
      <c r="L11" s="97">
        <v>10.223853211009175</v>
      </c>
      <c r="M11" s="97">
        <v>8.4325011476393943</v>
      </c>
      <c r="N11" s="97">
        <v>6.935549802425399</v>
      </c>
      <c r="O11" s="97">
        <v>7.421156373193166</v>
      </c>
      <c r="P11" s="97">
        <v>8.414188508064516</v>
      </c>
      <c r="Q11" s="92">
        <v>11.718148501740014</v>
      </c>
      <c r="R11" s="93">
        <v>8.6210000000000004</v>
      </c>
      <c r="S11" s="97">
        <v>8.8979999999999997</v>
      </c>
      <c r="T11" s="97">
        <v>9.3650000000000002</v>
      </c>
      <c r="U11" s="97">
        <v>9.4610000000000003</v>
      </c>
      <c r="V11" s="97">
        <v>9.7569999999999997</v>
      </c>
      <c r="W11" s="97">
        <v>10.114000000000001</v>
      </c>
      <c r="X11" s="97">
        <v>10.494999999999999</v>
      </c>
      <c r="Y11" s="97">
        <v>11.301</v>
      </c>
      <c r="Z11" s="125">
        <v>1.61</v>
      </c>
      <c r="AA11" s="97">
        <v>2.62</v>
      </c>
      <c r="AB11" s="97">
        <v>2.786</v>
      </c>
      <c r="AC11" s="97">
        <v>2.3879999999999999</v>
      </c>
      <c r="AD11" s="97">
        <v>2.036</v>
      </c>
      <c r="AE11" s="97">
        <v>2.2589999999999999</v>
      </c>
      <c r="AF11" s="97">
        <v>2.6709999999999998</v>
      </c>
      <c r="AG11" s="97">
        <v>3.8050000000000002</v>
      </c>
    </row>
    <row r="12" spans="1:33" s="2" customFormat="1" ht="15" customHeight="1" x14ac:dyDescent="0.2">
      <c r="A12" s="52" t="s">
        <v>13</v>
      </c>
      <c r="B12" s="93">
        <v>25.284220100045474</v>
      </c>
      <c r="C12" s="97">
        <v>26.861857149262431</v>
      </c>
      <c r="D12" s="97">
        <v>28.416998555735479</v>
      </c>
      <c r="E12" s="97">
        <v>27.961148719673716</v>
      </c>
      <c r="F12" s="97">
        <v>25.788103344682554</v>
      </c>
      <c r="G12" s="97">
        <v>25.939622641509434</v>
      </c>
      <c r="H12" s="97">
        <v>28.520646319569121</v>
      </c>
      <c r="I12" s="92">
        <v>27.784335508957092</v>
      </c>
      <c r="J12" s="125">
        <v>6.8394724874943149</v>
      </c>
      <c r="K12" s="97">
        <v>8.2993319284401199</v>
      </c>
      <c r="L12" s="97">
        <v>7.4707864676791109</v>
      </c>
      <c r="M12" s="97">
        <v>9.8431652861287482</v>
      </c>
      <c r="N12" s="97">
        <v>7.4784698578009206</v>
      </c>
      <c r="O12" s="97">
        <v>7.0981132075471702</v>
      </c>
      <c r="P12" s="97">
        <v>9.6014362657091574</v>
      </c>
      <c r="Q12" s="92">
        <v>8.9813914734064699</v>
      </c>
      <c r="R12" s="93">
        <v>5.56</v>
      </c>
      <c r="S12" s="97">
        <v>5.9909999999999997</v>
      </c>
      <c r="T12" s="97">
        <v>6.4930000000000003</v>
      </c>
      <c r="U12" s="97">
        <v>6.65</v>
      </c>
      <c r="V12" s="97">
        <v>6.4379999999999997</v>
      </c>
      <c r="W12" s="97">
        <v>6.8739999999999997</v>
      </c>
      <c r="X12" s="97">
        <v>7.9429999999999996</v>
      </c>
      <c r="Y12" s="97">
        <v>8.0030000000000001</v>
      </c>
      <c r="Z12" s="125">
        <v>1.504</v>
      </c>
      <c r="AA12" s="97">
        <v>1.851</v>
      </c>
      <c r="AB12" s="97">
        <v>1.7070000000000001</v>
      </c>
      <c r="AC12" s="97">
        <v>2.3410000000000002</v>
      </c>
      <c r="AD12" s="97">
        <v>1.867</v>
      </c>
      <c r="AE12" s="97">
        <v>1.881</v>
      </c>
      <c r="AF12" s="97">
        <v>2.6739999999999999</v>
      </c>
      <c r="AG12" s="97">
        <v>2.5870000000000002</v>
      </c>
    </row>
    <row r="13" spans="1:33" s="2" customFormat="1" ht="15" customHeight="1" x14ac:dyDescent="0.2">
      <c r="A13" s="65" t="s">
        <v>14</v>
      </c>
      <c r="B13" s="93">
        <v>27.919552224646615</v>
      </c>
      <c r="C13" s="97">
        <v>28.774304231795654</v>
      </c>
      <c r="D13" s="97">
        <v>29.88013698630137</v>
      </c>
      <c r="E13" s="97">
        <v>32.840292080134809</v>
      </c>
      <c r="F13" s="97">
        <v>31.428051333394013</v>
      </c>
      <c r="G13" s="97">
        <v>32.525499084648246</v>
      </c>
      <c r="H13" s="97">
        <v>32.495995953805952</v>
      </c>
      <c r="I13" s="92">
        <v>31.705723850738956</v>
      </c>
      <c r="J13" s="125">
        <v>7.8265819182240781</v>
      </c>
      <c r="K13" s="97">
        <v>7.6057948913457878</v>
      </c>
      <c r="L13" s="97">
        <v>7.4391171993911724</v>
      </c>
      <c r="M13" s="97">
        <v>8.8653810147912377</v>
      </c>
      <c r="N13" s="97">
        <v>10.439610448712115</v>
      </c>
      <c r="O13" s="97">
        <v>9.1709528375904465</v>
      </c>
      <c r="P13" s="97">
        <v>8.083958526511001</v>
      </c>
      <c r="Q13" s="92">
        <v>9.7738221605291091</v>
      </c>
      <c r="R13" s="93">
        <v>2.9430000000000001</v>
      </c>
      <c r="S13" s="97">
        <v>3.0190000000000001</v>
      </c>
      <c r="T13" s="97">
        <v>3.141</v>
      </c>
      <c r="U13" s="97">
        <v>3.508</v>
      </c>
      <c r="V13" s="97">
        <v>3.4529999999999998</v>
      </c>
      <c r="W13" s="97">
        <v>3.7309999999999999</v>
      </c>
      <c r="X13" s="97">
        <v>3.855</v>
      </c>
      <c r="Y13" s="97">
        <v>3.883</v>
      </c>
      <c r="Z13" s="125">
        <v>0.82499999999999996</v>
      </c>
      <c r="AA13" s="97">
        <v>0.79800000000000004</v>
      </c>
      <c r="AB13" s="97">
        <v>0.78200000000000003</v>
      </c>
      <c r="AC13" s="97">
        <v>0.94699999999999995</v>
      </c>
      <c r="AD13" s="97">
        <v>1.147</v>
      </c>
      <c r="AE13" s="97">
        <v>1.052</v>
      </c>
      <c r="AF13" s="97">
        <v>0.95899999999999996</v>
      </c>
      <c r="AG13" s="97">
        <v>1.1970000000000001</v>
      </c>
    </row>
    <row r="14" spans="1:33" s="2" customFormat="1" ht="15" customHeight="1" x14ac:dyDescent="0.2">
      <c r="A14" s="67" t="s">
        <v>15</v>
      </c>
      <c r="B14" s="93">
        <v>24.061459985692512</v>
      </c>
      <c r="C14" s="97">
        <v>25.730830297935931</v>
      </c>
      <c r="D14" s="97">
        <v>26.922960036468623</v>
      </c>
      <c r="E14" s="97">
        <v>27.557070856804032</v>
      </c>
      <c r="F14" s="97">
        <v>27.479362531529468</v>
      </c>
      <c r="G14" s="97">
        <v>28.365556502846456</v>
      </c>
      <c r="H14" s="97">
        <v>30.386828644501279</v>
      </c>
      <c r="I14" s="92">
        <v>31.654279486304066</v>
      </c>
      <c r="J14" s="125">
        <v>3.6515193928649188</v>
      </c>
      <c r="K14" s="97">
        <v>5.9306995423554687</v>
      </c>
      <c r="L14" s="97">
        <v>8.1932836954870076</v>
      </c>
      <c r="M14" s="97">
        <v>8.7399940705603321</v>
      </c>
      <c r="N14" s="97">
        <v>6.8447603760605364</v>
      </c>
      <c r="O14" s="97">
        <v>7.5575479222243613</v>
      </c>
      <c r="P14" s="97">
        <v>9.4043052003410068</v>
      </c>
      <c r="Q14" s="92">
        <v>9.8195761220684403</v>
      </c>
      <c r="R14" s="93">
        <v>7.7359999999999998</v>
      </c>
      <c r="S14" s="97">
        <v>8.2650000000000006</v>
      </c>
      <c r="T14" s="97">
        <v>8.859</v>
      </c>
      <c r="U14" s="97">
        <v>9.2949999999999999</v>
      </c>
      <c r="V14" s="97">
        <v>9.5869999999999997</v>
      </c>
      <c r="W14" s="97">
        <v>10.314</v>
      </c>
      <c r="X14" s="97">
        <v>11.406000000000001</v>
      </c>
      <c r="Y14" s="97">
        <v>12.053000000000001</v>
      </c>
      <c r="Z14" s="125">
        <v>1.1739999999999999</v>
      </c>
      <c r="AA14" s="97">
        <v>1.905</v>
      </c>
      <c r="AB14" s="97">
        <v>2.6960000000000002</v>
      </c>
      <c r="AC14" s="97">
        <v>2.948</v>
      </c>
      <c r="AD14" s="97">
        <v>2.3879999999999999</v>
      </c>
      <c r="AE14" s="97">
        <v>2.7480000000000002</v>
      </c>
      <c r="AF14" s="97">
        <v>3.53</v>
      </c>
      <c r="AG14" s="97">
        <v>3.7389999999999999</v>
      </c>
    </row>
    <row r="15" spans="1:33" s="2" customFormat="1" ht="15" customHeight="1" x14ac:dyDescent="0.2">
      <c r="A15" s="67" t="s">
        <v>16</v>
      </c>
      <c r="B15" s="93">
        <v>23.666816402489893</v>
      </c>
      <c r="C15" s="97">
        <v>24.53357025003173</v>
      </c>
      <c r="D15" s="97">
        <v>25.574536069804598</v>
      </c>
      <c r="E15" s="97">
        <v>24.268741330438452</v>
      </c>
      <c r="F15" s="97">
        <v>24.83264081255771</v>
      </c>
      <c r="G15" s="97">
        <v>25.282315535577236</v>
      </c>
      <c r="H15" s="97">
        <v>27.155943982310205</v>
      </c>
      <c r="I15" s="92">
        <v>26.864136583359045</v>
      </c>
      <c r="J15" s="125">
        <v>2.8813450555092088</v>
      </c>
      <c r="K15" s="97">
        <v>6.1936794009392049</v>
      </c>
      <c r="L15" s="97">
        <v>7.2815533980582519</v>
      </c>
      <c r="M15" s="97">
        <v>5.6992943730776187</v>
      </c>
      <c r="N15" s="97">
        <v>6.2384579870729455</v>
      </c>
      <c r="O15" s="97">
        <v>6.6549720425391952</v>
      </c>
      <c r="P15" s="97">
        <v>7.9762030114773088</v>
      </c>
      <c r="Q15" s="92">
        <v>7.7908053070040122</v>
      </c>
      <c r="R15" s="93">
        <v>3.6880000000000002</v>
      </c>
      <c r="S15" s="97">
        <v>3.8660000000000001</v>
      </c>
      <c r="T15" s="97">
        <v>4.1619999999999999</v>
      </c>
      <c r="U15" s="97">
        <v>4.024</v>
      </c>
      <c r="V15" s="97">
        <v>4.3029999999999999</v>
      </c>
      <c r="W15" s="97">
        <v>4.6120000000000001</v>
      </c>
      <c r="X15" s="97">
        <v>5.1580000000000004</v>
      </c>
      <c r="Y15" s="97">
        <v>5.2240000000000002</v>
      </c>
      <c r="Z15" s="125">
        <v>0.44900000000000001</v>
      </c>
      <c r="AA15" s="97">
        <v>0.97599999999999998</v>
      </c>
      <c r="AB15" s="97">
        <v>1.1850000000000001</v>
      </c>
      <c r="AC15" s="97">
        <v>0.94499999999999995</v>
      </c>
      <c r="AD15" s="97">
        <v>1.081</v>
      </c>
      <c r="AE15" s="97">
        <v>1.214</v>
      </c>
      <c r="AF15" s="97">
        <v>1.5149999999999999</v>
      </c>
      <c r="AG15" s="97">
        <v>1.5149999999999999</v>
      </c>
    </row>
    <row r="16" spans="1:33" s="2" customFormat="1" ht="15" customHeight="1" x14ac:dyDescent="0.2">
      <c r="A16" s="65" t="s">
        <v>17</v>
      </c>
      <c r="B16" s="93">
        <v>30.041736968297666</v>
      </c>
      <c r="C16" s="97">
        <v>30.443108439100424</v>
      </c>
      <c r="D16" s="97">
        <v>32.684265551489808</v>
      </c>
      <c r="E16" s="97">
        <v>33.726484886916083</v>
      </c>
      <c r="F16" s="97">
        <v>34.044455280588402</v>
      </c>
      <c r="G16" s="97">
        <v>32.862996752744706</v>
      </c>
      <c r="H16" s="97">
        <v>34.661146544328822</v>
      </c>
      <c r="I16" s="92">
        <v>33.965630233743539</v>
      </c>
      <c r="J16" s="125">
        <v>6.7977977089068471</v>
      </c>
      <c r="K16" s="97">
        <v>10.656869294143844</v>
      </c>
      <c r="L16" s="97">
        <v>10.550618574664576</v>
      </c>
      <c r="M16" s="97">
        <v>12.035510462904249</v>
      </c>
      <c r="N16" s="97">
        <v>11.211345442724205</v>
      </c>
      <c r="O16" s="97">
        <v>10.221122622545229</v>
      </c>
      <c r="P16" s="97">
        <v>12.465033008839656</v>
      </c>
      <c r="Q16" s="92">
        <v>10.511177455763489</v>
      </c>
      <c r="R16" s="93">
        <v>6.766</v>
      </c>
      <c r="S16" s="97">
        <v>6.8360000000000003</v>
      </c>
      <c r="T16" s="97">
        <v>7.5030000000000001</v>
      </c>
      <c r="U16" s="97">
        <v>7.9779999999999998</v>
      </c>
      <c r="V16" s="97">
        <v>8.3780000000000001</v>
      </c>
      <c r="W16" s="97">
        <v>8.5009999999999994</v>
      </c>
      <c r="X16" s="97">
        <v>9.2929999999999993</v>
      </c>
      <c r="Y16" s="97">
        <v>9.3290000000000006</v>
      </c>
      <c r="Z16" s="125">
        <v>1.5309999999999999</v>
      </c>
      <c r="AA16" s="97">
        <v>2.3929999999999998</v>
      </c>
      <c r="AB16" s="97">
        <v>2.4220000000000002</v>
      </c>
      <c r="AC16" s="97">
        <v>2.847</v>
      </c>
      <c r="AD16" s="97">
        <v>2.7589999999999999</v>
      </c>
      <c r="AE16" s="97">
        <v>2.6440000000000001</v>
      </c>
      <c r="AF16" s="97">
        <v>3.3420000000000001</v>
      </c>
      <c r="AG16" s="97">
        <v>2.887</v>
      </c>
    </row>
    <row r="17" spans="1:33" s="2" customFormat="1" ht="15" customHeight="1" x14ac:dyDescent="0.2">
      <c r="A17" s="68" t="s">
        <v>18</v>
      </c>
      <c r="B17" s="93">
        <v>24.421582075903064</v>
      </c>
      <c r="C17" s="97">
        <v>26.127393158515559</v>
      </c>
      <c r="D17" s="97">
        <v>28.140948830604</v>
      </c>
      <c r="E17" s="97">
        <v>26.651401909534712</v>
      </c>
      <c r="F17" s="97">
        <v>27.422371866816309</v>
      </c>
      <c r="G17" s="97">
        <v>28.158744072996772</v>
      </c>
      <c r="H17" s="97">
        <v>30.231298831902219</v>
      </c>
      <c r="I17" s="92">
        <v>27.925937214263946</v>
      </c>
      <c r="J17" s="125">
        <v>3.3790580704160953</v>
      </c>
      <c r="K17" s="97">
        <v>6.5102985210053532</v>
      </c>
      <c r="L17" s="97">
        <v>8.9291261705054801</v>
      </c>
      <c r="M17" s="97">
        <v>7.2925217090767696</v>
      </c>
      <c r="N17" s="97">
        <v>7.5321112358149396</v>
      </c>
      <c r="O17" s="97">
        <v>8.877555086265291</v>
      </c>
      <c r="P17" s="97">
        <v>9.5575152781001016</v>
      </c>
      <c r="Q17" s="92">
        <v>8.4349283754952769</v>
      </c>
      <c r="R17" s="93">
        <v>5.3410000000000002</v>
      </c>
      <c r="S17" s="97">
        <v>5.7590000000000003</v>
      </c>
      <c r="T17" s="97">
        <v>6.3410000000000002</v>
      </c>
      <c r="U17" s="97">
        <v>6.1689999999999996</v>
      </c>
      <c r="V17" s="97">
        <v>6.5970000000000004</v>
      </c>
      <c r="W17" s="97">
        <v>7.0670000000000002</v>
      </c>
      <c r="X17" s="97">
        <v>7.8159999999999998</v>
      </c>
      <c r="Y17" s="97">
        <v>7.33</v>
      </c>
      <c r="Z17" s="125">
        <v>0.73899999999999999</v>
      </c>
      <c r="AA17" s="97">
        <v>1.4350000000000001</v>
      </c>
      <c r="AB17" s="97">
        <v>2.012</v>
      </c>
      <c r="AC17" s="97">
        <v>1.6879999999999999</v>
      </c>
      <c r="AD17" s="97">
        <v>1.8120000000000001</v>
      </c>
      <c r="AE17" s="97">
        <v>2.2280000000000002</v>
      </c>
      <c r="AF17" s="97">
        <v>2.4710000000000001</v>
      </c>
      <c r="AG17" s="97">
        <v>2.214</v>
      </c>
    </row>
    <row r="18" spans="1:33" s="2" customFormat="1" ht="15" customHeight="1" x14ac:dyDescent="0.2">
      <c r="A18" s="67" t="s">
        <v>19</v>
      </c>
      <c r="B18" s="93">
        <v>29.834513149875768</v>
      </c>
      <c r="C18" s="97">
        <v>31.377586770682488</v>
      </c>
      <c r="D18" s="97">
        <v>31.676084578928183</v>
      </c>
      <c r="E18" s="97">
        <v>30.733264397788069</v>
      </c>
      <c r="F18" s="97">
        <v>30.52049786752546</v>
      </c>
      <c r="G18" s="97">
        <v>29.837499999999999</v>
      </c>
      <c r="H18" s="97">
        <v>31.436412802195584</v>
      </c>
      <c r="I18" s="92">
        <v>33.431511153000315</v>
      </c>
      <c r="J18" s="125">
        <v>6.8163705405278705</v>
      </c>
      <c r="K18" s="97">
        <v>9.296024664829261</v>
      </c>
      <c r="L18" s="97">
        <v>10.513124316441852</v>
      </c>
      <c r="M18" s="97">
        <v>9.7199118823899653</v>
      </c>
      <c r="N18" s="97">
        <v>8.1077552441465741</v>
      </c>
      <c r="O18" s="97">
        <v>8.7791666666666668</v>
      </c>
      <c r="P18" s="97">
        <v>10.118254833111354</v>
      </c>
      <c r="Q18" s="92">
        <v>12.452874646559849</v>
      </c>
      <c r="R18" s="93">
        <v>6.3639999999999999</v>
      </c>
      <c r="S18" s="97">
        <v>6.7169999999999996</v>
      </c>
      <c r="T18" s="97">
        <v>6.9509999999999996</v>
      </c>
      <c r="U18" s="97">
        <v>6.8360000000000003</v>
      </c>
      <c r="V18" s="97">
        <v>7.0129999999999999</v>
      </c>
      <c r="W18" s="97">
        <v>7.1609999999999996</v>
      </c>
      <c r="X18" s="97">
        <v>7.7889999999999997</v>
      </c>
      <c r="Y18" s="97">
        <v>8.5129999999999999</v>
      </c>
      <c r="Z18" s="125">
        <v>1.454</v>
      </c>
      <c r="AA18" s="97">
        <v>1.99</v>
      </c>
      <c r="AB18" s="97">
        <v>2.3069999999999999</v>
      </c>
      <c r="AC18" s="97">
        <v>2.1619999999999999</v>
      </c>
      <c r="AD18" s="97">
        <v>1.863</v>
      </c>
      <c r="AE18" s="97">
        <v>2.1070000000000002</v>
      </c>
      <c r="AF18" s="97">
        <v>2.5070000000000001</v>
      </c>
      <c r="AG18" s="97">
        <v>3.1709999999999998</v>
      </c>
    </row>
    <row r="19" spans="1:33" s="2" customFormat="1" ht="15" customHeight="1" x14ac:dyDescent="0.2">
      <c r="A19" s="52" t="s">
        <v>20</v>
      </c>
      <c r="B19" s="93">
        <v>24.132336497774659</v>
      </c>
      <c r="C19" s="97">
        <v>24.548136815648565</v>
      </c>
      <c r="D19" s="97">
        <v>25.21064111885719</v>
      </c>
      <c r="E19" s="97">
        <v>26.19117095335362</v>
      </c>
      <c r="F19" s="97">
        <v>25.158935483224031</v>
      </c>
      <c r="G19" s="97">
        <v>25.047073742458593</v>
      </c>
      <c r="H19" s="97">
        <v>26.421429362063243</v>
      </c>
      <c r="I19" s="92">
        <v>26.232280348276603</v>
      </c>
      <c r="J19" s="125">
        <v>4.5668807962991389</v>
      </c>
      <c r="K19" s="97">
        <v>5.413615998251557</v>
      </c>
      <c r="L19" s="97">
        <v>6.6934690560711694</v>
      </c>
      <c r="M19" s="97">
        <v>7.3116845220726159</v>
      </c>
      <c r="N19" s="97">
        <v>6.8828590337524824</v>
      </c>
      <c r="O19" s="97">
        <v>6.9880490335472469</v>
      </c>
      <c r="P19" s="97">
        <v>7.7389956831347089</v>
      </c>
      <c r="Q19" s="92">
        <v>8.4460674965819962</v>
      </c>
      <c r="R19" s="93">
        <v>11.007</v>
      </c>
      <c r="S19" s="97">
        <v>11.231999999999999</v>
      </c>
      <c r="T19" s="97">
        <v>11.789</v>
      </c>
      <c r="U19" s="97">
        <v>12.566000000000001</v>
      </c>
      <c r="V19" s="97">
        <v>12.545</v>
      </c>
      <c r="W19" s="97">
        <v>13.036</v>
      </c>
      <c r="X19" s="97">
        <v>14.321999999999999</v>
      </c>
      <c r="Y19" s="97">
        <v>14.582000000000001</v>
      </c>
      <c r="Z19" s="125">
        <v>2.0830000000000002</v>
      </c>
      <c r="AA19" s="97">
        <v>2.4769999999999999</v>
      </c>
      <c r="AB19" s="97">
        <v>3.13</v>
      </c>
      <c r="AC19" s="97">
        <v>3.508</v>
      </c>
      <c r="AD19" s="97">
        <v>3.4319999999999999</v>
      </c>
      <c r="AE19" s="97">
        <v>3.637</v>
      </c>
      <c r="AF19" s="97">
        <v>4.1950000000000003</v>
      </c>
      <c r="AG19" s="97">
        <v>4.6950000000000003</v>
      </c>
    </row>
    <row r="20" spans="1:33" s="2" customFormat="1" ht="15" customHeight="1" x14ac:dyDescent="0.2">
      <c r="A20" s="67" t="s">
        <v>21</v>
      </c>
      <c r="B20" s="93">
        <v>27.308066083576289</v>
      </c>
      <c r="C20" s="97">
        <v>26.875327200658138</v>
      </c>
      <c r="D20" s="97">
        <v>28.034915279102179</v>
      </c>
      <c r="E20" s="97">
        <v>27.194707670302165</v>
      </c>
      <c r="F20" s="97">
        <v>28.232766090181265</v>
      </c>
      <c r="G20" s="97">
        <v>28.749088014857065</v>
      </c>
      <c r="H20" s="97">
        <v>30.539983246343194</v>
      </c>
      <c r="I20" s="92">
        <v>30.903679310999937</v>
      </c>
      <c r="J20" s="125">
        <v>4.7394782088659637</v>
      </c>
      <c r="K20" s="97">
        <v>6.2224216588138512</v>
      </c>
      <c r="L20" s="97">
        <v>7.2507885278368667</v>
      </c>
      <c r="M20" s="97">
        <v>6.5117110674056855</v>
      </c>
      <c r="N20" s="97">
        <v>7.746161577652237</v>
      </c>
      <c r="O20" s="97">
        <v>8.0453671154739013</v>
      </c>
      <c r="P20" s="97">
        <v>10.206843224434564</v>
      </c>
      <c r="Q20" s="92">
        <v>9.9075422709138117</v>
      </c>
      <c r="R20" s="93">
        <v>7.306</v>
      </c>
      <c r="S20" s="97">
        <v>7.1870000000000003</v>
      </c>
      <c r="T20" s="97">
        <v>7.6440000000000001</v>
      </c>
      <c r="U20" s="97">
        <v>7.6050000000000004</v>
      </c>
      <c r="V20" s="97">
        <v>8.1460000000000008</v>
      </c>
      <c r="W20" s="97">
        <v>8.6690000000000005</v>
      </c>
      <c r="X20" s="97">
        <v>9.4789999999999992</v>
      </c>
      <c r="Y20" s="97">
        <v>9.76</v>
      </c>
      <c r="Z20" s="125">
        <v>1.268</v>
      </c>
      <c r="AA20" s="97">
        <v>1.6639999999999999</v>
      </c>
      <c r="AB20" s="97">
        <v>1.9770000000000001</v>
      </c>
      <c r="AC20" s="97">
        <v>1.821</v>
      </c>
      <c r="AD20" s="97">
        <v>2.2349999999999999</v>
      </c>
      <c r="AE20" s="97">
        <v>2.4260000000000002</v>
      </c>
      <c r="AF20" s="97">
        <v>3.1680000000000001</v>
      </c>
      <c r="AG20" s="97">
        <v>3.129</v>
      </c>
    </row>
    <row r="21" spans="1:33" s="2" customFormat="1" ht="15" customHeight="1" x14ac:dyDescent="0.2">
      <c r="A21" s="67" t="s">
        <v>22</v>
      </c>
      <c r="B21" s="93">
        <v>26.410405103139755</v>
      </c>
      <c r="C21" s="97">
        <v>28.329678513798669</v>
      </c>
      <c r="D21" s="97">
        <v>29.879165140974003</v>
      </c>
      <c r="E21" s="97">
        <v>30.617107457707888</v>
      </c>
      <c r="F21" s="97">
        <v>30.802292263610315</v>
      </c>
      <c r="G21" s="97">
        <v>30.219494047619051</v>
      </c>
      <c r="H21" s="97">
        <v>32.025786713286713</v>
      </c>
      <c r="I21" s="92">
        <v>32.491104481903463</v>
      </c>
      <c r="J21" s="125">
        <v>4.6267914837213153</v>
      </c>
      <c r="K21" s="97">
        <v>6.8558897761595432</v>
      </c>
      <c r="L21" s="97">
        <v>11.680703039179788</v>
      </c>
      <c r="M21" s="97">
        <v>10.011119053292033</v>
      </c>
      <c r="N21" s="97">
        <v>7.5582746069852087</v>
      </c>
      <c r="O21" s="97">
        <v>7.3883928571428577</v>
      </c>
      <c r="P21" s="97">
        <v>10.616987179487179</v>
      </c>
      <c r="Q21" s="92">
        <v>10.552420659166877</v>
      </c>
      <c r="R21" s="93">
        <v>6.3760000000000003</v>
      </c>
      <c r="S21" s="97">
        <v>6.8470000000000004</v>
      </c>
      <c r="T21" s="97">
        <v>7.3440000000000003</v>
      </c>
      <c r="U21" s="97">
        <v>7.71</v>
      </c>
      <c r="V21" s="97">
        <v>7.9550000000000001</v>
      </c>
      <c r="W21" s="97">
        <v>8.1229999999999993</v>
      </c>
      <c r="X21" s="97">
        <v>8.7929999999999993</v>
      </c>
      <c r="Y21" s="97">
        <v>9.0399999999999991</v>
      </c>
      <c r="Z21" s="125">
        <v>1.117</v>
      </c>
      <c r="AA21" s="97">
        <v>1.657</v>
      </c>
      <c r="AB21" s="97">
        <v>2.871</v>
      </c>
      <c r="AC21" s="97">
        <v>2.5209999999999999</v>
      </c>
      <c r="AD21" s="97">
        <v>1.952</v>
      </c>
      <c r="AE21" s="97">
        <v>1.986</v>
      </c>
      <c r="AF21" s="97">
        <v>2.915</v>
      </c>
      <c r="AG21" s="97">
        <v>2.9359999999999999</v>
      </c>
    </row>
    <row r="22" spans="1:33" s="2" customFormat="1" ht="15" customHeight="1" thickBot="1" x14ac:dyDescent="0.25">
      <c r="A22" s="67" t="s">
        <v>23</v>
      </c>
      <c r="B22" s="93">
        <v>26.326392128588999</v>
      </c>
      <c r="C22" s="97">
        <v>28.112151909464671</v>
      </c>
      <c r="D22" s="97">
        <v>29.861822438698077</v>
      </c>
      <c r="E22" s="97">
        <v>30.13810407784419</v>
      </c>
      <c r="F22" s="97">
        <v>31.094957198752702</v>
      </c>
      <c r="G22" s="97">
        <v>32.618952113536956</v>
      </c>
      <c r="H22" s="97">
        <v>34.038003867321137</v>
      </c>
      <c r="I22" s="92">
        <v>35.207373271889402</v>
      </c>
      <c r="J22" s="125">
        <v>5.8314601976334872</v>
      </c>
      <c r="K22" s="97">
        <v>8.2439706692663073</v>
      </c>
      <c r="L22" s="97">
        <v>9.1665447247946155</v>
      </c>
      <c r="M22" s="97">
        <v>8.2311662348789305</v>
      </c>
      <c r="N22" s="97">
        <v>8.3874555601898741</v>
      </c>
      <c r="O22" s="97">
        <v>9.6766183408782673</v>
      </c>
      <c r="P22" s="97">
        <v>11.549903316971589</v>
      </c>
      <c r="Q22" s="92">
        <v>10.761290322580646</v>
      </c>
      <c r="R22" s="93">
        <v>12.414999999999999</v>
      </c>
      <c r="S22" s="97">
        <v>13.265000000000001</v>
      </c>
      <c r="T22" s="97">
        <v>14.285</v>
      </c>
      <c r="U22" s="97">
        <v>14.773999999999999</v>
      </c>
      <c r="V22" s="97">
        <v>15.656000000000001</v>
      </c>
      <c r="W22" s="97">
        <v>17.077000000000002</v>
      </c>
      <c r="X22" s="97">
        <v>18.306999999999999</v>
      </c>
      <c r="Y22" s="178">
        <v>19.100000000000001</v>
      </c>
      <c r="Z22" s="97">
        <v>2.75</v>
      </c>
      <c r="AA22" s="97">
        <v>3.89</v>
      </c>
      <c r="AB22" s="97">
        <v>4.3849999999999998</v>
      </c>
      <c r="AC22" s="97">
        <v>4.0350000000000001</v>
      </c>
      <c r="AD22" s="97">
        <v>4.2229999999999999</v>
      </c>
      <c r="AE22" s="97">
        <v>5.0659999999999998</v>
      </c>
      <c r="AF22" s="97">
        <v>6.2119999999999997</v>
      </c>
      <c r="AG22" s="97">
        <v>5.8380000000000001</v>
      </c>
    </row>
    <row r="23" spans="1:33" s="2" customFormat="1" ht="15" customHeight="1" thickBot="1" x14ac:dyDescent="0.25">
      <c r="A23" s="60"/>
      <c r="B23" s="197" t="s">
        <v>28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</row>
    <row r="24" spans="1:33" s="2" customFormat="1" ht="15" customHeight="1" x14ac:dyDescent="0.2">
      <c r="A24" s="53" t="s">
        <v>30</v>
      </c>
      <c r="B24" s="91">
        <v>5.0055368880312914</v>
      </c>
      <c r="C24" s="120">
        <v>5.5221570505712085</v>
      </c>
      <c r="D24" s="120">
        <v>7.2096482839230687</v>
      </c>
      <c r="E24" s="120">
        <v>7.7061494126663286</v>
      </c>
      <c r="F24" s="120">
        <v>8.4937392055267704</v>
      </c>
      <c r="G24" s="120">
        <v>9.8061300690241318</v>
      </c>
      <c r="H24" s="120">
        <v>11.477794625876161</v>
      </c>
      <c r="I24" s="120">
        <v>11.998500624416126</v>
      </c>
      <c r="J24" s="124">
        <v>1.426520980765849</v>
      </c>
      <c r="K24" s="120">
        <v>2.2418943086745404</v>
      </c>
      <c r="L24" s="120">
        <v>3.6072496107700052</v>
      </c>
      <c r="M24" s="120">
        <v>3.7324035190720979</v>
      </c>
      <c r="N24" s="120">
        <v>3.6547927461139897</v>
      </c>
      <c r="O24" s="120">
        <v>4.150937168649099</v>
      </c>
      <c r="P24" s="120">
        <v>5.0054750799401413</v>
      </c>
      <c r="Q24" s="90">
        <v>4.5396897535547049</v>
      </c>
      <c r="R24" s="91">
        <v>21.064</v>
      </c>
      <c r="S24" s="120">
        <v>23.405000000000001</v>
      </c>
      <c r="T24" s="120">
        <v>31.210999999999999</v>
      </c>
      <c r="U24" s="120">
        <v>34.389000000000003</v>
      </c>
      <c r="V24" s="120">
        <v>39.343000000000004</v>
      </c>
      <c r="W24" s="120">
        <v>47.536000000000001</v>
      </c>
      <c r="X24" s="174">
        <v>57.755000000000003</v>
      </c>
      <c r="Y24" s="174">
        <v>61.777999999999999</v>
      </c>
      <c r="Z24" s="124">
        <v>6.0030000000000001</v>
      </c>
      <c r="AA24" s="120">
        <v>9.5020000000000007</v>
      </c>
      <c r="AB24" s="120">
        <v>15.616</v>
      </c>
      <c r="AC24" s="120">
        <v>16.655999999999999</v>
      </c>
      <c r="AD24" s="120">
        <v>16.928999999999998</v>
      </c>
      <c r="AE24" s="120">
        <v>20.122</v>
      </c>
      <c r="AF24" s="174">
        <v>25.187000000000001</v>
      </c>
      <c r="AG24" s="174">
        <v>23.373999999999999</v>
      </c>
    </row>
    <row r="25" spans="1:33" s="2" customFormat="1" ht="15" customHeight="1" x14ac:dyDescent="0.2">
      <c r="A25" s="65" t="s">
        <v>10</v>
      </c>
      <c r="B25" s="93">
        <v>3.3850081510873244</v>
      </c>
      <c r="C25" s="97">
        <v>3.543932176986909</v>
      </c>
      <c r="D25" s="97">
        <v>5.8979475899841223</v>
      </c>
      <c r="E25" s="97">
        <v>6.4195247702308906</v>
      </c>
      <c r="F25" s="97">
        <v>6.9082504325259517</v>
      </c>
      <c r="G25" s="97">
        <v>8.4286550849111848</v>
      </c>
      <c r="H25" s="97">
        <v>9.5612753362556671</v>
      </c>
      <c r="I25" s="97">
        <v>9.479463983358329</v>
      </c>
      <c r="J25" s="125">
        <v>1.2703392697856111</v>
      </c>
      <c r="K25" s="97">
        <v>1.3945058566250261</v>
      </c>
      <c r="L25" s="97">
        <v>3.3211460867285254</v>
      </c>
      <c r="M25" s="97">
        <v>3.7813830979600982</v>
      </c>
      <c r="N25" s="97">
        <v>3.2844939446366781</v>
      </c>
      <c r="O25" s="97">
        <v>3.6476023163510964</v>
      </c>
      <c r="P25" s="97">
        <v>4.0587963483321472</v>
      </c>
      <c r="Q25" s="92">
        <v>3.4988631415993421</v>
      </c>
      <c r="R25" s="93">
        <v>2.2010000000000001</v>
      </c>
      <c r="S25" s="97">
        <v>2.3660000000000001</v>
      </c>
      <c r="T25" s="97">
        <v>4.0490000000000004</v>
      </c>
      <c r="U25" s="97">
        <v>4.5819999999999999</v>
      </c>
      <c r="V25" s="97">
        <v>5.1109999999999998</v>
      </c>
      <c r="W25" s="97">
        <v>6.4770000000000003</v>
      </c>
      <c r="X25" s="10">
        <v>7.6559999999999997</v>
      </c>
      <c r="Y25" s="10">
        <v>7.8380000000000001</v>
      </c>
      <c r="Z25" s="125">
        <v>0.82599999999999996</v>
      </c>
      <c r="AA25" s="97">
        <v>0.93100000000000005</v>
      </c>
      <c r="AB25" s="97">
        <v>2.2799999999999998</v>
      </c>
      <c r="AC25" s="97">
        <v>2.6989999999999998</v>
      </c>
      <c r="AD25" s="97">
        <v>2.4300000000000002</v>
      </c>
      <c r="AE25" s="97">
        <v>2.8029999999999999</v>
      </c>
      <c r="AF25" s="10">
        <v>3.25</v>
      </c>
      <c r="AG25" s="10">
        <v>2.8929999999999998</v>
      </c>
    </row>
    <row r="26" spans="1:33" s="2" customFormat="1" ht="15" customHeight="1" x14ac:dyDescent="0.2">
      <c r="A26" s="66" t="s">
        <v>11</v>
      </c>
      <c r="B26" s="93">
        <v>5.0802409760542702</v>
      </c>
      <c r="C26" s="97">
        <v>5.4576134589230847</v>
      </c>
      <c r="D26" s="97">
        <v>7.3346802010446437</v>
      </c>
      <c r="E26" s="97">
        <v>7.5061044327573256</v>
      </c>
      <c r="F26" s="97">
        <v>9.2853821113005726</v>
      </c>
      <c r="G26" s="97">
        <v>11.234819900620606</v>
      </c>
      <c r="H26" s="97">
        <v>13.577329453352343</v>
      </c>
      <c r="I26" s="97">
        <v>15.429254138931558</v>
      </c>
      <c r="J26" s="125">
        <v>1.1213486559003696</v>
      </c>
      <c r="K26" s="97">
        <v>2.3472523044376166</v>
      </c>
      <c r="L26" s="97">
        <v>4.0430669163299493</v>
      </c>
      <c r="M26" s="97">
        <v>4.000751314800902</v>
      </c>
      <c r="N26" s="97">
        <v>4.4289921828287975</v>
      </c>
      <c r="O26" s="97">
        <v>5.5009175068555285</v>
      </c>
      <c r="P26" s="97">
        <v>6.696873230084174</v>
      </c>
      <c r="Q26" s="92">
        <v>6.0931899641577063</v>
      </c>
      <c r="R26" s="93">
        <v>2.0070000000000001</v>
      </c>
      <c r="S26" s="97">
        <v>2.1669999999999998</v>
      </c>
      <c r="T26" s="97">
        <v>2.9769999999999999</v>
      </c>
      <c r="U26" s="97">
        <v>3.1970000000000001</v>
      </c>
      <c r="V26" s="97">
        <v>4.1929999999999996</v>
      </c>
      <c r="W26" s="97">
        <v>5.4489999999999998</v>
      </c>
      <c r="X26" s="10">
        <v>6.952</v>
      </c>
      <c r="Y26" s="10">
        <v>8.1359999999999992</v>
      </c>
      <c r="Z26" s="125">
        <v>0.443</v>
      </c>
      <c r="AA26" s="97">
        <v>0.93200000000000005</v>
      </c>
      <c r="AB26" s="97">
        <v>1.641</v>
      </c>
      <c r="AC26" s="97">
        <v>1.704</v>
      </c>
      <c r="AD26" s="97">
        <v>2</v>
      </c>
      <c r="AE26" s="97">
        <v>2.6680000000000001</v>
      </c>
      <c r="AF26" s="10">
        <v>3.4289999999999998</v>
      </c>
      <c r="AG26" s="10">
        <v>3.2130000000000001</v>
      </c>
    </row>
    <row r="27" spans="1:33" s="2" customFormat="1" ht="15" customHeight="1" x14ac:dyDescent="0.2">
      <c r="A27" s="66" t="s">
        <v>12</v>
      </c>
      <c r="B27" s="93">
        <v>5.7447527503473133</v>
      </c>
      <c r="C27" s="97">
        <v>6.0579064587973273</v>
      </c>
      <c r="D27" s="97">
        <v>7.001834862385321</v>
      </c>
      <c r="E27" s="97">
        <v>7.3590169144390689</v>
      </c>
      <c r="F27" s="97">
        <v>7.9915519825589323</v>
      </c>
      <c r="G27" s="97">
        <v>8.7516425755584759</v>
      </c>
      <c r="H27" s="97">
        <v>9.3718497983870961</v>
      </c>
      <c r="I27" s="97">
        <v>9.4545902497613259</v>
      </c>
      <c r="J27" s="125">
        <v>1.5056508842413547</v>
      </c>
      <c r="K27" s="97">
        <v>2.5204157386785448</v>
      </c>
      <c r="L27" s="97">
        <v>3.1009174311926606</v>
      </c>
      <c r="M27" s="97">
        <v>2.5565874501218264</v>
      </c>
      <c r="N27" s="97">
        <v>2.4322114729527184</v>
      </c>
      <c r="O27" s="97">
        <v>2.8318002628120893</v>
      </c>
      <c r="P27" s="97">
        <v>3.3203125</v>
      </c>
      <c r="Q27" s="92">
        <v>3.9265806411875213</v>
      </c>
      <c r="R27" s="93">
        <v>1.53</v>
      </c>
      <c r="S27" s="97">
        <v>1.6319999999999999</v>
      </c>
      <c r="T27" s="97">
        <v>1.9079999999999999</v>
      </c>
      <c r="U27" s="97">
        <v>2.0840000000000001</v>
      </c>
      <c r="V27" s="97">
        <v>2.3460000000000001</v>
      </c>
      <c r="W27" s="97">
        <v>2.6640000000000001</v>
      </c>
      <c r="X27" s="10">
        <v>2.9750000000000001</v>
      </c>
      <c r="Y27" s="10">
        <v>3.07</v>
      </c>
      <c r="Z27" s="125">
        <v>0.40100000000000002</v>
      </c>
      <c r="AA27" s="97">
        <v>0.67900000000000005</v>
      </c>
      <c r="AB27" s="97">
        <v>0.84499999999999997</v>
      </c>
      <c r="AC27" s="97">
        <v>0.72399999999999998</v>
      </c>
      <c r="AD27" s="97">
        <v>0.71399999999999997</v>
      </c>
      <c r="AE27" s="97">
        <v>0.86199999999999999</v>
      </c>
      <c r="AF27" s="10">
        <v>1.054</v>
      </c>
      <c r="AG27" s="10">
        <v>1.2749999999999999</v>
      </c>
    </row>
    <row r="28" spans="1:33" s="2" customFormat="1" ht="15" customHeight="1" x14ac:dyDescent="0.2">
      <c r="A28" s="52" t="s">
        <v>13</v>
      </c>
      <c r="B28" s="93">
        <v>4.3656207366984994</v>
      </c>
      <c r="C28" s="97">
        <v>4.8379141819486167</v>
      </c>
      <c r="D28" s="97">
        <v>5.7814346360891067</v>
      </c>
      <c r="E28" s="97">
        <v>6.3953243913719886</v>
      </c>
      <c r="F28" s="97">
        <v>6.9377127979170838</v>
      </c>
      <c r="G28" s="97">
        <v>7.807547169811321</v>
      </c>
      <c r="H28" s="97">
        <v>9.6517055655296229</v>
      </c>
      <c r="I28" s="97">
        <v>9.9187612831551171</v>
      </c>
      <c r="J28" s="125">
        <v>1.3824465666211916</v>
      </c>
      <c r="K28" s="97">
        <v>2.0311168901044701</v>
      </c>
      <c r="L28" s="97">
        <v>2.8447634469779861</v>
      </c>
      <c r="M28" s="97">
        <v>3.4394315267207669</v>
      </c>
      <c r="N28" s="97">
        <v>2.9280993390747048</v>
      </c>
      <c r="O28" s="97">
        <v>3.7396226415094338</v>
      </c>
      <c r="P28" s="97">
        <v>4.7612208258527824</v>
      </c>
      <c r="Q28" s="92">
        <v>3.7008748784890986</v>
      </c>
      <c r="R28" s="93">
        <v>0.96</v>
      </c>
      <c r="S28" s="97">
        <v>1.079</v>
      </c>
      <c r="T28" s="97">
        <v>1.321</v>
      </c>
      <c r="U28" s="97">
        <v>1.5209999999999999</v>
      </c>
      <c r="V28" s="97">
        <v>1.732</v>
      </c>
      <c r="W28" s="97">
        <v>2.069</v>
      </c>
      <c r="X28" s="10">
        <v>2.6880000000000002</v>
      </c>
      <c r="Y28" s="10">
        <v>2.8570000000000002</v>
      </c>
      <c r="Z28" s="125">
        <v>0.30399999999999999</v>
      </c>
      <c r="AA28" s="97">
        <v>0.45300000000000001</v>
      </c>
      <c r="AB28" s="97">
        <v>0.65</v>
      </c>
      <c r="AC28" s="97">
        <v>0.81799999999999995</v>
      </c>
      <c r="AD28" s="97">
        <v>0.73099999999999998</v>
      </c>
      <c r="AE28" s="97">
        <v>0.99099999999999999</v>
      </c>
      <c r="AF28" s="10">
        <v>1.3260000000000001</v>
      </c>
      <c r="AG28" s="10">
        <v>1.0660000000000001</v>
      </c>
    </row>
    <row r="29" spans="1:33" s="2" customFormat="1" ht="15" customHeight="1" x14ac:dyDescent="0.2">
      <c r="A29" s="65" t="s">
        <v>14</v>
      </c>
      <c r="B29" s="93">
        <v>7.5894127691869846</v>
      </c>
      <c r="C29" s="97">
        <v>8.4254670224933292</v>
      </c>
      <c r="D29" s="97">
        <v>11.453576864535767</v>
      </c>
      <c r="E29" s="97">
        <v>12.825313611683207</v>
      </c>
      <c r="F29" s="97">
        <v>13.570583416765267</v>
      </c>
      <c r="G29" s="97">
        <v>15.57841513381571</v>
      </c>
      <c r="H29" s="97">
        <v>16.943437579027226</v>
      </c>
      <c r="I29" s="97">
        <v>15.922266677553687</v>
      </c>
      <c r="J29" s="125">
        <v>3.7093254909401385</v>
      </c>
      <c r="K29" s="97">
        <v>3.5074342356080828</v>
      </c>
      <c r="L29" s="97">
        <v>4.8515981735159812</v>
      </c>
      <c r="M29" s="97">
        <v>5.6824564688260626</v>
      </c>
      <c r="N29" s="97">
        <v>6.5623009010648952</v>
      </c>
      <c r="O29" s="97">
        <v>5.8582512422630986</v>
      </c>
      <c r="P29" s="97">
        <v>6.3390373429992417</v>
      </c>
      <c r="Q29" s="92">
        <v>5.3319180207397734</v>
      </c>
      <c r="R29" s="93">
        <v>0.8</v>
      </c>
      <c r="S29" s="97">
        <v>0.88400000000000001</v>
      </c>
      <c r="T29" s="97">
        <v>1.204</v>
      </c>
      <c r="U29" s="97">
        <v>1.37</v>
      </c>
      <c r="V29" s="97">
        <v>1.4910000000000001</v>
      </c>
      <c r="W29" s="97">
        <v>1.7869999999999999</v>
      </c>
      <c r="X29" s="10">
        <v>2.0099999999999998</v>
      </c>
      <c r="Y29" s="10">
        <v>1.95</v>
      </c>
      <c r="Z29" s="125">
        <v>0.39100000000000001</v>
      </c>
      <c r="AA29" s="97">
        <v>0.36799999999999999</v>
      </c>
      <c r="AB29" s="97">
        <v>0.51</v>
      </c>
      <c r="AC29" s="97">
        <v>0.60699999999999998</v>
      </c>
      <c r="AD29" s="97">
        <v>0.72099999999999997</v>
      </c>
      <c r="AE29" s="97">
        <v>0.67200000000000004</v>
      </c>
      <c r="AF29" s="10">
        <v>0.752</v>
      </c>
      <c r="AG29" s="10">
        <v>0.65300000000000002</v>
      </c>
    </row>
    <row r="30" spans="1:33" s="2" customFormat="1" ht="15" customHeight="1" x14ac:dyDescent="0.2">
      <c r="A30" s="67" t="s">
        <v>15</v>
      </c>
      <c r="B30" s="93">
        <v>4.7308015302789963</v>
      </c>
      <c r="C30" s="97">
        <v>5.4107904486161695</v>
      </c>
      <c r="D30" s="97">
        <v>7.822519373955326</v>
      </c>
      <c r="E30" s="97">
        <v>8.1381559442632678</v>
      </c>
      <c r="F30" s="97">
        <v>8.5674157303370784</v>
      </c>
      <c r="G30" s="97">
        <v>10.489260471384174</v>
      </c>
      <c r="H30" s="97">
        <v>12.587915601023017</v>
      </c>
      <c r="I30" s="97">
        <v>14.042597893741629</v>
      </c>
      <c r="J30" s="125">
        <v>1.3840938073465834</v>
      </c>
      <c r="K30" s="97">
        <v>2.2477506926932533</v>
      </c>
      <c r="L30" s="97">
        <v>4.3853517702476825</v>
      </c>
      <c r="M30" s="97">
        <v>4.5478802253187078</v>
      </c>
      <c r="N30" s="97">
        <v>3.1988076129328133</v>
      </c>
      <c r="O30" s="97">
        <v>4.2105552652567306</v>
      </c>
      <c r="P30" s="97">
        <v>5.2429667519181589</v>
      </c>
      <c r="Q30" s="92">
        <v>4.7719095516978758</v>
      </c>
      <c r="R30" s="93">
        <v>1.5209999999999999</v>
      </c>
      <c r="S30" s="97">
        <v>1.738</v>
      </c>
      <c r="T30" s="97">
        <v>2.5739999999999998</v>
      </c>
      <c r="U30" s="97">
        <v>2.7450000000000001</v>
      </c>
      <c r="V30" s="97">
        <v>2.9889999999999999</v>
      </c>
      <c r="W30" s="97">
        <v>3.8140000000000001</v>
      </c>
      <c r="X30" s="10">
        <v>4.7249999999999996</v>
      </c>
      <c r="Y30" s="10">
        <v>5.3470000000000004</v>
      </c>
      <c r="Z30" s="125">
        <v>0.44500000000000001</v>
      </c>
      <c r="AA30" s="97">
        <v>0.72199999999999998</v>
      </c>
      <c r="AB30" s="97">
        <v>1.4430000000000001</v>
      </c>
      <c r="AC30" s="97">
        <v>1.534</v>
      </c>
      <c r="AD30" s="97">
        <v>1.1160000000000001</v>
      </c>
      <c r="AE30" s="97">
        <v>1.5309999999999999</v>
      </c>
      <c r="AF30" s="10">
        <v>1.968</v>
      </c>
      <c r="AG30" s="10">
        <v>1.8169999999999999</v>
      </c>
    </row>
    <row r="31" spans="1:33" s="2" customFormat="1" ht="15" customHeight="1" x14ac:dyDescent="0.2">
      <c r="A31" s="67" t="s">
        <v>16</v>
      </c>
      <c r="B31" s="93">
        <v>4.5947506898543287</v>
      </c>
      <c r="C31" s="97">
        <v>4.9942886153065107</v>
      </c>
      <c r="D31" s="97">
        <v>6.2676662160501415</v>
      </c>
      <c r="E31" s="97">
        <v>5.7716663651166993</v>
      </c>
      <c r="F31" s="97">
        <v>6.336565096952909</v>
      </c>
      <c r="G31" s="97">
        <v>7.4662865913825236</v>
      </c>
      <c r="H31" s="97">
        <v>9.5556491523639036</v>
      </c>
      <c r="I31" s="97">
        <v>10.284891494394733</v>
      </c>
      <c r="J31" s="125">
        <v>0.68664570365141497</v>
      </c>
      <c r="K31" s="97">
        <v>1.5864957481913948</v>
      </c>
      <c r="L31" s="97">
        <v>2.8143050264225145</v>
      </c>
      <c r="M31" s="97">
        <v>2.2736867498944573</v>
      </c>
      <c r="N31" s="97">
        <v>2.3084025854108958</v>
      </c>
      <c r="O31" s="97">
        <v>3.2836311807915797</v>
      </c>
      <c r="P31" s="97">
        <v>4.8436348320522269</v>
      </c>
      <c r="Q31" s="92">
        <v>3.8568343103980252</v>
      </c>
      <c r="R31" s="93">
        <v>0.71599999999999997</v>
      </c>
      <c r="S31" s="97">
        <v>0.78700000000000003</v>
      </c>
      <c r="T31" s="97">
        <v>1.02</v>
      </c>
      <c r="U31" s="97">
        <v>0.95699999999999996</v>
      </c>
      <c r="V31" s="97">
        <v>1.0980000000000001</v>
      </c>
      <c r="W31" s="97">
        <v>1.3620000000000001</v>
      </c>
      <c r="X31" s="10">
        <v>1.8149999999999999</v>
      </c>
      <c r="Y31" s="10">
        <v>2</v>
      </c>
      <c r="Z31" s="125">
        <v>0.107</v>
      </c>
      <c r="AA31" s="97">
        <v>0.25</v>
      </c>
      <c r="AB31" s="97">
        <v>0.45800000000000002</v>
      </c>
      <c r="AC31" s="97">
        <v>0.377</v>
      </c>
      <c r="AD31" s="97">
        <v>0.4</v>
      </c>
      <c r="AE31" s="97">
        <v>0.59899999999999998</v>
      </c>
      <c r="AF31" s="10">
        <v>0.92</v>
      </c>
      <c r="AG31" s="10">
        <v>0.75</v>
      </c>
    </row>
    <row r="32" spans="1:33" s="2" customFormat="1" ht="15" customHeight="1" x14ac:dyDescent="0.2">
      <c r="A32" s="65" t="s">
        <v>17</v>
      </c>
      <c r="B32" s="93">
        <v>4.8352721783145372</v>
      </c>
      <c r="C32" s="97">
        <v>5.767089735025607</v>
      </c>
      <c r="D32" s="97">
        <v>8.267990939188012</v>
      </c>
      <c r="E32" s="97">
        <v>10.289579370112028</v>
      </c>
      <c r="F32" s="97">
        <v>10.865943354057459</v>
      </c>
      <c r="G32" s="97">
        <v>12.258388742848307</v>
      </c>
      <c r="H32" s="97">
        <v>14.221774644735369</v>
      </c>
      <c r="I32" s="97">
        <v>13.955435811548824</v>
      </c>
      <c r="J32" s="125">
        <v>1.5273954355741055</v>
      </c>
      <c r="K32" s="97">
        <v>2.8456913827655308</v>
      </c>
      <c r="L32" s="97">
        <v>4.0686530754486849</v>
      </c>
      <c r="M32" s="97">
        <v>6.3707461424645953</v>
      </c>
      <c r="N32" s="97">
        <v>5.7092933479621282</v>
      </c>
      <c r="O32" s="97">
        <v>4.9327354260089686</v>
      </c>
      <c r="P32" s="97">
        <v>5.7513707060534855</v>
      </c>
      <c r="Q32" s="92">
        <v>4.7731741061676258</v>
      </c>
      <c r="R32" s="93">
        <v>1.089</v>
      </c>
      <c r="S32" s="97">
        <v>1.2949999999999999</v>
      </c>
      <c r="T32" s="97">
        <v>1.8979999999999999</v>
      </c>
      <c r="U32" s="97">
        <v>2.4340000000000002</v>
      </c>
      <c r="V32" s="97">
        <v>2.6739999999999999</v>
      </c>
      <c r="W32" s="97">
        <v>3.1709999999999998</v>
      </c>
      <c r="X32" s="10">
        <v>3.8130000000000002</v>
      </c>
      <c r="Y32" s="10">
        <v>3.8330000000000002</v>
      </c>
      <c r="Z32" s="125">
        <v>0.34399999999999997</v>
      </c>
      <c r="AA32" s="97">
        <v>0.63900000000000001</v>
      </c>
      <c r="AB32" s="97">
        <v>0.93400000000000005</v>
      </c>
      <c r="AC32" s="97">
        <v>1.5069999999999999</v>
      </c>
      <c r="AD32" s="97">
        <v>1.405</v>
      </c>
      <c r="AE32" s="97">
        <v>1.276</v>
      </c>
      <c r="AF32" s="10">
        <v>1.542</v>
      </c>
      <c r="AG32" s="10">
        <v>1.3109999999999999</v>
      </c>
    </row>
    <row r="33" spans="1:33" s="2" customFormat="1" ht="15" customHeight="1" x14ac:dyDescent="0.2">
      <c r="A33" s="68" t="s">
        <v>18</v>
      </c>
      <c r="B33" s="93">
        <v>5.3132144490169182</v>
      </c>
      <c r="C33" s="97">
        <v>6.5329824879774971</v>
      </c>
      <c r="D33" s="97">
        <v>8.8669950738916263</v>
      </c>
      <c r="E33" s="97">
        <v>8.6620296366699794</v>
      </c>
      <c r="F33" s="97">
        <v>9.8474456499147855</v>
      </c>
      <c r="G33" s="97">
        <v>10.965454038331275</v>
      </c>
      <c r="H33" s="97">
        <v>13.429256594724221</v>
      </c>
      <c r="I33" s="97">
        <v>11.772325510515087</v>
      </c>
      <c r="J33" s="125">
        <v>1.188843164151806</v>
      </c>
      <c r="K33" s="97">
        <v>2.1776608293258328</v>
      </c>
      <c r="L33" s="97">
        <v>4.0163316025384992</v>
      </c>
      <c r="M33" s="97">
        <v>3.9184343543439755</v>
      </c>
      <c r="N33" s="97">
        <v>3.8907594463150024</v>
      </c>
      <c r="O33" s="97">
        <v>4.6778499422241699</v>
      </c>
      <c r="P33" s="97">
        <v>5.9526572290554647</v>
      </c>
      <c r="Q33" s="92">
        <v>4.3279487960987506</v>
      </c>
      <c r="R33" s="93">
        <v>1.1619999999999999</v>
      </c>
      <c r="S33" s="97">
        <v>1.44</v>
      </c>
      <c r="T33" s="97">
        <v>1.998</v>
      </c>
      <c r="U33" s="97">
        <v>2.0049999999999999</v>
      </c>
      <c r="V33" s="97">
        <v>2.3690000000000002</v>
      </c>
      <c r="W33" s="97">
        <v>2.7519999999999998</v>
      </c>
      <c r="X33" s="10">
        <v>3.472</v>
      </c>
      <c r="Y33" s="10">
        <v>3.09</v>
      </c>
      <c r="Z33" s="125">
        <v>0.26</v>
      </c>
      <c r="AA33" s="97">
        <v>0.48</v>
      </c>
      <c r="AB33" s="97">
        <v>0.90500000000000003</v>
      </c>
      <c r="AC33" s="97">
        <v>0.90700000000000003</v>
      </c>
      <c r="AD33" s="97">
        <v>0.93600000000000005</v>
      </c>
      <c r="AE33" s="97">
        <v>1.1739999999999999</v>
      </c>
      <c r="AF33" s="10">
        <v>1.5389999999999999</v>
      </c>
      <c r="AG33" s="10">
        <v>1.1359999999999999</v>
      </c>
    </row>
    <row r="34" spans="1:33" s="2" customFormat="1" ht="15" customHeight="1" x14ac:dyDescent="0.2">
      <c r="A34" s="67" t="s">
        <v>19</v>
      </c>
      <c r="B34" s="93">
        <v>6.3288172143828234</v>
      </c>
      <c r="C34" s="97">
        <v>7.2920072873359176</v>
      </c>
      <c r="D34" s="97">
        <v>8.5308056872037916</v>
      </c>
      <c r="E34" s="97">
        <v>8.4745762711864394</v>
      </c>
      <c r="F34" s="97">
        <v>8.7518495952650355</v>
      </c>
      <c r="G34" s="97">
        <v>10.091666666666667</v>
      </c>
      <c r="H34" s="97">
        <v>11.244299148403762</v>
      </c>
      <c r="I34" s="97">
        <v>13.077285579641847</v>
      </c>
      <c r="J34" s="125">
        <v>2.3674464394543153</v>
      </c>
      <c r="K34" s="97">
        <v>3.9659924323819311</v>
      </c>
      <c r="L34" s="97">
        <v>5.2451695224207073</v>
      </c>
      <c r="M34" s="97">
        <v>3.7360068336105745</v>
      </c>
      <c r="N34" s="97">
        <v>3.3118635216293844</v>
      </c>
      <c r="O34" s="97">
        <v>3.6208333333333336</v>
      </c>
      <c r="P34" s="97">
        <v>3.8907050893974247</v>
      </c>
      <c r="Q34" s="92">
        <v>4.8931825322023244</v>
      </c>
      <c r="R34" s="93">
        <v>1.35</v>
      </c>
      <c r="S34" s="97">
        <v>1.5609999999999999</v>
      </c>
      <c r="T34" s="97">
        <v>1.8720000000000001</v>
      </c>
      <c r="U34" s="97">
        <v>1.885</v>
      </c>
      <c r="V34" s="97">
        <v>2.0110000000000001</v>
      </c>
      <c r="W34" s="97">
        <v>2.4220000000000002</v>
      </c>
      <c r="X34" s="10">
        <v>2.786</v>
      </c>
      <c r="Y34" s="10">
        <v>3.33</v>
      </c>
      <c r="Z34" s="125">
        <v>0.505</v>
      </c>
      <c r="AA34" s="97">
        <v>0.84899999999999998</v>
      </c>
      <c r="AB34" s="97">
        <v>1.151</v>
      </c>
      <c r="AC34" s="97">
        <v>0.83099999999999996</v>
      </c>
      <c r="AD34" s="97">
        <v>0.76100000000000001</v>
      </c>
      <c r="AE34" s="97">
        <v>0.86899999999999999</v>
      </c>
      <c r="AF34" s="10">
        <v>0.96399999999999997</v>
      </c>
      <c r="AG34" s="10">
        <v>1.246</v>
      </c>
    </row>
    <row r="35" spans="1:33" s="2" customFormat="1" ht="15" customHeight="1" x14ac:dyDescent="0.2">
      <c r="A35" s="52" t="s">
        <v>20</v>
      </c>
      <c r="B35" s="93">
        <v>4.6151147749446402</v>
      </c>
      <c r="C35" s="97">
        <v>5.2977816632062069</v>
      </c>
      <c r="D35" s="97">
        <v>5.9000898165176858</v>
      </c>
      <c r="E35" s="97">
        <v>6.8948267956146569</v>
      </c>
      <c r="F35" s="97">
        <v>7.2057437378416855</v>
      </c>
      <c r="G35" s="97">
        <v>7.5202705299158445</v>
      </c>
      <c r="H35" s="97">
        <v>8.9252112312290155</v>
      </c>
      <c r="I35" s="97">
        <v>9.430092825789739</v>
      </c>
      <c r="J35" s="125">
        <v>0.9405625835872925</v>
      </c>
      <c r="K35" s="97">
        <v>1.9801114632280625</v>
      </c>
      <c r="L35" s="97">
        <v>2.5148624951884009</v>
      </c>
      <c r="M35" s="97">
        <v>2.7783567468423027</v>
      </c>
      <c r="N35" s="97">
        <v>3.0623909512063054</v>
      </c>
      <c r="O35" s="97">
        <v>2.9973484994043731</v>
      </c>
      <c r="P35" s="97">
        <v>3.6527321698704944</v>
      </c>
      <c r="Q35" s="92">
        <v>3.8839317838382383</v>
      </c>
      <c r="R35" s="93">
        <v>2.105</v>
      </c>
      <c r="S35" s="97">
        <v>2.4239999999999999</v>
      </c>
      <c r="T35" s="97">
        <v>2.7589999999999999</v>
      </c>
      <c r="U35" s="97">
        <v>3.3079999999999998</v>
      </c>
      <c r="V35" s="97">
        <v>3.593</v>
      </c>
      <c r="W35" s="97">
        <v>3.9140000000000001</v>
      </c>
      <c r="X35" s="10">
        <v>4.8380000000000001</v>
      </c>
      <c r="Y35" s="10">
        <v>5.242</v>
      </c>
      <c r="Z35" s="125">
        <v>0.42899999999999999</v>
      </c>
      <c r="AA35" s="97">
        <v>0.90600000000000003</v>
      </c>
      <c r="AB35" s="97">
        <v>1.1759999999999999</v>
      </c>
      <c r="AC35" s="97">
        <v>1.333</v>
      </c>
      <c r="AD35" s="97">
        <v>1.5269999999999999</v>
      </c>
      <c r="AE35" s="97">
        <v>1.56</v>
      </c>
      <c r="AF35" s="10">
        <v>1.98</v>
      </c>
      <c r="AG35" s="10">
        <v>2.1589999999999998</v>
      </c>
    </row>
    <row r="36" spans="1:33" s="2" customFormat="1" ht="15" customHeight="1" x14ac:dyDescent="0.2">
      <c r="A36" s="67" t="s">
        <v>21</v>
      </c>
      <c r="B36" s="93">
        <v>8.0810346116468565</v>
      </c>
      <c r="C36" s="97">
        <v>7.4452172612370058</v>
      </c>
      <c r="D36" s="97">
        <v>9.1029120516394038</v>
      </c>
      <c r="E36" s="97">
        <v>8.6071875558734128</v>
      </c>
      <c r="F36" s="97">
        <v>9.5068103836689435</v>
      </c>
      <c r="G36" s="97">
        <v>10.128009550971678</v>
      </c>
      <c r="H36" s="97">
        <v>12.320381467878084</v>
      </c>
      <c r="I36" s="97">
        <v>12.763599518713193</v>
      </c>
      <c r="J36" s="125">
        <v>2.0109142558122151</v>
      </c>
      <c r="K36" s="97">
        <v>2.6213447012190563</v>
      </c>
      <c r="L36" s="97">
        <v>3.7922687596273748</v>
      </c>
      <c r="M36" s="97">
        <v>3.3434650455927049</v>
      </c>
      <c r="N36" s="97">
        <v>4.0723668249402145</v>
      </c>
      <c r="O36" s="97">
        <v>4.2349273728195271</v>
      </c>
      <c r="P36" s="97">
        <v>5.8412268831754623</v>
      </c>
      <c r="Q36" s="92">
        <v>5.6741181685770377</v>
      </c>
      <c r="R36" s="93">
        <v>2.1619999999999999</v>
      </c>
      <c r="S36" s="97">
        <v>1.9910000000000001</v>
      </c>
      <c r="T36" s="97">
        <v>2.4820000000000002</v>
      </c>
      <c r="U36" s="97">
        <v>2.407</v>
      </c>
      <c r="V36" s="97">
        <v>2.7429999999999999</v>
      </c>
      <c r="W36" s="97">
        <v>3.0539999999999998</v>
      </c>
      <c r="X36" s="10">
        <v>3.8239999999999998</v>
      </c>
      <c r="Y36" s="10">
        <v>4.0309999999999997</v>
      </c>
      <c r="Z36" s="125">
        <v>0.53800000000000003</v>
      </c>
      <c r="AA36" s="97">
        <v>0.70099999999999996</v>
      </c>
      <c r="AB36" s="97">
        <v>1.034</v>
      </c>
      <c r="AC36" s="97">
        <v>0.93500000000000005</v>
      </c>
      <c r="AD36" s="97">
        <v>1.175</v>
      </c>
      <c r="AE36" s="97">
        <v>1.2769999999999999</v>
      </c>
      <c r="AF36" s="10">
        <v>1.8129999999999999</v>
      </c>
      <c r="AG36" s="10">
        <v>1.792</v>
      </c>
    </row>
    <row r="37" spans="1:33" s="2" customFormat="1" ht="15" customHeight="1" x14ac:dyDescent="0.2">
      <c r="A37" s="67" t="s">
        <v>22</v>
      </c>
      <c r="B37" s="93">
        <v>4.8670366995277936</v>
      </c>
      <c r="C37" s="97">
        <v>6.2600852331499022</v>
      </c>
      <c r="D37" s="97">
        <v>6.9897066601570437</v>
      </c>
      <c r="E37" s="97">
        <v>7.8548169327297277</v>
      </c>
      <c r="F37" s="97">
        <v>8.7741036165104944</v>
      </c>
      <c r="G37" s="97">
        <v>9.5238095238095237</v>
      </c>
      <c r="H37" s="97">
        <v>11.061334498834499</v>
      </c>
      <c r="I37" s="97">
        <v>11.18499083492075</v>
      </c>
      <c r="J37" s="125">
        <v>1.5408831082760335</v>
      </c>
      <c r="K37" s="97">
        <v>2.6273325334105673</v>
      </c>
      <c r="L37" s="97">
        <v>4.2760079742869932</v>
      </c>
      <c r="M37" s="97">
        <v>3.4469065205305376</v>
      </c>
      <c r="N37" s="97">
        <v>3.384186478742353</v>
      </c>
      <c r="O37" s="97">
        <v>3.604910714285714</v>
      </c>
      <c r="P37" s="97">
        <v>4.0938228438228439</v>
      </c>
      <c r="Q37" s="92">
        <v>4.2303130503540238</v>
      </c>
      <c r="R37" s="93">
        <v>1.175</v>
      </c>
      <c r="S37" s="97">
        <v>1.5129999999999999</v>
      </c>
      <c r="T37" s="97">
        <v>1.718</v>
      </c>
      <c r="U37" s="97">
        <v>1.978</v>
      </c>
      <c r="V37" s="97">
        <v>2.266</v>
      </c>
      <c r="W37" s="97">
        <v>2.56</v>
      </c>
      <c r="X37" s="10">
        <v>3.0369999999999999</v>
      </c>
      <c r="Y37" s="10">
        <v>3.1120000000000001</v>
      </c>
      <c r="Z37" s="125">
        <v>0.372</v>
      </c>
      <c r="AA37" s="97">
        <v>0.63500000000000001</v>
      </c>
      <c r="AB37" s="97">
        <v>1.0509999999999999</v>
      </c>
      <c r="AC37" s="97">
        <v>0.86799999999999999</v>
      </c>
      <c r="AD37" s="97">
        <v>0.874</v>
      </c>
      <c r="AE37" s="97">
        <v>0.96899999999999997</v>
      </c>
      <c r="AF37" s="10">
        <v>1.1240000000000001</v>
      </c>
      <c r="AG37" s="10">
        <v>1.177</v>
      </c>
    </row>
    <row r="38" spans="1:33" s="2" customFormat="1" ht="15" customHeight="1" thickBot="1" x14ac:dyDescent="0.25">
      <c r="A38" s="67" t="s">
        <v>23</v>
      </c>
      <c r="B38" s="95">
        <v>4.8475338224691455</v>
      </c>
      <c r="C38" s="98">
        <v>5.3575212986902896</v>
      </c>
      <c r="D38" s="98">
        <v>7.1722725087275538</v>
      </c>
      <c r="E38" s="98">
        <v>7.9884131290671343</v>
      </c>
      <c r="F38" s="98">
        <v>9.3884684899402178</v>
      </c>
      <c r="G38" s="98">
        <v>11.538975798903598</v>
      </c>
      <c r="H38" s="98">
        <v>13.319946452476572</v>
      </c>
      <c r="I38" s="98">
        <v>14.639631336405529</v>
      </c>
      <c r="J38" s="126">
        <v>1.352898765850969</v>
      </c>
      <c r="K38" s="98">
        <v>2.0281439409994491</v>
      </c>
      <c r="L38" s="98">
        <v>3.215084557978134</v>
      </c>
      <c r="M38" s="98">
        <v>3.6963750229493484</v>
      </c>
      <c r="N38" s="98">
        <v>4.2483465411428227</v>
      </c>
      <c r="O38" s="98">
        <v>5.4839264225545818</v>
      </c>
      <c r="P38" s="98">
        <v>6.5558530417968166</v>
      </c>
      <c r="Q38" s="94">
        <v>5.3198156682027653</v>
      </c>
      <c r="R38" s="95">
        <v>2.286</v>
      </c>
      <c r="S38" s="98">
        <v>2.528</v>
      </c>
      <c r="T38" s="98">
        <v>3.431</v>
      </c>
      <c r="U38" s="98">
        <v>3.9159999999999999</v>
      </c>
      <c r="V38" s="98">
        <v>4.7270000000000003</v>
      </c>
      <c r="W38" s="98">
        <v>6.0410000000000004</v>
      </c>
      <c r="X38" s="173">
        <v>7.1639999999999997</v>
      </c>
      <c r="Y38" s="173">
        <v>7.9420000000000002</v>
      </c>
      <c r="Z38" s="126">
        <v>0.63800000000000001</v>
      </c>
      <c r="AA38" s="98">
        <v>0.95699999999999996</v>
      </c>
      <c r="AB38" s="98">
        <v>1.538</v>
      </c>
      <c r="AC38" s="98">
        <v>1.8120000000000001</v>
      </c>
      <c r="AD38" s="98">
        <v>2.1389999999999998</v>
      </c>
      <c r="AE38" s="98">
        <v>2.871</v>
      </c>
      <c r="AF38" s="173">
        <v>3.5259999999999998</v>
      </c>
      <c r="AG38" s="173">
        <v>2.8860000000000001</v>
      </c>
    </row>
    <row r="39" spans="1:33" s="2" customFormat="1" ht="15" customHeight="1" thickBot="1" x14ac:dyDescent="0.25">
      <c r="A39" s="60"/>
      <c r="B39" s="197" t="s">
        <v>25</v>
      </c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9"/>
      <c r="Y39" s="199"/>
      <c r="Z39" s="198"/>
      <c r="AA39" s="198"/>
      <c r="AB39" s="198"/>
      <c r="AC39" s="198"/>
      <c r="AD39" s="198"/>
      <c r="AE39" s="198"/>
      <c r="AF39" s="199"/>
      <c r="AG39" s="199"/>
    </row>
    <row r="40" spans="1:33" s="2" customFormat="1" ht="15" customHeight="1" x14ac:dyDescent="0.2">
      <c r="A40" s="53" t="s">
        <v>30</v>
      </c>
      <c r="B40" s="91">
        <v>20.723169856516179</v>
      </c>
      <c r="C40" s="120">
        <v>21.029025240775955</v>
      </c>
      <c r="D40" s="120">
        <v>20.929023852753254</v>
      </c>
      <c r="E40" s="120">
        <v>20.412141963993598</v>
      </c>
      <c r="F40" s="120">
        <v>19.567357512953368</v>
      </c>
      <c r="G40" s="120">
        <v>18.723981863115206</v>
      </c>
      <c r="H40" s="120">
        <v>18.542138242290669</v>
      </c>
      <c r="I40" s="120">
        <v>18.401921997510104</v>
      </c>
      <c r="J40" s="124">
        <v>3.8432656708189366</v>
      </c>
      <c r="K40" s="120">
        <v>5.1161056818878912</v>
      </c>
      <c r="L40" s="120">
        <v>5.2782821212919204</v>
      </c>
      <c r="M40" s="120">
        <v>4.9877424067907512</v>
      </c>
      <c r="N40" s="120">
        <v>4.4194732297063899</v>
      </c>
      <c r="O40" s="120">
        <v>4.2051910437785454</v>
      </c>
      <c r="P40" s="120">
        <v>4.7367887612805522</v>
      </c>
      <c r="Q40" s="90">
        <v>5.2433474919447409</v>
      </c>
      <c r="R40" s="91">
        <v>87.206000000000003</v>
      </c>
      <c r="S40" s="120">
        <v>89.129000000000005</v>
      </c>
      <c r="T40" s="120">
        <v>90.602999999999994</v>
      </c>
      <c r="U40" s="120">
        <v>91.09</v>
      </c>
      <c r="V40" s="120">
        <v>90.635999999999996</v>
      </c>
      <c r="W40" s="120">
        <v>90.766000000000005</v>
      </c>
      <c r="X40" s="174">
        <v>93.302000000000007</v>
      </c>
      <c r="Y40" s="174">
        <v>94.748000000000005</v>
      </c>
      <c r="Z40" s="124">
        <v>16.172999999999998</v>
      </c>
      <c r="AA40" s="120">
        <v>21.684000000000001</v>
      </c>
      <c r="AB40" s="120">
        <v>22.85</v>
      </c>
      <c r="AC40" s="120">
        <v>22.257999999999999</v>
      </c>
      <c r="AD40" s="120">
        <v>20.471</v>
      </c>
      <c r="AE40" s="120">
        <v>20.385000000000002</v>
      </c>
      <c r="AF40" s="174">
        <v>23.835000000000001</v>
      </c>
      <c r="AG40" s="174">
        <v>26.997</v>
      </c>
    </row>
    <row r="41" spans="1:33" s="2" customFormat="1" ht="15" customHeight="1" x14ac:dyDescent="0.2">
      <c r="A41" s="65" t="s">
        <v>10</v>
      </c>
      <c r="B41" s="93">
        <v>18.167697087139736</v>
      </c>
      <c r="C41" s="97">
        <v>17.84997453641293</v>
      </c>
      <c r="D41" s="97">
        <v>18.400314634892425</v>
      </c>
      <c r="E41" s="97">
        <v>18.007453485765524</v>
      </c>
      <c r="F41" s="97">
        <v>17.11180795847751</v>
      </c>
      <c r="G41" s="97">
        <v>16.660810722883728</v>
      </c>
      <c r="H41" s="97">
        <v>16.335094226518301</v>
      </c>
      <c r="I41" s="97">
        <v>16.627158821537417</v>
      </c>
      <c r="J41" s="125">
        <v>4.6045953677216946</v>
      </c>
      <c r="K41" s="97">
        <v>5.360834007369462</v>
      </c>
      <c r="L41" s="97">
        <v>5.9387335945579816</v>
      </c>
      <c r="M41" s="97">
        <v>6.2682134050661285</v>
      </c>
      <c r="N41" s="97">
        <v>5.4241457612456747</v>
      </c>
      <c r="O41" s="97">
        <v>4.8044765436918473</v>
      </c>
      <c r="P41" s="97">
        <v>4.5333633059832898</v>
      </c>
      <c r="Q41" s="92">
        <v>4.8582555270669054</v>
      </c>
      <c r="R41" s="93">
        <v>11.813000000000001</v>
      </c>
      <c r="S41" s="97">
        <v>11.917</v>
      </c>
      <c r="T41" s="97">
        <v>12.632</v>
      </c>
      <c r="U41" s="97">
        <v>12.853</v>
      </c>
      <c r="V41" s="97">
        <v>12.66</v>
      </c>
      <c r="W41" s="97">
        <v>12.803000000000001</v>
      </c>
      <c r="X41" s="10">
        <v>13.08</v>
      </c>
      <c r="Y41" s="10">
        <v>13.747999999999999</v>
      </c>
      <c r="Z41" s="125">
        <v>2.9940000000000002</v>
      </c>
      <c r="AA41" s="97">
        <v>3.5790000000000002</v>
      </c>
      <c r="AB41" s="97">
        <v>4.077</v>
      </c>
      <c r="AC41" s="97">
        <v>4.4740000000000002</v>
      </c>
      <c r="AD41" s="97">
        <v>4.0129999999999999</v>
      </c>
      <c r="AE41" s="97">
        <v>3.6920000000000002</v>
      </c>
      <c r="AF41" s="10">
        <v>3.63</v>
      </c>
      <c r="AG41" s="10">
        <v>4.0170000000000003</v>
      </c>
    </row>
    <row r="42" spans="1:33" s="2" customFormat="1" ht="15" customHeight="1" x14ac:dyDescent="0.2">
      <c r="A42" s="66" t="s">
        <v>11</v>
      </c>
      <c r="B42" s="93">
        <v>20.569027489495266</v>
      </c>
      <c r="C42" s="97">
        <v>20.65682768347353</v>
      </c>
      <c r="D42" s="97">
        <v>20.397654479156401</v>
      </c>
      <c r="E42" s="97">
        <v>19.419139744552968</v>
      </c>
      <c r="F42" s="97">
        <v>18.130079500409682</v>
      </c>
      <c r="G42" s="97">
        <v>17.100678336529143</v>
      </c>
      <c r="H42" s="97">
        <v>17.016581059703533</v>
      </c>
      <c r="I42" s="97">
        <v>16.472283855796402</v>
      </c>
      <c r="J42" s="125">
        <v>3.5665468536424849</v>
      </c>
      <c r="K42" s="97">
        <v>5.2586510854782649</v>
      </c>
      <c r="L42" s="97">
        <v>5.440031536414704</v>
      </c>
      <c r="M42" s="97">
        <v>4.4280616078136745</v>
      </c>
      <c r="N42" s="97">
        <v>4.7877405496379293</v>
      </c>
      <c r="O42" s="97">
        <v>4.3215603801983464</v>
      </c>
      <c r="P42" s="97">
        <v>4.9879889850204089</v>
      </c>
      <c r="Q42" s="92">
        <v>4.8074187859134092</v>
      </c>
      <c r="R42" s="93">
        <v>8.1259999999999994</v>
      </c>
      <c r="S42" s="97">
        <v>8.202</v>
      </c>
      <c r="T42" s="97">
        <v>8.2789999999999999</v>
      </c>
      <c r="U42" s="97">
        <v>8.2710000000000008</v>
      </c>
      <c r="V42" s="97">
        <v>8.1869999999999994</v>
      </c>
      <c r="W42" s="97">
        <v>8.2940000000000005</v>
      </c>
      <c r="X42" s="10">
        <v>8.7129999999999992</v>
      </c>
      <c r="Y42" s="10">
        <v>8.6859999999999999</v>
      </c>
      <c r="Z42" s="125">
        <v>1.409</v>
      </c>
      <c r="AA42" s="97">
        <v>2.0880000000000001</v>
      </c>
      <c r="AB42" s="97">
        <v>2.2080000000000002</v>
      </c>
      <c r="AC42" s="97">
        <v>1.8859999999999999</v>
      </c>
      <c r="AD42" s="97">
        <v>2.1619999999999999</v>
      </c>
      <c r="AE42" s="97">
        <v>2.0960000000000001</v>
      </c>
      <c r="AF42" s="10">
        <v>2.5539999999999998</v>
      </c>
      <c r="AG42" s="10">
        <v>2.5350000000000001</v>
      </c>
    </row>
    <row r="43" spans="1:33" s="2" customFormat="1" ht="15" customHeight="1" x14ac:dyDescent="0.2">
      <c r="A43" s="66" t="s">
        <v>12</v>
      </c>
      <c r="B43" s="93">
        <v>26.62486389066196</v>
      </c>
      <c r="C43" s="97">
        <v>26.971046770601337</v>
      </c>
      <c r="D43" s="97">
        <v>27.365137614678897</v>
      </c>
      <c r="E43" s="97">
        <v>26.049648645785517</v>
      </c>
      <c r="F43" s="97">
        <v>25.245265022482627</v>
      </c>
      <c r="G43" s="97">
        <v>24.474375821287779</v>
      </c>
      <c r="H43" s="97">
        <v>23.68951612903226</v>
      </c>
      <c r="I43" s="97">
        <v>25.348772751070186</v>
      </c>
      <c r="J43" s="125">
        <v>4.539481094882289</v>
      </c>
      <c r="K43" s="97">
        <v>7.2048997772828516</v>
      </c>
      <c r="L43" s="97">
        <v>7.1229357798165136</v>
      </c>
      <c r="M43" s="97">
        <v>5.8759136975175679</v>
      </c>
      <c r="N43" s="97">
        <v>4.5033383294726805</v>
      </c>
      <c r="O43" s="97">
        <v>4.5893561103810772</v>
      </c>
      <c r="P43" s="97">
        <v>5.093876008064516</v>
      </c>
      <c r="Q43" s="92">
        <v>7.7915678605524921</v>
      </c>
      <c r="R43" s="93">
        <v>7.0910000000000002</v>
      </c>
      <c r="S43" s="97">
        <v>7.266</v>
      </c>
      <c r="T43" s="97">
        <v>7.4569999999999999</v>
      </c>
      <c r="U43" s="97">
        <v>7.3769999999999998</v>
      </c>
      <c r="V43" s="97">
        <v>7.4109999999999996</v>
      </c>
      <c r="W43" s="97">
        <v>7.45</v>
      </c>
      <c r="X43" s="10">
        <v>7.52</v>
      </c>
      <c r="Y43" s="10">
        <v>8.2309999999999999</v>
      </c>
      <c r="Z43" s="125">
        <v>1.2090000000000001</v>
      </c>
      <c r="AA43" s="97">
        <v>1.9410000000000001</v>
      </c>
      <c r="AB43" s="97">
        <v>1.9410000000000001</v>
      </c>
      <c r="AC43" s="97">
        <v>1.6639999999999999</v>
      </c>
      <c r="AD43" s="97">
        <v>1.3220000000000001</v>
      </c>
      <c r="AE43" s="97">
        <v>1.397</v>
      </c>
      <c r="AF43" s="10">
        <v>1.617</v>
      </c>
      <c r="AG43" s="10">
        <v>2.5299999999999998</v>
      </c>
    </row>
    <row r="44" spans="1:33" s="2" customFormat="1" ht="15" customHeight="1" x14ac:dyDescent="0.2">
      <c r="A44" s="52" t="s">
        <v>13</v>
      </c>
      <c r="B44" s="93">
        <v>20.918599363346978</v>
      </c>
      <c r="C44" s="97">
        <v>22.023942967313815</v>
      </c>
      <c r="D44" s="97">
        <v>22.635563919646373</v>
      </c>
      <c r="E44" s="97">
        <v>21.565824328301726</v>
      </c>
      <c r="F44" s="97">
        <v>18.850390546765471</v>
      </c>
      <c r="G44" s="97">
        <v>18.132075471698116</v>
      </c>
      <c r="H44" s="97">
        <v>18.8689407540395</v>
      </c>
      <c r="I44" s="97">
        <v>17.865574225801971</v>
      </c>
      <c r="J44" s="125">
        <v>5.4570259208731242</v>
      </c>
      <c r="K44" s="97">
        <v>6.2682150383356507</v>
      </c>
      <c r="L44" s="97">
        <v>4.6260230207011244</v>
      </c>
      <c r="M44" s="97">
        <v>6.40373375940798</v>
      </c>
      <c r="N44" s="97">
        <v>4.5503705187262167</v>
      </c>
      <c r="O44" s="97">
        <v>3.3584905660377355</v>
      </c>
      <c r="P44" s="97">
        <v>4.8402154398563733</v>
      </c>
      <c r="Q44" s="92">
        <v>5.2805165949173727</v>
      </c>
      <c r="R44" s="93">
        <v>4.5999999999999996</v>
      </c>
      <c r="S44" s="97">
        <v>4.9119999999999999</v>
      </c>
      <c r="T44" s="97">
        <v>5.1719999999999997</v>
      </c>
      <c r="U44" s="97">
        <v>5.1289999999999996</v>
      </c>
      <c r="V44" s="97">
        <v>4.7060000000000004</v>
      </c>
      <c r="W44" s="97">
        <v>4.8049999999999997</v>
      </c>
      <c r="X44" s="10">
        <v>5.2549999999999999</v>
      </c>
      <c r="Y44" s="10">
        <v>5.1459999999999999</v>
      </c>
      <c r="Z44" s="125">
        <v>1.2</v>
      </c>
      <c r="AA44" s="97">
        <v>1.3979999999999999</v>
      </c>
      <c r="AB44" s="97">
        <v>1.0569999999999999</v>
      </c>
      <c r="AC44" s="97">
        <v>1.5229999999999999</v>
      </c>
      <c r="AD44" s="97">
        <v>1.1359999999999999</v>
      </c>
      <c r="AE44" s="97">
        <v>0.89</v>
      </c>
      <c r="AF44" s="10">
        <v>1.3480000000000001</v>
      </c>
      <c r="AG44" s="10">
        <v>1.5209999999999999</v>
      </c>
    </row>
    <row r="45" spans="1:33" s="2" customFormat="1" ht="15" customHeight="1" x14ac:dyDescent="0.2">
      <c r="A45" s="65" t="s">
        <v>14</v>
      </c>
      <c r="B45" s="93">
        <v>20.330139455459634</v>
      </c>
      <c r="C45" s="97">
        <v>20.348837209302324</v>
      </c>
      <c r="D45" s="97">
        <v>18.426560121765601</v>
      </c>
      <c r="E45" s="97">
        <v>20.014978468451599</v>
      </c>
      <c r="F45" s="97">
        <v>17.857467916628742</v>
      </c>
      <c r="G45" s="97">
        <v>16.947083950832535</v>
      </c>
      <c r="H45" s="97">
        <v>15.552558374778725</v>
      </c>
      <c r="I45" s="97">
        <v>15.783457173185269</v>
      </c>
      <c r="J45" s="125">
        <v>4.1172564272839391</v>
      </c>
      <c r="K45" s="97">
        <v>4.0983606557377046</v>
      </c>
      <c r="L45" s="97">
        <v>2.5875190258751903</v>
      </c>
      <c r="M45" s="97">
        <v>3.1829245459651752</v>
      </c>
      <c r="N45" s="97">
        <v>3.8773095476472195</v>
      </c>
      <c r="O45" s="97">
        <v>3.3127015953273471</v>
      </c>
      <c r="P45" s="97">
        <v>1.7449211835117593</v>
      </c>
      <c r="Q45" s="92">
        <v>4.4419041397893366</v>
      </c>
      <c r="R45" s="93">
        <v>2.1429999999999998</v>
      </c>
      <c r="S45" s="97">
        <v>2.1349999999999998</v>
      </c>
      <c r="T45" s="97">
        <v>1.9370000000000001</v>
      </c>
      <c r="U45" s="97">
        <v>2.1379999999999999</v>
      </c>
      <c r="V45" s="97">
        <v>1.962</v>
      </c>
      <c r="W45" s="97">
        <v>1.944</v>
      </c>
      <c r="X45" s="10">
        <v>1.845</v>
      </c>
      <c r="Y45" s="10">
        <v>1.9330000000000001</v>
      </c>
      <c r="Z45" s="125">
        <v>0.434</v>
      </c>
      <c r="AA45" s="97">
        <v>0.43</v>
      </c>
      <c r="AB45" s="97">
        <v>0.27200000000000002</v>
      </c>
      <c r="AC45" s="97">
        <v>0.34</v>
      </c>
      <c r="AD45" s="97">
        <v>0.42599999999999999</v>
      </c>
      <c r="AE45" s="97">
        <v>0.38</v>
      </c>
      <c r="AF45" s="10">
        <v>0.20699999999999999</v>
      </c>
      <c r="AG45" s="10">
        <v>0.54400000000000004</v>
      </c>
    </row>
    <row r="46" spans="1:33" s="2" customFormat="1" ht="15" customHeight="1" x14ac:dyDescent="0.2">
      <c r="A46" s="67" t="s">
        <v>15</v>
      </c>
      <c r="B46" s="93">
        <v>19.33065845541352</v>
      </c>
      <c r="C46" s="97">
        <v>20.320039849319759</v>
      </c>
      <c r="D46" s="97">
        <v>19.100440662513297</v>
      </c>
      <c r="E46" s="97">
        <v>19.418914912540767</v>
      </c>
      <c r="F46" s="97">
        <v>18.911946801192386</v>
      </c>
      <c r="G46" s="97">
        <v>17.876296031462282</v>
      </c>
      <c r="H46" s="97">
        <v>17.798913043478262</v>
      </c>
      <c r="I46" s="97">
        <v>17.611681592562441</v>
      </c>
      <c r="J46" s="125">
        <v>2.2674255855183354</v>
      </c>
      <c r="K46" s="97">
        <v>3.6829488496622145</v>
      </c>
      <c r="L46" s="97">
        <v>3.8079319252393251</v>
      </c>
      <c r="M46" s="97">
        <v>4.1921138452416251</v>
      </c>
      <c r="N46" s="97">
        <v>3.6459527631277231</v>
      </c>
      <c r="O46" s="97">
        <v>3.3469926569676303</v>
      </c>
      <c r="P46" s="97">
        <v>4.1613384484228471</v>
      </c>
      <c r="Q46" s="92">
        <v>5.0476665703705645</v>
      </c>
      <c r="R46" s="93">
        <v>6.2149999999999999</v>
      </c>
      <c r="S46" s="97">
        <v>6.5270000000000001</v>
      </c>
      <c r="T46" s="97">
        <v>6.2850000000000001</v>
      </c>
      <c r="U46" s="97">
        <v>6.55</v>
      </c>
      <c r="V46" s="97">
        <v>6.5979999999999999</v>
      </c>
      <c r="W46" s="97">
        <v>6.5</v>
      </c>
      <c r="X46" s="10">
        <v>6.681</v>
      </c>
      <c r="Y46" s="10">
        <v>6.7060000000000004</v>
      </c>
      <c r="Z46" s="125">
        <v>0.72899999999999998</v>
      </c>
      <c r="AA46" s="97">
        <v>1.1830000000000001</v>
      </c>
      <c r="AB46" s="97">
        <v>1.2529999999999999</v>
      </c>
      <c r="AC46" s="97">
        <v>1.4139999999999999</v>
      </c>
      <c r="AD46" s="97">
        <v>1.272</v>
      </c>
      <c r="AE46" s="97">
        <v>1.2170000000000001</v>
      </c>
      <c r="AF46" s="10">
        <v>1.5620000000000001</v>
      </c>
      <c r="AG46" s="10">
        <v>1.9219999999999999</v>
      </c>
    </row>
    <row r="47" spans="1:33" s="2" customFormat="1" ht="15" customHeight="1" x14ac:dyDescent="0.2">
      <c r="A47" s="67" t="s">
        <v>16</v>
      </c>
      <c r="B47" s="93">
        <v>19.072065712635563</v>
      </c>
      <c r="C47" s="97">
        <v>19.539281634725221</v>
      </c>
      <c r="D47" s="97">
        <v>19.306869853754456</v>
      </c>
      <c r="E47" s="97">
        <v>18.497074965321751</v>
      </c>
      <c r="F47" s="97">
        <v>18.4960757156048</v>
      </c>
      <c r="G47" s="97">
        <v>17.816028944194713</v>
      </c>
      <c r="H47" s="97">
        <v>17.600294829946296</v>
      </c>
      <c r="I47" s="97">
        <v>16.579245088964313</v>
      </c>
      <c r="J47" s="125">
        <v>2.194699351857794</v>
      </c>
      <c r="K47" s="97">
        <v>4.6071836527478105</v>
      </c>
      <c r="L47" s="97">
        <v>4.4672483716357378</v>
      </c>
      <c r="M47" s="97">
        <v>3.4256076231831614</v>
      </c>
      <c r="N47" s="97">
        <v>3.9300554016620497</v>
      </c>
      <c r="O47" s="97">
        <v>3.3713408617476155</v>
      </c>
      <c r="P47" s="97">
        <v>3.1325681794250819</v>
      </c>
      <c r="Q47" s="92">
        <v>3.9339709966059857</v>
      </c>
      <c r="R47" s="93">
        <v>2.972</v>
      </c>
      <c r="S47" s="97">
        <v>3.0790000000000002</v>
      </c>
      <c r="T47" s="97">
        <v>3.1419999999999999</v>
      </c>
      <c r="U47" s="97">
        <v>3.0670000000000002</v>
      </c>
      <c r="V47" s="97">
        <v>3.2050000000000001</v>
      </c>
      <c r="W47" s="97">
        <v>3.25</v>
      </c>
      <c r="X47" s="10">
        <v>3.343</v>
      </c>
      <c r="Y47" s="10">
        <v>3.2240000000000002</v>
      </c>
      <c r="Z47" s="125">
        <v>0.34200000000000003</v>
      </c>
      <c r="AA47" s="97">
        <v>0.72599999999999998</v>
      </c>
      <c r="AB47" s="97">
        <v>0.72699999999999998</v>
      </c>
      <c r="AC47" s="97">
        <v>0.56799999999999995</v>
      </c>
      <c r="AD47" s="97">
        <v>0.68100000000000005</v>
      </c>
      <c r="AE47" s="97">
        <v>0.61499999999999999</v>
      </c>
      <c r="AF47" s="10">
        <v>0.59499999999999997</v>
      </c>
      <c r="AG47" s="10">
        <v>0.76500000000000001</v>
      </c>
    </row>
    <row r="48" spans="1:33" s="2" customFormat="1" ht="15" customHeight="1" x14ac:dyDescent="0.2">
      <c r="A48" s="65" t="s">
        <v>17</v>
      </c>
      <c r="B48" s="93">
        <v>25.20646478998313</v>
      </c>
      <c r="C48" s="97">
        <v>24.676018704074817</v>
      </c>
      <c r="D48" s="97">
        <v>24.416274612301795</v>
      </c>
      <c r="E48" s="97">
        <v>23.436905516804057</v>
      </c>
      <c r="F48" s="97">
        <v>23.178511926530945</v>
      </c>
      <c r="G48" s="97">
        <v>20.604608009896396</v>
      </c>
      <c r="H48" s="97">
        <v>20.43937189959345</v>
      </c>
      <c r="I48" s="97">
        <v>20.010194422194711</v>
      </c>
      <c r="J48" s="125">
        <v>5.270402273332742</v>
      </c>
      <c r="K48" s="97">
        <v>7.8111779113783131</v>
      </c>
      <c r="L48" s="97">
        <v>6.4819654992158915</v>
      </c>
      <c r="M48" s="97">
        <v>5.6647643204396534</v>
      </c>
      <c r="N48" s="97">
        <v>5.502052094762079</v>
      </c>
      <c r="O48" s="97">
        <v>5.2883871965362612</v>
      </c>
      <c r="P48" s="97">
        <v>6.7136623027861706</v>
      </c>
      <c r="Q48" s="92">
        <v>5.7380033495958642</v>
      </c>
      <c r="R48" s="93">
        <v>5.6769999999999996</v>
      </c>
      <c r="S48" s="97">
        <v>5.5410000000000004</v>
      </c>
      <c r="T48" s="97">
        <v>5.6050000000000004</v>
      </c>
      <c r="U48" s="97">
        <v>5.5439999999999996</v>
      </c>
      <c r="V48" s="97">
        <v>5.7039999999999997</v>
      </c>
      <c r="W48" s="97">
        <v>5.33</v>
      </c>
      <c r="X48" s="10">
        <v>5.48</v>
      </c>
      <c r="Y48" s="10">
        <v>5.4960000000000004</v>
      </c>
      <c r="Z48" s="125">
        <v>1.1870000000000001</v>
      </c>
      <c r="AA48" s="97">
        <v>1.754</v>
      </c>
      <c r="AB48" s="97">
        <v>1.488</v>
      </c>
      <c r="AC48" s="97">
        <v>1.34</v>
      </c>
      <c r="AD48" s="97">
        <v>1.3540000000000001</v>
      </c>
      <c r="AE48" s="97">
        <v>1.3680000000000001</v>
      </c>
      <c r="AF48" s="10">
        <v>1.8</v>
      </c>
      <c r="AG48" s="10">
        <v>1.5760000000000001</v>
      </c>
    </row>
    <row r="49" spans="1:33" s="2" customFormat="1" ht="15" customHeight="1" x14ac:dyDescent="0.2">
      <c r="A49" s="68" t="s">
        <v>18</v>
      </c>
      <c r="B49" s="93">
        <v>19.108367626886142</v>
      </c>
      <c r="C49" s="97">
        <v>19.594410670538064</v>
      </c>
      <c r="D49" s="97">
        <v>19.273953756712377</v>
      </c>
      <c r="E49" s="97">
        <v>17.989372272864735</v>
      </c>
      <c r="F49" s="97">
        <v>17.574926216901527</v>
      </c>
      <c r="G49" s="97">
        <v>17.193290034665498</v>
      </c>
      <c r="H49" s="97">
        <v>16.802042237178</v>
      </c>
      <c r="I49" s="97">
        <v>16.153611703748858</v>
      </c>
      <c r="J49" s="125">
        <v>2.1902149062642891</v>
      </c>
      <c r="K49" s="97">
        <v>4.3326376916795208</v>
      </c>
      <c r="L49" s="97">
        <v>4.9127945679669818</v>
      </c>
      <c r="M49" s="97">
        <v>3.3740873547327945</v>
      </c>
      <c r="N49" s="97">
        <v>3.6413517894999381</v>
      </c>
      <c r="O49" s="97">
        <v>4.1997051440411202</v>
      </c>
      <c r="P49" s="97">
        <v>3.6048580490446356</v>
      </c>
      <c r="Q49" s="92">
        <v>4.1069795793965254</v>
      </c>
      <c r="R49" s="93">
        <v>4.1790000000000003</v>
      </c>
      <c r="S49" s="97">
        <v>4.319</v>
      </c>
      <c r="T49" s="97">
        <v>4.343</v>
      </c>
      <c r="U49" s="97">
        <v>4.1639999999999997</v>
      </c>
      <c r="V49" s="97">
        <v>4.2279999999999998</v>
      </c>
      <c r="W49" s="97">
        <v>4.3150000000000004</v>
      </c>
      <c r="X49" s="10">
        <v>4.3440000000000003</v>
      </c>
      <c r="Y49" s="10">
        <v>4.24</v>
      </c>
      <c r="Z49" s="125">
        <v>0.47899999999999998</v>
      </c>
      <c r="AA49" s="97">
        <v>0.95499999999999996</v>
      </c>
      <c r="AB49" s="97">
        <v>1.107</v>
      </c>
      <c r="AC49" s="97">
        <v>0.78100000000000003</v>
      </c>
      <c r="AD49" s="97">
        <v>0.876</v>
      </c>
      <c r="AE49" s="97">
        <v>1.054</v>
      </c>
      <c r="AF49" s="10">
        <v>0.93200000000000005</v>
      </c>
      <c r="AG49" s="10">
        <v>1.0780000000000001</v>
      </c>
    </row>
    <row r="50" spans="1:33" s="2" customFormat="1" ht="15" customHeight="1" x14ac:dyDescent="0.2">
      <c r="A50" s="67" t="s">
        <v>19</v>
      </c>
      <c r="B50" s="93">
        <v>23.505695935492945</v>
      </c>
      <c r="C50" s="97">
        <v>24.085579483346571</v>
      </c>
      <c r="D50" s="97">
        <v>23.145278891724388</v>
      </c>
      <c r="E50" s="97">
        <v>22.258688126601626</v>
      </c>
      <c r="F50" s="97">
        <v>21.768648272260425</v>
      </c>
      <c r="G50" s="97">
        <v>19.745833333333334</v>
      </c>
      <c r="H50" s="97">
        <v>20.192113653791825</v>
      </c>
      <c r="I50" s="97">
        <v>20.354225573358466</v>
      </c>
      <c r="J50" s="125">
        <v>4.4489241010735547</v>
      </c>
      <c r="K50" s="97">
        <v>5.3300322324473308</v>
      </c>
      <c r="L50" s="97">
        <v>5.2679547940211453</v>
      </c>
      <c r="M50" s="97">
        <v>5.9839050487793912</v>
      </c>
      <c r="N50" s="97">
        <v>4.7958917225171902</v>
      </c>
      <c r="O50" s="97">
        <v>5.1583333333333332</v>
      </c>
      <c r="P50" s="97">
        <v>6.2275497437139284</v>
      </c>
      <c r="Q50" s="92">
        <v>7.5596921143575244</v>
      </c>
      <c r="R50" s="93">
        <v>5.0140000000000002</v>
      </c>
      <c r="S50" s="97">
        <v>5.1559999999999997</v>
      </c>
      <c r="T50" s="97">
        <v>5.0789999999999997</v>
      </c>
      <c r="U50" s="97">
        <v>4.9509999999999996</v>
      </c>
      <c r="V50" s="97">
        <v>5.0019999999999998</v>
      </c>
      <c r="W50" s="97">
        <v>4.7389999999999999</v>
      </c>
      <c r="X50" s="10">
        <v>5.0030000000000001</v>
      </c>
      <c r="Y50" s="10">
        <v>5.1829999999999998</v>
      </c>
      <c r="Z50" s="125">
        <v>0.94899999999999995</v>
      </c>
      <c r="AA50" s="97">
        <v>1.141</v>
      </c>
      <c r="AB50" s="97">
        <v>1.1559999999999999</v>
      </c>
      <c r="AC50" s="97">
        <v>1.331</v>
      </c>
      <c r="AD50" s="97">
        <v>1.1020000000000001</v>
      </c>
      <c r="AE50" s="97">
        <v>1.238</v>
      </c>
      <c r="AF50" s="10">
        <v>1.5429999999999999</v>
      </c>
      <c r="AG50" s="10">
        <v>1.925</v>
      </c>
    </row>
    <row r="51" spans="1:33" s="2" customFormat="1" ht="15" customHeight="1" x14ac:dyDescent="0.2">
      <c r="A51" s="52" t="s">
        <v>20</v>
      </c>
      <c r="B51" s="93">
        <v>19.517221722830019</v>
      </c>
      <c r="C51" s="97">
        <v>19.250355152442356</v>
      </c>
      <c r="D51" s="97">
        <v>19.310551302339508</v>
      </c>
      <c r="E51" s="97">
        <v>19.296344157738964</v>
      </c>
      <c r="F51" s="97">
        <v>17.953191745382348</v>
      </c>
      <c r="G51" s="97">
        <v>17.526803212542752</v>
      </c>
      <c r="H51" s="97">
        <v>17.496218130834226</v>
      </c>
      <c r="I51" s="97">
        <v>16.802187522486868</v>
      </c>
      <c r="J51" s="125">
        <v>3.6263182127118458</v>
      </c>
      <c r="K51" s="97">
        <v>3.4335045350234945</v>
      </c>
      <c r="L51" s="97">
        <v>4.1786065608827681</v>
      </c>
      <c r="M51" s="97">
        <v>4.5333277752303145</v>
      </c>
      <c r="N51" s="97">
        <v>3.8204680825461765</v>
      </c>
      <c r="O51" s="97">
        <v>3.9907005341428734</v>
      </c>
      <c r="P51" s="97">
        <v>4.086263513264214</v>
      </c>
      <c r="Q51" s="92">
        <v>4.5621357127437578</v>
      </c>
      <c r="R51" s="93">
        <v>8.9019999999999992</v>
      </c>
      <c r="S51" s="97">
        <v>8.8079999999999998</v>
      </c>
      <c r="T51" s="97">
        <v>9.0299999999999994</v>
      </c>
      <c r="U51" s="97">
        <v>9.2579999999999991</v>
      </c>
      <c r="V51" s="97">
        <v>8.952</v>
      </c>
      <c r="W51" s="97">
        <v>9.1219999999999999</v>
      </c>
      <c r="X51" s="10">
        <v>9.484</v>
      </c>
      <c r="Y51" s="10">
        <v>9.34</v>
      </c>
      <c r="Z51" s="125">
        <v>1.6539999999999999</v>
      </c>
      <c r="AA51" s="97">
        <v>1.571</v>
      </c>
      <c r="AB51" s="97">
        <v>1.954</v>
      </c>
      <c r="AC51" s="97">
        <v>2.1749999999999998</v>
      </c>
      <c r="AD51" s="97">
        <v>1.905</v>
      </c>
      <c r="AE51" s="97">
        <v>2.077</v>
      </c>
      <c r="AF51" s="10">
        <v>2.2149999999999999</v>
      </c>
      <c r="AG51" s="10">
        <v>2.536</v>
      </c>
    </row>
    <row r="52" spans="1:33" s="2" customFormat="1" ht="15" customHeight="1" x14ac:dyDescent="0.2">
      <c r="A52" s="67" t="s">
        <v>21</v>
      </c>
      <c r="B52" s="93">
        <v>19.227031471929433</v>
      </c>
      <c r="C52" s="97">
        <v>19.430109939421136</v>
      </c>
      <c r="D52" s="97">
        <v>18.932003227462772</v>
      </c>
      <c r="E52" s="97">
        <v>18.587520114428749</v>
      </c>
      <c r="F52" s="97">
        <v>18.72595570651232</v>
      </c>
      <c r="G52" s="97">
        <v>18.621078463885389</v>
      </c>
      <c r="H52" s="97">
        <v>18.219601778465108</v>
      </c>
      <c r="I52" s="97">
        <v>18.140079792286745</v>
      </c>
      <c r="J52" s="125">
        <v>2.7285639530537491</v>
      </c>
      <c r="K52" s="97">
        <v>3.6010769575947945</v>
      </c>
      <c r="L52" s="97">
        <v>3.4585197682094915</v>
      </c>
      <c r="M52" s="97">
        <v>3.1682460218129807</v>
      </c>
      <c r="N52" s="97">
        <v>3.6737947527120229</v>
      </c>
      <c r="O52" s="97">
        <v>3.8104397426543741</v>
      </c>
      <c r="P52" s="97">
        <v>4.3656163412591011</v>
      </c>
      <c r="Q52" s="92">
        <v>4.233424102336774</v>
      </c>
      <c r="R52" s="93">
        <v>5.1440000000000001</v>
      </c>
      <c r="S52" s="97">
        <v>5.1959999999999997</v>
      </c>
      <c r="T52" s="97">
        <v>5.1619999999999999</v>
      </c>
      <c r="U52" s="97">
        <v>5.1980000000000004</v>
      </c>
      <c r="V52" s="97">
        <v>5.4029999999999996</v>
      </c>
      <c r="W52" s="97">
        <v>5.6150000000000002</v>
      </c>
      <c r="X52" s="10">
        <v>5.6550000000000002</v>
      </c>
      <c r="Y52" s="10">
        <v>5.7290000000000001</v>
      </c>
      <c r="Z52" s="125">
        <v>0.73</v>
      </c>
      <c r="AA52" s="97">
        <v>0.96299999999999997</v>
      </c>
      <c r="AB52" s="97">
        <v>0.94299999999999995</v>
      </c>
      <c r="AC52" s="97">
        <v>0.88600000000000001</v>
      </c>
      <c r="AD52" s="97">
        <v>1.06</v>
      </c>
      <c r="AE52" s="97">
        <v>1.149</v>
      </c>
      <c r="AF52" s="10">
        <v>1.355</v>
      </c>
      <c r="AG52" s="10">
        <v>1.337</v>
      </c>
    </row>
    <row r="53" spans="1:33" s="2" customFormat="1" ht="15" customHeight="1" x14ac:dyDescent="0.2">
      <c r="A53" s="67" t="s">
        <v>22</v>
      </c>
      <c r="B53" s="93">
        <v>21.543368403611961</v>
      </c>
      <c r="C53" s="97">
        <v>22.069593280648764</v>
      </c>
      <c r="D53" s="97">
        <v>22.889458480816955</v>
      </c>
      <c r="E53" s="97">
        <v>22.762290524978159</v>
      </c>
      <c r="F53" s="97">
        <v>22.028188647099821</v>
      </c>
      <c r="G53" s="97">
        <v>20.695684523809526</v>
      </c>
      <c r="H53" s="97">
        <v>20.964452214452216</v>
      </c>
      <c r="I53" s="97">
        <v>21.306113646982713</v>
      </c>
      <c r="J53" s="125">
        <v>3.0859083754452823</v>
      </c>
      <c r="K53" s="97">
        <v>4.2285572427489759</v>
      </c>
      <c r="L53" s="97">
        <v>7.4046950648927954</v>
      </c>
      <c r="M53" s="97">
        <v>6.5642125327614957</v>
      </c>
      <c r="N53" s="97">
        <v>4.1740881282428557</v>
      </c>
      <c r="O53" s="97">
        <v>3.7834821428571428</v>
      </c>
      <c r="P53" s="97">
        <v>6.5231643356643358</v>
      </c>
      <c r="Q53" s="92">
        <v>6.3221076088128534</v>
      </c>
      <c r="R53" s="93">
        <v>5.2009999999999996</v>
      </c>
      <c r="S53" s="97">
        <v>5.3339999999999996</v>
      </c>
      <c r="T53" s="97">
        <v>5.6260000000000003</v>
      </c>
      <c r="U53" s="97">
        <v>5.7320000000000002</v>
      </c>
      <c r="V53" s="97">
        <v>5.6890000000000001</v>
      </c>
      <c r="W53" s="97">
        <v>5.5629999999999997</v>
      </c>
      <c r="X53" s="10">
        <v>5.7560000000000002</v>
      </c>
      <c r="Y53" s="10">
        <v>5.9279999999999999</v>
      </c>
      <c r="Z53" s="125">
        <v>0.745</v>
      </c>
      <c r="AA53" s="97">
        <v>1.022</v>
      </c>
      <c r="AB53" s="97">
        <v>1.82</v>
      </c>
      <c r="AC53" s="97">
        <v>1.653</v>
      </c>
      <c r="AD53" s="97">
        <v>1.0780000000000001</v>
      </c>
      <c r="AE53" s="97">
        <v>1.0169999999999999</v>
      </c>
      <c r="AF53" s="10">
        <v>1.7909999999999999</v>
      </c>
      <c r="AG53" s="10">
        <v>1.7589999999999999</v>
      </c>
    </row>
    <row r="54" spans="1:33" s="2" customFormat="1" ht="15" customHeight="1" thickBot="1" x14ac:dyDescent="0.25">
      <c r="A54" s="69" t="s">
        <v>23</v>
      </c>
      <c r="B54" s="95">
        <v>21.478858306119854</v>
      </c>
      <c r="C54" s="98">
        <v>22.754630610774381</v>
      </c>
      <c r="D54" s="98">
        <v>22.689549929970525</v>
      </c>
      <c r="E54" s="98">
        <v>22.149690948777053</v>
      </c>
      <c r="F54" s="98">
        <v>21.706488708812486</v>
      </c>
      <c r="G54" s="98">
        <v>21.079976314633353</v>
      </c>
      <c r="H54" s="98">
        <v>20.718057414844562</v>
      </c>
      <c r="I54" s="98">
        <v>20.56774193548387</v>
      </c>
      <c r="J54" s="126">
        <v>4.4785614317825182</v>
      </c>
      <c r="K54" s="98">
        <v>6.2158267282668582</v>
      </c>
      <c r="L54" s="98">
        <v>5.9514601668164806</v>
      </c>
      <c r="M54" s="98">
        <v>4.5347912119295817</v>
      </c>
      <c r="N54" s="98">
        <v>4.1391090190470514</v>
      </c>
      <c r="O54" s="98">
        <v>4.1926919183236873</v>
      </c>
      <c r="P54" s="98">
        <v>4.9940502751747733</v>
      </c>
      <c r="Q54" s="94">
        <v>5.4414746543778802</v>
      </c>
      <c r="R54" s="95">
        <v>10.129</v>
      </c>
      <c r="S54" s="98">
        <v>10.737</v>
      </c>
      <c r="T54" s="98">
        <v>10.853999999999999</v>
      </c>
      <c r="U54" s="98">
        <v>10.858000000000001</v>
      </c>
      <c r="V54" s="98">
        <v>10.929</v>
      </c>
      <c r="W54" s="98">
        <v>11.036</v>
      </c>
      <c r="X54" s="173">
        <v>11.143000000000001</v>
      </c>
      <c r="Y54" s="173">
        <v>11.157999999999999</v>
      </c>
      <c r="Z54" s="126">
        <v>2.1120000000000001</v>
      </c>
      <c r="AA54" s="98">
        <v>2.9329999999999998</v>
      </c>
      <c r="AB54" s="98">
        <v>2.847</v>
      </c>
      <c r="AC54" s="98">
        <v>2.2229999999999999</v>
      </c>
      <c r="AD54" s="98">
        <v>2.0840000000000001</v>
      </c>
      <c r="AE54" s="98">
        <v>2.1949999999999998</v>
      </c>
      <c r="AF54" s="173">
        <v>2.6859999999999999</v>
      </c>
      <c r="AG54" s="173">
        <v>2.952</v>
      </c>
    </row>
    <row r="55" spans="1:33" s="2" customFormat="1" ht="13.5" customHeight="1" x14ac:dyDescent="0.2">
      <c r="A55" s="20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33" x14ac:dyDescent="0.2">
      <c r="A56" s="14" t="s">
        <v>8</v>
      </c>
    </row>
  </sheetData>
  <mergeCells count="10">
    <mergeCell ref="B7:AG7"/>
    <mergeCell ref="B23:AG23"/>
    <mergeCell ref="B39:AG39"/>
    <mergeCell ref="A4:A7"/>
    <mergeCell ref="B4:Q4"/>
    <mergeCell ref="R4:AG4"/>
    <mergeCell ref="B5:I5"/>
    <mergeCell ref="J5:Q5"/>
    <mergeCell ref="R5:Y5"/>
    <mergeCell ref="Z5:AG5"/>
  </mergeCells>
  <hyperlinks>
    <hyperlink ref="A2" location="Seznam!A1" display="zpět na seznam" xr:uid="{00000000-0004-0000-0B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2"/>
  <dimension ref="A1:O23"/>
  <sheetViews>
    <sheetView showGridLines="0" zoomScale="85" zoomScaleNormal="85" workbookViewId="0"/>
  </sheetViews>
  <sheetFormatPr defaultColWidth="9.140625" defaultRowHeight="12.75" x14ac:dyDescent="0.2"/>
  <cols>
    <col min="1" max="1" width="39.140625" style="4" customWidth="1"/>
    <col min="2" max="7" width="9.42578125" style="4" customWidth="1"/>
    <col min="8" max="10" width="9" style="4" customWidth="1"/>
    <col min="11" max="16384" width="9.140625" style="4"/>
  </cols>
  <sheetData>
    <row r="1" spans="1:8" s="2" customFormat="1" ht="20.100000000000001" customHeight="1" x14ac:dyDescent="0.2">
      <c r="A1" s="61" t="s">
        <v>85</v>
      </c>
    </row>
    <row r="2" spans="1:8" s="2" customFormat="1" ht="13.5" customHeight="1" x14ac:dyDescent="0.2">
      <c r="A2" s="3" t="s">
        <v>0</v>
      </c>
    </row>
    <row r="3" spans="1:8" s="2" customFormat="1" ht="13.5" customHeight="1" x14ac:dyDescent="0.2">
      <c r="A3" s="3"/>
    </row>
    <row r="4" spans="1:8" s="2" customFormat="1" ht="13.5" customHeight="1" thickBot="1" x14ac:dyDescent="0.25">
      <c r="A4" s="4" t="s">
        <v>1</v>
      </c>
    </row>
    <row r="5" spans="1:8" s="2" customFormat="1" ht="13.5" customHeight="1" thickBot="1" x14ac:dyDescent="0.25">
      <c r="A5" s="62"/>
      <c r="B5" s="134">
        <v>2020</v>
      </c>
      <c r="C5" s="134">
        <v>2021</v>
      </c>
      <c r="D5" s="134">
        <v>2022</v>
      </c>
      <c r="E5" s="134">
        <v>2023</v>
      </c>
      <c r="F5" s="134">
        <v>2024</v>
      </c>
      <c r="G5" s="134">
        <v>2025</v>
      </c>
    </row>
    <row r="6" spans="1:8" s="2" customFormat="1" ht="13.5" customHeight="1" x14ac:dyDescent="0.2">
      <c r="A6" s="88" t="s">
        <v>31</v>
      </c>
      <c r="B6" s="141">
        <v>195.10300000000001</v>
      </c>
      <c r="C6" s="141">
        <v>234.55799999999999</v>
      </c>
      <c r="D6" s="141">
        <v>241.88</v>
      </c>
      <c r="E6" s="141">
        <v>248.029</v>
      </c>
      <c r="F6" s="141">
        <v>255.065</v>
      </c>
      <c r="G6" s="141">
        <v>262.04899999999998</v>
      </c>
    </row>
    <row r="7" spans="1:8" s="2" customFormat="1" ht="13.5" customHeight="1" x14ac:dyDescent="0.2">
      <c r="A7" s="54" t="s">
        <v>2</v>
      </c>
      <c r="B7" s="97">
        <v>16.207000000000001</v>
      </c>
      <c r="C7" s="97">
        <v>19.218</v>
      </c>
      <c r="D7" s="97">
        <v>21.16</v>
      </c>
      <c r="E7" s="97">
        <v>22.384</v>
      </c>
      <c r="F7" s="97">
        <v>23.663</v>
      </c>
      <c r="G7" s="97">
        <v>24.911000000000001</v>
      </c>
    </row>
    <row r="8" spans="1:8" s="2" customFormat="1" ht="13.5" customHeight="1" x14ac:dyDescent="0.2">
      <c r="A8" s="54" t="s">
        <v>3</v>
      </c>
      <c r="B8" s="97">
        <v>54.838000000000001</v>
      </c>
      <c r="C8" s="97">
        <v>69.887</v>
      </c>
      <c r="D8" s="97">
        <v>70.915000000000006</v>
      </c>
      <c r="E8" s="97">
        <v>71.926000000000002</v>
      </c>
      <c r="F8" s="97">
        <v>73.826999999999998</v>
      </c>
      <c r="G8" s="97">
        <v>76.283000000000001</v>
      </c>
    </row>
    <row r="9" spans="1:8" s="2" customFormat="1" ht="13.5" customHeight="1" x14ac:dyDescent="0.2">
      <c r="A9" s="54" t="s">
        <v>4</v>
      </c>
      <c r="B9" s="97">
        <v>62.877000000000002</v>
      </c>
      <c r="C9" s="97">
        <v>79.872</v>
      </c>
      <c r="D9" s="97">
        <v>81.581000000000003</v>
      </c>
      <c r="E9" s="97">
        <v>82.584999999999994</v>
      </c>
      <c r="F9" s="97">
        <v>84.64</v>
      </c>
      <c r="G9" s="97">
        <v>86.662000000000006</v>
      </c>
    </row>
    <row r="10" spans="1:8" s="2" customFormat="1" ht="13.5" customHeight="1" x14ac:dyDescent="0.2">
      <c r="A10" s="54" t="s">
        <v>5</v>
      </c>
      <c r="B10" s="97">
        <v>71.031999999999996</v>
      </c>
      <c r="C10" s="97">
        <v>77.879000000000005</v>
      </c>
      <c r="D10" s="97">
        <v>80.323999999999998</v>
      </c>
      <c r="E10" s="97">
        <v>83.218000000000004</v>
      </c>
      <c r="F10" s="97">
        <v>85.54</v>
      </c>
      <c r="G10" s="97">
        <v>87.460999999999999</v>
      </c>
    </row>
    <row r="11" spans="1:8" s="2" customFormat="1" ht="13.5" customHeight="1" thickBot="1" x14ac:dyDescent="0.25">
      <c r="A11" s="57" t="s">
        <v>6</v>
      </c>
      <c r="B11" s="98">
        <v>5.7990000000000004</v>
      </c>
      <c r="C11" s="98">
        <v>6.8040000000000003</v>
      </c>
      <c r="D11" s="98">
        <v>6.9169999999999998</v>
      </c>
      <c r="E11" s="98">
        <v>6.9109999999999996</v>
      </c>
      <c r="F11" s="98">
        <v>6.86</v>
      </c>
      <c r="G11" s="98">
        <v>6.8710000000000004</v>
      </c>
    </row>
    <row r="12" spans="1:8" s="2" customFormat="1" ht="13.5" customHeight="1" x14ac:dyDescent="0.2">
      <c r="A12" s="7"/>
    </row>
    <row r="13" spans="1:8" s="2" customFormat="1" ht="13.5" customHeight="1" thickBot="1" x14ac:dyDescent="0.25">
      <c r="A13" s="4" t="s">
        <v>138</v>
      </c>
      <c r="C13" s="8"/>
      <c r="D13" s="8"/>
      <c r="E13" s="8"/>
      <c r="F13" s="8"/>
      <c r="G13" s="8"/>
    </row>
    <row r="14" spans="1:8" s="2" customFormat="1" ht="13.5" customHeight="1" thickBot="1" x14ac:dyDescent="0.25">
      <c r="A14" s="62"/>
      <c r="B14" s="134">
        <v>2020</v>
      </c>
      <c r="C14" s="134">
        <v>2021</v>
      </c>
      <c r="D14" s="134">
        <v>2022</v>
      </c>
      <c r="E14" s="134">
        <v>2023</v>
      </c>
      <c r="F14" s="134">
        <v>2024</v>
      </c>
      <c r="G14" s="134">
        <v>2025</v>
      </c>
    </row>
    <row r="15" spans="1:8" s="2" customFormat="1" ht="13.5" customHeight="1" x14ac:dyDescent="0.2">
      <c r="A15" s="73" t="s">
        <v>31</v>
      </c>
      <c r="B15" s="141">
        <v>1.3654556919590524</v>
      </c>
      <c r="C15" s="141">
        <v>1.6014949963096199</v>
      </c>
      <c r="D15" s="141">
        <v>1.5786275703767807</v>
      </c>
      <c r="E15" s="141">
        <v>1.5794655280561161</v>
      </c>
      <c r="F15" s="141">
        <v>1.6054849532010247</v>
      </c>
      <c r="G15" s="141">
        <v>1.6185783485088887</v>
      </c>
      <c r="H15" s="9"/>
    </row>
    <row r="16" spans="1:8" s="2" customFormat="1" ht="13.5" customHeight="1" x14ac:dyDescent="0.2">
      <c r="A16" s="54" t="s">
        <v>2</v>
      </c>
      <c r="B16" s="97">
        <v>0.48880015200547711</v>
      </c>
      <c r="C16" s="97">
        <v>0.56806223914302933</v>
      </c>
      <c r="D16" s="97">
        <v>0.61095150788953212</v>
      </c>
      <c r="E16" s="97">
        <v>0.63828816497855212</v>
      </c>
      <c r="F16" s="97">
        <v>0.66714972031757491</v>
      </c>
      <c r="G16" s="97">
        <v>0.69689364643704688</v>
      </c>
    </row>
    <row r="17" spans="1:15" s="2" customFormat="1" ht="13.5" customHeight="1" x14ac:dyDescent="0.2">
      <c r="A17" s="54" t="s">
        <v>3</v>
      </c>
      <c r="B17" s="97">
        <v>1.6101687450267637</v>
      </c>
      <c r="C17" s="97">
        <v>2.0303121858822024</v>
      </c>
      <c r="D17" s="97">
        <v>2.0059628706639776</v>
      </c>
      <c r="E17" s="97">
        <v>1.9848554256100051</v>
      </c>
      <c r="F17" s="97">
        <v>1.9977486192704119</v>
      </c>
      <c r="G17" s="97">
        <v>2.0162051267954961</v>
      </c>
    </row>
    <row r="18" spans="1:15" s="2" customFormat="1" ht="13.5" customHeight="1" x14ac:dyDescent="0.2">
      <c r="A18" s="54" t="s">
        <v>4</v>
      </c>
      <c r="B18" s="97">
        <v>1.7723013958103142</v>
      </c>
      <c r="C18" s="97">
        <v>2.1643475551099489</v>
      </c>
      <c r="D18" s="97">
        <v>2.1259612703492237</v>
      </c>
      <c r="E18" s="97">
        <v>2.1315008388179124</v>
      </c>
      <c r="F18" s="97">
        <v>2.189569536423841</v>
      </c>
      <c r="G18" s="97">
        <v>2.2307711118461611</v>
      </c>
    </row>
    <row r="19" spans="1:15" s="2" customFormat="1" ht="13.5" customHeight="1" x14ac:dyDescent="0.2">
      <c r="A19" s="54" t="s">
        <v>5</v>
      </c>
      <c r="B19" s="97">
        <v>1.7672597174155888</v>
      </c>
      <c r="C19" s="97">
        <v>1.8854252913634404</v>
      </c>
      <c r="D19" s="97">
        <v>1.8904924638254206</v>
      </c>
      <c r="E19" s="97">
        <v>1.8928927244025715</v>
      </c>
      <c r="F19" s="97">
        <v>1.8847429245023191</v>
      </c>
      <c r="G19" s="97">
        <v>1.8861296225929263</v>
      </c>
    </row>
    <row r="20" spans="1:15" s="2" customFormat="1" ht="13.5" customHeight="1" thickBot="1" x14ac:dyDescent="0.25">
      <c r="A20" s="57" t="s">
        <v>6</v>
      </c>
      <c r="B20" s="98">
        <v>2.5608302053433429</v>
      </c>
      <c r="C20" s="98">
        <v>2.9062019477191186</v>
      </c>
      <c r="D20" s="98">
        <v>2.9148756847871891</v>
      </c>
      <c r="E20" s="98">
        <v>2.884390651085142</v>
      </c>
      <c r="F20" s="98">
        <v>2.8516794146990359</v>
      </c>
      <c r="G20" s="98">
        <v>2.7491477681929486</v>
      </c>
    </row>
    <row r="21" spans="1:15" s="2" customFormat="1" ht="79.5" customHeight="1" x14ac:dyDescent="0.2">
      <c r="A21" s="212" t="s">
        <v>131</v>
      </c>
      <c r="B21" s="212"/>
      <c r="C21" s="212"/>
      <c r="D21" s="212"/>
      <c r="E21" s="212"/>
      <c r="F21" s="212"/>
      <c r="G21" s="77"/>
      <c r="H21" s="135"/>
      <c r="I21" s="135"/>
      <c r="J21" s="135"/>
      <c r="K21" s="135"/>
      <c r="L21" s="135"/>
      <c r="M21" s="135"/>
      <c r="N21" s="135"/>
      <c r="O21" s="135"/>
    </row>
    <row r="22" spans="1:15" s="13" customFormat="1" ht="7.5" customHeight="1" x14ac:dyDescent="0.2">
      <c r="A22" s="11"/>
      <c r="B22" s="11"/>
      <c r="C22" s="11"/>
      <c r="D22" s="11"/>
      <c r="E22" s="11"/>
      <c r="F22" s="11"/>
      <c r="G22" s="11"/>
    </row>
    <row r="23" spans="1:15" x14ac:dyDescent="0.2">
      <c r="A23" s="14" t="s">
        <v>8</v>
      </c>
    </row>
  </sheetData>
  <mergeCells count="1">
    <mergeCell ref="A21:F21"/>
  </mergeCells>
  <hyperlinks>
    <hyperlink ref="A2" location="Seznam!A1" display="zpět na seznam" xr:uid="{00000000-0004-0000-0C00-000000000000}"/>
  </hyperlink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3"/>
  <dimension ref="A1:M55"/>
  <sheetViews>
    <sheetView showGridLines="0" zoomScale="85" zoomScaleNormal="85" workbookViewId="0"/>
  </sheetViews>
  <sheetFormatPr defaultColWidth="8.85546875" defaultRowHeight="12.75" x14ac:dyDescent="0.2"/>
  <cols>
    <col min="1" max="1" width="34.42578125" style="4" customWidth="1"/>
    <col min="2" max="13" width="9.140625" style="4" customWidth="1"/>
    <col min="14" max="16384" width="8.85546875" style="4"/>
  </cols>
  <sheetData>
    <row r="1" spans="1:13" s="2" customFormat="1" ht="20.100000000000001" customHeight="1" x14ac:dyDescent="0.2">
      <c r="A1" s="61" t="s">
        <v>148</v>
      </c>
    </row>
    <row r="2" spans="1:13" s="2" customFormat="1" ht="13.5" customHeight="1" x14ac:dyDescent="0.2">
      <c r="A2" s="16" t="s">
        <v>0</v>
      </c>
    </row>
    <row r="4" spans="1:13" s="2" customFormat="1" ht="15" customHeight="1" thickBot="1" x14ac:dyDescent="0.25">
      <c r="A4" s="4" t="s">
        <v>1</v>
      </c>
      <c r="J4" s="8"/>
      <c r="K4" s="8"/>
      <c r="L4" s="8"/>
      <c r="M4" s="8"/>
    </row>
    <row r="5" spans="1:13" s="2" customFormat="1" ht="15" customHeight="1" x14ac:dyDescent="0.2">
      <c r="A5" s="182"/>
      <c r="B5" s="194" t="s">
        <v>9</v>
      </c>
      <c r="C5" s="188"/>
      <c r="D5" s="188"/>
      <c r="E5" s="188"/>
      <c r="F5" s="188"/>
      <c r="G5" s="196"/>
      <c r="H5" s="185" t="s">
        <v>82</v>
      </c>
      <c r="I5" s="186"/>
      <c r="J5" s="186"/>
      <c r="K5" s="186"/>
      <c r="L5" s="186"/>
      <c r="M5" s="186"/>
    </row>
    <row r="6" spans="1:13" s="2" customFormat="1" ht="15" customHeight="1" thickBot="1" x14ac:dyDescent="0.25">
      <c r="A6" s="183"/>
      <c r="B6" s="59">
        <v>2020</v>
      </c>
      <c r="C6" s="59">
        <v>2021</v>
      </c>
      <c r="D6" s="59">
        <v>2022</v>
      </c>
      <c r="E6" s="74">
        <v>2023</v>
      </c>
      <c r="F6" s="74">
        <v>2024</v>
      </c>
      <c r="G6" s="75">
        <v>2025</v>
      </c>
      <c r="H6" s="140">
        <v>2020</v>
      </c>
      <c r="I6" s="74">
        <v>2021</v>
      </c>
      <c r="J6" s="74">
        <v>2022</v>
      </c>
      <c r="K6" s="74">
        <v>2023</v>
      </c>
      <c r="L6" s="74">
        <v>2024</v>
      </c>
      <c r="M6" s="74">
        <v>2025</v>
      </c>
    </row>
    <row r="7" spans="1:13" s="2" customFormat="1" ht="15" customHeight="1" thickBot="1" x14ac:dyDescent="0.25">
      <c r="A7" s="184"/>
      <c r="B7" s="180" t="s">
        <v>27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</row>
    <row r="8" spans="1:13" s="2" customFormat="1" ht="15" customHeight="1" x14ac:dyDescent="0.2">
      <c r="A8" s="53" t="s">
        <v>31</v>
      </c>
      <c r="B8" s="130">
        <v>195.10300000000001</v>
      </c>
      <c r="C8" s="130">
        <v>234.55799999999999</v>
      </c>
      <c r="D8" s="131">
        <v>241.88</v>
      </c>
      <c r="E8" s="120">
        <v>248.029</v>
      </c>
      <c r="F8" s="120">
        <v>255.065</v>
      </c>
      <c r="G8" s="90">
        <v>262.04899999999998</v>
      </c>
      <c r="H8" s="96" t="s">
        <v>83</v>
      </c>
      <c r="I8" s="130">
        <v>137.51599999999999</v>
      </c>
      <c r="J8" s="130">
        <v>144.255</v>
      </c>
      <c r="K8" s="104">
        <v>149.47800000000001</v>
      </c>
      <c r="L8" s="130">
        <v>154.291</v>
      </c>
      <c r="M8" s="130">
        <v>159.46700000000001</v>
      </c>
    </row>
    <row r="9" spans="1:13" s="2" customFormat="1" ht="15" customHeight="1" x14ac:dyDescent="0.2">
      <c r="A9" s="54" t="s">
        <v>2</v>
      </c>
      <c r="B9" s="97">
        <v>16.207000000000001</v>
      </c>
      <c r="C9" s="97">
        <v>19.218</v>
      </c>
      <c r="D9" s="97">
        <v>21.16</v>
      </c>
      <c r="E9" s="97">
        <v>22.384</v>
      </c>
      <c r="F9" s="97">
        <v>23.663</v>
      </c>
      <c r="G9" s="92">
        <v>24.911000000000001</v>
      </c>
      <c r="H9" s="97" t="s">
        <v>83</v>
      </c>
      <c r="I9" s="97">
        <v>6.92</v>
      </c>
      <c r="J9" s="97">
        <v>8.0719999999999992</v>
      </c>
      <c r="K9" s="97">
        <v>8.4979999999999993</v>
      </c>
      <c r="L9" s="97">
        <v>9.2430000000000003</v>
      </c>
      <c r="M9" s="97">
        <v>9.9239999999999995</v>
      </c>
    </row>
    <row r="10" spans="1:13" s="2" customFormat="1" ht="15" customHeight="1" x14ac:dyDescent="0.2">
      <c r="A10" s="55" t="s">
        <v>3</v>
      </c>
      <c r="B10" s="97">
        <v>54.838000000000001</v>
      </c>
      <c r="C10" s="97">
        <v>69.887</v>
      </c>
      <c r="D10" s="97">
        <v>70.915000000000006</v>
      </c>
      <c r="E10" s="97">
        <v>71.926000000000002</v>
      </c>
      <c r="F10" s="97">
        <v>73.826999999999998</v>
      </c>
      <c r="G10" s="92">
        <v>76.283000000000001</v>
      </c>
      <c r="H10" s="97" t="s">
        <v>83</v>
      </c>
      <c r="I10" s="97">
        <v>40.134999999999998</v>
      </c>
      <c r="J10" s="97">
        <v>41.603000000000002</v>
      </c>
      <c r="K10" s="97">
        <v>42.609000000000002</v>
      </c>
      <c r="L10" s="97">
        <v>43.738999999999997</v>
      </c>
      <c r="M10" s="97">
        <v>45.485999999999997</v>
      </c>
    </row>
    <row r="11" spans="1:13" s="2" customFormat="1" ht="15" customHeight="1" x14ac:dyDescent="0.2">
      <c r="A11" s="55" t="s">
        <v>4</v>
      </c>
      <c r="B11" s="97">
        <v>62.877000000000002</v>
      </c>
      <c r="C11" s="97">
        <v>79.872</v>
      </c>
      <c r="D11" s="97">
        <v>81.581000000000003</v>
      </c>
      <c r="E11" s="97">
        <v>82.584999999999994</v>
      </c>
      <c r="F11" s="97">
        <v>84.64</v>
      </c>
      <c r="G11" s="92">
        <v>86.662000000000006</v>
      </c>
      <c r="H11" s="97" t="s">
        <v>83</v>
      </c>
      <c r="I11" s="97">
        <v>47.305999999999997</v>
      </c>
      <c r="J11" s="97">
        <v>49.415999999999997</v>
      </c>
      <c r="K11" s="97">
        <v>50.954000000000001</v>
      </c>
      <c r="L11" s="97">
        <v>52.228000000000002</v>
      </c>
      <c r="M11" s="97">
        <v>53.938000000000002</v>
      </c>
    </row>
    <row r="12" spans="1:13" s="2" customFormat="1" ht="15" customHeight="1" x14ac:dyDescent="0.2">
      <c r="A12" s="56" t="s">
        <v>5</v>
      </c>
      <c r="B12" s="97">
        <v>71.031999999999996</v>
      </c>
      <c r="C12" s="97">
        <v>77.879000000000005</v>
      </c>
      <c r="D12" s="97">
        <v>80.323999999999998</v>
      </c>
      <c r="E12" s="97">
        <v>83.218000000000004</v>
      </c>
      <c r="F12" s="97">
        <v>85.54</v>
      </c>
      <c r="G12" s="92">
        <v>87.460999999999999</v>
      </c>
      <c r="H12" s="97" t="s">
        <v>83</v>
      </c>
      <c r="I12" s="97">
        <v>48.168999999999997</v>
      </c>
      <c r="J12" s="97">
        <v>49.924999999999997</v>
      </c>
      <c r="K12" s="97">
        <v>52.426000000000002</v>
      </c>
      <c r="L12" s="97">
        <v>54.646999999999998</v>
      </c>
      <c r="M12" s="97">
        <v>55.859000000000002</v>
      </c>
    </row>
    <row r="13" spans="1:13" s="2" customFormat="1" ht="15" customHeight="1" thickBot="1" x14ac:dyDescent="0.25">
      <c r="A13" s="56" t="s">
        <v>6</v>
      </c>
      <c r="B13" s="97">
        <v>5.7990000000000004</v>
      </c>
      <c r="C13" s="97">
        <v>6.8040000000000003</v>
      </c>
      <c r="D13" s="97">
        <v>6.9169999999999998</v>
      </c>
      <c r="E13" s="138">
        <v>6.9109999999999996</v>
      </c>
      <c r="F13" s="98">
        <v>6.86</v>
      </c>
      <c r="G13" s="94">
        <v>6.8710000000000004</v>
      </c>
      <c r="H13" s="97" t="s">
        <v>83</v>
      </c>
      <c r="I13" s="97">
        <v>3.867</v>
      </c>
      <c r="J13" s="97">
        <v>4.2859999999999996</v>
      </c>
      <c r="K13" s="106">
        <v>4.258</v>
      </c>
      <c r="L13" s="97">
        <v>4.2930000000000001</v>
      </c>
      <c r="M13" s="97">
        <v>4.2409999999999997</v>
      </c>
    </row>
    <row r="14" spans="1:13" s="2" customFormat="1" ht="15" customHeight="1" thickBot="1" x14ac:dyDescent="0.25">
      <c r="A14" s="60"/>
      <c r="B14" s="180" t="s">
        <v>28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s="2" customFormat="1" ht="15" customHeight="1" x14ac:dyDescent="0.2">
      <c r="A15" s="53" t="s">
        <v>31</v>
      </c>
      <c r="B15" s="130">
        <v>102.26300000000001</v>
      </c>
      <c r="C15" s="130">
        <v>138.874</v>
      </c>
      <c r="D15" s="131">
        <v>146.334</v>
      </c>
      <c r="E15" s="120">
        <v>152.35400000000001</v>
      </c>
      <c r="F15" s="120">
        <v>158.90700000000001</v>
      </c>
      <c r="G15" s="90">
        <v>165.93199999999999</v>
      </c>
      <c r="H15" s="96" t="s">
        <v>83</v>
      </c>
      <c r="I15" s="130">
        <v>107.694</v>
      </c>
      <c r="J15" s="130">
        <v>114.74299999999999</v>
      </c>
      <c r="K15" s="104">
        <v>119.607</v>
      </c>
      <c r="L15" s="130">
        <v>124.232</v>
      </c>
      <c r="M15" s="130">
        <v>129.738</v>
      </c>
    </row>
    <row r="16" spans="1:13" s="2" customFormat="1" ht="15" customHeight="1" x14ac:dyDescent="0.2">
      <c r="A16" s="54" t="s">
        <v>2</v>
      </c>
      <c r="B16" s="97">
        <v>9.4700000000000006</v>
      </c>
      <c r="C16" s="97">
        <v>12.116</v>
      </c>
      <c r="D16" s="97">
        <v>14.271000000000001</v>
      </c>
      <c r="E16" s="97">
        <v>15.564</v>
      </c>
      <c r="F16" s="97">
        <v>17.045000000000002</v>
      </c>
      <c r="G16" s="92">
        <v>18.542999999999999</v>
      </c>
      <c r="H16" s="97" t="s">
        <v>83</v>
      </c>
      <c r="I16" s="97">
        <v>5.0149999999999997</v>
      </c>
      <c r="J16" s="97">
        <v>6.1619999999999999</v>
      </c>
      <c r="K16" s="97">
        <v>6.5940000000000003</v>
      </c>
      <c r="L16" s="97">
        <v>7.3239999999999998</v>
      </c>
      <c r="M16" s="97">
        <v>7.992</v>
      </c>
    </row>
    <row r="17" spans="1:13" s="2" customFormat="1" ht="15" customHeight="1" x14ac:dyDescent="0.2">
      <c r="A17" s="55" t="s">
        <v>3</v>
      </c>
      <c r="B17" s="97">
        <v>31.044</v>
      </c>
      <c r="C17" s="97">
        <v>44.954999999999998</v>
      </c>
      <c r="D17" s="97">
        <v>46.121000000000002</v>
      </c>
      <c r="E17" s="97">
        <v>47.405999999999999</v>
      </c>
      <c r="F17" s="97">
        <v>49.15</v>
      </c>
      <c r="G17" s="92">
        <v>51.127000000000002</v>
      </c>
      <c r="H17" s="97" t="s">
        <v>83</v>
      </c>
      <c r="I17" s="97">
        <v>35.012</v>
      </c>
      <c r="J17" s="97">
        <v>36.798999999999999</v>
      </c>
      <c r="K17" s="97">
        <v>37.716000000000001</v>
      </c>
      <c r="L17" s="97">
        <v>38.957999999999998</v>
      </c>
      <c r="M17" s="97">
        <v>40.572000000000003</v>
      </c>
    </row>
    <row r="18" spans="1:13" s="2" customFormat="1" ht="15" customHeight="1" x14ac:dyDescent="0.2">
      <c r="A18" s="55" t="s">
        <v>4</v>
      </c>
      <c r="B18" s="97">
        <v>34.69</v>
      </c>
      <c r="C18" s="97">
        <v>50.201000000000001</v>
      </c>
      <c r="D18" s="97">
        <v>52.064999999999998</v>
      </c>
      <c r="E18" s="97">
        <v>53.432000000000002</v>
      </c>
      <c r="F18" s="97">
        <v>55.164000000000001</v>
      </c>
      <c r="G18" s="92">
        <v>56.973999999999997</v>
      </c>
      <c r="H18" s="97" t="s">
        <v>83</v>
      </c>
      <c r="I18" s="97">
        <v>40.515000000000001</v>
      </c>
      <c r="J18" s="97">
        <v>42.718000000000004</v>
      </c>
      <c r="K18" s="97">
        <v>44.088000000000001</v>
      </c>
      <c r="L18" s="97">
        <v>45.451999999999998</v>
      </c>
      <c r="M18" s="97">
        <v>47.042999999999999</v>
      </c>
    </row>
    <row r="19" spans="1:13" s="2" customFormat="1" ht="15" customHeight="1" x14ac:dyDescent="0.2">
      <c r="A19" s="56" t="s">
        <v>5</v>
      </c>
      <c r="B19" s="97">
        <v>31.507999999999999</v>
      </c>
      <c r="C19" s="97">
        <v>37.973999999999997</v>
      </c>
      <c r="D19" s="97">
        <v>40.167000000000002</v>
      </c>
      <c r="E19" s="97">
        <v>42.457999999999998</v>
      </c>
      <c r="F19" s="97">
        <v>44.395000000000003</v>
      </c>
      <c r="G19" s="92">
        <v>46.515000000000001</v>
      </c>
      <c r="H19" s="97" t="s">
        <v>83</v>
      </c>
      <c r="I19" s="97">
        <v>31.908999999999999</v>
      </c>
      <c r="J19" s="97">
        <v>33.844999999999999</v>
      </c>
      <c r="K19" s="97">
        <v>36.015999999999998</v>
      </c>
      <c r="L19" s="97">
        <v>37.923999999999999</v>
      </c>
      <c r="M19" s="97">
        <v>39.518999999999998</v>
      </c>
    </row>
    <row r="20" spans="1:13" s="2" customFormat="1" ht="15" customHeight="1" thickBot="1" x14ac:dyDescent="0.25">
      <c r="A20" s="56" t="s">
        <v>6</v>
      </c>
      <c r="B20" s="97">
        <v>2.2440000000000002</v>
      </c>
      <c r="C20" s="97">
        <v>2.8</v>
      </c>
      <c r="D20" s="97">
        <v>3.0960000000000001</v>
      </c>
      <c r="E20" s="138">
        <v>3.105</v>
      </c>
      <c r="F20" s="98">
        <v>3.161</v>
      </c>
      <c r="G20" s="94">
        <v>3.2050000000000001</v>
      </c>
      <c r="H20" s="97" t="s">
        <v>83</v>
      </c>
      <c r="I20" s="97">
        <v>2.1779999999999999</v>
      </c>
      <c r="J20" s="97">
        <v>2.6629999999999998</v>
      </c>
      <c r="K20" s="106">
        <v>2.6480000000000001</v>
      </c>
      <c r="L20" s="97">
        <v>2.6659999999999999</v>
      </c>
      <c r="M20" s="97">
        <v>2.633</v>
      </c>
    </row>
    <row r="21" spans="1:13" s="2" customFormat="1" ht="15" customHeight="1" thickBot="1" x14ac:dyDescent="0.25">
      <c r="A21" s="60"/>
      <c r="B21" s="180" t="s">
        <v>25</v>
      </c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3" s="2" customFormat="1" ht="15" customHeight="1" x14ac:dyDescent="0.2">
      <c r="A22" s="21" t="s">
        <v>31</v>
      </c>
      <c r="B22" s="161">
        <v>92.84</v>
      </c>
      <c r="C22" s="131">
        <v>95.683999999999997</v>
      </c>
      <c r="D22" s="131">
        <v>95.546000000000006</v>
      </c>
      <c r="E22" s="120">
        <v>95.674999999999997</v>
      </c>
      <c r="F22" s="120">
        <v>96.158000000000001</v>
      </c>
      <c r="G22" s="90">
        <v>96.117000000000004</v>
      </c>
      <c r="H22" s="96" t="s">
        <v>83</v>
      </c>
      <c r="I22" s="130">
        <v>29.821999999999999</v>
      </c>
      <c r="J22" s="130">
        <v>29.512</v>
      </c>
      <c r="K22" s="104">
        <v>29.870999999999999</v>
      </c>
      <c r="L22" s="130">
        <v>30.059000000000001</v>
      </c>
      <c r="M22" s="130">
        <v>29.728999999999999</v>
      </c>
    </row>
    <row r="23" spans="1:13" s="2" customFormat="1" ht="15" customHeight="1" x14ac:dyDescent="0.2">
      <c r="A23" s="158" t="s">
        <v>2</v>
      </c>
      <c r="B23" s="93">
        <v>6.7370000000000001</v>
      </c>
      <c r="C23" s="97">
        <v>7.1020000000000003</v>
      </c>
      <c r="D23" s="97">
        <v>6.8890000000000002</v>
      </c>
      <c r="E23" s="97">
        <v>6.82</v>
      </c>
      <c r="F23" s="97">
        <v>6.6180000000000003</v>
      </c>
      <c r="G23" s="92">
        <v>6.3680000000000003</v>
      </c>
      <c r="H23" s="97" t="s">
        <v>83</v>
      </c>
      <c r="I23" s="97">
        <v>1.905</v>
      </c>
      <c r="J23" s="97">
        <v>1.91</v>
      </c>
      <c r="K23" s="97">
        <v>1.9039999999999999</v>
      </c>
      <c r="L23" s="97">
        <v>1.919</v>
      </c>
      <c r="M23" s="97">
        <v>1.9319999999999999</v>
      </c>
    </row>
    <row r="24" spans="1:13" s="2" customFormat="1" ht="15" customHeight="1" x14ac:dyDescent="0.2">
      <c r="A24" s="159" t="s">
        <v>3</v>
      </c>
      <c r="B24" s="93">
        <v>23.794</v>
      </c>
      <c r="C24" s="97">
        <v>24.931999999999999</v>
      </c>
      <c r="D24" s="97">
        <v>24.794</v>
      </c>
      <c r="E24" s="97">
        <v>24.52</v>
      </c>
      <c r="F24" s="97">
        <v>24.677</v>
      </c>
      <c r="G24" s="92">
        <v>25.155999999999999</v>
      </c>
      <c r="H24" s="97" t="s">
        <v>83</v>
      </c>
      <c r="I24" s="97">
        <v>5.1230000000000002</v>
      </c>
      <c r="J24" s="97">
        <v>4.8040000000000003</v>
      </c>
      <c r="K24" s="97">
        <v>4.8929999999999998</v>
      </c>
      <c r="L24" s="97">
        <v>4.7809999999999997</v>
      </c>
      <c r="M24" s="97">
        <v>4.9139999999999997</v>
      </c>
    </row>
    <row r="25" spans="1:13" s="2" customFormat="1" ht="15" customHeight="1" x14ac:dyDescent="0.2">
      <c r="A25" s="159" t="s">
        <v>4</v>
      </c>
      <c r="B25" s="93">
        <v>28.187000000000001</v>
      </c>
      <c r="C25" s="97">
        <v>29.670999999999999</v>
      </c>
      <c r="D25" s="97">
        <v>29.515999999999998</v>
      </c>
      <c r="E25" s="97">
        <v>29.152999999999999</v>
      </c>
      <c r="F25" s="97">
        <v>29.475999999999999</v>
      </c>
      <c r="G25" s="92">
        <v>29.687999999999999</v>
      </c>
      <c r="H25" s="97" t="s">
        <v>83</v>
      </c>
      <c r="I25" s="97">
        <v>6.7910000000000004</v>
      </c>
      <c r="J25" s="97">
        <v>6.6980000000000004</v>
      </c>
      <c r="K25" s="97">
        <v>6.8659999999999997</v>
      </c>
      <c r="L25" s="97">
        <v>6.7759999999999998</v>
      </c>
      <c r="M25" s="97">
        <v>6.8949999999999996</v>
      </c>
    </row>
    <row r="26" spans="1:13" s="2" customFormat="1" ht="15" customHeight="1" x14ac:dyDescent="0.2">
      <c r="A26" s="160" t="s">
        <v>5</v>
      </c>
      <c r="B26" s="93">
        <v>39.524000000000001</v>
      </c>
      <c r="C26" s="97">
        <v>39.905000000000001</v>
      </c>
      <c r="D26" s="97">
        <v>40.156999999999996</v>
      </c>
      <c r="E26" s="97">
        <v>40.76</v>
      </c>
      <c r="F26" s="97">
        <v>41.145000000000003</v>
      </c>
      <c r="G26" s="92">
        <v>40.945999999999998</v>
      </c>
      <c r="H26" s="97" t="s">
        <v>83</v>
      </c>
      <c r="I26" s="97">
        <v>16.260000000000002</v>
      </c>
      <c r="J26" s="97">
        <v>16.079999999999998</v>
      </c>
      <c r="K26" s="97">
        <v>16.41</v>
      </c>
      <c r="L26" s="97">
        <v>16.722999999999999</v>
      </c>
      <c r="M26" s="97">
        <v>16.34</v>
      </c>
    </row>
    <row r="27" spans="1:13" s="2" customFormat="1" ht="15" customHeight="1" thickBot="1" x14ac:dyDescent="0.25">
      <c r="A27" s="113" t="s">
        <v>6</v>
      </c>
      <c r="B27" s="95">
        <v>3.5550000000000002</v>
      </c>
      <c r="C27" s="98">
        <v>4.0039999999999996</v>
      </c>
      <c r="D27" s="98">
        <v>3.8210000000000002</v>
      </c>
      <c r="E27" s="138">
        <v>3.806</v>
      </c>
      <c r="F27" s="98">
        <v>3.6989999999999998</v>
      </c>
      <c r="G27" s="94">
        <v>3.6659999999999999</v>
      </c>
      <c r="H27" s="98" t="s">
        <v>83</v>
      </c>
      <c r="I27" s="98">
        <v>1.6890000000000001</v>
      </c>
      <c r="J27" s="98">
        <v>1.623</v>
      </c>
      <c r="K27" s="106">
        <v>1.61</v>
      </c>
      <c r="L27" s="98">
        <v>1.627</v>
      </c>
      <c r="M27" s="98">
        <v>1.6080000000000001</v>
      </c>
    </row>
    <row r="28" spans="1:13" s="2" customFormat="1" ht="15.75" customHeight="1" x14ac:dyDescent="0.2">
      <c r="A28" s="20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s="2" customFormat="1" ht="13.5" customHeight="1" thickBot="1" x14ac:dyDescent="0.25">
      <c r="A29" s="4" t="s">
        <v>138</v>
      </c>
      <c r="J29" s="8"/>
      <c r="K29" s="8"/>
      <c r="L29" s="8"/>
      <c r="M29" s="8"/>
    </row>
    <row r="30" spans="1:13" s="2" customFormat="1" ht="15" customHeight="1" x14ac:dyDescent="0.2">
      <c r="A30" s="182"/>
      <c r="B30" s="194" t="s">
        <v>9</v>
      </c>
      <c r="C30" s="188"/>
      <c r="D30" s="188"/>
      <c r="E30" s="188"/>
      <c r="F30" s="188"/>
      <c r="G30" s="196"/>
      <c r="H30" s="185" t="s">
        <v>82</v>
      </c>
      <c r="I30" s="186"/>
      <c r="J30" s="186"/>
      <c r="K30" s="186"/>
      <c r="L30" s="186"/>
      <c r="M30" s="186"/>
    </row>
    <row r="31" spans="1:13" s="2" customFormat="1" ht="15" customHeight="1" thickBot="1" x14ac:dyDescent="0.25">
      <c r="A31" s="183"/>
      <c r="B31" s="59">
        <v>2020</v>
      </c>
      <c r="C31" s="59">
        <v>2021</v>
      </c>
      <c r="D31" s="59">
        <v>2022</v>
      </c>
      <c r="E31" s="74">
        <v>2023</v>
      </c>
      <c r="F31" s="74">
        <v>2024</v>
      </c>
      <c r="G31" s="75">
        <v>2025</v>
      </c>
      <c r="H31" s="140">
        <v>2020</v>
      </c>
      <c r="I31" s="74">
        <v>2021</v>
      </c>
      <c r="J31" s="74">
        <v>2022</v>
      </c>
      <c r="K31" s="74">
        <v>2023</v>
      </c>
      <c r="L31" s="74">
        <v>2024</v>
      </c>
      <c r="M31" s="74">
        <v>2025</v>
      </c>
    </row>
    <row r="32" spans="1:13" s="2" customFormat="1" ht="15" customHeight="1" thickBot="1" x14ac:dyDescent="0.25">
      <c r="A32" s="184"/>
      <c r="B32" s="180" t="s">
        <v>27</v>
      </c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</row>
    <row r="33" spans="1:13" s="2" customFormat="1" ht="15" customHeight="1" x14ac:dyDescent="0.2">
      <c r="A33" s="53" t="s">
        <v>31</v>
      </c>
      <c r="B33" s="130">
        <v>1.3654556919590524</v>
      </c>
      <c r="C33" s="130">
        <v>1.6014949963096199</v>
      </c>
      <c r="D33" s="131">
        <v>1.5786275703767807</v>
      </c>
      <c r="E33" s="120">
        <v>1.5794655280561161</v>
      </c>
      <c r="F33" s="120">
        <v>1.6054849532010247</v>
      </c>
      <c r="G33" s="90">
        <v>1.6185783485088887</v>
      </c>
      <c r="H33" s="96" t="s">
        <v>83</v>
      </c>
      <c r="I33" s="130">
        <v>0.93891995119549843</v>
      </c>
      <c r="J33" s="130">
        <v>0.94147891584547094</v>
      </c>
      <c r="K33" s="130">
        <v>0.95188606252805963</v>
      </c>
      <c r="L33" s="130">
        <v>0.97117157945754728</v>
      </c>
      <c r="M33" s="130">
        <v>0.98496782472616551</v>
      </c>
    </row>
    <row r="34" spans="1:13" s="2" customFormat="1" ht="15" customHeight="1" x14ac:dyDescent="0.2">
      <c r="A34" s="54" t="s">
        <v>2</v>
      </c>
      <c r="B34" s="97">
        <v>0.48880015200547711</v>
      </c>
      <c r="C34" s="97">
        <v>0.56806223914302933</v>
      </c>
      <c r="D34" s="97">
        <v>0.61095150788953212</v>
      </c>
      <c r="E34" s="97">
        <v>0.63828816497855212</v>
      </c>
      <c r="F34" s="97">
        <v>0.66714972031757491</v>
      </c>
      <c r="G34" s="92">
        <v>0.69689364643704688</v>
      </c>
      <c r="H34" s="97" t="s">
        <v>83</v>
      </c>
      <c r="I34" s="97">
        <v>0.20454733556404223</v>
      </c>
      <c r="J34" s="97">
        <v>0.23306240886976856</v>
      </c>
      <c r="K34" s="97">
        <v>0.24232366091796534</v>
      </c>
      <c r="L34" s="97">
        <v>0.26059522735474561</v>
      </c>
      <c r="M34" s="97">
        <v>0.27762725491715518</v>
      </c>
    </row>
    <row r="35" spans="1:13" s="2" customFormat="1" ht="15" customHeight="1" x14ac:dyDescent="0.2">
      <c r="A35" s="55" t="s">
        <v>3</v>
      </c>
      <c r="B35" s="97">
        <v>1.6101687450267637</v>
      </c>
      <c r="C35" s="97">
        <v>2.0303121858822024</v>
      </c>
      <c r="D35" s="97">
        <v>2.0059628706639776</v>
      </c>
      <c r="E35" s="97">
        <v>1.9848554256100051</v>
      </c>
      <c r="F35" s="97">
        <v>1.9977486192704119</v>
      </c>
      <c r="G35" s="92">
        <v>2.0162051267954961</v>
      </c>
      <c r="H35" s="97" t="s">
        <v>83</v>
      </c>
      <c r="I35" s="97">
        <v>1.1659762127488975</v>
      </c>
      <c r="J35" s="97">
        <v>1.1768183502535918</v>
      </c>
      <c r="K35" s="97">
        <v>1.1758293917334024</v>
      </c>
      <c r="L35" s="97">
        <v>1.1835714150414964</v>
      </c>
      <c r="M35" s="97">
        <v>1.2022220730361934</v>
      </c>
    </row>
    <row r="36" spans="1:13" s="2" customFormat="1" ht="15" customHeight="1" x14ac:dyDescent="0.2">
      <c r="A36" s="55" t="s">
        <v>4</v>
      </c>
      <c r="B36" s="97">
        <v>1.7723013958103142</v>
      </c>
      <c r="C36" s="97">
        <v>2.1643475551099489</v>
      </c>
      <c r="D36" s="97">
        <v>2.1259612703492237</v>
      </c>
      <c r="E36" s="97">
        <v>2.1315008388179124</v>
      </c>
      <c r="F36" s="97">
        <v>2.189569536423841</v>
      </c>
      <c r="G36" s="92">
        <v>2.2307711118461611</v>
      </c>
      <c r="H36" s="97" t="s">
        <v>83</v>
      </c>
      <c r="I36" s="97">
        <v>1.2818838321568415</v>
      </c>
      <c r="J36" s="97">
        <v>1.2877569793895298</v>
      </c>
      <c r="K36" s="97">
        <v>1.3151116273067496</v>
      </c>
      <c r="L36" s="97">
        <v>1.3510968543046358</v>
      </c>
      <c r="M36" s="97">
        <v>1.3884209022496392</v>
      </c>
    </row>
    <row r="37" spans="1:13" s="2" customFormat="1" ht="15" customHeight="1" x14ac:dyDescent="0.2">
      <c r="A37" s="56" t="s">
        <v>5</v>
      </c>
      <c r="B37" s="97">
        <v>1.7672597174155888</v>
      </c>
      <c r="C37" s="97">
        <v>1.8854252913634404</v>
      </c>
      <c r="D37" s="97">
        <v>1.8904924638254206</v>
      </c>
      <c r="E37" s="97">
        <v>1.8928927244025715</v>
      </c>
      <c r="F37" s="97">
        <v>1.8847429245023191</v>
      </c>
      <c r="G37" s="92">
        <v>1.8861296225929263</v>
      </c>
      <c r="H37" s="97" t="s">
        <v>83</v>
      </c>
      <c r="I37" s="97">
        <v>1.1661558425209049</v>
      </c>
      <c r="J37" s="97">
        <v>1.1750265954942996</v>
      </c>
      <c r="K37" s="97">
        <v>1.1924919364744311</v>
      </c>
      <c r="L37" s="97">
        <v>1.2040629716539424</v>
      </c>
      <c r="M37" s="97">
        <v>1.2046205118672124</v>
      </c>
    </row>
    <row r="38" spans="1:13" s="2" customFormat="1" ht="15" customHeight="1" thickBot="1" x14ac:dyDescent="0.25">
      <c r="A38" s="56" t="s">
        <v>6</v>
      </c>
      <c r="B38" s="97">
        <v>2.5608302053433429</v>
      </c>
      <c r="C38" s="97">
        <v>2.9062019477191186</v>
      </c>
      <c r="D38" s="97">
        <v>2.9148756847871891</v>
      </c>
      <c r="E38" s="97">
        <v>2.884390651085142</v>
      </c>
      <c r="F38" s="98">
        <v>2.8516794146990359</v>
      </c>
      <c r="G38" s="94">
        <v>2.7491477681929486</v>
      </c>
      <c r="H38" s="97" t="s">
        <v>83</v>
      </c>
      <c r="I38" s="97">
        <v>1.6517170681701692</v>
      </c>
      <c r="J38" s="97">
        <v>1.8061525495153812</v>
      </c>
      <c r="K38" s="97">
        <v>1.7771285475792988</v>
      </c>
      <c r="L38" s="97">
        <v>1.7845859660791488</v>
      </c>
      <c r="M38" s="97">
        <v>1.6968615463406049</v>
      </c>
    </row>
    <row r="39" spans="1:13" s="2" customFormat="1" ht="15" customHeight="1" thickBot="1" x14ac:dyDescent="0.25">
      <c r="A39" s="60"/>
      <c r="B39" s="180" t="s">
        <v>28</v>
      </c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3" s="2" customFormat="1" ht="15" customHeight="1" x14ac:dyDescent="0.2">
      <c r="A40" s="53" t="s">
        <v>31</v>
      </c>
      <c r="B40" s="130">
        <v>0.71570193911323032</v>
      </c>
      <c r="C40" s="130">
        <v>0.94819198713112418</v>
      </c>
      <c r="D40" s="131">
        <v>0.95504749000957434</v>
      </c>
      <c r="E40" s="120">
        <v>0.97020062598108081</v>
      </c>
      <c r="F40" s="120">
        <v>1.0002265989387615</v>
      </c>
      <c r="G40" s="90">
        <v>1.0248997039667274</v>
      </c>
      <c r="H40" s="96" t="s">
        <v>83</v>
      </c>
      <c r="I40" s="130">
        <v>0.73530385718060454</v>
      </c>
      <c r="J40" s="130">
        <v>0.74886912232405711</v>
      </c>
      <c r="K40" s="130">
        <v>0.76166550449426429</v>
      </c>
      <c r="L40" s="130">
        <v>0.78196776000654622</v>
      </c>
      <c r="M40" s="130">
        <v>0.80134294646744009</v>
      </c>
    </row>
    <row r="41" spans="1:13" s="2" customFormat="1" ht="15" customHeight="1" x14ac:dyDescent="0.2">
      <c r="A41" s="54" t="s">
        <v>2</v>
      </c>
      <c r="B41" s="97">
        <v>0.28561346575503593</v>
      </c>
      <c r="C41" s="97">
        <v>0.35813519041819875</v>
      </c>
      <c r="D41" s="97">
        <v>0.41204579249014711</v>
      </c>
      <c r="E41" s="97">
        <v>0.44381330413358583</v>
      </c>
      <c r="F41" s="97">
        <v>0.48056319920606283</v>
      </c>
      <c r="G41" s="92">
        <v>0.51874669366473281</v>
      </c>
      <c r="H41" s="97" t="s">
        <v>83</v>
      </c>
      <c r="I41" s="97">
        <v>0.14823770055688898</v>
      </c>
      <c r="J41" s="97">
        <v>0.17791508466991007</v>
      </c>
      <c r="K41" s="97">
        <v>0.18803038598412136</v>
      </c>
      <c r="L41" s="97">
        <v>0.2064913388668351</v>
      </c>
      <c r="M41" s="97">
        <v>0.22357890178334386</v>
      </c>
    </row>
    <row r="42" spans="1:13" s="2" customFormat="1" ht="15" customHeight="1" x14ac:dyDescent="0.2">
      <c r="A42" s="55" t="s">
        <v>3</v>
      </c>
      <c r="B42" s="97">
        <v>0.91152263978647741</v>
      </c>
      <c r="C42" s="97">
        <v>1.3060037534353228</v>
      </c>
      <c r="D42" s="97">
        <v>1.3046183960783093</v>
      </c>
      <c r="E42" s="97">
        <v>1.3082064386517795</v>
      </c>
      <c r="F42" s="97">
        <v>1.3299923420583357</v>
      </c>
      <c r="G42" s="92">
        <v>1.3513170630110685</v>
      </c>
      <c r="H42" s="97" t="s">
        <v>83</v>
      </c>
      <c r="I42" s="97">
        <v>1.0171461108948399</v>
      </c>
      <c r="J42" s="97">
        <v>1.0409282616874245</v>
      </c>
      <c r="K42" s="97">
        <v>1.0408031481287288</v>
      </c>
      <c r="L42" s="97">
        <v>1.0541982026837975</v>
      </c>
      <c r="M42" s="97">
        <v>1.0723421260876851</v>
      </c>
    </row>
    <row r="43" spans="1:13" s="2" customFormat="1" ht="15" customHeight="1" x14ac:dyDescent="0.2">
      <c r="A43" s="55" t="s">
        <v>4</v>
      </c>
      <c r="B43" s="97">
        <v>0.97780007666809488</v>
      </c>
      <c r="C43" s="97">
        <v>1.3603316758573034</v>
      </c>
      <c r="D43" s="97">
        <v>1.3567886338820601</v>
      </c>
      <c r="E43" s="97">
        <v>1.3790682668731451</v>
      </c>
      <c r="F43" s="97">
        <v>1.4270488410596027</v>
      </c>
      <c r="G43" s="92">
        <v>1.4665707383434858</v>
      </c>
      <c r="H43" s="97" t="s">
        <v>83</v>
      </c>
      <c r="I43" s="97">
        <v>1.0978633462950669</v>
      </c>
      <c r="J43" s="97">
        <v>1.1132103497968662</v>
      </c>
      <c r="K43" s="97">
        <v>1.1379016647309332</v>
      </c>
      <c r="L43" s="97">
        <v>1.1758071192052981</v>
      </c>
      <c r="M43" s="97">
        <v>1.2109363436636467</v>
      </c>
    </row>
    <row r="44" spans="1:13" s="2" customFormat="1" ht="15" customHeight="1" x14ac:dyDescent="0.2">
      <c r="A44" s="56" t="s">
        <v>5</v>
      </c>
      <c r="B44" s="97">
        <v>0.78391174648511064</v>
      </c>
      <c r="C44" s="97">
        <v>0.91933820431997437</v>
      </c>
      <c r="D44" s="97">
        <v>0.94536391109102713</v>
      </c>
      <c r="E44" s="97">
        <v>0.96575788041871202</v>
      </c>
      <c r="F44" s="97">
        <v>0.97817584911480537</v>
      </c>
      <c r="G44" s="92">
        <v>1.0031136094363198</v>
      </c>
      <c r="H44" s="97" t="s">
        <v>83</v>
      </c>
      <c r="I44" s="97">
        <v>0.77250652450745405</v>
      </c>
      <c r="J44" s="97">
        <v>0.79657035802713205</v>
      </c>
      <c r="K44" s="97">
        <v>0.8192269023778872</v>
      </c>
      <c r="L44" s="97">
        <v>0.83559727225655767</v>
      </c>
      <c r="M44" s="97">
        <v>0.85224221716250503</v>
      </c>
    </row>
    <row r="45" spans="1:13" s="2" customFormat="1" ht="15" customHeight="1" thickBot="1" x14ac:dyDescent="0.25">
      <c r="A45" s="56" t="s">
        <v>6</v>
      </c>
      <c r="B45" s="97">
        <v>0.99094722896886744</v>
      </c>
      <c r="C45" s="97">
        <v>1.1959678797198019</v>
      </c>
      <c r="D45" s="97">
        <v>1.3046776232616941</v>
      </c>
      <c r="E45" s="97">
        <v>1.2959098497495827</v>
      </c>
      <c r="F45" s="98">
        <v>1.3140172929830396</v>
      </c>
      <c r="G45" s="94">
        <v>1.2823487988732938</v>
      </c>
      <c r="H45" s="97" t="s">
        <v>83</v>
      </c>
      <c r="I45" s="97">
        <v>0.93029215786776009</v>
      </c>
      <c r="J45" s="97">
        <v>1.1222081753055202</v>
      </c>
      <c r="K45" s="97">
        <v>1.1051752921535893</v>
      </c>
      <c r="L45" s="97">
        <v>1.1082474226804124</v>
      </c>
      <c r="M45" s="97">
        <v>1.0534865483411489</v>
      </c>
    </row>
    <row r="46" spans="1:13" s="2" customFormat="1" ht="15" customHeight="1" thickBot="1" x14ac:dyDescent="0.25">
      <c r="A46" s="60"/>
      <c r="B46" s="180" t="s">
        <v>25</v>
      </c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3" s="2" customFormat="1" ht="15" customHeight="1" x14ac:dyDescent="0.2">
      <c r="A47" s="53" t="s">
        <v>31</v>
      </c>
      <c r="B47" s="161">
        <v>0.64975375284582204</v>
      </c>
      <c r="C47" s="131">
        <v>0.65330300917849615</v>
      </c>
      <c r="D47" s="131">
        <v>0.62358008036720647</v>
      </c>
      <c r="E47" s="120">
        <v>0.60926490207503514</v>
      </c>
      <c r="F47" s="120">
        <v>0.60525835426226304</v>
      </c>
      <c r="G47" s="90">
        <v>0.59367864454216135</v>
      </c>
      <c r="H47" s="96" t="s">
        <v>83</v>
      </c>
      <c r="I47" s="130">
        <v>0.20361609401489394</v>
      </c>
      <c r="J47" s="130">
        <v>0.19260979352141372</v>
      </c>
      <c r="K47" s="130">
        <v>0.19022055803379539</v>
      </c>
      <c r="L47" s="130">
        <v>0.18920381945100112</v>
      </c>
      <c r="M47" s="130">
        <v>0.18362487825872548</v>
      </c>
    </row>
    <row r="48" spans="1:13" s="2" customFormat="1" ht="15" customHeight="1" x14ac:dyDescent="0.2">
      <c r="A48" s="54" t="s">
        <v>2</v>
      </c>
      <c r="B48" s="93">
        <v>0.20318668625044109</v>
      </c>
      <c r="C48" s="97">
        <v>0.20992704872483064</v>
      </c>
      <c r="D48" s="97">
        <v>0.19890571539938501</v>
      </c>
      <c r="E48" s="97">
        <v>0.19447486084496629</v>
      </c>
      <c r="F48" s="97">
        <v>0.18658652111151211</v>
      </c>
      <c r="G48" s="92">
        <v>0.17814695277231402</v>
      </c>
      <c r="H48" s="97" t="s">
        <v>83</v>
      </c>
      <c r="I48" s="97">
        <v>5.6309635007153233E-2</v>
      </c>
      <c r="J48" s="97">
        <v>5.5147324199858523E-2</v>
      </c>
      <c r="K48" s="97">
        <v>5.4293274933843963E-2</v>
      </c>
      <c r="L48" s="97">
        <v>5.4103888487910506E-2</v>
      </c>
      <c r="M48" s="97">
        <v>5.4048353133811351E-2</v>
      </c>
    </row>
    <row r="49" spans="1:13" s="2" customFormat="1" ht="15" customHeight="1" x14ac:dyDescent="0.2">
      <c r="A49" s="55" t="s">
        <v>3</v>
      </c>
      <c r="B49" s="93">
        <v>0.69864610524028614</v>
      </c>
      <c r="C49" s="97">
        <v>0.72430843244687948</v>
      </c>
      <c r="D49" s="97">
        <v>0.70134447458566818</v>
      </c>
      <c r="E49" s="97">
        <v>0.67664898695822551</v>
      </c>
      <c r="F49" s="97">
        <v>0.66775627721207631</v>
      </c>
      <c r="G49" s="92">
        <v>0.66488806378442777</v>
      </c>
      <c r="H49" s="97" t="s">
        <v>83</v>
      </c>
      <c r="I49" s="97">
        <v>0.14883010185405759</v>
      </c>
      <c r="J49" s="97">
        <v>0.13589008856616722</v>
      </c>
      <c r="K49" s="97">
        <v>0.13502624360467361</v>
      </c>
      <c r="L49" s="97">
        <v>0.12937321235769894</v>
      </c>
      <c r="M49" s="97">
        <v>0.12987994694850843</v>
      </c>
    </row>
    <row r="50" spans="1:13" s="2" customFormat="1" ht="15" customHeight="1" x14ac:dyDescent="0.2">
      <c r="A50" s="55" t="s">
        <v>4</v>
      </c>
      <c r="B50" s="93">
        <v>0.79450131914221933</v>
      </c>
      <c r="C50" s="97">
        <v>0.80401587925264528</v>
      </c>
      <c r="D50" s="97">
        <v>0.76917263646716372</v>
      </c>
      <c r="E50" s="97">
        <v>0.7524325719447672</v>
      </c>
      <c r="F50" s="97">
        <v>0.76252069536423839</v>
      </c>
      <c r="G50" s="92">
        <v>0.764200373502675</v>
      </c>
      <c r="H50" s="97" t="s">
        <v>83</v>
      </c>
      <c r="I50" s="97">
        <v>0.18402048586177464</v>
      </c>
      <c r="J50" s="97">
        <v>0.17454662959266373</v>
      </c>
      <c r="K50" s="97">
        <v>0.17720996257581625</v>
      </c>
      <c r="L50" s="97">
        <v>0.17528973509933773</v>
      </c>
      <c r="M50" s="97">
        <v>0.17748455858599246</v>
      </c>
    </row>
    <row r="51" spans="1:13" s="2" customFormat="1" ht="15" customHeight="1" x14ac:dyDescent="0.2">
      <c r="A51" s="56" t="s">
        <v>5</v>
      </c>
      <c r="B51" s="93">
        <v>0.98334797093047843</v>
      </c>
      <c r="C51" s="97">
        <v>0.96608708704346602</v>
      </c>
      <c r="D51" s="97">
        <v>0.94512855273439333</v>
      </c>
      <c r="E51" s="97">
        <v>0.92713484398385937</v>
      </c>
      <c r="F51" s="97">
        <v>0.90656707538751369</v>
      </c>
      <c r="G51" s="92">
        <v>0.88301601315660649</v>
      </c>
      <c r="H51" s="97" t="s">
        <v>83</v>
      </c>
      <c r="I51" s="97">
        <v>0.39364931801345088</v>
      </c>
      <c r="J51" s="97">
        <v>0.37845623746716744</v>
      </c>
      <c r="K51" s="97">
        <v>0.37326503409654399</v>
      </c>
      <c r="L51" s="97">
        <v>0.36846569939738461</v>
      </c>
      <c r="M51" s="97">
        <v>0.35237829470470738</v>
      </c>
    </row>
    <row r="52" spans="1:13" s="2" customFormat="1" ht="15" customHeight="1" thickBot="1" x14ac:dyDescent="0.25">
      <c r="A52" s="113" t="s">
        <v>6</v>
      </c>
      <c r="B52" s="95">
        <v>1.5698829763744755</v>
      </c>
      <c r="C52" s="98">
        <v>1.7102340679993167</v>
      </c>
      <c r="D52" s="98">
        <v>1.6101980615254952</v>
      </c>
      <c r="E52" s="98">
        <v>1.5884808013355594</v>
      </c>
      <c r="F52" s="98">
        <v>1.537662121715996</v>
      </c>
      <c r="G52" s="94">
        <v>1.466798969319655</v>
      </c>
      <c r="H52" s="98" t="s">
        <v>83</v>
      </c>
      <c r="I52" s="98">
        <v>0.72142491030240907</v>
      </c>
      <c r="J52" s="98">
        <v>0.68394437420986098</v>
      </c>
      <c r="K52" s="98">
        <v>0.67195325542570949</v>
      </c>
      <c r="L52" s="98">
        <v>0.67633854339873634</v>
      </c>
      <c r="M52" s="98">
        <v>0.64337499799945597</v>
      </c>
    </row>
    <row r="53" spans="1:13" s="2" customFormat="1" ht="57.75" customHeight="1" x14ac:dyDescent="0.2">
      <c r="A53" s="193" t="s">
        <v>131</v>
      </c>
      <c r="B53" s="193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</row>
    <row r="55" spans="1:13" x14ac:dyDescent="0.2">
      <c r="A55" s="14" t="s">
        <v>8</v>
      </c>
    </row>
  </sheetData>
  <mergeCells count="13">
    <mergeCell ref="A53:M53"/>
    <mergeCell ref="B39:M39"/>
    <mergeCell ref="B46:M46"/>
    <mergeCell ref="B14:M14"/>
    <mergeCell ref="B21:M21"/>
    <mergeCell ref="B30:G30"/>
    <mergeCell ref="H30:M30"/>
    <mergeCell ref="B32:M32"/>
    <mergeCell ref="A5:A7"/>
    <mergeCell ref="A30:A32"/>
    <mergeCell ref="B5:G5"/>
    <mergeCell ref="H5:M5"/>
    <mergeCell ref="B7:M7"/>
  </mergeCells>
  <hyperlinks>
    <hyperlink ref="A2" location="Seznam!A1" display="zpět na seznam" xr:uid="{00000000-0004-0000-0D00-000000000000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4"/>
  <dimension ref="A1:M19"/>
  <sheetViews>
    <sheetView showGridLines="0" zoomScale="85" zoomScaleNormal="85" workbookViewId="0"/>
  </sheetViews>
  <sheetFormatPr defaultColWidth="9.140625" defaultRowHeight="12.75" x14ac:dyDescent="0.2"/>
  <cols>
    <col min="1" max="1" width="22.42578125" style="4" customWidth="1"/>
    <col min="2" max="13" width="9.140625" style="4" customWidth="1"/>
    <col min="14" max="16384" width="9.140625" style="4"/>
  </cols>
  <sheetData>
    <row r="1" spans="1:13" s="2" customFormat="1" ht="20.100000000000001" customHeight="1" x14ac:dyDescent="0.2">
      <c r="A1" s="61" t="s">
        <v>86</v>
      </c>
    </row>
    <row r="2" spans="1:13" s="2" customFormat="1" ht="13.5" customHeight="1" x14ac:dyDescent="0.2">
      <c r="A2" s="3" t="s">
        <v>0</v>
      </c>
    </row>
    <row r="3" spans="1:13" s="2" customFormat="1" ht="13.5" customHeight="1" thickBot="1" x14ac:dyDescent="0.25">
      <c r="A3" s="3"/>
    </row>
    <row r="4" spans="1:13" s="2" customFormat="1" ht="16.5" customHeight="1" x14ac:dyDescent="0.2">
      <c r="A4" s="182"/>
      <c r="B4" s="188" t="s">
        <v>9</v>
      </c>
      <c r="C4" s="188"/>
      <c r="D4" s="188"/>
      <c r="E4" s="188"/>
      <c r="F4" s="188"/>
      <c r="G4" s="196"/>
      <c r="H4" s="188" t="s">
        <v>82</v>
      </c>
      <c r="I4" s="188"/>
      <c r="J4" s="188"/>
      <c r="K4" s="188"/>
      <c r="L4" s="188"/>
      <c r="M4" s="188"/>
    </row>
    <row r="5" spans="1:13" s="2" customFormat="1" ht="16.5" customHeight="1" thickBot="1" x14ac:dyDescent="0.25">
      <c r="A5" s="183"/>
      <c r="B5" s="59">
        <v>2020</v>
      </c>
      <c r="C5" s="59">
        <v>2021</v>
      </c>
      <c r="D5" s="59">
        <v>2022</v>
      </c>
      <c r="E5" s="74">
        <v>2023</v>
      </c>
      <c r="F5" s="74">
        <v>2024</v>
      </c>
      <c r="G5" s="75">
        <v>2025</v>
      </c>
      <c r="H5" s="59">
        <v>2020</v>
      </c>
      <c r="I5" s="59">
        <v>2021</v>
      </c>
      <c r="J5" s="59">
        <v>2022</v>
      </c>
      <c r="K5" s="59">
        <v>2023</v>
      </c>
      <c r="L5" s="59">
        <v>2024</v>
      </c>
      <c r="M5" s="59">
        <v>2025</v>
      </c>
    </row>
    <row r="6" spans="1:13" s="2" customFormat="1" ht="15" customHeight="1" thickBot="1" x14ac:dyDescent="0.25">
      <c r="A6" s="184"/>
      <c r="B6" s="180" t="s">
        <v>63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</row>
    <row r="7" spans="1:13" s="2" customFormat="1" ht="15" customHeight="1" x14ac:dyDescent="0.2">
      <c r="A7" s="53" t="s">
        <v>27</v>
      </c>
      <c r="B7" s="120">
        <v>16.207000000000001</v>
      </c>
      <c r="C7" s="120">
        <v>19.218</v>
      </c>
      <c r="D7" s="120">
        <v>21.16</v>
      </c>
      <c r="E7" s="120">
        <v>22.384</v>
      </c>
      <c r="F7" s="120">
        <v>23.663</v>
      </c>
      <c r="G7" s="90">
        <v>24.911000000000001</v>
      </c>
      <c r="H7" s="99" t="s">
        <v>83</v>
      </c>
      <c r="I7" s="104">
        <v>6.92</v>
      </c>
      <c r="J7" s="104">
        <v>8.0719999999999992</v>
      </c>
      <c r="K7" s="104">
        <v>8.4979999999999993</v>
      </c>
      <c r="L7" s="104">
        <v>9.2430000000000003</v>
      </c>
      <c r="M7" s="104">
        <v>9.9239999999999995</v>
      </c>
    </row>
    <row r="8" spans="1:13" s="2" customFormat="1" ht="15" customHeight="1" x14ac:dyDescent="0.2">
      <c r="A8" s="56" t="s">
        <v>28</v>
      </c>
      <c r="B8" s="137">
        <v>9.4700000000000006</v>
      </c>
      <c r="C8" s="137">
        <v>12.116</v>
      </c>
      <c r="D8" s="137">
        <v>14.271000000000001</v>
      </c>
      <c r="E8" s="137">
        <v>15.564</v>
      </c>
      <c r="F8" s="137">
        <v>17.045000000000002</v>
      </c>
      <c r="G8" s="102">
        <v>18.542999999999999</v>
      </c>
      <c r="H8" s="100" t="s">
        <v>83</v>
      </c>
      <c r="I8" s="105">
        <v>5.0149999999999997</v>
      </c>
      <c r="J8" s="105">
        <v>6.1619999999999999</v>
      </c>
      <c r="K8" s="105">
        <v>6.5940000000000003</v>
      </c>
      <c r="L8" s="105">
        <v>7.3239999999999998</v>
      </c>
      <c r="M8" s="105">
        <v>7.992</v>
      </c>
    </row>
    <row r="9" spans="1:13" s="2" customFormat="1" ht="15" customHeight="1" thickBot="1" x14ac:dyDescent="0.25">
      <c r="A9" s="56" t="s">
        <v>25</v>
      </c>
      <c r="B9" s="138">
        <v>6.7370000000000001</v>
      </c>
      <c r="C9" s="138">
        <v>7.1020000000000003</v>
      </c>
      <c r="D9" s="138">
        <v>6.8890000000000002</v>
      </c>
      <c r="E9" s="138">
        <v>6.82</v>
      </c>
      <c r="F9" s="138">
        <v>6.6180000000000003</v>
      </c>
      <c r="G9" s="103">
        <v>6.3680000000000003</v>
      </c>
      <c r="H9" s="101" t="s">
        <v>83</v>
      </c>
      <c r="I9" s="106">
        <v>1.905</v>
      </c>
      <c r="J9" s="106">
        <v>1.91</v>
      </c>
      <c r="K9" s="106">
        <v>1.9039999999999999</v>
      </c>
      <c r="L9" s="106">
        <v>1.919</v>
      </c>
      <c r="M9" s="106">
        <v>1.9319999999999999</v>
      </c>
    </row>
    <row r="10" spans="1:13" s="2" customFormat="1" ht="15" customHeight="1" thickBot="1" x14ac:dyDescent="0.25">
      <c r="A10" s="60"/>
      <c r="B10" s="180" t="s">
        <v>139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</row>
    <row r="11" spans="1:13" s="2" customFormat="1" ht="15" customHeight="1" x14ac:dyDescent="0.2">
      <c r="A11" s="53" t="s">
        <v>27</v>
      </c>
      <c r="B11" s="120">
        <v>0.48880015200547711</v>
      </c>
      <c r="C11" s="120">
        <v>0.56806223914302933</v>
      </c>
      <c r="D11" s="120">
        <v>0.61095150788953212</v>
      </c>
      <c r="E11" s="120">
        <v>0.63828816497855212</v>
      </c>
      <c r="F11" s="120">
        <v>0.66714972031757491</v>
      </c>
      <c r="G11" s="90">
        <v>0.69689364643704688</v>
      </c>
      <c r="H11" s="99" t="s">
        <v>83</v>
      </c>
      <c r="I11" s="104">
        <v>0.20454733556404223</v>
      </c>
      <c r="J11" s="104">
        <v>0.23306240886976856</v>
      </c>
      <c r="K11" s="104">
        <v>0.24232366091796534</v>
      </c>
      <c r="L11" s="104">
        <v>0.26059522735474561</v>
      </c>
      <c r="M11" s="104">
        <v>0.27762725491715518</v>
      </c>
    </row>
    <row r="12" spans="1:13" s="2" customFormat="1" ht="15" customHeight="1" x14ac:dyDescent="0.2">
      <c r="A12" s="56" t="s">
        <v>28</v>
      </c>
      <c r="B12" s="137">
        <v>0.28561346575503593</v>
      </c>
      <c r="C12" s="137">
        <v>0.35813519041819875</v>
      </c>
      <c r="D12" s="137">
        <v>0.41204579249014711</v>
      </c>
      <c r="E12" s="137">
        <v>0.44381330413358583</v>
      </c>
      <c r="F12" s="137">
        <v>0.48056319920606283</v>
      </c>
      <c r="G12" s="102">
        <v>0.51874669366473281</v>
      </c>
      <c r="H12" s="100" t="s">
        <v>83</v>
      </c>
      <c r="I12" s="105">
        <v>0.14823770055688898</v>
      </c>
      <c r="J12" s="105">
        <v>0.17791508466991007</v>
      </c>
      <c r="K12" s="105">
        <v>0.18803038598412136</v>
      </c>
      <c r="L12" s="105">
        <v>0.2064913388668351</v>
      </c>
      <c r="M12" s="105">
        <v>0.22357890178334386</v>
      </c>
    </row>
    <row r="13" spans="1:13" s="2" customFormat="1" ht="15" customHeight="1" thickBot="1" x14ac:dyDescent="0.25">
      <c r="A13" s="56" t="s">
        <v>25</v>
      </c>
      <c r="B13" s="138">
        <v>0.20318668625044109</v>
      </c>
      <c r="C13" s="138">
        <v>0.20992704872483064</v>
      </c>
      <c r="D13" s="138">
        <v>0.19890571539938501</v>
      </c>
      <c r="E13" s="138">
        <v>0.19447486084496629</v>
      </c>
      <c r="F13" s="138">
        <v>0.18658652111151211</v>
      </c>
      <c r="G13" s="103">
        <v>0.17814695277231402</v>
      </c>
      <c r="H13" s="101" t="s">
        <v>83</v>
      </c>
      <c r="I13" s="106">
        <v>5.6309635007153233E-2</v>
      </c>
      <c r="J13" s="106">
        <v>5.5147324199858523E-2</v>
      </c>
      <c r="K13" s="106">
        <v>5.4293274933843963E-2</v>
      </c>
      <c r="L13" s="106">
        <v>5.4103888487910506E-2</v>
      </c>
      <c r="M13" s="106">
        <v>5.4048353133811351E-2</v>
      </c>
    </row>
    <row r="14" spans="1:13" s="2" customFormat="1" ht="15" customHeight="1" thickBot="1" x14ac:dyDescent="0.25">
      <c r="A14" s="60"/>
      <c r="B14" s="180" t="s">
        <v>123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s="2" customFormat="1" ht="15" customHeight="1" x14ac:dyDescent="0.2">
      <c r="A15" s="53" t="s">
        <v>27</v>
      </c>
      <c r="B15" s="120">
        <v>100</v>
      </c>
      <c r="C15" s="120">
        <v>100</v>
      </c>
      <c r="D15" s="120">
        <v>100</v>
      </c>
      <c r="E15" s="120">
        <v>100</v>
      </c>
      <c r="F15" s="120">
        <v>100</v>
      </c>
      <c r="G15" s="90">
        <f>G7/G7*100</f>
        <v>100</v>
      </c>
      <c r="H15" s="99" t="s">
        <v>83</v>
      </c>
      <c r="I15" s="104">
        <v>36.007909251743158</v>
      </c>
      <c r="J15" s="104">
        <v>38.147448015122869</v>
      </c>
      <c r="K15" s="104">
        <v>37.964617583988556</v>
      </c>
      <c r="L15" s="104">
        <f>L7/F7*100</f>
        <v>39.060981278789676</v>
      </c>
      <c r="M15" s="104">
        <f>M7/G7*100</f>
        <v>39.837822648629114</v>
      </c>
    </row>
    <row r="16" spans="1:13" s="2" customFormat="1" ht="15" customHeight="1" x14ac:dyDescent="0.2">
      <c r="A16" s="56" t="s">
        <v>28</v>
      </c>
      <c r="B16" s="137">
        <v>58.431541926328137</v>
      </c>
      <c r="C16" s="137">
        <v>63.045061921115618</v>
      </c>
      <c r="D16" s="137">
        <v>67.443289224952736</v>
      </c>
      <c r="E16" s="137">
        <v>69.531808434596144</v>
      </c>
      <c r="F16" s="137">
        <v>72.032286692304453</v>
      </c>
      <c r="G16" s="102">
        <f>G8/G7*100</f>
        <v>74.43699570470875</v>
      </c>
      <c r="H16" s="100" t="s">
        <v>83</v>
      </c>
      <c r="I16" s="105">
        <v>26.095327297325422</v>
      </c>
      <c r="J16" s="105">
        <v>29.120982986767487</v>
      </c>
      <c r="K16" s="105">
        <v>29.458541815582564</v>
      </c>
      <c r="L16" s="105">
        <f>L8/F7*100</f>
        <v>30.951274141064104</v>
      </c>
      <c r="M16" s="105">
        <f>M8/G7*100</f>
        <v>32.082212677130585</v>
      </c>
    </row>
    <row r="17" spans="1:13" s="2" customFormat="1" ht="15" customHeight="1" thickBot="1" x14ac:dyDescent="0.25">
      <c r="A17" s="63" t="s">
        <v>25</v>
      </c>
      <c r="B17" s="138">
        <v>41.56845807367187</v>
      </c>
      <c r="C17" s="138">
        <v>36.954938078884382</v>
      </c>
      <c r="D17" s="138">
        <v>32.556710775047257</v>
      </c>
      <c r="E17" s="138">
        <v>30.468191565403863</v>
      </c>
      <c r="F17" s="138">
        <v>27.967713307695558</v>
      </c>
      <c r="G17" s="103">
        <f>G9/G7*100</f>
        <v>25.563004295291236</v>
      </c>
      <c r="H17" s="101" t="s">
        <v>83</v>
      </c>
      <c r="I17" s="106">
        <v>9.9125819544177336</v>
      </c>
      <c r="J17" s="106">
        <v>9.0264650283553873</v>
      </c>
      <c r="K17" s="106">
        <v>8.5060757684060029</v>
      </c>
      <c r="L17" s="106">
        <f>L9/F7*100</f>
        <v>8.1097071377255645</v>
      </c>
      <c r="M17" s="106">
        <f>M9/G7*100</f>
        <v>7.7556099714985338</v>
      </c>
    </row>
    <row r="18" spans="1:13" x14ac:dyDescent="0.2">
      <c r="A18" s="11"/>
      <c r="B18" s="11"/>
      <c r="C18" s="11"/>
      <c r="D18" s="11"/>
      <c r="E18" s="11"/>
      <c r="F18" s="11"/>
      <c r="G18" s="11"/>
    </row>
    <row r="19" spans="1:13" x14ac:dyDescent="0.2">
      <c r="A19" s="14" t="s">
        <v>8</v>
      </c>
    </row>
  </sheetData>
  <mergeCells count="6">
    <mergeCell ref="B10:M10"/>
    <mergeCell ref="B14:M14"/>
    <mergeCell ref="A4:A6"/>
    <mergeCell ref="B4:G4"/>
    <mergeCell ref="H4:M4"/>
    <mergeCell ref="B6:M6"/>
  </mergeCells>
  <hyperlinks>
    <hyperlink ref="A2" location="Seznam!A1" display="zpět na seznam" xr:uid="{00000000-0004-0000-0E00-000000000000}"/>
  </hyperlinks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5"/>
  <dimension ref="A1:Y56"/>
  <sheetViews>
    <sheetView showGridLines="0" zoomScale="85" zoomScaleNormal="85" workbookViewId="0"/>
  </sheetViews>
  <sheetFormatPr defaultColWidth="8.85546875" defaultRowHeight="12.75" x14ac:dyDescent="0.2"/>
  <cols>
    <col min="1" max="1" width="17.5703125" style="4" customWidth="1"/>
    <col min="2" max="25" width="9" style="4" customWidth="1"/>
    <col min="26" max="16384" width="8.85546875" style="4"/>
  </cols>
  <sheetData>
    <row r="1" spans="1:25" s="2" customFormat="1" ht="20.100000000000001" customHeight="1" x14ac:dyDescent="0.2">
      <c r="A1" s="71" t="s">
        <v>87</v>
      </c>
    </row>
    <row r="2" spans="1:25" s="2" customFormat="1" ht="13.5" customHeight="1" x14ac:dyDescent="0.2">
      <c r="A2" s="16" t="s">
        <v>0</v>
      </c>
    </row>
    <row r="3" spans="1:25" ht="13.5" thickBot="1" x14ac:dyDescent="0.25"/>
    <row r="4" spans="1:25" s="2" customFormat="1" ht="15" customHeight="1" x14ac:dyDescent="0.2">
      <c r="A4" s="200" t="s">
        <v>24</v>
      </c>
      <c r="B4" s="203" t="s">
        <v>140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13"/>
      <c r="N4" s="203" t="s">
        <v>63</v>
      </c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</row>
    <row r="5" spans="1:25" s="2" customFormat="1" ht="15" customHeight="1" x14ac:dyDescent="0.2">
      <c r="A5" s="201"/>
      <c r="B5" s="205" t="s">
        <v>9</v>
      </c>
      <c r="C5" s="206"/>
      <c r="D5" s="206"/>
      <c r="E5" s="206"/>
      <c r="F5" s="206"/>
      <c r="G5" s="206"/>
      <c r="H5" s="207" t="s">
        <v>82</v>
      </c>
      <c r="I5" s="206"/>
      <c r="J5" s="206"/>
      <c r="K5" s="206"/>
      <c r="L5" s="206"/>
      <c r="M5" s="208"/>
      <c r="N5" s="206" t="s">
        <v>9</v>
      </c>
      <c r="O5" s="206"/>
      <c r="P5" s="206"/>
      <c r="Q5" s="206"/>
      <c r="R5" s="206"/>
      <c r="S5" s="206"/>
      <c r="T5" s="207" t="s">
        <v>82</v>
      </c>
      <c r="U5" s="206"/>
      <c r="V5" s="206"/>
      <c r="W5" s="206"/>
      <c r="X5" s="206"/>
      <c r="Y5" s="206"/>
    </row>
    <row r="6" spans="1:25" s="2" customFormat="1" ht="15" customHeight="1" thickBot="1" x14ac:dyDescent="0.25">
      <c r="A6" s="201"/>
      <c r="B6" s="74">
        <v>2020</v>
      </c>
      <c r="C6" s="74">
        <v>2021</v>
      </c>
      <c r="D6" s="74">
        <v>2022</v>
      </c>
      <c r="E6" s="74">
        <v>2023</v>
      </c>
      <c r="F6" s="74">
        <v>2024</v>
      </c>
      <c r="G6" s="74">
        <v>2025</v>
      </c>
      <c r="H6" s="127">
        <v>2020</v>
      </c>
      <c r="I6" s="74">
        <v>2021</v>
      </c>
      <c r="J6" s="74">
        <v>2022</v>
      </c>
      <c r="K6" s="74">
        <v>2023</v>
      </c>
      <c r="L6" s="74">
        <v>2024</v>
      </c>
      <c r="M6" s="75">
        <v>2025</v>
      </c>
      <c r="N6" s="74">
        <v>2020</v>
      </c>
      <c r="O6" s="74">
        <v>2021</v>
      </c>
      <c r="P6" s="74">
        <v>2022</v>
      </c>
      <c r="Q6" s="74">
        <v>2023</v>
      </c>
      <c r="R6" s="74">
        <v>2024</v>
      </c>
      <c r="S6" s="74">
        <v>2025</v>
      </c>
      <c r="T6" s="127">
        <v>2020</v>
      </c>
      <c r="U6" s="74">
        <v>2021</v>
      </c>
      <c r="V6" s="74">
        <v>2022</v>
      </c>
      <c r="W6" s="74">
        <v>2023</v>
      </c>
      <c r="X6" s="74">
        <v>2024</v>
      </c>
      <c r="Y6" s="74">
        <v>2025</v>
      </c>
    </row>
    <row r="7" spans="1:25" s="2" customFormat="1" ht="15" customHeight="1" thickBot="1" x14ac:dyDescent="0.25">
      <c r="A7" s="202"/>
      <c r="B7" s="197" t="s">
        <v>27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</row>
    <row r="8" spans="1:25" s="2" customFormat="1" ht="15" customHeight="1" x14ac:dyDescent="0.2">
      <c r="A8" s="53" t="s">
        <v>30</v>
      </c>
      <c r="B8" s="120">
        <v>0.48880015200547711</v>
      </c>
      <c r="C8" s="120">
        <v>0.56806223914302933</v>
      </c>
      <c r="D8" s="120">
        <v>0.61095150788953212</v>
      </c>
      <c r="E8" s="120">
        <v>0.63828816497855212</v>
      </c>
      <c r="F8" s="120">
        <v>0.66714972031757491</v>
      </c>
      <c r="G8" s="120">
        <v>0.69689364643704688</v>
      </c>
      <c r="H8" s="124" t="s">
        <v>83</v>
      </c>
      <c r="I8" s="120">
        <v>0.20454733556404223</v>
      </c>
      <c r="J8" s="120">
        <v>0.23306240886976856</v>
      </c>
      <c r="K8" s="120">
        <v>0.24232366091796534</v>
      </c>
      <c r="L8" s="120">
        <v>0.26059522735474561</v>
      </c>
      <c r="M8" s="90">
        <v>0.27762725491715518</v>
      </c>
      <c r="N8" s="130">
        <v>16.207000000000001</v>
      </c>
      <c r="O8" s="130">
        <v>19.218</v>
      </c>
      <c r="P8" s="130">
        <v>21.16</v>
      </c>
      <c r="Q8" s="130">
        <v>22.384</v>
      </c>
      <c r="R8" s="130">
        <v>23.663</v>
      </c>
      <c r="S8" s="130">
        <v>24.911000000000001</v>
      </c>
      <c r="T8" s="128" t="s">
        <v>83</v>
      </c>
      <c r="U8" s="131">
        <v>6.92</v>
      </c>
      <c r="V8" s="130">
        <v>8.0719999999999992</v>
      </c>
      <c r="W8" s="130">
        <v>8.4979999999999993</v>
      </c>
      <c r="X8" s="130">
        <v>9.2430000000000003</v>
      </c>
      <c r="Y8" s="130">
        <v>9.9239999999999995</v>
      </c>
    </row>
    <row r="9" spans="1:25" s="2" customFormat="1" ht="15" customHeight="1" x14ac:dyDescent="0.2">
      <c r="A9" s="65" t="s">
        <v>10</v>
      </c>
      <c r="B9" s="97">
        <v>0.50994194111904645</v>
      </c>
      <c r="C9" s="97">
        <v>0.59635588489062585</v>
      </c>
      <c r="D9" s="97">
        <v>0.61095150788953212</v>
      </c>
      <c r="E9" s="97">
        <v>0.64447747374576647</v>
      </c>
      <c r="F9" s="97">
        <v>0.66840844763770957</v>
      </c>
      <c r="G9" s="97">
        <v>0.68246540928747457</v>
      </c>
      <c r="H9" s="125" t="s">
        <v>83</v>
      </c>
      <c r="I9" s="97">
        <v>0.20682129624930218</v>
      </c>
      <c r="J9" s="97">
        <v>0.22975713508433496</v>
      </c>
      <c r="K9" s="97">
        <v>0.22879559464925323</v>
      </c>
      <c r="L9" s="97">
        <v>0.23344703292449864</v>
      </c>
      <c r="M9" s="92">
        <v>0.23444017221044963</v>
      </c>
      <c r="N9" s="121">
        <v>1.9850000000000001</v>
      </c>
      <c r="O9" s="121">
        <v>2.35</v>
      </c>
      <c r="P9" s="121">
        <v>2.5409999999999999</v>
      </c>
      <c r="Q9" s="121">
        <v>2.645</v>
      </c>
      <c r="R9" s="121">
        <v>2.7629999999999999</v>
      </c>
      <c r="S9" s="121">
        <v>2.847</v>
      </c>
      <c r="T9" s="125" t="s">
        <v>83</v>
      </c>
      <c r="U9" s="121">
        <v>0.81499999999999995</v>
      </c>
      <c r="V9" s="121">
        <v>0.92900000000000005</v>
      </c>
      <c r="W9" s="121">
        <v>0.93899999999999995</v>
      </c>
      <c r="X9" s="121">
        <v>0.96499999999999997</v>
      </c>
      <c r="Y9" s="121">
        <v>0.97799999999999998</v>
      </c>
    </row>
    <row r="10" spans="1:25" s="2" customFormat="1" ht="15" customHeight="1" x14ac:dyDescent="0.2">
      <c r="A10" s="66" t="s">
        <v>11</v>
      </c>
      <c r="B10" s="97">
        <v>0.49065469572696185</v>
      </c>
      <c r="C10" s="97">
        <v>0.57940843038235601</v>
      </c>
      <c r="D10" s="97">
        <v>0.61095150788953212</v>
      </c>
      <c r="E10" s="97">
        <v>0.63566290843521511</v>
      </c>
      <c r="F10" s="97">
        <v>0.67161249803736844</v>
      </c>
      <c r="G10" s="97">
        <v>0.68438065484015642</v>
      </c>
      <c r="H10" s="125" t="s">
        <v>83</v>
      </c>
      <c r="I10" s="97">
        <v>0.21684015253014532</v>
      </c>
      <c r="J10" s="97">
        <v>0.23667334669338677</v>
      </c>
      <c r="K10" s="97">
        <v>0.23223096280737909</v>
      </c>
      <c r="L10" s="97">
        <v>0.24788035798398489</v>
      </c>
      <c r="M10" s="92">
        <v>0.26698578653510058</v>
      </c>
      <c r="N10" s="121">
        <v>2.339</v>
      </c>
      <c r="O10" s="121">
        <v>2.8109999999999999</v>
      </c>
      <c r="P10" s="121">
        <v>3.0579999999999998</v>
      </c>
      <c r="Q10" s="121">
        <v>3.2080000000000002</v>
      </c>
      <c r="R10" s="121">
        <v>3.4220000000000002</v>
      </c>
      <c r="S10" s="121">
        <v>3.54</v>
      </c>
      <c r="T10" s="125" t="s">
        <v>83</v>
      </c>
      <c r="U10" s="121">
        <v>1.052</v>
      </c>
      <c r="V10" s="121">
        <v>1.181</v>
      </c>
      <c r="W10" s="121">
        <v>1.1719999999999999</v>
      </c>
      <c r="X10" s="121">
        <v>1.2629999999999999</v>
      </c>
      <c r="Y10" s="121">
        <v>1.381</v>
      </c>
    </row>
    <row r="11" spans="1:25" s="2" customFormat="1" ht="15" customHeight="1" x14ac:dyDescent="0.2">
      <c r="A11" s="66" t="s">
        <v>12</v>
      </c>
      <c r="B11" s="97">
        <v>0.45593442304894022</v>
      </c>
      <c r="C11" s="97">
        <v>0.55217349947683825</v>
      </c>
      <c r="D11" s="97">
        <v>0.61095150788953212</v>
      </c>
      <c r="E11" s="97">
        <v>0.64089568743088832</v>
      </c>
      <c r="F11" s="97">
        <v>0.65902841429880843</v>
      </c>
      <c r="G11" s="97">
        <v>0.68032459516374988</v>
      </c>
      <c r="H11" s="125" t="s">
        <v>83</v>
      </c>
      <c r="I11" s="97">
        <v>0.19261866260819938</v>
      </c>
      <c r="J11" s="97">
        <v>0.19847185985836749</v>
      </c>
      <c r="K11" s="97">
        <v>0.22714706966457796</v>
      </c>
      <c r="L11" s="97">
        <v>0.2516040329972502</v>
      </c>
      <c r="M11" s="92">
        <v>0.26323433301866239</v>
      </c>
      <c r="N11" s="121">
        <v>0.94</v>
      </c>
      <c r="O11" s="121">
        <v>1.161</v>
      </c>
      <c r="P11" s="121">
        <v>1.3149999999999999</v>
      </c>
      <c r="Q11" s="121">
        <v>1.391</v>
      </c>
      <c r="R11" s="121">
        <v>1.4379999999999999</v>
      </c>
      <c r="S11" s="121">
        <v>1.4990000000000001</v>
      </c>
      <c r="T11" s="125" t="s">
        <v>83</v>
      </c>
      <c r="U11" s="121">
        <v>0.40500000000000003</v>
      </c>
      <c r="V11" s="121">
        <v>0.42599999999999999</v>
      </c>
      <c r="W11" s="121">
        <v>0.49299999999999999</v>
      </c>
      <c r="X11" s="121">
        <v>0.54900000000000004</v>
      </c>
      <c r="Y11" s="121">
        <v>0.57999999999999996</v>
      </c>
    </row>
    <row r="12" spans="1:25" s="2" customFormat="1" ht="15" customHeight="1" x14ac:dyDescent="0.2">
      <c r="A12" s="52" t="s">
        <v>13</v>
      </c>
      <c r="B12" s="97">
        <v>0.48092964390496462</v>
      </c>
      <c r="C12" s="97">
        <v>0.53237085495150005</v>
      </c>
      <c r="D12" s="97">
        <v>0.61095150788953212</v>
      </c>
      <c r="E12" s="97">
        <v>0.65738676526561912</v>
      </c>
      <c r="F12" s="97">
        <v>0.69202664947345804</v>
      </c>
      <c r="G12" s="97">
        <v>0.70644564857268066</v>
      </c>
      <c r="H12" s="125" t="s">
        <v>83</v>
      </c>
      <c r="I12" s="97">
        <v>0.18272050530115047</v>
      </c>
      <c r="J12" s="97">
        <v>0.2428547827523542</v>
      </c>
      <c r="K12" s="97">
        <v>0.26425969224076995</v>
      </c>
      <c r="L12" s="97">
        <v>0.2643455834945197</v>
      </c>
      <c r="M12" s="92">
        <v>0.27894449966334289</v>
      </c>
      <c r="N12" s="121">
        <v>0.83599999999999997</v>
      </c>
      <c r="O12" s="121">
        <v>0.94399999999999995</v>
      </c>
      <c r="P12" s="121">
        <v>1.1399999999999999</v>
      </c>
      <c r="Q12" s="121">
        <v>1.2090000000000001</v>
      </c>
      <c r="R12" s="121">
        <v>1.288</v>
      </c>
      <c r="S12" s="121">
        <v>1.3220000000000001</v>
      </c>
      <c r="T12" s="125" t="s">
        <v>83</v>
      </c>
      <c r="U12" s="121">
        <v>0.32400000000000001</v>
      </c>
      <c r="V12" s="121">
        <v>0.441</v>
      </c>
      <c r="W12" s="121">
        <v>0.48599999999999999</v>
      </c>
      <c r="X12" s="121">
        <v>0.49199999999999999</v>
      </c>
      <c r="Y12" s="121">
        <v>0.52200000000000002</v>
      </c>
    </row>
    <row r="13" spans="1:25" s="2" customFormat="1" ht="15" customHeight="1" x14ac:dyDescent="0.2">
      <c r="A13" s="65" t="s">
        <v>14</v>
      </c>
      <c r="B13" s="97">
        <v>0.60160082623289435</v>
      </c>
      <c r="C13" s="97">
        <v>0.61959287531806617</v>
      </c>
      <c r="D13" s="97">
        <v>0.61095150788953212</v>
      </c>
      <c r="E13" s="97">
        <v>0.74868275946575158</v>
      </c>
      <c r="F13" s="97">
        <v>0.7071323888617489</v>
      </c>
      <c r="G13" s="97">
        <v>0.72211886810927228</v>
      </c>
      <c r="H13" s="125" t="s">
        <v>83</v>
      </c>
      <c r="I13" s="97">
        <v>0.22773536895674301</v>
      </c>
      <c r="J13" s="97">
        <v>0.22342920627083077</v>
      </c>
      <c r="K13" s="97">
        <v>0.22178654576645015</v>
      </c>
      <c r="L13" s="97">
        <v>0.23571079628724964</v>
      </c>
      <c r="M13" s="92">
        <v>0.27171252325467538</v>
      </c>
      <c r="N13" s="121">
        <v>0.46600000000000003</v>
      </c>
      <c r="O13" s="121">
        <v>0.48699999999999999</v>
      </c>
      <c r="P13" s="121">
        <v>0.52100000000000002</v>
      </c>
      <c r="Q13" s="121">
        <v>0.61099999999999999</v>
      </c>
      <c r="R13" s="121">
        <v>0.57899999999999996</v>
      </c>
      <c r="S13" s="121">
        <v>0.59</v>
      </c>
      <c r="T13" s="125" t="s">
        <v>83</v>
      </c>
      <c r="U13" s="121">
        <v>0.17899999999999999</v>
      </c>
      <c r="V13" s="121">
        <v>0.18099999999999999</v>
      </c>
      <c r="W13" s="121">
        <v>0.18099999999999999</v>
      </c>
      <c r="X13" s="121">
        <v>0.193</v>
      </c>
      <c r="Y13" s="121">
        <v>0.222</v>
      </c>
    </row>
    <row r="14" spans="1:25" s="2" customFormat="1" ht="15" customHeight="1" x14ac:dyDescent="0.2">
      <c r="A14" s="67" t="s">
        <v>15</v>
      </c>
      <c r="B14" s="97">
        <v>0.46472112484601336</v>
      </c>
      <c r="C14" s="97">
        <v>0.57383930820250195</v>
      </c>
      <c r="D14" s="97">
        <v>0.61095150788953212</v>
      </c>
      <c r="E14" s="97">
        <v>0.66085042194952925</v>
      </c>
      <c r="F14" s="97">
        <v>0.66409109394062638</v>
      </c>
      <c r="G14" s="97">
        <v>0.72639917636628815</v>
      </c>
      <c r="H14" s="125" t="s">
        <v>83</v>
      </c>
      <c r="I14" s="97">
        <v>0.18008563512719336</v>
      </c>
      <c r="J14" s="97">
        <v>0.22430367266453047</v>
      </c>
      <c r="K14" s="97">
        <v>0.23482408577602026</v>
      </c>
      <c r="L14" s="97">
        <v>0.24156161041073612</v>
      </c>
      <c r="M14" s="92">
        <v>0.25861118033737934</v>
      </c>
      <c r="N14" s="121">
        <v>1.0940000000000001</v>
      </c>
      <c r="O14" s="121">
        <v>1.367</v>
      </c>
      <c r="P14" s="121">
        <v>1.4990000000000001</v>
      </c>
      <c r="Q14" s="121">
        <v>1.621</v>
      </c>
      <c r="R14" s="121">
        <v>1.633</v>
      </c>
      <c r="S14" s="121">
        <v>1.778</v>
      </c>
      <c r="T14" s="125" t="s">
        <v>83</v>
      </c>
      <c r="U14" s="121">
        <v>0.42899999999999999</v>
      </c>
      <c r="V14" s="121">
        <v>0.54600000000000004</v>
      </c>
      <c r="W14" s="121">
        <v>0.57599999999999996</v>
      </c>
      <c r="X14" s="121">
        <v>0.59399999999999997</v>
      </c>
      <c r="Y14" s="121">
        <v>0.63300000000000001</v>
      </c>
    </row>
    <row r="15" spans="1:25" s="2" customFormat="1" ht="15" customHeight="1" x14ac:dyDescent="0.2">
      <c r="A15" s="67" t="s">
        <v>16</v>
      </c>
      <c r="B15" s="97">
        <v>0.46159267089499656</v>
      </c>
      <c r="C15" s="97">
        <v>0.52772440296458956</v>
      </c>
      <c r="D15" s="97">
        <v>0.61095150788953212</v>
      </c>
      <c r="E15" s="97">
        <v>0.62649323068754992</v>
      </c>
      <c r="F15" s="97">
        <v>0.65037419696668675</v>
      </c>
      <c r="G15" s="97">
        <v>0.71102754735218388</v>
      </c>
      <c r="H15" s="125" t="s">
        <v>83</v>
      </c>
      <c r="I15" s="97">
        <v>0.19489431786988745</v>
      </c>
      <c r="J15" s="97">
        <v>0.25521885521885523</v>
      </c>
      <c r="K15" s="97">
        <v>0.26413591717547125</v>
      </c>
      <c r="L15" s="97">
        <v>0.27551493476389172</v>
      </c>
      <c r="M15" s="92">
        <v>0.31380545385934372</v>
      </c>
      <c r="N15" s="121">
        <v>0.65500000000000003</v>
      </c>
      <c r="O15" s="121">
        <v>0.76900000000000002</v>
      </c>
      <c r="P15" s="121">
        <v>0.86499999999999999</v>
      </c>
      <c r="Q15" s="121">
        <v>0.94399999999999995</v>
      </c>
      <c r="R15" s="121">
        <v>0.98199999999999998</v>
      </c>
      <c r="S15" s="121">
        <v>1.0740000000000001</v>
      </c>
      <c r="T15" s="125" t="s">
        <v>83</v>
      </c>
      <c r="U15" s="121">
        <v>0.28399999999999997</v>
      </c>
      <c r="V15" s="121">
        <v>0.379</v>
      </c>
      <c r="W15" s="121">
        <v>0.39800000000000002</v>
      </c>
      <c r="X15" s="121">
        <v>0.41599999999999998</v>
      </c>
      <c r="Y15" s="121">
        <v>0.47399999999999998</v>
      </c>
    </row>
    <row r="16" spans="1:25" s="2" customFormat="1" ht="15" customHeight="1" x14ac:dyDescent="0.2">
      <c r="A16" s="65" t="s">
        <v>17</v>
      </c>
      <c r="B16" s="97">
        <v>0.46383150140990964</v>
      </c>
      <c r="C16" s="97">
        <v>0.52604985403099036</v>
      </c>
      <c r="D16" s="97">
        <v>0.61095150788953212</v>
      </c>
      <c r="E16" s="97">
        <v>0.58926519669530009</v>
      </c>
      <c r="F16" s="97">
        <v>0.62493242512704072</v>
      </c>
      <c r="G16" s="97">
        <v>0.67515793873209629</v>
      </c>
      <c r="H16" s="125" t="s">
        <v>83</v>
      </c>
      <c r="I16" s="97">
        <v>0.18358410060633282</v>
      </c>
      <c r="J16" s="97">
        <v>0.22247984983990282</v>
      </c>
      <c r="K16" s="97">
        <v>0.2352683700826175</v>
      </c>
      <c r="L16" s="97">
        <v>0.27570548167369441</v>
      </c>
      <c r="M16" s="92">
        <v>0.28238748707286887</v>
      </c>
      <c r="N16" s="121">
        <v>0.80600000000000005</v>
      </c>
      <c r="O16" s="121">
        <v>0.93700000000000006</v>
      </c>
      <c r="P16" s="121">
        <v>1.079</v>
      </c>
      <c r="Q16" s="121">
        <v>1.077</v>
      </c>
      <c r="R16" s="121">
        <v>1.1559999999999999</v>
      </c>
      <c r="S16" s="121">
        <v>1.26</v>
      </c>
      <c r="T16" s="125" t="s">
        <v>83</v>
      </c>
      <c r="U16" s="121">
        <v>0.32700000000000001</v>
      </c>
      <c r="V16" s="121">
        <v>0.40300000000000002</v>
      </c>
      <c r="W16" s="121">
        <v>0.43</v>
      </c>
      <c r="X16" s="121">
        <v>0.51</v>
      </c>
      <c r="Y16" s="121">
        <v>0.52700000000000002</v>
      </c>
    </row>
    <row r="17" spans="1:25" s="2" customFormat="1" ht="15" customHeight="1" x14ac:dyDescent="0.2">
      <c r="A17" s="68" t="s">
        <v>18</v>
      </c>
      <c r="B17" s="97">
        <v>0.49887449047879784</v>
      </c>
      <c r="C17" s="97">
        <v>0.55499495459132187</v>
      </c>
      <c r="D17" s="97">
        <v>0.61095150788953212</v>
      </c>
      <c r="E17" s="97">
        <v>0.62745098039215697</v>
      </c>
      <c r="F17" s="97">
        <v>0.6817271947383472</v>
      </c>
      <c r="G17" s="97">
        <v>0.73086722389618053</v>
      </c>
      <c r="H17" s="125" t="s">
        <v>83</v>
      </c>
      <c r="I17" s="97">
        <v>0.200629192141034</v>
      </c>
      <c r="J17" s="97">
        <v>0.23743178915592711</v>
      </c>
      <c r="K17" s="97">
        <v>0.22029988465974629</v>
      </c>
      <c r="L17" s="97">
        <v>0.25278810408921931</v>
      </c>
      <c r="M17" s="92">
        <v>0.29393573134955087</v>
      </c>
      <c r="N17" s="121">
        <v>0.82</v>
      </c>
      <c r="O17" s="121">
        <v>0.93500000000000005</v>
      </c>
      <c r="P17" s="121">
        <v>1.056</v>
      </c>
      <c r="Q17" s="121">
        <v>1.0880000000000001</v>
      </c>
      <c r="R17" s="121">
        <v>1.1919999999999999</v>
      </c>
      <c r="S17" s="121">
        <v>1.288</v>
      </c>
      <c r="T17" s="125" t="s">
        <v>83</v>
      </c>
      <c r="U17" s="121">
        <v>0.33800000000000002</v>
      </c>
      <c r="V17" s="121">
        <v>0.40899999999999997</v>
      </c>
      <c r="W17" s="121">
        <v>0.38200000000000001</v>
      </c>
      <c r="X17" s="121">
        <v>0.442</v>
      </c>
      <c r="Y17" s="121">
        <v>0.51800000000000002</v>
      </c>
    </row>
    <row r="18" spans="1:25" s="2" customFormat="1" ht="15" customHeight="1" x14ac:dyDescent="0.2">
      <c r="A18" s="67" t="s">
        <v>19</v>
      </c>
      <c r="B18" s="97">
        <v>0.47030006123698714</v>
      </c>
      <c r="C18" s="97">
        <v>0.52594171997157069</v>
      </c>
      <c r="D18" s="97">
        <v>0.61095150788953212</v>
      </c>
      <c r="E18" s="97">
        <v>0.56168218958916638</v>
      </c>
      <c r="F18" s="97">
        <v>0.59675419812915598</v>
      </c>
      <c r="G18" s="97">
        <v>0.63806343531104881</v>
      </c>
      <c r="H18" s="125" t="s">
        <v>83</v>
      </c>
      <c r="I18" s="97">
        <v>0.19189765458422173</v>
      </c>
      <c r="J18" s="97">
        <v>0.22681011922070368</v>
      </c>
      <c r="K18" s="97">
        <v>0.22512999257185304</v>
      </c>
      <c r="L18" s="97">
        <v>0.24625267665952896</v>
      </c>
      <c r="M18" s="92">
        <v>0.27771219122789265</v>
      </c>
      <c r="N18" s="121">
        <v>0.76800000000000002</v>
      </c>
      <c r="O18" s="121">
        <v>0.88800000000000001</v>
      </c>
      <c r="P18" s="121">
        <v>0.94599999999999995</v>
      </c>
      <c r="Q18" s="121">
        <v>0.98299999999999998</v>
      </c>
      <c r="R18" s="121">
        <v>1.0589999999999999</v>
      </c>
      <c r="S18" s="121">
        <v>1.135</v>
      </c>
      <c r="T18" s="125" t="s">
        <v>83</v>
      </c>
      <c r="U18" s="121">
        <v>0.32400000000000001</v>
      </c>
      <c r="V18" s="121">
        <v>0.39</v>
      </c>
      <c r="W18" s="121">
        <v>0.39400000000000002</v>
      </c>
      <c r="X18" s="121">
        <v>0.437</v>
      </c>
      <c r="Y18" s="121">
        <v>0.49399999999999999</v>
      </c>
    </row>
    <row r="19" spans="1:25" s="2" customFormat="1" ht="15" customHeight="1" x14ac:dyDescent="0.2">
      <c r="A19" s="52" t="s">
        <v>20</v>
      </c>
      <c r="B19" s="97">
        <v>0.48644316815814082</v>
      </c>
      <c r="C19" s="97">
        <v>0.58471466860964372</v>
      </c>
      <c r="D19" s="97">
        <v>0.61095150788953212</v>
      </c>
      <c r="E19" s="97">
        <v>0.65828050216753953</v>
      </c>
      <c r="F19" s="97">
        <v>0.68655326241482428</v>
      </c>
      <c r="G19" s="97">
        <v>0.70711298083319807</v>
      </c>
      <c r="H19" s="125" t="s">
        <v>83</v>
      </c>
      <c r="I19" s="97">
        <v>0.21546228108980198</v>
      </c>
      <c r="J19" s="97">
        <v>0.24387139475091005</v>
      </c>
      <c r="K19" s="97">
        <v>0.26110707394692662</v>
      </c>
      <c r="L19" s="97">
        <v>0.28040590225011031</v>
      </c>
      <c r="M19" s="92">
        <v>0.29561822188784403</v>
      </c>
      <c r="N19" s="121">
        <v>1.821</v>
      </c>
      <c r="O19" s="121">
        <v>2.2469999999999999</v>
      </c>
      <c r="P19" s="121">
        <v>2.4369999999999998</v>
      </c>
      <c r="Q19" s="121">
        <v>2.6269999999999998</v>
      </c>
      <c r="R19" s="121">
        <v>2.8010000000000002</v>
      </c>
      <c r="S19" s="121">
        <v>2.923</v>
      </c>
      <c r="T19" s="125" t="s">
        <v>83</v>
      </c>
      <c r="U19" s="121">
        <v>0.82799999999999996</v>
      </c>
      <c r="V19" s="121">
        <v>0.95799999999999996</v>
      </c>
      <c r="W19" s="121">
        <v>1.042</v>
      </c>
      <c r="X19" s="121">
        <v>1.1439999999999999</v>
      </c>
      <c r="Y19" s="121">
        <v>1.222</v>
      </c>
    </row>
    <row r="20" spans="1:25" s="2" customFormat="1" ht="15" customHeight="1" x14ac:dyDescent="0.2">
      <c r="A20" s="67" t="s">
        <v>21</v>
      </c>
      <c r="B20" s="97">
        <v>0.45424149789835699</v>
      </c>
      <c r="C20" s="97">
        <v>0.54256664948695121</v>
      </c>
      <c r="D20" s="97">
        <v>0.61095150788953212</v>
      </c>
      <c r="E20" s="97">
        <v>0.64297341291372778</v>
      </c>
      <c r="F20" s="97">
        <v>0.68168637073388361</v>
      </c>
      <c r="G20" s="97">
        <v>0.67926130333262569</v>
      </c>
      <c r="H20" s="125" t="s">
        <v>83</v>
      </c>
      <c r="I20" s="97">
        <v>0.2206812538068687</v>
      </c>
      <c r="J20" s="97">
        <v>0.22704385242149594</v>
      </c>
      <c r="K20" s="97">
        <v>0.27310544402242726</v>
      </c>
      <c r="L20" s="97">
        <v>0.28061565915681463</v>
      </c>
      <c r="M20" s="92">
        <v>0.28700558975447532</v>
      </c>
      <c r="N20" s="121">
        <v>0.95099999999999996</v>
      </c>
      <c r="O20" s="121">
        <v>1.1579999999999999</v>
      </c>
      <c r="P20" s="121">
        <v>1.3440000000000001</v>
      </c>
      <c r="Q20" s="121">
        <v>1.4219999999999999</v>
      </c>
      <c r="R20" s="121">
        <v>1.528</v>
      </c>
      <c r="S20" s="121">
        <v>1.536</v>
      </c>
      <c r="T20" s="125" t="s">
        <v>83</v>
      </c>
      <c r="U20" s="121">
        <v>0.47099999999999997</v>
      </c>
      <c r="V20" s="121">
        <v>0.496</v>
      </c>
      <c r="W20" s="121">
        <v>0.60399999999999998</v>
      </c>
      <c r="X20" s="121">
        <v>0.629</v>
      </c>
      <c r="Y20" s="121">
        <v>0.64900000000000002</v>
      </c>
    </row>
    <row r="21" spans="1:25" s="2" customFormat="1" ht="15" customHeight="1" x14ac:dyDescent="0.2">
      <c r="A21" s="67" t="s">
        <v>22</v>
      </c>
      <c r="B21" s="97">
        <v>0.51565272134149831</v>
      </c>
      <c r="C21" s="97">
        <v>0.57160452356958902</v>
      </c>
      <c r="D21" s="97">
        <v>0.61095150788953212</v>
      </c>
      <c r="E21" s="97">
        <v>0.62345346960731585</v>
      </c>
      <c r="F21" s="97">
        <v>0.64643028015522841</v>
      </c>
      <c r="G21" s="97">
        <v>0.69154262765226771</v>
      </c>
      <c r="H21" s="125" t="s">
        <v>83</v>
      </c>
      <c r="I21" s="97">
        <v>0.16347553465457396</v>
      </c>
      <c r="J21" s="97">
        <v>0.17780436082866621</v>
      </c>
      <c r="K21" s="97">
        <v>0.19903173749327599</v>
      </c>
      <c r="L21" s="97">
        <v>0.22061559725692417</v>
      </c>
      <c r="M21" s="92">
        <v>0.22649462861696712</v>
      </c>
      <c r="N21" s="121">
        <v>0.90100000000000002</v>
      </c>
      <c r="O21" s="121">
        <v>1.0209999999999999</v>
      </c>
      <c r="P21" s="121">
        <v>1.054</v>
      </c>
      <c r="Q21" s="121">
        <v>1.159</v>
      </c>
      <c r="R21" s="121">
        <v>1.216</v>
      </c>
      <c r="S21" s="121">
        <v>1.319</v>
      </c>
      <c r="T21" s="125" t="s">
        <v>83</v>
      </c>
      <c r="U21" s="121">
        <v>0.29199999999999998</v>
      </c>
      <c r="V21" s="121">
        <v>0.32700000000000001</v>
      </c>
      <c r="W21" s="121">
        <v>0.37</v>
      </c>
      <c r="X21" s="121">
        <v>0.41499999999999998</v>
      </c>
      <c r="Y21" s="121">
        <v>0.432</v>
      </c>
    </row>
    <row r="22" spans="1:25" s="2" customFormat="1" ht="15" customHeight="1" thickBot="1" x14ac:dyDescent="0.25">
      <c r="A22" s="67" t="s">
        <v>23</v>
      </c>
      <c r="B22" s="97">
        <v>0.51401211097028587</v>
      </c>
      <c r="C22" s="97">
        <v>0.59202165865517431</v>
      </c>
      <c r="D22" s="97">
        <v>0.61095150788953212</v>
      </c>
      <c r="E22" s="97">
        <v>0.63809979785083526</v>
      </c>
      <c r="F22" s="97">
        <v>0.67976106633278555</v>
      </c>
      <c r="G22" s="97">
        <v>0.72878898695728001</v>
      </c>
      <c r="H22" s="125" t="s">
        <v>83</v>
      </c>
      <c r="I22" s="97">
        <v>0.23537212000663019</v>
      </c>
      <c r="J22" s="97">
        <v>0.27159827213822896</v>
      </c>
      <c r="K22" s="97">
        <v>0.27423130120225558</v>
      </c>
      <c r="L22" s="98">
        <v>0.31144847014633387</v>
      </c>
      <c r="M22" s="94">
        <v>0.33628406112457349</v>
      </c>
      <c r="N22" s="121">
        <v>1.825</v>
      </c>
      <c r="O22" s="121">
        <v>2.1429999999999998</v>
      </c>
      <c r="P22" s="121">
        <v>2.3050000000000002</v>
      </c>
      <c r="Q22" s="121">
        <v>2.399</v>
      </c>
      <c r="R22" s="123">
        <v>2.6059999999999999</v>
      </c>
      <c r="S22" s="169">
        <v>2.8</v>
      </c>
      <c r="T22" s="126" t="s">
        <v>83</v>
      </c>
      <c r="U22" s="123">
        <v>0.85199999999999998</v>
      </c>
      <c r="V22" s="121">
        <v>1.006</v>
      </c>
      <c r="W22" s="121">
        <v>1.0309999999999999</v>
      </c>
      <c r="X22" s="123">
        <v>1.194</v>
      </c>
      <c r="Y22" s="123">
        <v>1.292</v>
      </c>
    </row>
    <row r="23" spans="1:25" s="2" customFormat="1" ht="15" customHeight="1" thickBot="1" x14ac:dyDescent="0.25">
      <c r="A23" s="60"/>
      <c r="B23" s="197" t="s">
        <v>28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</row>
    <row r="24" spans="1:25" s="2" customFormat="1" ht="15" customHeight="1" x14ac:dyDescent="0.2">
      <c r="A24" s="53" t="s">
        <v>30</v>
      </c>
      <c r="B24" s="96">
        <v>0.28561346575503593</v>
      </c>
      <c r="C24" s="96">
        <v>0.35813519041819875</v>
      </c>
      <c r="D24" s="96">
        <v>0.41204579249014711</v>
      </c>
      <c r="E24" s="96">
        <v>0.44381330413358583</v>
      </c>
      <c r="F24" s="96">
        <v>0.48056319920606283</v>
      </c>
      <c r="G24" s="96">
        <v>0.51874669366473281</v>
      </c>
      <c r="H24" s="129" t="s">
        <v>83</v>
      </c>
      <c r="I24" s="96">
        <v>0.14823770055688898</v>
      </c>
      <c r="J24" s="96">
        <v>0.17791508466991007</v>
      </c>
      <c r="K24" s="96">
        <v>0.18803038598412136</v>
      </c>
      <c r="L24" s="96">
        <v>0.2064913388668351</v>
      </c>
      <c r="M24" s="107">
        <v>0.22357890178334386</v>
      </c>
      <c r="N24" s="130">
        <v>9.4700000000000006</v>
      </c>
      <c r="O24" s="130">
        <v>12.116</v>
      </c>
      <c r="P24" s="130">
        <v>14.271000000000001</v>
      </c>
      <c r="Q24" s="130">
        <v>15.564</v>
      </c>
      <c r="R24" s="130">
        <v>17.045000000000002</v>
      </c>
      <c r="S24" s="130">
        <v>18.542999999999999</v>
      </c>
      <c r="T24" s="132" t="s">
        <v>83</v>
      </c>
      <c r="U24" s="130">
        <v>5.0149999999999997</v>
      </c>
      <c r="V24" s="130">
        <v>6.1619999999999999</v>
      </c>
      <c r="W24" s="130">
        <v>6.5940000000000003</v>
      </c>
      <c r="X24" s="130">
        <v>7.3239999999999998</v>
      </c>
      <c r="Y24" s="130">
        <v>7.992</v>
      </c>
    </row>
    <row r="25" spans="1:25" s="2" customFormat="1" ht="15" customHeight="1" x14ac:dyDescent="0.2">
      <c r="A25" s="65" t="s">
        <v>10</v>
      </c>
      <c r="B25" s="97">
        <v>0.31238760725479114</v>
      </c>
      <c r="C25" s="97">
        <v>0.38293660863827844</v>
      </c>
      <c r="D25" s="97">
        <v>0.43156749270415984</v>
      </c>
      <c r="E25" s="97">
        <v>0.45393630759484427</v>
      </c>
      <c r="F25" s="97">
        <v>0.4872148438444977</v>
      </c>
      <c r="G25" s="97">
        <v>0.51059055910864803</v>
      </c>
      <c r="H25" s="125" t="s">
        <v>83</v>
      </c>
      <c r="I25" s="97">
        <v>0.1431254123737502</v>
      </c>
      <c r="J25" s="97">
        <v>0.17806796260572785</v>
      </c>
      <c r="K25" s="97">
        <v>0.16568797056601936</v>
      </c>
      <c r="L25" s="97">
        <v>0.17200087089048552</v>
      </c>
      <c r="M25" s="92">
        <v>0.17642941385162672</v>
      </c>
      <c r="N25" s="121">
        <v>1.216</v>
      </c>
      <c r="O25" s="121">
        <v>1.5089999999999999</v>
      </c>
      <c r="P25" s="121">
        <v>1.7450000000000001</v>
      </c>
      <c r="Q25" s="121">
        <v>1.863</v>
      </c>
      <c r="R25" s="121">
        <v>2.0139999999999998</v>
      </c>
      <c r="S25" s="121">
        <v>2.13</v>
      </c>
      <c r="T25" s="125" t="s">
        <v>83</v>
      </c>
      <c r="U25" s="121">
        <v>0.56399999999999995</v>
      </c>
      <c r="V25" s="121">
        <v>0.72</v>
      </c>
      <c r="W25" s="121">
        <v>0.68</v>
      </c>
      <c r="X25" s="121">
        <v>0.71099999999999997</v>
      </c>
      <c r="Y25" s="121">
        <v>0.73599999999999999</v>
      </c>
    </row>
    <row r="26" spans="1:25" s="2" customFormat="1" ht="15" customHeight="1" x14ac:dyDescent="0.2">
      <c r="A26" s="66" t="s">
        <v>11</v>
      </c>
      <c r="B26" s="97">
        <v>0.30228021228839336</v>
      </c>
      <c r="C26" s="97">
        <v>0.3776151705658044</v>
      </c>
      <c r="D26" s="97">
        <v>0.42024048096192385</v>
      </c>
      <c r="E26" s="97">
        <v>0.44583589276160662</v>
      </c>
      <c r="F26" s="97">
        <v>0.47319045376040186</v>
      </c>
      <c r="G26" s="97">
        <v>0.50381242556877059</v>
      </c>
      <c r="H26" s="125" t="s">
        <v>83</v>
      </c>
      <c r="I26" s="97">
        <v>0.15685870349376482</v>
      </c>
      <c r="J26" s="97">
        <v>0.17875751503006013</v>
      </c>
      <c r="K26" s="97">
        <v>0.18388253710345376</v>
      </c>
      <c r="L26" s="97">
        <v>0.19292667608729783</v>
      </c>
      <c r="M26" s="92">
        <v>0.21536724561919049</v>
      </c>
      <c r="N26" s="121">
        <v>1.4410000000000001</v>
      </c>
      <c r="O26" s="121">
        <v>1.8320000000000001</v>
      </c>
      <c r="P26" s="121">
        <v>2.097</v>
      </c>
      <c r="Q26" s="121">
        <v>2.25</v>
      </c>
      <c r="R26" s="121">
        <v>2.411</v>
      </c>
      <c r="S26" s="121">
        <v>2.6059999999999999</v>
      </c>
      <c r="T26" s="125" t="s">
        <v>83</v>
      </c>
      <c r="U26" s="121">
        <v>0.76100000000000001</v>
      </c>
      <c r="V26" s="121">
        <v>0.89200000000000002</v>
      </c>
      <c r="W26" s="121">
        <v>0.92800000000000005</v>
      </c>
      <c r="X26" s="121">
        <v>0.98299999999999998</v>
      </c>
      <c r="Y26" s="121">
        <v>1.1140000000000001</v>
      </c>
    </row>
    <row r="27" spans="1:25" s="2" customFormat="1" ht="15" customHeight="1" x14ac:dyDescent="0.2">
      <c r="A27" s="66" t="s">
        <v>12</v>
      </c>
      <c r="B27" s="97">
        <v>0.26434495804433239</v>
      </c>
      <c r="C27" s="97">
        <v>0.35099400741938552</v>
      </c>
      <c r="D27" s="97">
        <v>0.4174431606410734</v>
      </c>
      <c r="E27" s="97">
        <v>0.45751935127165499</v>
      </c>
      <c r="F27" s="97">
        <v>0.47525206232813932</v>
      </c>
      <c r="G27" s="97">
        <v>0.50695301721007913</v>
      </c>
      <c r="H27" s="125" t="s">
        <v>83</v>
      </c>
      <c r="I27" s="97">
        <v>0.14696090554551508</v>
      </c>
      <c r="J27" s="97">
        <v>0.15793887439433468</v>
      </c>
      <c r="K27" s="97">
        <v>0.18107261334316255</v>
      </c>
      <c r="L27" s="97">
        <v>0.20806599450045829</v>
      </c>
      <c r="M27" s="92">
        <v>0.21467213709970226</v>
      </c>
      <c r="N27" s="121">
        <v>0.54500000000000004</v>
      </c>
      <c r="O27" s="121">
        <v>0.73799999999999999</v>
      </c>
      <c r="P27" s="121">
        <v>0.89600000000000002</v>
      </c>
      <c r="Q27" s="121">
        <v>0.99299999999999999</v>
      </c>
      <c r="R27" s="121">
        <v>1.0369999999999999</v>
      </c>
      <c r="S27" s="121">
        <v>1.117</v>
      </c>
      <c r="T27" s="125" t="s">
        <v>83</v>
      </c>
      <c r="U27" s="121">
        <v>0.309</v>
      </c>
      <c r="V27" s="121">
        <v>0.33900000000000002</v>
      </c>
      <c r="W27" s="121">
        <v>0.39300000000000002</v>
      </c>
      <c r="X27" s="121">
        <v>0.45400000000000001</v>
      </c>
      <c r="Y27" s="121">
        <v>0.47299999999999998</v>
      </c>
    </row>
    <row r="28" spans="1:25" s="2" customFormat="1" ht="15" customHeight="1" x14ac:dyDescent="0.2">
      <c r="A28" s="52" t="s">
        <v>13</v>
      </c>
      <c r="B28" s="97">
        <v>0.23988954725881612</v>
      </c>
      <c r="C28" s="97">
        <v>0.28423189713512292</v>
      </c>
      <c r="D28" s="97">
        <v>0.37612203315160525</v>
      </c>
      <c r="E28" s="97">
        <v>0.39638953836115493</v>
      </c>
      <c r="F28" s="97">
        <v>0.43466580700623259</v>
      </c>
      <c r="G28" s="97">
        <v>0.46437312300276817</v>
      </c>
      <c r="H28" s="125" t="s">
        <v>83</v>
      </c>
      <c r="I28" s="97">
        <v>0.13309271373787501</v>
      </c>
      <c r="J28" s="97">
        <v>0.18448152431301282</v>
      </c>
      <c r="K28" s="97">
        <v>0.20771029307813604</v>
      </c>
      <c r="L28" s="97">
        <v>0.2143778207607995</v>
      </c>
      <c r="M28" s="92">
        <v>0.2308506204110424</v>
      </c>
      <c r="N28" s="121">
        <v>0.41699999999999998</v>
      </c>
      <c r="O28" s="121">
        <v>0.504</v>
      </c>
      <c r="P28" s="121">
        <v>0.68300000000000005</v>
      </c>
      <c r="Q28" s="121">
        <v>0.72899999999999998</v>
      </c>
      <c r="R28" s="121">
        <v>0.80900000000000005</v>
      </c>
      <c r="S28" s="121">
        <v>0.86899999999999999</v>
      </c>
      <c r="T28" s="125" t="s">
        <v>83</v>
      </c>
      <c r="U28" s="121">
        <v>0.23599999999999999</v>
      </c>
      <c r="V28" s="121">
        <v>0.33500000000000002</v>
      </c>
      <c r="W28" s="121">
        <v>0.38200000000000001</v>
      </c>
      <c r="X28" s="121">
        <v>0.39900000000000002</v>
      </c>
      <c r="Y28" s="121">
        <v>0.432</v>
      </c>
    </row>
    <row r="29" spans="1:25" s="2" customFormat="1" ht="15" customHeight="1" x14ac:dyDescent="0.2">
      <c r="A29" s="65" t="s">
        <v>14</v>
      </c>
      <c r="B29" s="97">
        <v>0.39116963594113091</v>
      </c>
      <c r="C29" s="97">
        <v>0.4427480916030534</v>
      </c>
      <c r="D29" s="97">
        <v>0.49129737069497592</v>
      </c>
      <c r="E29" s="97">
        <v>0.57713515500551393</v>
      </c>
      <c r="F29" s="97">
        <v>0.57278944797264297</v>
      </c>
      <c r="G29" s="97">
        <v>0.57769509448741785</v>
      </c>
      <c r="H29" s="125" t="s">
        <v>83</v>
      </c>
      <c r="I29" s="97">
        <v>0.16666666666666666</v>
      </c>
      <c r="J29" s="97">
        <v>0.17158375509196394</v>
      </c>
      <c r="K29" s="97">
        <v>0.17154760446023767</v>
      </c>
      <c r="L29" s="97">
        <v>0.19540791402051785</v>
      </c>
      <c r="M29" s="92">
        <v>0.22887496328209139</v>
      </c>
      <c r="N29" s="121">
        <v>0.30299999999999999</v>
      </c>
      <c r="O29" s="121">
        <v>0.34799999999999998</v>
      </c>
      <c r="P29" s="121">
        <v>0.39800000000000002</v>
      </c>
      <c r="Q29" s="121">
        <v>0.47099999999999997</v>
      </c>
      <c r="R29" s="121">
        <v>0.46899999999999997</v>
      </c>
      <c r="S29" s="121">
        <v>0.47199999999999998</v>
      </c>
      <c r="T29" s="125" t="s">
        <v>83</v>
      </c>
      <c r="U29" s="121">
        <v>0.13100000000000001</v>
      </c>
      <c r="V29" s="121">
        <v>0.13900000000000001</v>
      </c>
      <c r="W29" s="121">
        <v>0.14000000000000001</v>
      </c>
      <c r="X29" s="121">
        <v>0.16</v>
      </c>
      <c r="Y29" s="121">
        <v>0.187</v>
      </c>
    </row>
    <row r="30" spans="1:25" s="2" customFormat="1" ht="15" customHeight="1" x14ac:dyDescent="0.2">
      <c r="A30" s="67" t="s">
        <v>15</v>
      </c>
      <c r="B30" s="97">
        <v>0.25402489274032541</v>
      </c>
      <c r="C30" s="97">
        <v>0.33750314835026451</v>
      </c>
      <c r="D30" s="97">
        <v>0.39766658450414921</v>
      </c>
      <c r="E30" s="97">
        <v>0.44600269069264958</v>
      </c>
      <c r="F30" s="97">
        <v>0.4697031313542091</v>
      </c>
      <c r="G30" s="97">
        <v>0.526210426974004</v>
      </c>
      <c r="H30" s="125" t="s">
        <v>83</v>
      </c>
      <c r="I30" s="97">
        <v>0.1297120308958106</v>
      </c>
      <c r="J30" s="97">
        <v>0.16021690904609318</v>
      </c>
      <c r="K30" s="97">
        <v>0.17163357658282036</v>
      </c>
      <c r="L30" s="97">
        <v>0.17893452623017489</v>
      </c>
      <c r="M30" s="92">
        <v>0.19079213462489122</v>
      </c>
      <c r="N30" s="121">
        <v>0.59799999999999998</v>
      </c>
      <c r="O30" s="121">
        <v>0.80400000000000005</v>
      </c>
      <c r="P30" s="121">
        <v>0.96799999999999997</v>
      </c>
      <c r="Q30" s="121">
        <v>1.0940000000000001</v>
      </c>
      <c r="R30" s="121">
        <v>1.155</v>
      </c>
      <c r="S30" s="121">
        <v>1.288</v>
      </c>
      <c r="T30" s="125" t="s">
        <v>83</v>
      </c>
      <c r="U30" s="121">
        <v>0.309</v>
      </c>
      <c r="V30" s="121">
        <v>0.39</v>
      </c>
      <c r="W30" s="121">
        <v>0.42099999999999999</v>
      </c>
      <c r="X30" s="121">
        <v>0.44</v>
      </c>
      <c r="Y30" s="121">
        <v>0.46700000000000003</v>
      </c>
    </row>
    <row r="31" spans="1:25" s="2" customFormat="1" ht="15" customHeight="1" x14ac:dyDescent="0.2">
      <c r="A31" s="67" t="s">
        <v>16</v>
      </c>
      <c r="B31" s="97">
        <v>0.27695560253699791</v>
      </c>
      <c r="C31" s="97">
        <v>0.33694757068350262</v>
      </c>
      <c r="D31" s="97">
        <v>0.41346801346801348</v>
      </c>
      <c r="E31" s="97">
        <v>0.45925139368197515</v>
      </c>
      <c r="F31" s="97">
        <v>0.49009868203192275</v>
      </c>
      <c r="G31" s="97">
        <v>0.55213870995504777</v>
      </c>
      <c r="H31" s="125" t="s">
        <v>83</v>
      </c>
      <c r="I31" s="97">
        <v>0.14479824320614879</v>
      </c>
      <c r="J31" s="97">
        <v>0.20606060606060606</v>
      </c>
      <c r="K31" s="97">
        <v>0.21635253517387845</v>
      </c>
      <c r="L31" s="97">
        <v>0.2212067024306246</v>
      </c>
      <c r="M31" s="92">
        <v>0.2555462134803938</v>
      </c>
      <c r="N31" s="121">
        <v>0.39300000000000002</v>
      </c>
      <c r="O31" s="121">
        <v>0.49099999999999999</v>
      </c>
      <c r="P31" s="121">
        <v>0.61399999999999999</v>
      </c>
      <c r="Q31" s="121">
        <v>0.69199999999999995</v>
      </c>
      <c r="R31" s="121">
        <v>0.74</v>
      </c>
      <c r="S31" s="121">
        <v>0.83399999999999996</v>
      </c>
      <c r="T31" s="125" t="s">
        <v>83</v>
      </c>
      <c r="U31" s="121">
        <v>0.21099999999999999</v>
      </c>
      <c r="V31" s="121">
        <v>0.30599999999999999</v>
      </c>
      <c r="W31" s="121">
        <v>0.32600000000000001</v>
      </c>
      <c r="X31" s="121">
        <v>0.33400000000000002</v>
      </c>
      <c r="Y31" s="121">
        <v>0.38600000000000001</v>
      </c>
    </row>
    <row r="32" spans="1:25" s="2" customFormat="1" ht="15" customHeight="1" x14ac:dyDescent="0.2">
      <c r="A32" s="65" t="s">
        <v>17</v>
      </c>
      <c r="B32" s="97">
        <v>0.26011394371870861</v>
      </c>
      <c r="C32" s="97">
        <v>0.32450033685156071</v>
      </c>
      <c r="D32" s="97">
        <v>0.3919620183283648</v>
      </c>
      <c r="E32" s="97">
        <v>0.41199321551676971</v>
      </c>
      <c r="F32" s="97">
        <v>0.45410314628608495</v>
      </c>
      <c r="G32" s="97">
        <v>0.51011933148647282</v>
      </c>
      <c r="H32" s="125" t="s">
        <v>83</v>
      </c>
      <c r="I32" s="97">
        <v>0.13530204356613518</v>
      </c>
      <c r="J32" s="97">
        <v>0.17058628684995031</v>
      </c>
      <c r="K32" s="97">
        <v>0.18547901734420308</v>
      </c>
      <c r="L32" s="97">
        <v>0.22651097415936855</v>
      </c>
      <c r="M32" s="92">
        <v>0.23416192002057626</v>
      </c>
      <c r="N32" s="121">
        <v>0.45200000000000001</v>
      </c>
      <c r="O32" s="121">
        <v>0.57799999999999996</v>
      </c>
      <c r="P32" s="121">
        <v>0.71</v>
      </c>
      <c r="Q32" s="121">
        <v>0.753</v>
      </c>
      <c r="R32" s="121">
        <v>0.84</v>
      </c>
      <c r="S32" s="121">
        <v>0.95199999999999996</v>
      </c>
      <c r="T32" s="125" t="s">
        <v>83</v>
      </c>
      <c r="U32" s="121">
        <v>0.24099999999999999</v>
      </c>
      <c r="V32" s="121">
        <v>0.309</v>
      </c>
      <c r="W32" s="121">
        <v>0.33900000000000002</v>
      </c>
      <c r="X32" s="121">
        <v>0.41899999999999998</v>
      </c>
      <c r="Y32" s="121">
        <v>0.437</v>
      </c>
    </row>
    <row r="33" spans="1:25" s="2" customFormat="1" ht="15" customHeight="1" x14ac:dyDescent="0.2">
      <c r="A33" s="68" t="s">
        <v>18</v>
      </c>
      <c r="B33" s="97">
        <v>0.28776540731276995</v>
      </c>
      <c r="C33" s="97">
        <v>0.33655843770404226</v>
      </c>
      <c r="D33" s="97">
        <v>0.41274817136886105</v>
      </c>
      <c r="E33" s="97">
        <v>0.42964244521337952</v>
      </c>
      <c r="F33" s="97">
        <v>0.48727480697740921</v>
      </c>
      <c r="G33" s="97">
        <v>0.5538248528902735</v>
      </c>
      <c r="H33" s="125" t="s">
        <v>83</v>
      </c>
      <c r="I33" s="97">
        <v>0.1377099780376328</v>
      </c>
      <c r="J33" s="97">
        <v>0.17125275745965401</v>
      </c>
      <c r="K33" s="97">
        <v>0.16897347174163785</v>
      </c>
      <c r="L33" s="97">
        <v>0.19788390048613097</v>
      </c>
      <c r="M33" s="92">
        <v>0.23946115565542561</v>
      </c>
      <c r="N33" s="121">
        <v>0.47299999999999998</v>
      </c>
      <c r="O33" s="121">
        <v>0.56699999999999995</v>
      </c>
      <c r="P33" s="121">
        <v>0.71099999999999997</v>
      </c>
      <c r="Q33" s="121">
        <v>0.745</v>
      </c>
      <c r="R33" s="121">
        <v>0.85199999999999998</v>
      </c>
      <c r="S33" s="121">
        <v>0.97599999999999998</v>
      </c>
      <c r="T33" s="125" t="s">
        <v>83</v>
      </c>
      <c r="U33" s="121">
        <v>0.23200000000000001</v>
      </c>
      <c r="V33" s="121">
        <v>0.29499999999999998</v>
      </c>
      <c r="W33" s="121">
        <v>0.29299999999999998</v>
      </c>
      <c r="X33" s="121">
        <v>0.34599999999999997</v>
      </c>
      <c r="Y33" s="121">
        <v>0.42199999999999999</v>
      </c>
    </row>
    <row r="34" spans="1:25" s="2" customFormat="1" ht="15" customHeight="1" x14ac:dyDescent="0.2">
      <c r="A34" s="67" t="s">
        <v>19</v>
      </c>
      <c r="B34" s="97">
        <v>0.25719534598897736</v>
      </c>
      <c r="C34" s="97">
        <v>0.33049040511727079</v>
      </c>
      <c r="D34" s="97">
        <v>0.3628961907531259</v>
      </c>
      <c r="E34" s="97">
        <v>0.37426432775269985</v>
      </c>
      <c r="F34" s="97">
        <v>0.43221007550997415</v>
      </c>
      <c r="G34" s="97">
        <v>0.4795313747315636</v>
      </c>
      <c r="H34" s="125" t="s">
        <v>83</v>
      </c>
      <c r="I34" s="97">
        <v>0.13859275053304904</v>
      </c>
      <c r="J34" s="97">
        <v>0.17272462925268975</v>
      </c>
      <c r="K34" s="97">
        <v>0.171990171990172</v>
      </c>
      <c r="L34" s="97">
        <v>0.19610052969683311</v>
      </c>
      <c r="M34" s="92">
        <v>0.22936553445542548</v>
      </c>
      <c r="N34" s="121">
        <v>0.42</v>
      </c>
      <c r="O34" s="121">
        <v>0.55800000000000005</v>
      </c>
      <c r="P34" s="121">
        <v>0.624</v>
      </c>
      <c r="Q34" s="121">
        <v>0.65500000000000003</v>
      </c>
      <c r="R34" s="121">
        <v>0.76700000000000002</v>
      </c>
      <c r="S34" s="121">
        <v>0.85299999999999998</v>
      </c>
      <c r="T34" s="125" t="s">
        <v>83</v>
      </c>
      <c r="U34" s="121">
        <v>0.23400000000000001</v>
      </c>
      <c r="V34" s="121">
        <v>0.29699999999999999</v>
      </c>
      <c r="W34" s="121">
        <v>0.30099999999999999</v>
      </c>
      <c r="X34" s="121">
        <v>0.34799999999999998</v>
      </c>
      <c r="Y34" s="121">
        <v>0.40799999999999997</v>
      </c>
    </row>
    <row r="35" spans="1:25" s="2" customFormat="1" ht="15" customHeight="1" x14ac:dyDescent="0.2">
      <c r="A35" s="52" t="s">
        <v>20</v>
      </c>
      <c r="B35" s="97">
        <v>0.27995191665553626</v>
      </c>
      <c r="C35" s="97">
        <v>0.37783965234588462</v>
      </c>
      <c r="D35" s="97">
        <v>0.42232008756968659</v>
      </c>
      <c r="E35" s="97">
        <v>0.46458014884606713</v>
      </c>
      <c r="F35" s="97">
        <v>0.50590715231138783</v>
      </c>
      <c r="G35" s="97">
        <v>0.52954851694966498</v>
      </c>
      <c r="H35" s="125" t="s">
        <v>83</v>
      </c>
      <c r="I35" s="97">
        <v>0.1561320877462333</v>
      </c>
      <c r="J35" s="97">
        <v>0.19168597103072574</v>
      </c>
      <c r="K35" s="97">
        <v>0.20021550103991781</v>
      </c>
      <c r="L35" s="97">
        <v>0.22721702044217856</v>
      </c>
      <c r="M35" s="92">
        <v>0.2407038713407568</v>
      </c>
      <c r="N35" s="121">
        <v>1.048</v>
      </c>
      <c r="O35" s="121">
        <v>1.452</v>
      </c>
      <c r="P35" s="121">
        <v>1.659</v>
      </c>
      <c r="Q35" s="121">
        <v>1.8540000000000001</v>
      </c>
      <c r="R35" s="121">
        <v>2.0640000000000001</v>
      </c>
      <c r="S35" s="121">
        <v>2.1890000000000001</v>
      </c>
      <c r="T35" s="125" t="s">
        <v>83</v>
      </c>
      <c r="U35" s="121">
        <v>0.6</v>
      </c>
      <c r="V35" s="121">
        <v>0.753</v>
      </c>
      <c r="W35" s="121">
        <v>0.79900000000000004</v>
      </c>
      <c r="X35" s="121">
        <v>0.92700000000000005</v>
      </c>
      <c r="Y35" s="121">
        <v>0.995</v>
      </c>
    </row>
    <row r="36" spans="1:25" s="2" customFormat="1" ht="15" customHeight="1" x14ac:dyDescent="0.2">
      <c r="A36" s="67" t="s">
        <v>21</v>
      </c>
      <c r="B36" s="97">
        <v>0.25936186473060757</v>
      </c>
      <c r="C36" s="97">
        <v>0.32985053647565943</v>
      </c>
      <c r="D36" s="97">
        <v>0.40510848667948368</v>
      </c>
      <c r="E36" s="97">
        <v>0.44221378187737398</v>
      </c>
      <c r="F36" s="97">
        <v>0.48940441668525542</v>
      </c>
      <c r="G36" s="97">
        <v>0.50192811151206396</v>
      </c>
      <c r="H36" s="125" t="s">
        <v>83</v>
      </c>
      <c r="I36" s="97">
        <v>0.16914210748254696</v>
      </c>
      <c r="J36" s="97">
        <v>0.16982513961365925</v>
      </c>
      <c r="K36" s="97">
        <v>0.21568095496473147</v>
      </c>
      <c r="L36" s="97">
        <v>0.21815748382779387</v>
      </c>
      <c r="M36" s="92">
        <v>0.22686266185523241</v>
      </c>
      <c r="N36" s="121">
        <v>0.54300000000000004</v>
      </c>
      <c r="O36" s="121">
        <v>0.70399999999999996</v>
      </c>
      <c r="P36" s="121">
        <v>0.88500000000000001</v>
      </c>
      <c r="Q36" s="121">
        <v>0.97799999999999998</v>
      </c>
      <c r="R36" s="121">
        <v>1.097</v>
      </c>
      <c r="S36" s="121">
        <v>1.135</v>
      </c>
      <c r="T36" s="125" t="s">
        <v>83</v>
      </c>
      <c r="U36" s="121">
        <v>0.36099999999999999</v>
      </c>
      <c r="V36" s="121">
        <v>0.371</v>
      </c>
      <c r="W36" s="121">
        <v>0.47699999999999998</v>
      </c>
      <c r="X36" s="121">
        <v>0.48899999999999999</v>
      </c>
      <c r="Y36" s="121">
        <v>0.51300000000000001</v>
      </c>
    </row>
    <row r="37" spans="1:25" s="2" customFormat="1" ht="15" customHeight="1" x14ac:dyDescent="0.2">
      <c r="A37" s="67" t="s">
        <v>22</v>
      </c>
      <c r="B37" s="97">
        <v>0.29302352200537973</v>
      </c>
      <c r="C37" s="97">
        <v>0.34486619639458066</v>
      </c>
      <c r="D37" s="97">
        <v>0.36267739655266162</v>
      </c>
      <c r="E37" s="97">
        <v>0.42711135018827334</v>
      </c>
      <c r="F37" s="97">
        <v>0.45505289458295684</v>
      </c>
      <c r="G37" s="97">
        <v>0.49335982761242148</v>
      </c>
      <c r="H37" s="125" t="s">
        <v>83</v>
      </c>
      <c r="I37" s="97">
        <v>0.11364908744821409</v>
      </c>
      <c r="J37" s="97">
        <v>0.12506117122505575</v>
      </c>
      <c r="K37" s="97">
        <v>0.15976331360946747</v>
      </c>
      <c r="L37" s="97">
        <v>0.17808728935197493</v>
      </c>
      <c r="M37" s="92">
        <v>0.17721107516790482</v>
      </c>
      <c r="N37" s="121">
        <v>0.51200000000000001</v>
      </c>
      <c r="O37" s="121">
        <v>0.61599999999999999</v>
      </c>
      <c r="P37" s="121">
        <v>0.66700000000000004</v>
      </c>
      <c r="Q37" s="121">
        <v>0.79400000000000004</v>
      </c>
      <c r="R37" s="121">
        <v>0.85599999999999998</v>
      </c>
      <c r="S37" s="121">
        <v>0.94099999999999995</v>
      </c>
      <c r="T37" s="125" t="s">
        <v>83</v>
      </c>
      <c r="U37" s="121">
        <v>0.20300000000000001</v>
      </c>
      <c r="V37" s="121">
        <v>0.23</v>
      </c>
      <c r="W37" s="121">
        <v>0.29699999999999999</v>
      </c>
      <c r="X37" s="121">
        <v>0.33500000000000002</v>
      </c>
      <c r="Y37" s="121">
        <v>0.33800000000000002</v>
      </c>
    </row>
    <row r="38" spans="1:25" s="2" customFormat="1" ht="15" customHeight="1" thickBot="1" x14ac:dyDescent="0.25">
      <c r="A38" s="67" t="s">
        <v>23</v>
      </c>
      <c r="B38" s="98">
        <v>0.31235037318687509</v>
      </c>
      <c r="C38" s="98">
        <v>0.39090557489364053</v>
      </c>
      <c r="D38" s="98">
        <v>0.43574514038876888</v>
      </c>
      <c r="E38" s="98">
        <v>0.45031386317693378</v>
      </c>
      <c r="F38" s="98">
        <v>0.5044734851448992</v>
      </c>
      <c r="G38" s="98">
        <v>0.56767456448350984</v>
      </c>
      <c r="H38" s="126" t="s">
        <v>83</v>
      </c>
      <c r="I38" s="98">
        <v>0.17210895629592796</v>
      </c>
      <c r="J38" s="98">
        <v>0.21220302375809935</v>
      </c>
      <c r="K38" s="98">
        <v>0.21757633790828815</v>
      </c>
      <c r="L38" s="98">
        <v>0.2553668779508047</v>
      </c>
      <c r="M38" s="94">
        <v>0.28214545066488983</v>
      </c>
      <c r="N38" s="121">
        <v>1.109</v>
      </c>
      <c r="O38" s="121">
        <v>1.415</v>
      </c>
      <c r="P38" s="121">
        <v>1.6140000000000001</v>
      </c>
      <c r="Q38" s="121">
        <v>1.6930000000000001</v>
      </c>
      <c r="R38" s="123">
        <v>1.9339999999999999</v>
      </c>
      <c r="S38" s="169">
        <v>2.181</v>
      </c>
      <c r="T38" s="126" t="s">
        <v>83</v>
      </c>
      <c r="U38" s="121">
        <v>0.623</v>
      </c>
      <c r="V38" s="121">
        <v>0.78600000000000003</v>
      </c>
      <c r="W38" s="121">
        <v>0.81799999999999995</v>
      </c>
      <c r="X38" s="123">
        <v>0.97899999999999998</v>
      </c>
      <c r="Y38" s="123">
        <v>1.0840000000000001</v>
      </c>
    </row>
    <row r="39" spans="1:25" s="2" customFormat="1" ht="15" customHeight="1" thickBot="1" x14ac:dyDescent="0.25">
      <c r="A39" s="60"/>
      <c r="B39" s="197" t="s">
        <v>25</v>
      </c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</row>
    <row r="40" spans="1:25" s="2" customFormat="1" ht="15" customHeight="1" x14ac:dyDescent="0.2">
      <c r="A40" s="53" t="s">
        <v>30</v>
      </c>
      <c r="B40" s="120">
        <v>0.20318668625044109</v>
      </c>
      <c r="C40" s="120">
        <v>0.20992704872483064</v>
      </c>
      <c r="D40" s="120">
        <v>0.19890571539938501</v>
      </c>
      <c r="E40" s="120">
        <v>0.19447486084496629</v>
      </c>
      <c r="F40" s="120">
        <v>0.18658652111151211</v>
      </c>
      <c r="G40" s="120">
        <v>0.17814695277231402</v>
      </c>
      <c r="H40" s="124" t="s">
        <v>83</v>
      </c>
      <c r="I40" s="120">
        <v>5.6309635007153233E-2</v>
      </c>
      <c r="J40" s="120">
        <v>5.5147324199858523E-2</v>
      </c>
      <c r="K40" s="120">
        <v>5.4293274933843963E-2</v>
      </c>
      <c r="L40" s="120">
        <v>5.4103888487910506E-2</v>
      </c>
      <c r="M40" s="90">
        <v>5.4048353133811351E-2</v>
      </c>
      <c r="N40" s="130">
        <v>6.7370000000000001</v>
      </c>
      <c r="O40" s="130">
        <v>7.1020000000000003</v>
      </c>
      <c r="P40" s="130">
        <v>6.8890000000000002</v>
      </c>
      <c r="Q40" s="130">
        <v>6.82</v>
      </c>
      <c r="R40" s="130">
        <v>6.6180000000000003</v>
      </c>
      <c r="S40" s="130">
        <v>6.3680000000000003</v>
      </c>
      <c r="T40" s="132" t="s">
        <v>83</v>
      </c>
      <c r="U40" s="130">
        <v>1.905</v>
      </c>
      <c r="V40" s="130">
        <v>1.91</v>
      </c>
      <c r="W40" s="130">
        <v>1.9039999999999999</v>
      </c>
      <c r="X40" s="130">
        <v>1.919</v>
      </c>
      <c r="Y40" s="130">
        <v>1.9319999999999999</v>
      </c>
    </row>
    <row r="41" spans="1:25" s="2" customFormat="1" ht="15" customHeight="1" x14ac:dyDescent="0.2">
      <c r="A41" s="65" t="s">
        <v>10</v>
      </c>
      <c r="B41" s="97">
        <v>0.19755433386425525</v>
      </c>
      <c r="C41" s="97">
        <v>0.21341927625234733</v>
      </c>
      <c r="D41" s="97">
        <v>0.19686402532522135</v>
      </c>
      <c r="E41" s="97">
        <v>0.19054116615092229</v>
      </c>
      <c r="F41" s="97">
        <v>0.18119360379321189</v>
      </c>
      <c r="G41" s="97">
        <v>0.17187485017882659</v>
      </c>
      <c r="H41" s="125" t="s">
        <v>83</v>
      </c>
      <c r="I41" s="97">
        <v>6.3695883875551945E-2</v>
      </c>
      <c r="J41" s="97">
        <v>5.1689172478607111E-2</v>
      </c>
      <c r="K41" s="97">
        <v>6.3107624083233851E-2</v>
      </c>
      <c r="L41" s="97">
        <v>6.1446162034013117E-2</v>
      </c>
      <c r="M41" s="92">
        <v>5.8010758358822918E-2</v>
      </c>
      <c r="N41" s="121">
        <v>0.76900000000000002</v>
      </c>
      <c r="O41" s="121">
        <v>0.84099999999999997</v>
      </c>
      <c r="P41" s="121">
        <v>0.79600000000000004</v>
      </c>
      <c r="Q41" s="121">
        <v>0.78200000000000003</v>
      </c>
      <c r="R41" s="121">
        <v>0.749</v>
      </c>
      <c r="S41" s="121">
        <v>0.71699999999999997</v>
      </c>
      <c r="T41" s="125" t="s">
        <v>83</v>
      </c>
      <c r="U41" s="121">
        <v>0.251</v>
      </c>
      <c r="V41" s="121">
        <v>0.20899999999999999</v>
      </c>
      <c r="W41" s="121">
        <v>0.25900000000000001</v>
      </c>
      <c r="X41" s="121">
        <v>0.254</v>
      </c>
      <c r="Y41" s="121">
        <v>0.24199999999999999</v>
      </c>
    </row>
    <row r="42" spans="1:25" s="2" customFormat="1" ht="15" customHeight="1" x14ac:dyDescent="0.2">
      <c r="A42" s="66" t="s">
        <v>11</v>
      </c>
      <c r="B42" s="97">
        <v>0.1883744834385685</v>
      </c>
      <c r="C42" s="97">
        <v>0.20179325981655158</v>
      </c>
      <c r="D42" s="97">
        <v>0.19258517034068137</v>
      </c>
      <c r="E42" s="97">
        <v>0.18982701567360849</v>
      </c>
      <c r="F42" s="97">
        <v>0.19842204427696652</v>
      </c>
      <c r="G42" s="97">
        <v>0.18056822927138591</v>
      </c>
      <c r="H42" s="125" t="s">
        <v>83</v>
      </c>
      <c r="I42" s="97">
        <v>5.9981449036380495E-2</v>
      </c>
      <c r="J42" s="97">
        <v>5.7915831663326652E-2</v>
      </c>
      <c r="K42" s="97">
        <v>4.8348425703925342E-2</v>
      </c>
      <c r="L42" s="97">
        <v>5.4953681896687069E-2</v>
      </c>
      <c r="M42" s="92">
        <v>5.1618540915910109E-2</v>
      </c>
      <c r="N42" s="121">
        <v>0.89800000000000002</v>
      </c>
      <c r="O42" s="121">
        <v>0.97899999999999998</v>
      </c>
      <c r="P42" s="121">
        <v>0.96099999999999997</v>
      </c>
      <c r="Q42" s="121">
        <v>0.95799999999999996</v>
      </c>
      <c r="R42" s="121">
        <v>1.0109999999999999</v>
      </c>
      <c r="S42" s="121">
        <v>0.93400000000000005</v>
      </c>
      <c r="T42" s="125" t="s">
        <v>83</v>
      </c>
      <c r="U42" s="121">
        <v>0.29099999999999998</v>
      </c>
      <c r="V42" s="121">
        <v>0.28899999999999998</v>
      </c>
      <c r="W42" s="121">
        <v>0.24399999999999999</v>
      </c>
      <c r="X42" s="121">
        <v>0.28000000000000003</v>
      </c>
      <c r="Y42" s="121">
        <v>0.26700000000000002</v>
      </c>
    </row>
    <row r="43" spans="1:25" s="2" customFormat="1" ht="15" customHeight="1" x14ac:dyDescent="0.2">
      <c r="A43" s="66" t="s">
        <v>12</v>
      </c>
      <c r="B43" s="97">
        <v>0.19158946500460786</v>
      </c>
      <c r="C43" s="97">
        <v>0.2011794920574527</v>
      </c>
      <c r="D43" s="97">
        <v>0.1952105851658591</v>
      </c>
      <c r="E43" s="97">
        <v>0.18337633615923332</v>
      </c>
      <c r="F43" s="97">
        <v>0.18377635197066911</v>
      </c>
      <c r="G43" s="97">
        <v>0.17337157795367075</v>
      </c>
      <c r="H43" s="125" t="s">
        <v>83</v>
      </c>
      <c r="I43" s="97">
        <v>4.5657757062684295E-2</v>
      </c>
      <c r="J43" s="97">
        <v>4.0532985464032799E-2</v>
      </c>
      <c r="K43" s="97">
        <v>4.6074456321415408E-2</v>
      </c>
      <c r="L43" s="97">
        <v>4.3538038496791935E-2</v>
      </c>
      <c r="M43" s="92">
        <v>4.8562195918960133E-2</v>
      </c>
      <c r="N43" s="121">
        <v>0.39500000000000002</v>
      </c>
      <c r="O43" s="121">
        <v>0.42299999999999999</v>
      </c>
      <c r="P43" s="121">
        <v>0.41899999999999998</v>
      </c>
      <c r="Q43" s="121">
        <v>0.39800000000000002</v>
      </c>
      <c r="R43" s="121">
        <v>0.40100000000000002</v>
      </c>
      <c r="S43" s="121">
        <v>0.38200000000000001</v>
      </c>
      <c r="T43" s="125" t="s">
        <v>83</v>
      </c>
      <c r="U43" s="121">
        <v>9.6000000000000002E-2</v>
      </c>
      <c r="V43" s="121">
        <v>8.6999999999999994E-2</v>
      </c>
      <c r="W43" s="121">
        <v>0.1</v>
      </c>
      <c r="X43" s="121">
        <v>9.5000000000000001E-2</v>
      </c>
      <c r="Y43" s="121">
        <v>0.107</v>
      </c>
    </row>
    <row r="44" spans="1:25" s="2" customFormat="1" ht="15" customHeight="1" x14ac:dyDescent="0.2">
      <c r="A44" s="52" t="s">
        <v>13</v>
      </c>
      <c r="B44" s="97">
        <v>0.24104009664614851</v>
      </c>
      <c r="C44" s="97">
        <v>0.24813895781637715</v>
      </c>
      <c r="D44" s="97">
        <v>0.25166584062999064</v>
      </c>
      <c r="E44" s="97">
        <v>0.26099722690446414</v>
      </c>
      <c r="F44" s="97">
        <v>0.25736084246722546</v>
      </c>
      <c r="G44" s="97">
        <v>0.24207252556991252</v>
      </c>
      <c r="H44" s="125" t="s">
        <v>83</v>
      </c>
      <c r="I44" s="97">
        <v>4.9627791563275431E-2</v>
      </c>
      <c r="J44" s="97">
        <v>5.8373258439341373E-2</v>
      </c>
      <c r="K44" s="97">
        <v>5.65493991626339E-2</v>
      </c>
      <c r="L44" s="97">
        <v>4.9967762733720188E-2</v>
      </c>
      <c r="M44" s="92">
        <v>4.8093879252300499E-2</v>
      </c>
      <c r="N44" s="121">
        <v>0.41899999999999998</v>
      </c>
      <c r="O44" s="121">
        <v>0.44</v>
      </c>
      <c r="P44" s="121">
        <v>0.45700000000000002</v>
      </c>
      <c r="Q44" s="121">
        <v>0.48</v>
      </c>
      <c r="R44" s="121">
        <v>0.47899999999999998</v>
      </c>
      <c r="S44" s="121">
        <v>0.45300000000000001</v>
      </c>
      <c r="T44" s="125" t="s">
        <v>83</v>
      </c>
      <c r="U44" s="121">
        <v>8.7999999999999995E-2</v>
      </c>
      <c r="V44" s="121">
        <v>0.106</v>
      </c>
      <c r="W44" s="121">
        <v>0.104</v>
      </c>
      <c r="X44" s="121">
        <v>9.2999999999999999E-2</v>
      </c>
      <c r="Y44" s="121">
        <v>0.09</v>
      </c>
    </row>
    <row r="45" spans="1:25" s="2" customFormat="1" ht="15" customHeight="1" x14ac:dyDescent="0.2">
      <c r="A45" s="65" t="s">
        <v>14</v>
      </c>
      <c r="B45" s="97">
        <v>0.21043119029176349</v>
      </c>
      <c r="C45" s="97">
        <v>0.17684478371501272</v>
      </c>
      <c r="D45" s="97">
        <v>0.15183310702382422</v>
      </c>
      <c r="E45" s="97">
        <v>0.17154760446023767</v>
      </c>
      <c r="F45" s="97">
        <v>0.13434294088910601</v>
      </c>
      <c r="G45" s="97">
        <v>0.14442377362185446</v>
      </c>
      <c r="H45" s="125" t="s">
        <v>83</v>
      </c>
      <c r="I45" s="97">
        <v>6.106870229007634E-2</v>
      </c>
      <c r="J45" s="97">
        <v>5.1845451178866804E-2</v>
      </c>
      <c r="K45" s="97">
        <v>5.0238941306212467E-2</v>
      </c>
      <c r="L45" s="97">
        <v>4.0302882266731802E-2</v>
      </c>
      <c r="M45" s="92">
        <v>4.2837559972583948E-2</v>
      </c>
      <c r="N45" s="121">
        <v>0.16300000000000001</v>
      </c>
      <c r="O45" s="121">
        <v>0.13900000000000001</v>
      </c>
      <c r="P45" s="121">
        <v>0.123</v>
      </c>
      <c r="Q45" s="121">
        <v>0.14000000000000001</v>
      </c>
      <c r="R45" s="121">
        <v>0.11</v>
      </c>
      <c r="S45" s="121">
        <v>0.11799999999999999</v>
      </c>
      <c r="T45" s="125" t="s">
        <v>83</v>
      </c>
      <c r="U45" s="121">
        <v>4.8000000000000001E-2</v>
      </c>
      <c r="V45" s="121">
        <v>4.2000000000000003E-2</v>
      </c>
      <c r="W45" s="121">
        <v>4.1000000000000002E-2</v>
      </c>
      <c r="X45" s="121">
        <v>3.3000000000000002E-2</v>
      </c>
      <c r="Y45" s="121">
        <v>3.5000000000000003E-2</v>
      </c>
    </row>
    <row r="46" spans="1:25" s="2" customFormat="1" ht="15" customHeight="1" x14ac:dyDescent="0.2">
      <c r="A46" s="67" t="s">
        <v>15</v>
      </c>
      <c r="B46" s="97">
        <v>0.21069623210568794</v>
      </c>
      <c r="C46" s="97">
        <v>0.23633615985223741</v>
      </c>
      <c r="D46" s="97">
        <v>0.21814148385506535</v>
      </c>
      <c r="E46" s="97">
        <v>0.21484773125687964</v>
      </c>
      <c r="F46" s="97">
        <v>0.19438796258641727</v>
      </c>
      <c r="G46" s="97">
        <v>0.20018874939228415</v>
      </c>
      <c r="H46" s="125" t="s">
        <v>83</v>
      </c>
      <c r="I46" s="97">
        <v>5.0373604231382763E-2</v>
      </c>
      <c r="J46" s="97">
        <v>6.4086763618437279E-2</v>
      </c>
      <c r="K46" s="97">
        <v>6.3190509193199892E-2</v>
      </c>
      <c r="L46" s="97">
        <v>6.2627084180561218E-2</v>
      </c>
      <c r="M46" s="92">
        <v>6.7819045712488105E-2</v>
      </c>
      <c r="N46" s="121">
        <v>0.496</v>
      </c>
      <c r="O46" s="121">
        <v>0.56299999999999994</v>
      </c>
      <c r="P46" s="121">
        <v>0.53100000000000003</v>
      </c>
      <c r="Q46" s="121">
        <v>0.52700000000000002</v>
      </c>
      <c r="R46" s="121">
        <v>0.47799999999999998</v>
      </c>
      <c r="S46" s="121">
        <v>0.49</v>
      </c>
      <c r="T46" s="125" t="s">
        <v>83</v>
      </c>
      <c r="U46" s="121">
        <v>0.12</v>
      </c>
      <c r="V46" s="121">
        <v>0.156</v>
      </c>
      <c r="W46" s="121">
        <v>0.155</v>
      </c>
      <c r="X46" s="121">
        <v>0.154</v>
      </c>
      <c r="Y46" s="121">
        <v>0.16600000000000001</v>
      </c>
    </row>
    <row r="47" spans="1:25" s="2" customFormat="1" ht="15" customHeight="1" x14ac:dyDescent="0.2">
      <c r="A47" s="67" t="s">
        <v>16</v>
      </c>
      <c r="B47" s="97">
        <v>0.18463706835799859</v>
      </c>
      <c r="C47" s="97">
        <v>0.19077683228108702</v>
      </c>
      <c r="D47" s="97">
        <v>0.16902356902356902</v>
      </c>
      <c r="E47" s="97">
        <v>0.16724183700557477</v>
      </c>
      <c r="F47" s="97">
        <v>0.16027551493476394</v>
      </c>
      <c r="G47" s="97">
        <v>0.15888883739713605</v>
      </c>
      <c r="H47" s="125" t="s">
        <v>83</v>
      </c>
      <c r="I47" s="97">
        <v>5.0096074663738679E-2</v>
      </c>
      <c r="J47" s="97">
        <v>4.9158249158249158E-2</v>
      </c>
      <c r="K47" s="97">
        <v>4.7783382001592788E-2</v>
      </c>
      <c r="L47" s="97">
        <v>5.430823233326712E-2</v>
      </c>
      <c r="M47" s="92">
        <v>5.8259240378949882E-2</v>
      </c>
      <c r="N47" s="121">
        <v>0.26200000000000001</v>
      </c>
      <c r="O47" s="121">
        <v>0.27800000000000002</v>
      </c>
      <c r="P47" s="121">
        <v>0.251</v>
      </c>
      <c r="Q47" s="121">
        <v>0.252</v>
      </c>
      <c r="R47" s="121">
        <v>0.24199999999999999</v>
      </c>
      <c r="S47" s="121">
        <v>0.24</v>
      </c>
      <c r="T47" s="125" t="s">
        <v>83</v>
      </c>
      <c r="U47" s="121">
        <v>7.2999999999999995E-2</v>
      </c>
      <c r="V47" s="121">
        <v>7.2999999999999995E-2</v>
      </c>
      <c r="W47" s="121">
        <v>7.1999999999999995E-2</v>
      </c>
      <c r="X47" s="121">
        <v>8.2000000000000003E-2</v>
      </c>
      <c r="Y47" s="121">
        <v>8.7999999999999995E-2</v>
      </c>
    </row>
    <row r="48" spans="1:25" s="2" customFormat="1" ht="15" customHeight="1" x14ac:dyDescent="0.2">
      <c r="A48" s="65" t="s">
        <v>17</v>
      </c>
      <c r="B48" s="97">
        <v>0.20371755769120101</v>
      </c>
      <c r="C48" s="97">
        <v>0.20154951717942957</v>
      </c>
      <c r="D48" s="97">
        <v>0.20370983769460085</v>
      </c>
      <c r="E48" s="97">
        <v>0.17727198117853038</v>
      </c>
      <c r="F48" s="97">
        <v>0.17082927884095575</v>
      </c>
      <c r="G48" s="97">
        <v>0.16503860724562355</v>
      </c>
      <c r="H48" s="125" t="s">
        <v>83</v>
      </c>
      <c r="I48" s="97">
        <v>4.8282057040197619E-2</v>
      </c>
      <c r="J48" s="97">
        <v>5.189356298995252E-2</v>
      </c>
      <c r="K48" s="97">
        <v>4.9789352738414401E-2</v>
      </c>
      <c r="L48" s="97">
        <v>4.9194507514325865E-2</v>
      </c>
      <c r="M48" s="92">
        <v>4.8225567052292598E-2</v>
      </c>
      <c r="N48" s="121">
        <v>0.35399999999999998</v>
      </c>
      <c r="O48" s="121">
        <v>0.35899999999999999</v>
      </c>
      <c r="P48" s="121">
        <v>0.36899999999999999</v>
      </c>
      <c r="Q48" s="121">
        <v>0.32400000000000001</v>
      </c>
      <c r="R48" s="121">
        <v>0.316</v>
      </c>
      <c r="S48" s="121">
        <v>0.308</v>
      </c>
      <c r="T48" s="125" t="s">
        <v>83</v>
      </c>
      <c r="U48" s="121">
        <v>8.5999999999999993E-2</v>
      </c>
      <c r="V48" s="121">
        <v>9.4E-2</v>
      </c>
      <c r="W48" s="121">
        <v>9.0999999999999998E-2</v>
      </c>
      <c r="X48" s="121">
        <v>9.0999999999999998E-2</v>
      </c>
      <c r="Y48" s="121">
        <v>0.09</v>
      </c>
    </row>
    <row r="49" spans="1:25" s="2" customFormat="1" ht="15" customHeight="1" x14ac:dyDescent="0.2">
      <c r="A49" s="68" t="s">
        <v>18</v>
      </c>
      <c r="B49" s="97">
        <v>0.21110908316602789</v>
      </c>
      <c r="C49" s="97">
        <v>0.21843651688727964</v>
      </c>
      <c r="D49" s="97">
        <v>0.20027864855451064</v>
      </c>
      <c r="E49" s="97">
        <v>0.19780853517877742</v>
      </c>
      <c r="F49" s="97">
        <v>0.19445238776093796</v>
      </c>
      <c r="G49" s="97">
        <v>0.17704237100590708</v>
      </c>
      <c r="H49" s="125" t="s">
        <v>83</v>
      </c>
      <c r="I49" s="97">
        <v>6.2919214103401191E-2</v>
      </c>
      <c r="J49" s="97">
        <v>6.617903169627308E-2</v>
      </c>
      <c r="K49" s="97">
        <v>5.1326412918108424E-2</v>
      </c>
      <c r="L49" s="97">
        <v>5.4904203603088363E-2</v>
      </c>
      <c r="M49" s="92">
        <v>5.4474575694125262E-2</v>
      </c>
      <c r="N49" s="121">
        <v>0.34699999999999998</v>
      </c>
      <c r="O49" s="121">
        <v>0.36799999999999999</v>
      </c>
      <c r="P49" s="121">
        <v>0.34499999999999997</v>
      </c>
      <c r="Q49" s="121">
        <v>0.34300000000000003</v>
      </c>
      <c r="R49" s="121">
        <v>0.34</v>
      </c>
      <c r="S49" s="121">
        <v>0.312</v>
      </c>
      <c r="T49" s="125" t="s">
        <v>83</v>
      </c>
      <c r="U49" s="121">
        <v>0.106</v>
      </c>
      <c r="V49" s="121">
        <v>0.114</v>
      </c>
      <c r="W49" s="121">
        <v>8.8999999999999996E-2</v>
      </c>
      <c r="X49" s="121">
        <v>9.6000000000000002E-2</v>
      </c>
      <c r="Y49" s="121">
        <v>9.6000000000000002E-2</v>
      </c>
    </row>
    <row r="50" spans="1:25" s="2" customFormat="1" ht="15" customHeight="1" x14ac:dyDescent="0.2">
      <c r="A50" s="67" t="s">
        <v>19</v>
      </c>
      <c r="B50" s="97">
        <v>0.21310471524800981</v>
      </c>
      <c r="C50" s="97">
        <v>0.19545131485429992</v>
      </c>
      <c r="D50" s="97">
        <v>0.1872637394591451</v>
      </c>
      <c r="E50" s="97">
        <v>0.1874178618364665</v>
      </c>
      <c r="F50" s="97">
        <v>0.1645441226191818</v>
      </c>
      <c r="G50" s="97">
        <v>0.15853206057948527</v>
      </c>
      <c r="H50" s="125" t="s">
        <v>83</v>
      </c>
      <c r="I50" s="97">
        <v>5.3304904051172705E-2</v>
      </c>
      <c r="J50" s="97">
        <v>5.4085489968013954E-2</v>
      </c>
      <c r="K50" s="97">
        <v>5.3139820581681048E-2</v>
      </c>
      <c r="L50" s="97">
        <v>5.0152146962695827E-2</v>
      </c>
      <c r="M50" s="92">
        <v>4.8346656772467134E-2</v>
      </c>
      <c r="N50" s="121">
        <v>0.34799999999999998</v>
      </c>
      <c r="O50" s="121">
        <v>0.33</v>
      </c>
      <c r="P50" s="121">
        <v>0.32200000000000001</v>
      </c>
      <c r="Q50" s="121">
        <v>0.32800000000000001</v>
      </c>
      <c r="R50" s="121">
        <v>0.29199999999999998</v>
      </c>
      <c r="S50" s="121">
        <v>0.28199999999999997</v>
      </c>
      <c r="T50" s="125" t="s">
        <v>83</v>
      </c>
      <c r="U50" s="121">
        <v>0.09</v>
      </c>
      <c r="V50" s="121">
        <v>9.2999999999999999E-2</v>
      </c>
      <c r="W50" s="121">
        <v>9.2999999999999999E-2</v>
      </c>
      <c r="X50" s="121">
        <v>8.8999999999999996E-2</v>
      </c>
      <c r="Y50" s="121">
        <v>8.5999999999999993E-2</v>
      </c>
    </row>
    <row r="51" spans="1:25" s="2" customFormat="1" ht="15" customHeight="1" x14ac:dyDescent="0.2">
      <c r="A51" s="52" t="s">
        <v>20</v>
      </c>
      <c r="B51" s="97">
        <v>0.20649125150260456</v>
      </c>
      <c r="C51" s="97">
        <v>0.20687501626375915</v>
      </c>
      <c r="D51" s="97">
        <v>0.19805004709416285</v>
      </c>
      <c r="E51" s="97">
        <v>0.19370035332147242</v>
      </c>
      <c r="F51" s="97">
        <v>0.18064611010343645</v>
      </c>
      <c r="G51" s="97">
        <v>0.17756446388353314</v>
      </c>
      <c r="H51" s="125" t="s">
        <v>83</v>
      </c>
      <c r="I51" s="97">
        <v>5.9330193343568663E-2</v>
      </c>
      <c r="J51" s="97">
        <v>5.2185423720184303E-2</v>
      </c>
      <c r="K51" s="97">
        <v>6.0891572907008799E-2</v>
      </c>
      <c r="L51" s="97">
        <v>5.3188881807931764E-2</v>
      </c>
      <c r="M51" s="92">
        <v>5.491435054708723E-2</v>
      </c>
      <c r="N51" s="121">
        <v>0.77300000000000002</v>
      </c>
      <c r="O51" s="121">
        <v>0.79500000000000004</v>
      </c>
      <c r="P51" s="121">
        <v>0.77800000000000002</v>
      </c>
      <c r="Q51" s="121">
        <v>0.77300000000000002</v>
      </c>
      <c r="R51" s="121">
        <v>0.73699999999999999</v>
      </c>
      <c r="S51" s="121">
        <v>0.73399999999999999</v>
      </c>
      <c r="T51" s="125" t="s">
        <v>83</v>
      </c>
      <c r="U51" s="121">
        <v>0.22800000000000001</v>
      </c>
      <c r="V51" s="121">
        <v>0.20499999999999999</v>
      </c>
      <c r="W51" s="121">
        <v>0.24299999999999999</v>
      </c>
      <c r="X51" s="121">
        <v>0.217</v>
      </c>
      <c r="Y51" s="121">
        <v>0.22700000000000001</v>
      </c>
    </row>
    <row r="52" spans="1:25" s="2" customFormat="1" ht="15" customHeight="1" x14ac:dyDescent="0.2">
      <c r="A52" s="67" t="s">
        <v>21</v>
      </c>
      <c r="B52" s="97">
        <v>0.19487963316774934</v>
      </c>
      <c r="C52" s="97">
        <v>0.21271611301129173</v>
      </c>
      <c r="D52" s="97">
        <v>0.21010711343037627</v>
      </c>
      <c r="E52" s="97">
        <v>0.20075963103635383</v>
      </c>
      <c r="F52" s="97">
        <v>0.19228195404862816</v>
      </c>
      <c r="G52" s="97">
        <v>0.17733319182056179</v>
      </c>
      <c r="H52" s="125" t="s">
        <v>83</v>
      </c>
      <c r="I52" s="97">
        <v>5.1539146324321786E-2</v>
      </c>
      <c r="J52" s="97">
        <v>5.7218712807836677E-2</v>
      </c>
      <c r="K52" s="97">
        <v>5.7424489057695802E-2</v>
      </c>
      <c r="L52" s="97">
        <v>6.2458175329020746E-2</v>
      </c>
      <c r="M52" s="92">
        <v>6.0142927899242901E-2</v>
      </c>
      <c r="N52" s="121">
        <v>0.40799999999999997</v>
      </c>
      <c r="O52" s="121">
        <v>0.45400000000000001</v>
      </c>
      <c r="P52" s="121">
        <v>0.45900000000000002</v>
      </c>
      <c r="Q52" s="121">
        <v>0.44400000000000001</v>
      </c>
      <c r="R52" s="121">
        <v>0.43099999999999999</v>
      </c>
      <c r="S52" s="121">
        <v>0.40100000000000002</v>
      </c>
      <c r="T52" s="125" t="s">
        <v>83</v>
      </c>
      <c r="U52" s="121">
        <v>0.11</v>
      </c>
      <c r="V52" s="121">
        <v>0.125</v>
      </c>
      <c r="W52" s="121">
        <v>0.127</v>
      </c>
      <c r="X52" s="121">
        <v>0.14000000000000001</v>
      </c>
      <c r="Y52" s="121">
        <v>0.13600000000000001</v>
      </c>
    </row>
    <row r="53" spans="1:25" s="2" customFormat="1" ht="15" customHeight="1" x14ac:dyDescent="0.2">
      <c r="A53" s="67" t="s">
        <v>22</v>
      </c>
      <c r="B53" s="97">
        <v>0.22262919933611861</v>
      </c>
      <c r="C53" s="97">
        <v>0.22673832717500839</v>
      </c>
      <c r="D53" s="97">
        <v>0.21042901419172422</v>
      </c>
      <c r="E53" s="97">
        <v>0.19634211941904253</v>
      </c>
      <c r="F53" s="97">
        <v>0.19137738557227157</v>
      </c>
      <c r="G53" s="97">
        <v>0.19818280003984623</v>
      </c>
      <c r="H53" s="125" t="s">
        <v>83</v>
      </c>
      <c r="I53" s="97">
        <v>4.982644720635987E-2</v>
      </c>
      <c r="J53" s="97">
        <v>5.2743189603610463E-2</v>
      </c>
      <c r="K53" s="97">
        <v>3.9268423883808502E-2</v>
      </c>
      <c r="L53" s="97">
        <v>4.2528307904949242E-2</v>
      </c>
      <c r="M53" s="92">
        <v>4.9283553449062295E-2</v>
      </c>
      <c r="N53" s="121">
        <v>0.38900000000000001</v>
      </c>
      <c r="O53" s="121">
        <v>0.40500000000000003</v>
      </c>
      <c r="P53" s="121">
        <v>0.38700000000000001</v>
      </c>
      <c r="Q53" s="121">
        <v>0.36499999999999999</v>
      </c>
      <c r="R53" s="121">
        <v>0.36</v>
      </c>
      <c r="S53" s="121">
        <v>0.378</v>
      </c>
      <c r="T53" s="125" t="s">
        <v>83</v>
      </c>
      <c r="U53" s="121">
        <v>8.8999999999999996E-2</v>
      </c>
      <c r="V53" s="121">
        <v>9.7000000000000003E-2</v>
      </c>
      <c r="W53" s="121">
        <v>7.2999999999999995E-2</v>
      </c>
      <c r="X53" s="121">
        <v>0.08</v>
      </c>
      <c r="Y53" s="121">
        <v>9.4E-2</v>
      </c>
    </row>
    <row r="54" spans="1:25" s="2" customFormat="1" ht="15" customHeight="1" thickBot="1" x14ac:dyDescent="0.25">
      <c r="A54" s="69" t="s">
        <v>23</v>
      </c>
      <c r="B54" s="98">
        <v>0.20166173778341082</v>
      </c>
      <c r="C54" s="98">
        <v>0.20111608376153378</v>
      </c>
      <c r="D54" s="98">
        <v>0.18655507559395249</v>
      </c>
      <c r="E54" s="98">
        <v>0.18778593467390151</v>
      </c>
      <c r="F54" s="98">
        <v>0.17528758118788637</v>
      </c>
      <c r="G54" s="98">
        <v>0.16111442247377011</v>
      </c>
      <c r="H54" s="126" t="s">
        <v>83</v>
      </c>
      <c r="I54" s="98">
        <v>6.3263163710702244E-2</v>
      </c>
      <c r="J54" s="98">
        <v>5.9395248380129592E-2</v>
      </c>
      <c r="K54" s="98">
        <v>5.665496329396745E-2</v>
      </c>
      <c r="L54" s="98">
        <v>5.6081592195529127E-2</v>
      </c>
      <c r="M54" s="94">
        <v>5.4138610459683656E-2</v>
      </c>
      <c r="N54" s="122">
        <v>0.71599999999999997</v>
      </c>
      <c r="O54" s="123">
        <v>0.72799999999999998</v>
      </c>
      <c r="P54" s="123">
        <v>0.69099999999999995</v>
      </c>
      <c r="Q54" s="123">
        <v>0.70599999999999996</v>
      </c>
      <c r="R54" s="123">
        <v>0.67200000000000004</v>
      </c>
      <c r="S54" s="169">
        <v>0.61899999999999999</v>
      </c>
      <c r="T54" s="126" t="s">
        <v>83</v>
      </c>
      <c r="U54" s="123">
        <v>0.22900000000000001</v>
      </c>
      <c r="V54" s="123">
        <v>0.22</v>
      </c>
      <c r="W54" s="123">
        <v>0.21299999999999999</v>
      </c>
      <c r="X54" s="123">
        <v>0.215</v>
      </c>
      <c r="Y54" s="123">
        <v>0.20799999999999999</v>
      </c>
    </row>
    <row r="55" spans="1:25" s="2" customFormat="1" ht="13.5" customHeight="1" x14ac:dyDescent="0.2">
      <c r="A55" s="20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25" x14ac:dyDescent="0.2">
      <c r="A56" s="14" t="s">
        <v>8</v>
      </c>
    </row>
  </sheetData>
  <mergeCells count="10">
    <mergeCell ref="B39:Y39"/>
    <mergeCell ref="B5:G5"/>
    <mergeCell ref="H5:M5"/>
    <mergeCell ref="A4:A7"/>
    <mergeCell ref="B4:M4"/>
    <mergeCell ref="N4:Y4"/>
    <mergeCell ref="B7:Y7"/>
    <mergeCell ref="B23:Y23"/>
    <mergeCell ref="N5:S5"/>
    <mergeCell ref="T5:Y5"/>
  </mergeCells>
  <hyperlinks>
    <hyperlink ref="A2" location="Seznam!A1" display="zpět na seznam" xr:uid="{00000000-0004-0000-0F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6"/>
  <dimension ref="A1:M29"/>
  <sheetViews>
    <sheetView showGridLines="0" zoomScale="85" zoomScaleNormal="85" workbookViewId="0">
      <selection activeCell="B15" sqref="B15:M17"/>
    </sheetView>
  </sheetViews>
  <sheetFormatPr defaultColWidth="9.140625" defaultRowHeight="12.75" x14ac:dyDescent="0.2"/>
  <cols>
    <col min="1" max="1" width="19.42578125" style="4" customWidth="1"/>
    <col min="2" max="14" width="9.42578125" style="4" customWidth="1"/>
    <col min="15" max="16384" width="9.140625" style="4"/>
  </cols>
  <sheetData>
    <row r="1" spans="1:13" s="2" customFormat="1" ht="20.100000000000001" customHeight="1" x14ac:dyDescent="0.2">
      <c r="A1" s="61" t="s">
        <v>88</v>
      </c>
      <c r="B1" s="1"/>
      <c r="C1" s="1"/>
      <c r="D1" s="1"/>
    </row>
    <row r="2" spans="1:13" s="2" customFormat="1" ht="13.5" customHeight="1" x14ac:dyDescent="0.2">
      <c r="A2" s="3" t="s">
        <v>0</v>
      </c>
    </row>
    <row r="3" spans="1:13" s="2" customFormat="1" ht="13.5" customHeight="1" thickBot="1" x14ac:dyDescent="0.25">
      <c r="A3" s="3"/>
    </row>
    <row r="4" spans="1:13" s="2" customFormat="1" ht="15" customHeight="1" x14ac:dyDescent="0.2">
      <c r="A4" s="182"/>
      <c r="B4" s="188" t="s">
        <v>9</v>
      </c>
      <c r="C4" s="188"/>
      <c r="D4" s="188"/>
      <c r="E4" s="188"/>
      <c r="F4" s="188"/>
      <c r="G4" s="196"/>
      <c r="H4" s="188" t="s">
        <v>82</v>
      </c>
      <c r="I4" s="188"/>
      <c r="J4" s="188"/>
      <c r="K4" s="188"/>
      <c r="L4" s="188"/>
      <c r="M4" s="188"/>
    </row>
    <row r="5" spans="1:13" s="2" customFormat="1" ht="15" customHeight="1" thickBot="1" x14ac:dyDescent="0.25">
      <c r="A5" s="183"/>
      <c r="B5" s="59">
        <v>2020</v>
      </c>
      <c r="C5" s="59">
        <v>2021</v>
      </c>
      <c r="D5" s="59">
        <v>2022</v>
      </c>
      <c r="E5" s="59">
        <v>2023</v>
      </c>
      <c r="F5" s="171">
        <v>2024</v>
      </c>
      <c r="G5" s="162">
        <v>2025</v>
      </c>
      <c r="H5" s="59">
        <v>2020</v>
      </c>
      <c r="I5" s="59">
        <v>2021</v>
      </c>
      <c r="J5" s="59">
        <v>2022</v>
      </c>
      <c r="K5" s="59">
        <v>2023</v>
      </c>
      <c r="L5" s="59">
        <v>2024</v>
      </c>
      <c r="M5" s="59">
        <v>2025</v>
      </c>
    </row>
    <row r="6" spans="1:13" s="2" customFormat="1" ht="15" customHeight="1" thickBot="1" x14ac:dyDescent="0.25">
      <c r="A6" s="184"/>
      <c r="B6" s="180" t="s">
        <v>63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</row>
    <row r="7" spans="1:13" s="2" customFormat="1" ht="15" customHeight="1" x14ac:dyDescent="0.2">
      <c r="A7" s="53" t="s">
        <v>27</v>
      </c>
      <c r="B7" s="120">
        <v>54.838000000000001</v>
      </c>
      <c r="C7" s="120">
        <v>69.887</v>
      </c>
      <c r="D7" s="120">
        <v>70.915000000000006</v>
      </c>
      <c r="E7" s="120">
        <v>71.926000000000002</v>
      </c>
      <c r="F7" s="120">
        <v>73.826999999999998</v>
      </c>
      <c r="G7" s="90">
        <v>76.283000000000001</v>
      </c>
      <c r="H7" s="99" t="s">
        <v>83</v>
      </c>
      <c r="I7" s="104">
        <v>40.134999999999998</v>
      </c>
      <c r="J7" s="104">
        <v>41.603000000000002</v>
      </c>
      <c r="K7" s="104">
        <v>42.609000000000002</v>
      </c>
      <c r="L7" s="104">
        <v>43.738999999999997</v>
      </c>
      <c r="M7" s="104">
        <v>45.485999999999997</v>
      </c>
    </row>
    <row r="8" spans="1:13" s="2" customFormat="1" ht="15" customHeight="1" x14ac:dyDescent="0.2">
      <c r="A8" s="56" t="s">
        <v>28</v>
      </c>
      <c r="B8" s="137">
        <v>31.044</v>
      </c>
      <c r="C8" s="137">
        <v>44.954999999999998</v>
      </c>
      <c r="D8" s="137">
        <v>46.121000000000002</v>
      </c>
      <c r="E8" s="137">
        <v>47.405999999999999</v>
      </c>
      <c r="F8" s="137">
        <v>49.15</v>
      </c>
      <c r="G8" s="102">
        <v>51.127000000000002</v>
      </c>
      <c r="H8" s="100" t="s">
        <v>83</v>
      </c>
      <c r="I8" s="105">
        <v>35.012</v>
      </c>
      <c r="J8" s="105">
        <v>36.798999999999999</v>
      </c>
      <c r="K8" s="105">
        <v>37.716000000000001</v>
      </c>
      <c r="L8" s="105">
        <v>38.957999999999998</v>
      </c>
      <c r="M8" s="105">
        <v>40.572000000000003</v>
      </c>
    </row>
    <row r="9" spans="1:13" s="2" customFormat="1" ht="15" customHeight="1" thickBot="1" x14ac:dyDescent="0.25">
      <c r="A9" s="56" t="s">
        <v>25</v>
      </c>
      <c r="B9" s="138">
        <v>23.794</v>
      </c>
      <c r="C9" s="138">
        <v>24.931999999999999</v>
      </c>
      <c r="D9" s="138">
        <v>24.794</v>
      </c>
      <c r="E9" s="138">
        <v>24.52</v>
      </c>
      <c r="F9" s="138">
        <v>24.677</v>
      </c>
      <c r="G9" s="103">
        <v>25.155999999999999</v>
      </c>
      <c r="H9" s="101" t="s">
        <v>83</v>
      </c>
      <c r="I9" s="106">
        <v>5.1230000000000002</v>
      </c>
      <c r="J9" s="106">
        <v>4.8040000000000003</v>
      </c>
      <c r="K9" s="106">
        <v>4.8929999999999998</v>
      </c>
      <c r="L9" s="106">
        <v>4.7809999999999997</v>
      </c>
      <c r="M9" s="106">
        <v>4.9139999999999997</v>
      </c>
    </row>
    <row r="10" spans="1:13" s="2" customFormat="1" ht="15" customHeight="1" thickBot="1" x14ac:dyDescent="0.25">
      <c r="A10" s="60"/>
      <c r="B10" s="180" t="s">
        <v>141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</row>
    <row r="11" spans="1:13" s="2" customFormat="1" ht="15" customHeight="1" x14ac:dyDescent="0.2">
      <c r="A11" s="53" t="s">
        <v>27</v>
      </c>
      <c r="B11" s="120">
        <v>1.6101687450267637</v>
      </c>
      <c r="C11" s="120">
        <v>2.0303121858822024</v>
      </c>
      <c r="D11" s="120">
        <v>2.0059628706639776</v>
      </c>
      <c r="E11" s="120">
        <v>1.9848554256100051</v>
      </c>
      <c r="F11" s="120">
        <v>1.9977486192704119</v>
      </c>
      <c r="G11" s="90">
        <v>2.0162051267954961</v>
      </c>
      <c r="H11" s="99" t="s">
        <v>83</v>
      </c>
      <c r="I11" s="104">
        <v>1.1659762127488975</v>
      </c>
      <c r="J11" s="104">
        <v>1.1768183502535918</v>
      </c>
      <c r="K11" s="104">
        <v>1.1758293917334024</v>
      </c>
      <c r="L11" s="104">
        <v>1.1835714150414964</v>
      </c>
      <c r="M11" s="104">
        <v>1.2022220730361934</v>
      </c>
    </row>
    <row r="12" spans="1:13" s="2" customFormat="1" ht="15" customHeight="1" x14ac:dyDescent="0.2">
      <c r="A12" s="56" t="s">
        <v>28</v>
      </c>
      <c r="B12" s="137">
        <v>0.91152263978647741</v>
      </c>
      <c r="C12" s="137">
        <v>1.3060037534353228</v>
      </c>
      <c r="D12" s="137">
        <v>1.3046183960783093</v>
      </c>
      <c r="E12" s="137">
        <v>1.3082064386517795</v>
      </c>
      <c r="F12" s="137">
        <v>1.3299923420583357</v>
      </c>
      <c r="G12" s="102">
        <v>1.3513170630110685</v>
      </c>
      <c r="H12" s="100" t="s">
        <v>83</v>
      </c>
      <c r="I12" s="105">
        <v>1.0171461108948399</v>
      </c>
      <c r="J12" s="105">
        <v>1.0409282616874245</v>
      </c>
      <c r="K12" s="105">
        <v>1.0408031481287288</v>
      </c>
      <c r="L12" s="105">
        <v>1.0541982026837975</v>
      </c>
      <c r="M12" s="105">
        <v>1.0723421260876851</v>
      </c>
    </row>
    <row r="13" spans="1:13" s="2" customFormat="1" ht="15" customHeight="1" thickBot="1" x14ac:dyDescent="0.25">
      <c r="A13" s="56" t="s">
        <v>25</v>
      </c>
      <c r="B13" s="138">
        <v>0.69864610524028614</v>
      </c>
      <c r="C13" s="138">
        <v>0.72430843244687948</v>
      </c>
      <c r="D13" s="138">
        <v>0.70134447458566818</v>
      </c>
      <c r="E13" s="138">
        <v>0.67664898695822551</v>
      </c>
      <c r="F13" s="138">
        <v>0.66775627721207631</v>
      </c>
      <c r="G13" s="103">
        <v>0.66488806378442777</v>
      </c>
      <c r="H13" s="101" t="s">
        <v>83</v>
      </c>
      <c r="I13" s="106">
        <v>0.14883010185405759</v>
      </c>
      <c r="J13" s="106">
        <v>0.13589008856616722</v>
      </c>
      <c r="K13" s="106">
        <v>0.13502624360467361</v>
      </c>
      <c r="L13" s="106">
        <v>0.12937321235769894</v>
      </c>
      <c r="M13" s="106">
        <v>0.12987994694850843</v>
      </c>
    </row>
    <row r="14" spans="1:13" s="2" customFormat="1" ht="15" customHeight="1" thickBot="1" x14ac:dyDescent="0.25">
      <c r="A14" s="60"/>
      <c r="B14" s="180" t="s">
        <v>124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s="2" customFormat="1" ht="15" customHeight="1" x14ac:dyDescent="0.2">
      <c r="A15" s="53" t="s">
        <v>27</v>
      </c>
      <c r="B15" s="120">
        <v>100</v>
      </c>
      <c r="C15" s="120">
        <v>100</v>
      </c>
      <c r="D15" s="120">
        <v>100</v>
      </c>
      <c r="E15" s="120">
        <v>100</v>
      </c>
      <c r="F15" s="120">
        <v>100</v>
      </c>
      <c r="G15" s="90">
        <f>G7/G7*100</f>
        <v>100</v>
      </c>
      <c r="H15" s="99" t="s">
        <v>83</v>
      </c>
      <c r="I15" s="104">
        <v>57.428420163978991</v>
      </c>
      <c r="J15" s="104">
        <v>58.666008601847274</v>
      </c>
      <c r="K15" s="104">
        <v>59.240052275950283</v>
      </c>
      <c r="L15" s="104">
        <v>59.245262573313283</v>
      </c>
      <c r="M15" s="104">
        <f>M7/G7*100</f>
        <v>59.627964290864277</v>
      </c>
    </row>
    <row r="16" spans="1:13" s="2" customFormat="1" ht="15" customHeight="1" x14ac:dyDescent="0.2">
      <c r="A16" s="56" t="s">
        <v>28</v>
      </c>
      <c r="B16" s="137">
        <v>56.610379663736822</v>
      </c>
      <c r="C16" s="137">
        <v>64.325267932519637</v>
      </c>
      <c r="D16" s="137">
        <v>65.037016146090394</v>
      </c>
      <c r="E16" s="137">
        <v>65.909406890415141</v>
      </c>
      <c r="F16" s="137">
        <v>66.574559443022196</v>
      </c>
      <c r="G16" s="102">
        <f>G8/G7*100</f>
        <v>67.022796691268042</v>
      </c>
      <c r="H16" s="100" t="s">
        <v>83</v>
      </c>
      <c r="I16" s="105">
        <v>50.098015367664949</v>
      </c>
      <c r="J16" s="105">
        <v>51.891701332581249</v>
      </c>
      <c r="K16" s="105">
        <v>52.437227150126517</v>
      </c>
      <c r="L16" s="105">
        <v>52.769312040310453</v>
      </c>
      <c r="M16" s="105">
        <f>M8/G7*100</f>
        <v>53.186162054455124</v>
      </c>
    </row>
    <row r="17" spans="1:13" s="2" customFormat="1" ht="15" customHeight="1" thickBot="1" x14ac:dyDescent="0.25">
      <c r="A17" s="63" t="s">
        <v>25</v>
      </c>
      <c r="B17" s="138">
        <v>43.389620336263171</v>
      </c>
      <c r="C17" s="138">
        <v>35.674732067480356</v>
      </c>
      <c r="D17" s="138">
        <v>34.962983853909606</v>
      </c>
      <c r="E17" s="138">
        <v>34.090593109584852</v>
      </c>
      <c r="F17" s="138">
        <v>33.425440556977797</v>
      </c>
      <c r="G17" s="103">
        <f>G9/G7*100</f>
        <v>32.977203308731958</v>
      </c>
      <c r="H17" s="101" t="s">
        <v>83</v>
      </c>
      <c r="I17" s="106">
        <v>7.3304047963140491</v>
      </c>
      <c r="J17" s="106">
        <v>6.7743072692660222</v>
      </c>
      <c r="K17" s="106">
        <v>6.8028251258237624</v>
      </c>
      <c r="L17" s="106">
        <v>6.4759505330028304</v>
      </c>
      <c r="M17" s="106">
        <f>M9/G7*100</f>
        <v>6.4418022364091598</v>
      </c>
    </row>
    <row r="18" spans="1:13" x14ac:dyDescent="0.2">
      <c r="A18" s="11"/>
      <c r="B18" s="12"/>
      <c r="C18" s="12"/>
      <c r="D18" s="12"/>
      <c r="E18" s="11"/>
      <c r="F18" s="11"/>
      <c r="G18" s="11"/>
      <c r="H18" s="11"/>
      <c r="I18" s="11"/>
      <c r="J18" s="11"/>
    </row>
    <row r="19" spans="1:13" x14ac:dyDescent="0.2">
      <c r="A19" s="14" t="s">
        <v>8</v>
      </c>
    </row>
    <row r="29" spans="1:13" x14ac:dyDescent="0.2">
      <c r="J29" s="4" t="s">
        <v>153</v>
      </c>
    </row>
  </sheetData>
  <mergeCells count="6">
    <mergeCell ref="B14:M14"/>
    <mergeCell ref="A4:A6"/>
    <mergeCell ref="B4:G4"/>
    <mergeCell ref="H4:M4"/>
    <mergeCell ref="B6:M6"/>
    <mergeCell ref="B10:M10"/>
  </mergeCells>
  <hyperlinks>
    <hyperlink ref="A2" location="Seznam!A1" display="zpět na seznam" xr:uid="{00000000-0004-0000-1000-000000000000}"/>
  </hyperlinks>
  <pageMargins left="0.7" right="0.7" top="0.78740157499999996" bottom="0.78740157499999996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9"/>
  <dimension ref="A1:AC56"/>
  <sheetViews>
    <sheetView showGridLines="0" topLeftCell="A20" zoomScale="85" zoomScaleNormal="85" workbookViewId="0">
      <selection activeCell="B40" sqref="B40:Y54"/>
    </sheetView>
  </sheetViews>
  <sheetFormatPr defaultColWidth="8.85546875" defaultRowHeight="12.75" x14ac:dyDescent="0.2"/>
  <cols>
    <col min="1" max="1" width="17.5703125" style="4" customWidth="1"/>
    <col min="2" max="25" width="9.140625" style="4" customWidth="1"/>
    <col min="26" max="16384" width="8.85546875" style="4"/>
  </cols>
  <sheetData>
    <row r="1" spans="1:29" s="2" customFormat="1" ht="20.100000000000001" customHeight="1" x14ac:dyDescent="0.2">
      <c r="A1" s="71" t="s">
        <v>89</v>
      </c>
      <c r="B1" s="15"/>
    </row>
    <row r="2" spans="1:29" s="2" customFormat="1" ht="13.5" customHeight="1" x14ac:dyDescent="0.2">
      <c r="A2" s="16" t="s">
        <v>0</v>
      </c>
    </row>
    <row r="3" spans="1:29" ht="13.5" thickBot="1" x14ac:dyDescent="0.25"/>
    <row r="4" spans="1:29" s="2" customFormat="1" ht="15" customHeight="1" x14ac:dyDescent="0.2">
      <c r="A4" s="200" t="s">
        <v>24</v>
      </c>
      <c r="B4" s="203" t="s">
        <v>142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13"/>
      <c r="N4" s="203" t="s">
        <v>63</v>
      </c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</row>
    <row r="5" spans="1:29" s="2" customFormat="1" ht="15" customHeight="1" x14ac:dyDescent="0.2">
      <c r="A5" s="201"/>
      <c r="B5" s="205" t="s">
        <v>9</v>
      </c>
      <c r="C5" s="206"/>
      <c r="D5" s="206"/>
      <c r="E5" s="206"/>
      <c r="F5" s="206"/>
      <c r="G5" s="206"/>
      <c r="H5" s="207" t="s">
        <v>82</v>
      </c>
      <c r="I5" s="206"/>
      <c r="J5" s="206"/>
      <c r="K5" s="206"/>
      <c r="L5" s="206"/>
      <c r="M5" s="208"/>
      <c r="N5" s="206" t="s">
        <v>9</v>
      </c>
      <c r="O5" s="206"/>
      <c r="P5" s="206"/>
      <c r="Q5" s="206"/>
      <c r="R5" s="206"/>
      <c r="S5" s="206"/>
      <c r="T5" s="207" t="s">
        <v>82</v>
      </c>
      <c r="U5" s="206"/>
      <c r="V5" s="206"/>
      <c r="W5" s="206"/>
      <c r="X5" s="206"/>
      <c r="Y5" s="206"/>
    </row>
    <row r="6" spans="1:29" s="2" customFormat="1" ht="15" customHeight="1" thickBot="1" x14ac:dyDescent="0.25">
      <c r="A6" s="201"/>
      <c r="B6" s="74">
        <v>2020</v>
      </c>
      <c r="C6" s="74">
        <v>2021</v>
      </c>
      <c r="D6" s="74">
        <v>2022</v>
      </c>
      <c r="E6" s="74">
        <v>2023</v>
      </c>
      <c r="F6" s="74">
        <v>2024</v>
      </c>
      <c r="G6" s="74">
        <v>2025</v>
      </c>
      <c r="H6" s="127">
        <v>2020</v>
      </c>
      <c r="I6" s="74">
        <v>2021</v>
      </c>
      <c r="J6" s="74">
        <v>2022</v>
      </c>
      <c r="K6" s="74">
        <v>2023</v>
      </c>
      <c r="L6" s="74">
        <v>2024</v>
      </c>
      <c r="M6" s="75">
        <v>2025</v>
      </c>
      <c r="N6" s="74">
        <v>2020</v>
      </c>
      <c r="O6" s="74">
        <v>2021</v>
      </c>
      <c r="P6" s="74">
        <v>2022</v>
      </c>
      <c r="Q6" s="74">
        <v>2023</v>
      </c>
      <c r="R6" s="74">
        <v>2024</v>
      </c>
      <c r="S6" s="74">
        <v>2025</v>
      </c>
      <c r="T6" s="127">
        <v>2020</v>
      </c>
      <c r="U6" s="74">
        <v>2021</v>
      </c>
      <c r="V6" s="74">
        <v>2022</v>
      </c>
      <c r="W6" s="74">
        <v>2023</v>
      </c>
      <c r="X6" s="74">
        <v>2024</v>
      </c>
      <c r="Y6" s="74">
        <v>2025</v>
      </c>
    </row>
    <row r="7" spans="1:29" s="2" customFormat="1" ht="15" customHeight="1" thickBot="1" x14ac:dyDescent="0.25">
      <c r="A7" s="202"/>
      <c r="B7" s="197" t="s">
        <v>27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</row>
    <row r="8" spans="1:29" s="2" customFormat="1" ht="15" customHeight="1" x14ac:dyDescent="0.2">
      <c r="A8" s="53" t="s">
        <v>30</v>
      </c>
      <c r="B8" s="120">
        <v>1.6101687450267637</v>
      </c>
      <c r="C8" s="120">
        <v>2.0303121858822024</v>
      </c>
      <c r="D8" s="120">
        <v>2.0059628706639776</v>
      </c>
      <c r="E8" s="120">
        <v>1.9848554256100051</v>
      </c>
      <c r="F8" s="120">
        <v>1.9977486192704119</v>
      </c>
      <c r="G8" s="120">
        <f>Z8/AC8*1</f>
        <v>2.0162051267954961</v>
      </c>
      <c r="H8" s="124" t="s">
        <v>83</v>
      </c>
      <c r="I8" s="120">
        <v>1.1659762127488975</v>
      </c>
      <c r="J8" s="120">
        <v>1.1768183502535918</v>
      </c>
      <c r="K8" s="120">
        <v>1.1758293917334024</v>
      </c>
      <c r="L8" s="120">
        <v>1.1835714150414964</v>
      </c>
      <c r="M8" s="90">
        <f>AA8/AC8*1</f>
        <v>1.2022220730361934</v>
      </c>
      <c r="N8" s="130">
        <v>54.838000000000001</v>
      </c>
      <c r="O8" s="130">
        <v>69.887</v>
      </c>
      <c r="P8" s="130">
        <v>70.915000000000006</v>
      </c>
      <c r="Q8" s="130">
        <v>71.926000000000002</v>
      </c>
      <c r="R8" s="130">
        <v>73.826999999999998</v>
      </c>
      <c r="S8" s="130">
        <f>Z8/1000</f>
        <v>76.283000000000001</v>
      </c>
      <c r="T8" s="128" t="s">
        <v>83</v>
      </c>
      <c r="U8" s="131">
        <v>40.134999999999998</v>
      </c>
      <c r="V8" s="130">
        <v>41.603000000000002</v>
      </c>
      <c r="W8" s="130">
        <v>42.609000000000002</v>
      </c>
      <c r="X8" s="130">
        <v>43.738999999999997</v>
      </c>
      <c r="Y8" s="130">
        <f>AA8/1000</f>
        <v>45.485999999999997</v>
      </c>
      <c r="Z8" s="2">
        <v>76283</v>
      </c>
      <c r="AA8" s="2">
        <v>45486</v>
      </c>
      <c r="AC8" s="2">
        <v>37834.94</v>
      </c>
    </row>
    <row r="9" spans="1:29" s="2" customFormat="1" ht="15" customHeight="1" x14ac:dyDescent="0.2">
      <c r="A9" s="65" t="s">
        <v>10</v>
      </c>
      <c r="B9" s="97">
        <v>1.5020354563361786</v>
      </c>
      <c r="C9" s="97">
        <v>1.9801000208376744</v>
      </c>
      <c r="D9" s="97">
        <v>2.0074582040244273</v>
      </c>
      <c r="E9" s="97">
        <v>1.9848554256100051</v>
      </c>
      <c r="F9" s="97">
        <v>2.0278708681920099</v>
      </c>
      <c r="G9" s="97">
        <f t="shared" ref="G9:G21" si="0">Z9/AC9*1</f>
        <v>2.0709421803433776</v>
      </c>
      <c r="H9" s="125" t="s">
        <v>83</v>
      </c>
      <c r="I9" s="97">
        <v>0.98223588247551574</v>
      </c>
      <c r="J9" s="97">
        <v>1.0251276404044449</v>
      </c>
      <c r="K9" s="97">
        <v>1.0642188233549947</v>
      </c>
      <c r="L9" s="97">
        <v>1.0574535284615572</v>
      </c>
      <c r="M9" s="92">
        <f t="shared" ref="M9:M22" si="1">AA9/AC9*1</f>
        <v>1.0794938321328551</v>
      </c>
      <c r="N9" s="121">
        <v>5.7190000000000003</v>
      </c>
      <c r="O9" s="121">
        <v>7.6020000000000003</v>
      </c>
      <c r="P9" s="121">
        <v>8.0210000000000008</v>
      </c>
      <c r="Q9" s="121">
        <v>8.1110000000000007</v>
      </c>
      <c r="R9" s="121">
        <v>8.4109999999999996</v>
      </c>
      <c r="S9" s="121">
        <f t="shared" ref="S9:S22" si="2">Z9/1000</f>
        <v>8.8439999999999994</v>
      </c>
      <c r="T9" s="125" t="s">
        <v>83</v>
      </c>
      <c r="U9" s="121">
        <v>3.7709999999999999</v>
      </c>
      <c r="V9" s="121">
        <v>4.0960000000000001</v>
      </c>
      <c r="W9" s="121">
        <v>4.3070000000000004</v>
      </c>
      <c r="X9" s="121">
        <v>4.3860000000000001</v>
      </c>
      <c r="Y9" s="121">
        <f t="shared" ref="Y9:Y22" si="3">AA9/1000</f>
        <v>4.6100000000000003</v>
      </c>
      <c r="Z9" s="2">
        <v>8844</v>
      </c>
      <c r="AA9" s="2">
        <v>4610</v>
      </c>
      <c r="AC9" s="2">
        <v>4270.5199999999995</v>
      </c>
    </row>
    <row r="10" spans="1:29" s="2" customFormat="1" ht="15" customHeight="1" x14ac:dyDescent="0.2">
      <c r="A10" s="66" t="s">
        <v>11</v>
      </c>
      <c r="B10" s="97">
        <v>1.5439879269666503</v>
      </c>
      <c r="C10" s="97">
        <v>1.959749942885626</v>
      </c>
      <c r="D10" s="97">
        <v>1.9189782639350534</v>
      </c>
      <c r="E10" s="97">
        <v>1.9848554256100051</v>
      </c>
      <c r="F10" s="97">
        <v>1.9217877094972067</v>
      </c>
      <c r="G10" s="97">
        <f t="shared" si="0"/>
        <v>1.9516118049970836</v>
      </c>
      <c r="H10" s="125" t="s">
        <v>83</v>
      </c>
      <c r="I10" s="97">
        <v>1.1098880558267046</v>
      </c>
      <c r="J10" s="97">
        <v>1.1043290828146088</v>
      </c>
      <c r="K10" s="97">
        <v>1.1310312573076622</v>
      </c>
      <c r="L10" s="97">
        <v>1.11769718776631</v>
      </c>
      <c r="M10" s="92">
        <f t="shared" si="1"/>
        <v>1.1383942127026836</v>
      </c>
      <c r="N10" s="121">
        <v>7.2640000000000002</v>
      </c>
      <c r="O10" s="121">
        <v>9.4359999999999999</v>
      </c>
      <c r="P10" s="121">
        <v>9.5259999999999998</v>
      </c>
      <c r="Q10" s="121">
        <v>9.8379999999999992</v>
      </c>
      <c r="R10" s="121">
        <v>10.148</v>
      </c>
      <c r="S10" s="121">
        <f t="shared" si="2"/>
        <v>10.605</v>
      </c>
      <c r="T10" s="125" t="s">
        <v>83</v>
      </c>
      <c r="U10" s="121">
        <v>5.3440000000000003</v>
      </c>
      <c r="V10" s="121">
        <v>5.4820000000000002</v>
      </c>
      <c r="W10" s="121">
        <v>5.8040000000000003</v>
      </c>
      <c r="X10" s="121">
        <v>5.9020000000000001</v>
      </c>
      <c r="Y10" s="121">
        <f t="shared" si="3"/>
        <v>6.1859999999999999</v>
      </c>
      <c r="Z10" s="2">
        <v>10605</v>
      </c>
      <c r="AA10" s="2">
        <v>6186</v>
      </c>
      <c r="AC10" s="2">
        <v>5433.9699999999984</v>
      </c>
    </row>
    <row r="11" spans="1:29" s="2" customFormat="1" ht="15" customHeight="1" x14ac:dyDescent="0.2">
      <c r="A11" s="66" t="s">
        <v>12</v>
      </c>
      <c r="B11" s="97">
        <v>1.5630708467045173</v>
      </c>
      <c r="C11" s="97">
        <v>1.9729899801539279</v>
      </c>
      <c r="D11" s="97">
        <v>2.1316422273563109</v>
      </c>
      <c r="E11" s="97">
        <v>1.9848554256100051</v>
      </c>
      <c r="F11" s="97">
        <v>2.0904240640235487</v>
      </c>
      <c r="G11" s="97">
        <f t="shared" si="0"/>
        <v>2.0946058389892639</v>
      </c>
      <c r="H11" s="125" t="s">
        <v>83</v>
      </c>
      <c r="I11" s="97">
        <v>1.1259015441212061</v>
      </c>
      <c r="J11" s="97">
        <v>1.1429110283370267</v>
      </c>
      <c r="K11" s="97">
        <v>1.1464644128936781</v>
      </c>
      <c r="L11" s="97">
        <v>1.1935424523962836</v>
      </c>
      <c r="M11" s="92">
        <f t="shared" si="1"/>
        <v>1.1878578528603492</v>
      </c>
      <c r="N11" s="121">
        <v>3.1659999999999999</v>
      </c>
      <c r="O11" s="121">
        <v>4.0759999999999996</v>
      </c>
      <c r="P11" s="121">
        <v>4.5209999999999999</v>
      </c>
      <c r="Q11" s="121">
        <v>4.4260000000000002</v>
      </c>
      <c r="R11" s="121">
        <v>4.5449999999999999</v>
      </c>
      <c r="S11" s="121">
        <f t="shared" si="2"/>
        <v>4.657</v>
      </c>
      <c r="T11" s="125" t="s">
        <v>83</v>
      </c>
      <c r="U11" s="121">
        <v>2.3260000000000001</v>
      </c>
      <c r="V11" s="121">
        <v>2.4239999999999999</v>
      </c>
      <c r="W11" s="121">
        <v>2.4790000000000001</v>
      </c>
      <c r="X11" s="121">
        <v>2.5950000000000002</v>
      </c>
      <c r="Y11" s="121">
        <f t="shared" si="3"/>
        <v>2.641</v>
      </c>
      <c r="Z11" s="2">
        <v>4657</v>
      </c>
      <c r="AA11" s="2">
        <v>2641</v>
      </c>
      <c r="AC11" s="2">
        <v>2223.33</v>
      </c>
    </row>
    <row r="12" spans="1:29" s="2" customFormat="1" ht="15" customHeight="1" x14ac:dyDescent="0.2">
      <c r="A12" s="52" t="s">
        <v>13</v>
      </c>
      <c r="B12" s="97">
        <v>1.4412295575124432</v>
      </c>
      <c r="C12" s="97">
        <v>1.8767630953039436</v>
      </c>
      <c r="D12" s="97">
        <v>1.9214328228991939</v>
      </c>
      <c r="E12" s="97">
        <v>1.9848554256100051</v>
      </c>
      <c r="F12" s="97">
        <v>1.8700664727877021</v>
      </c>
      <c r="G12" s="97">
        <f t="shared" si="0"/>
        <v>1.9326004942088082</v>
      </c>
      <c r="H12" s="125" t="s">
        <v>83</v>
      </c>
      <c r="I12" s="97">
        <v>0.98567398639305259</v>
      </c>
      <c r="J12" s="97">
        <v>1.0686651155240519</v>
      </c>
      <c r="K12" s="97">
        <v>0.98742700825924568</v>
      </c>
      <c r="L12" s="97">
        <v>0.98047361861238036</v>
      </c>
      <c r="M12" s="92">
        <f t="shared" si="1"/>
        <v>1.0545155024964663</v>
      </c>
      <c r="N12" s="121">
        <v>2.6349999999999998</v>
      </c>
      <c r="O12" s="121">
        <v>3.3929999999999998</v>
      </c>
      <c r="P12" s="121">
        <v>3.5510000000000002</v>
      </c>
      <c r="Q12" s="121">
        <v>3.5760000000000001</v>
      </c>
      <c r="R12" s="121">
        <v>3.601</v>
      </c>
      <c r="S12" s="121">
        <f t="shared" si="2"/>
        <v>3.8010000000000002</v>
      </c>
      <c r="T12" s="125" t="s">
        <v>83</v>
      </c>
      <c r="U12" s="121">
        <v>1.782</v>
      </c>
      <c r="V12" s="121">
        <v>1.9750000000000001</v>
      </c>
      <c r="W12" s="121">
        <v>1.877</v>
      </c>
      <c r="X12" s="121">
        <v>1.8879999999999999</v>
      </c>
      <c r="Y12" s="121">
        <f t="shared" si="3"/>
        <v>2.0739999999999998</v>
      </c>
      <c r="Z12" s="2">
        <v>3801</v>
      </c>
      <c r="AA12" s="2">
        <v>2074</v>
      </c>
      <c r="AC12" s="2">
        <v>1966.7800000000002</v>
      </c>
    </row>
    <row r="13" spans="1:29" s="2" customFormat="1" ht="15" customHeight="1" x14ac:dyDescent="0.2">
      <c r="A13" s="65" t="s">
        <v>14</v>
      </c>
      <c r="B13" s="97">
        <v>1.7470956210902593</v>
      </c>
      <c r="C13" s="97">
        <v>2.2445994599459946</v>
      </c>
      <c r="D13" s="97">
        <v>2.1111710739341607</v>
      </c>
      <c r="E13" s="97">
        <v>1.9848554256100051</v>
      </c>
      <c r="F13" s="97">
        <v>2.0438726007171484</v>
      </c>
      <c r="G13" s="97">
        <f t="shared" si="0"/>
        <v>2.0966520861372815</v>
      </c>
      <c r="H13" s="125" t="s">
        <v>83</v>
      </c>
      <c r="I13" s="97">
        <v>1.4435193519351937</v>
      </c>
      <c r="J13" s="97">
        <v>1.3685914732865623</v>
      </c>
      <c r="K13" s="97">
        <v>1.4048968245482734</v>
      </c>
      <c r="L13" s="97">
        <v>1.3910567390845814</v>
      </c>
      <c r="M13" s="92">
        <f t="shared" si="1"/>
        <v>1.3753364737550471</v>
      </c>
      <c r="N13" s="121">
        <v>1.5640000000000001</v>
      </c>
      <c r="O13" s="121">
        <v>1.9950000000000001</v>
      </c>
      <c r="P13" s="121">
        <v>1.956</v>
      </c>
      <c r="Q13" s="121">
        <v>2.004</v>
      </c>
      <c r="R13" s="121">
        <v>1.9379999999999999</v>
      </c>
      <c r="S13" s="121">
        <f t="shared" si="2"/>
        <v>1.994</v>
      </c>
      <c r="T13" s="125" t="s">
        <v>83</v>
      </c>
      <c r="U13" s="121">
        <v>1.2829999999999999</v>
      </c>
      <c r="V13" s="121">
        <v>1.268</v>
      </c>
      <c r="W13" s="121">
        <v>1.3140000000000001</v>
      </c>
      <c r="X13" s="121">
        <v>1.319</v>
      </c>
      <c r="Y13" s="121">
        <f t="shared" si="3"/>
        <v>1.3080000000000001</v>
      </c>
      <c r="Z13" s="2">
        <v>1994</v>
      </c>
      <c r="AA13" s="2">
        <v>1308</v>
      </c>
      <c r="AC13" s="2">
        <v>951.04</v>
      </c>
    </row>
    <row r="14" spans="1:29" s="2" customFormat="1" ht="15" customHeight="1" x14ac:dyDescent="0.2">
      <c r="A14" s="67" t="s">
        <v>15</v>
      </c>
      <c r="B14" s="97">
        <v>1.5871612531231982</v>
      </c>
      <c r="C14" s="97">
        <v>2.0082615913214683</v>
      </c>
      <c r="D14" s="97">
        <v>1.9157902876585213</v>
      </c>
      <c r="E14" s="97">
        <v>1.9848554256100051</v>
      </c>
      <c r="F14" s="97">
        <v>1.9041823412259347</v>
      </c>
      <c r="G14" s="97">
        <f t="shared" si="0"/>
        <v>1.9412572055997803</v>
      </c>
      <c r="H14" s="125" t="s">
        <v>83</v>
      </c>
      <c r="I14" s="97">
        <v>1.192139906574528</v>
      </c>
      <c r="J14" s="97">
        <v>1.1707392514692236</v>
      </c>
      <c r="K14" s="97">
        <v>1.1772572694967711</v>
      </c>
      <c r="L14" s="97">
        <v>1.1768827911779889</v>
      </c>
      <c r="M14" s="92">
        <f t="shared" si="1"/>
        <v>1.1679019123433068</v>
      </c>
      <c r="N14" s="121">
        <v>4.1289999999999996</v>
      </c>
      <c r="O14" s="121">
        <v>5.202</v>
      </c>
      <c r="P14" s="121">
        <v>4.9550000000000001</v>
      </c>
      <c r="Q14" s="121">
        <v>5.0439999999999996</v>
      </c>
      <c r="R14" s="121">
        <v>5.1630000000000003</v>
      </c>
      <c r="S14" s="121">
        <f t="shared" si="2"/>
        <v>5.3040000000000003</v>
      </c>
      <c r="T14" s="125" t="s">
        <v>83</v>
      </c>
      <c r="U14" s="121">
        <v>3.0880000000000001</v>
      </c>
      <c r="V14" s="121">
        <v>3.028</v>
      </c>
      <c r="W14" s="121">
        <v>3.081</v>
      </c>
      <c r="X14" s="121">
        <v>3.1909999999999998</v>
      </c>
      <c r="Y14" s="121">
        <f t="shared" si="3"/>
        <v>3.1909999999999998</v>
      </c>
      <c r="Z14" s="2">
        <v>5304</v>
      </c>
      <c r="AA14" s="2">
        <v>3191</v>
      </c>
      <c r="AC14" s="2">
        <v>2732.25</v>
      </c>
    </row>
    <row r="15" spans="1:29" s="2" customFormat="1" ht="15" customHeight="1" x14ac:dyDescent="0.2">
      <c r="A15" s="67" t="s">
        <v>16</v>
      </c>
      <c r="B15" s="97">
        <v>1.570745044429255</v>
      </c>
      <c r="C15" s="97">
        <v>2.0476157898337553</v>
      </c>
      <c r="D15" s="97">
        <v>1.9848141734381244</v>
      </c>
      <c r="E15" s="97">
        <v>1.9848554256100051</v>
      </c>
      <c r="F15" s="97">
        <v>2.0279081898800206</v>
      </c>
      <c r="G15" s="97">
        <f t="shared" si="0"/>
        <v>2.0736990083138789</v>
      </c>
      <c r="H15" s="125" t="s">
        <v>83</v>
      </c>
      <c r="I15" s="97">
        <v>1.2971197920229869</v>
      </c>
      <c r="J15" s="97">
        <v>1.2927933928333555</v>
      </c>
      <c r="K15" s="97">
        <v>1.3023409165842401</v>
      </c>
      <c r="L15" s="97">
        <v>1.2486958789775691</v>
      </c>
      <c r="M15" s="92">
        <f t="shared" si="1"/>
        <v>1.2836578523857078</v>
      </c>
      <c r="N15" s="121">
        <v>2.298</v>
      </c>
      <c r="O15" s="121">
        <v>2.9929999999999999</v>
      </c>
      <c r="P15" s="121">
        <v>2.98</v>
      </c>
      <c r="Q15" s="121">
        <v>3.0779999999999998</v>
      </c>
      <c r="R15" s="121">
        <v>3.11</v>
      </c>
      <c r="S15" s="121">
        <f t="shared" si="2"/>
        <v>3.26</v>
      </c>
      <c r="T15" s="125" t="s">
        <v>83</v>
      </c>
      <c r="U15" s="121">
        <v>1.8959999999999999</v>
      </c>
      <c r="V15" s="121">
        <v>1.9410000000000001</v>
      </c>
      <c r="W15" s="121">
        <v>1.9750000000000001</v>
      </c>
      <c r="X15" s="121">
        <v>1.915</v>
      </c>
      <c r="Y15" s="121">
        <f t="shared" si="3"/>
        <v>2.0179999999999998</v>
      </c>
      <c r="Z15" s="2">
        <v>3260</v>
      </c>
      <c r="AA15" s="2">
        <v>2018</v>
      </c>
      <c r="AC15" s="2">
        <v>1572.0700000000002</v>
      </c>
    </row>
    <row r="16" spans="1:29" s="2" customFormat="1" ht="15" customHeight="1" x14ac:dyDescent="0.2">
      <c r="A16" s="65" t="s">
        <v>17</v>
      </c>
      <c r="B16" s="97">
        <v>1.71599911971831</v>
      </c>
      <c r="C16" s="97">
        <v>2.1131474978050919</v>
      </c>
      <c r="D16" s="97">
        <v>2.0278521692554903</v>
      </c>
      <c r="E16" s="97">
        <v>1.9848554256100051</v>
      </c>
      <c r="F16" s="97">
        <v>2.0386904761904763</v>
      </c>
      <c r="G16" s="97">
        <f t="shared" si="0"/>
        <v>2.0645025146836424</v>
      </c>
      <c r="H16" s="125" t="s">
        <v>83</v>
      </c>
      <c r="I16" s="97">
        <v>1.1852502194907812</v>
      </c>
      <c r="J16" s="97">
        <v>1.1949651847884306</v>
      </c>
      <c r="K16" s="97">
        <v>1.191460767083635</v>
      </c>
      <c r="L16" s="97">
        <v>1.2700123152709362</v>
      </c>
      <c r="M16" s="92">
        <f t="shared" si="1"/>
        <v>1.3193924564515078</v>
      </c>
      <c r="N16" s="121">
        <v>3.1190000000000002</v>
      </c>
      <c r="O16" s="121">
        <v>3.851</v>
      </c>
      <c r="P16" s="121">
        <v>3.786</v>
      </c>
      <c r="Q16" s="121">
        <v>3.806</v>
      </c>
      <c r="R16" s="121">
        <v>3.9729999999999999</v>
      </c>
      <c r="S16" s="121">
        <f t="shared" si="2"/>
        <v>4.109</v>
      </c>
      <c r="T16" s="125" t="s">
        <v>83</v>
      </c>
      <c r="U16" s="121">
        <v>2.16</v>
      </c>
      <c r="V16" s="121">
        <v>2.2309999999999999</v>
      </c>
      <c r="W16" s="121">
        <v>2.3050000000000002</v>
      </c>
      <c r="X16" s="121">
        <v>2.4750000000000001</v>
      </c>
      <c r="Y16" s="121">
        <f t="shared" si="3"/>
        <v>2.6259999999999999</v>
      </c>
      <c r="Z16" s="2">
        <v>4109</v>
      </c>
      <c r="AA16" s="2">
        <v>2626</v>
      </c>
      <c r="AC16" s="2">
        <v>1990.3099999999997</v>
      </c>
    </row>
    <row r="17" spans="1:29" s="2" customFormat="1" ht="15" customHeight="1" x14ac:dyDescent="0.2">
      <c r="A17" s="68" t="s">
        <v>18</v>
      </c>
      <c r="B17" s="97">
        <v>1.5412505943889681</v>
      </c>
      <c r="C17" s="97">
        <v>1.8377144195304727</v>
      </c>
      <c r="D17" s="97">
        <v>1.835050372815755</v>
      </c>
      <c r="E17" s="97">
        <v>1.9848554256100051</v>
      </c>
      <c r="F17" s="97">
        <v>1.8628043753091852</v>
      </c>
      <c r="G17" s="97">
        <f t="shared" si="0"/>
        <v>1.8747398418238288</v>
      </c>
      <c r="H17" s="125" t="s">
        <v>83</v>
      </c>
      <c r="I17" s="97">
        <v>1.064925941104151</v>
      </c>
      <c r="J17" s="97">
        <v>1.1258466617337355</v>
      </c>
      <c r="K17" s="97">
        <v>1.1336773763942065</v>
      </c>
      <c r="L17" s="97">
        <v>1.1542901115813777</v>
      </c>
      <c r="M17" s="92">
        <f t="shared" si="1"/>
        <v>1.2124705154067006</v>
      </c>
      <c r="N17" s="121">
        <v>2.593</v>
      </c>
      <c r="O17" s="121">
        <v>3.1389999999999998</v>
      </c>
      <c r="P17" s="121">
        <v>3.2240000000000002</v>
      </c>
      <c r="Q17" s="121">
        <v>3.29</v>
      </c>
      <c r="R17" s="121">
        <v>3.3889999999999998</v>
      </c>
      <c r="S17" s="121">
        <f t="shared" si="2"/>
        <v>3.5129999999999999</v>
      </c>
      <c r="T17" s="125" t="s">
        <v>83</v>
      </c>
      <c r="U17" s="121">
        <v>1.819</v>
      </c>
      <c r="V17" s="121">
        <v>1.978</v>
      </c>
      <c r="W17" s="121">
        <v>2.0430000000000001</v>
      </c>
      <c r="X17" s="121">
        <v>2.1</v>
      </c>
      <c r="Y17" s="121">
        <f t="shared" si="3"/>
        <v>2.2719999999999998</v>
      </c>
      <c r="Z17" s="2">
        <v>3513</v>
      </c>
      <c r="AA17" s="2">
        <v>2272</v>
      </c>
      <c r="AC17" s="2">
        <v>1873.8600000000001</v>
      </c>
    </row>
    <row r="18" spans="1:29" s="2" customFormat="1" ht="15" customHeight="1" x14ac:dyDescent="0.2">
      <c r="A18" s="67" t="s">
        <v>19</v>
      </c>
      <c r="B18" s="97">
        <v>1.5451610938546805</v>
      </c>
      <c r="C18" s="97">
        <v>1.9398514258327342</v>
      </c>
      <c r="D18" s="97">
        <v>1.8905735778091208</v>
      </c>
      <c r="E18" s="97">
        <v>1.9848554256100051</v>
      </c>
      <c r="F18" s="97">
        <v>1.9176996660440371</v>
      </c>
      <c r="G18" s="97">
        <f t="shared" si="0"/>
        <v>1.9366890045507201</v>
      </c>
      <c r="H18" s="125" t="s">
        <v>83</v>
      </c>
      <c r="I18" s="97">
        <v>1.0711718188353703</v>
      </c>
      <c r="J18" s="97">
        <v>1.0895627644569816</v>
      </c>
      <c r="K18" s="97">
        <v>1.0909822866344607</v>
      </c>
      <c r="L18" s="97">
        <v>1.1462047885888946</v>
      </c>
      <c r="M18" s="92">
        <f t="shared" si="1"/>
        <v>1.2216549988637055</v>
      </c>
      <c r="N18" s="121">
        <v>2.5369999999999999</v>
      </c>
      <c r="O18" s="121">
        <v>3.238</v>
      </c>
      <c r="P18" s="121">
        <v>3.2170000000000001</v>
      </c>
      <c r="Q18" s="121">
        <v>3.262</v>
      </c>
      <c r="R18" s="121">
        <v>3.3879999999999999</v>
      </c>
      <c r="S18" s="121">
        <f t="shared" si="2"/>
        <v>3.4940000000000002</v>
      </c>
      <c r="T18" s="125" t="s">
        <v>83</v>
      </c>
      <c r="U18" s="121">
        <v>1.788</v>
      </c>
      <c r="V18" s="121">
        <v>1.8540000000000001</v>
      </c>
      <c r="W18" s="121">
        <v>1.897</v>
      </c>
      <c r="X18" s="121">
        <v>2.0249999999999999</v>
      </c>
      <c r="Y18" s="121">
        <f t="shared" si="3"/>
        <v>2.2040000000000002</v>
      </c>
      <c r="Z18" s="2">
        <v>3494</v>
      </c>
      <c r="AA18" s="2">
        <v>2204</v>
      </c>
      <c r="AC18" s="2">
        <v>1804.1100000000001</v>
      </c>
    </row>
    <row r="19" spans="1:29" s="2" customFormat="1" ht="15" customHeight="1" x14ac:dyDescent="0.2">
      <c r="A19" s="52" t="s">
        <v>20</v>
      </c>
      <c r="B19" s="97">
        <v>1.5889885426927264</v>
      </c>
      <c r="C19" s="97">
        <v>1.97489014438167</v>
      </c>
      <c r="D19" s="97">
        <v>1.9113727770509281</v>
      </c>
      <c r="E19" s="97">
        <v>1.9848554256100051</v>
      </c>
      <c r="F19" s="97">
        <v>1.8959399050647499</v>
      </c>
      <c r="G19" s="97">
        <f t="shared" si="0"/>
        <v>1.9376007883891775</v>
      </c>
      <c r="H19" s="125" t="s">
        <v>83</v>
      </c>
      <c r="I19" s="97">
        <v>1.2251098556183302</v>
      </c>
      <c r="J19" s="97">
        <v>1.1995445074380968</v>
      </c>
      <c r="K19" s="97">
        <v>1.1868142173872269</v>
      </c>
      <c r="L19" s="97">
        <v>1.2018987050094476</v>
      </c>
      <c r="M19" s="92">
        <f t="shared" si="1"/>
        <v>1.2376814191005197</v>
      </c>
      <c r="N19" s="121">
        <v>6.13</v>
      </c>
      <c r="O19" s="121">
        <v>7.8650000000000002</v>
      </c>
      <c r="P19" s="121">
        <v>7.8890000000000002</v>
      </c>
      <c r="Q19" s="121">
        <v>8.0570000000000004</v>
      </c>
      <c r="R19" s="121">
        <v>8.2279999999999998</v>
      </c>
      <c r="S19" s="121">
        <f t="shared" si="2"/>
        <v>8.6509999999999998</v>
      </c>
      <c r="T19" s="125" t="s">
        <v>83</v>
      </c>
      <c r="U19" s="121">
        <v>4.8789999999999996</v>
      </c>
      <c r="V19" s="121">
        <v>4.9509999999999996</v>
      </c>
      <c r="W19" s="121">
        <v>5.0620000000000003</v>
      </c>
      <c r="X19" s="121">
        <v>5.2160000000000002</v>
      </c>
      <c r="Y19" s="121">
        <f t="shared" si="3"/>
        <v>5.5259999999999998</v>
      </c>
      <c r="Z19" s="2">
        <v>8651</v>
      </c>
      <c r="AA19" s="2">
        <v>5526</v>
      </c>
      <c r="AC19" s="2">
        <v>4464.8</v>
      </c>
    </row>
    <row r="20" spans="1:29" s="2" customFormat="1" ht="15" customHeight="1" x14ac:dyDescent="0.2">
      <c r="A20" s="67" t="s">
        <v>21</v>
      </c>
      <c r="B20" s="97">
        <v>1.6548715462918078</v>
      </c>
      <c r="C20" s="97">
        <v>2.1031879598018945</v>
      </c>
      <c r="D20" s="97">
        <v>2.0794065503405803</v>
      </c>
      <c r="E20" s="97">
        <v>1.9848554256100051</v>
      </c>
      <c r="F20" s="97">
        <v>2.0129185341418405</v>
      </c>
      <c r="G20" s="97">
        <f t="shared" si="0"/>
        <v>1.9855216124478088</v>
      </c>
      <c r="H20" s="125" t="s">
        <v>83</v>
      </c>
      <c r="I20" s="97">
        <v>1.3006683656296583</v>
      </c>
      <c r="J20" s="97">
        <v>1.3110012130260333</v>
      </c>
      <c r="K20" s="97">
        <v>1.2437140804597699</v>
      </c>
      <c r="L20" s="97">
        <v>1.2395641093241938</v>
      </c>
      <c r="M20" s="92">
        <f t="shared" si="1"/>
        <v>1.250445208271648</v>
      </c>
      <c r="N20" s="121">
        <v>3.4140000000000001</v>
      </c>
      <c r="O20" s="121">
        <v>4.3739999999999997</v>
      </c>
      <c r="P20" s="121">
        <v>4.4569999999999999</v>
      </c>
      <c r="Q20" s="121">
        <v>4.3710000000000004</v>
      </c>
      <c r="R20" s="121">
        <v>4.5810000000000004</v>
      </c>
      <c r="S20" s="121">
        <f t="shared" si="2"/>
        <v>4.6269999999999998</v>
      </c>
      <c r="T20" s="125" t="s">
        <v>83</v>
      </c>
      <c r="U20" s="121">
        <v>2.7050000000000001</v>
      </c>
      <c r="V20" s="121">
        <v>2.81</v>
      </c>
      <c r="W20" s="121">
        <v>2.77</v>
      </c>
      <c r="X20" s="121">
        <v>2.8210000000000002</v>
      </c>
      <c r="Y20" s="121">
        <f t="shared" si="3"/>
        <v>2.9140000000000001</v>
      </c>
      <c r="Z20" s="2">
        <v>4627</v>
      </c>
      <c r="AA20" s="2">
        <v>2914</v>
      </c>
      <c r="AB20" s="2" t="s">
        <v>153</v>
      </c>
      <c r="AC20" s="2">
        <v>2330.37</v>
      </c>
    </row>
    <row r="21" spans="1:29" s="2" customFormat="1" ht="15" customHeight="1" x14ac:dyDescent="0.2">
      <c r="A21" s="67" t="s">
        <v>22</v>
      </c>
      <c r="B21" s="97">
        <v>1.872138910812944</v>
      </c>
      <c r="C21" s="97">
        <v>2.2024523871641013</v>
      </c>
      <c r="D21" s="97">
        <v>2.1120645622637655</v>
      </c>
      <c r="E21" s="97">
        <v>1.9848554256100051</v>
      </c>
      <c r="F21" s="97">
        <v>2.0918342264392114</v>
      </c>
      <c r="G21" s="97">
        <f t="shared" si="0"/>
        <v>2.1215640356265357</v>
      </c>
      <c r="H21" s="125" t="s">
        <v>83</v>
      </c>
      <c r="I21" s="97">
        <v>1.2314114270806158</v>
      </c>
      <c r="J21" s="97">
        <v>1.1906221268771069</v>
      </c>
      <c r="K21" s="97">
        <v>1.1801613385121001</v>
      </c>
      <c r="L21" s="97">
        <v>1.1754584337053242</v>
      </c>
      <c r="M21" s="92">
        <f t="shared" si="1"/>
        <v>1.2721706081081083</v>
      </c>
      <c r="N21" s="121">
        <v>3.5579999999999998</v>
      </c>
      <c r="O21" s="121">
        <v>4.2210000000000001</v>
      </c>
      <c r="P21" s="121">
        <v>4.1349999999999998</v>
      </c>
      <c r="Q21" s="121">
        <v>4.09</v>
      </c>
      <c r="R21" s="121">
        <v>4.2549999999999999</v>
      </c>
      <c r="S21" s="121">
        <f>Z21/1000</f>
        <v>4.4210000000000003</v>
      </c>
      <c r="T21" s="125" t="s">
        <v>83</v>
      </c>
      <c r="U21" s="121">
        <v>2.36</v>
      </c>
      <c r="V21" s="121">
        <v>2.331</v>
      </c>
      <c r="W21" s="121">
        <v>2.37</v>
      </c>
      <c r="X21" s="121">
        <v>2.391</v>
      </c>
      <c r="Y21" s="121">
        <f t="shared" si="3"/>
        <v>2.6509999999999998</v>
      </c>
      <c r="Z21" s="2">
        <v>4421</v>
      </c>
      <c r="AA21" s="2">
        <v>2651</v>
      </c>
      <c r="AC21" s="2">
        <v>2083.8399999999997</v>
      </c>
    </row>
    <row r="22" spans="1:29" s="2" customFormat="1" ht="15" customHeight="1" thickBot="1" x14ac:dyDescent="0.25">
      <c r="A22" s="67" t="s">
        <v>23</v>
      </c>
      <c r="B22" s="97">
        <v>1.7811272688674236</v>
      </c>
      <c r="C22" s="97">
        <v>2.2523644263120248</v>
      </c>
      <c r="D22" s="97">
        <v>2.2560311284046692</v>
      </c>
      <c r="E22" s="97">
        <v>1.9848554256100051</v>
      </c>
      <c r="F22" s="98">
        <v>2.246505655158789</v>
      </c>
      <c r="G22" s="98">
        <f>Z22/AC22*1</f>
        <v>2.175851743364051</v>
      </c>
      <c r="H22" s="125" t="s">
        <v>83</v>
      </c>
      <c r="I22" s="97">
        <v>1.3071237449333724</v>
      </c>
      <c r="J22" s="97">
        <v>1.3577172503242543</v>
      </c>
      <c r="K22" s="97">
        <v>1.3479306416909251</v>
      </c>
      <c r="L22" s="98">
        <v>1.361930162493209</v>
      </c>
      <c r="M22" s="94">
        <f t="shared" si="1"/>
        <v>1.2724491201612496</v>
      </c>
      <c r="N22" s="121">
        <v>6.7119999999999997</v>
      </c>
      <c r="O22" s="121">
        <v>8.5020000000000007</v>
      </c>
      <c r="P22" s="121">
        <v>8.6969999999999992</v>
      </c>
      <c r="Q22" s="121">
        <v>8.9730000000000008</v>
      </c>
      <c r="R22" s="123">
        <v>9.0969999999999995</v>
      </c>
      <c r="S22" s="169">
        <f t="shared" si="2"/>
        <v>9.0030000000000001</v>
      </c>
      <c r="T22" s="126" t="s">
        <v>83</v>
      </c>
      <c r="U22" s="123">
        <v>4.9340000000000002</v>
      </c>
      <c r="V22" s="121">
        <v>5.234</v>
      </c>
      <c r="W22" s="121">
        <v>5.3250000000000002</v>
      </c>
      <c r="X22" s="123">
        <v>5.5149999999999997</v>
      </c>
      <c r="Y22" s="123">
        <f t="shared" si="3"/>
        <v>5.2649999999999997</v>
      </c>
      <c r="Z22" s="2">
        <v>9003</v>
      </c>
      <c r="AA22" s="2">
        <v>5265</v>
      </c>
      <c r="AC22" s="2">
        <v>4137.6899999999996</v>
      </c>
    </row>
    <row r="23" spans="1:29" s="2" customFormat="1" ht="15" customHeight="1" thickBot="1" x14ac:dyDescent="0.25">
      <c r="A23" s="60"/>
      <c r="B23" s="197" t="s">
        <v>28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</row>
    <row r="24" spans="1:29" s="2" customFormat="1" ht="15" customHeight="1" x14ac:dyDescent="0.2">
      <c r="A24" s="53" t="s">
        <v>30</v>
      </c>
      <c r="B24" s="96">
        <v>0.91152263978647741</v>
      </c>
      <c r="C24" s="96">
        <v>1.3060037534353228</v>
      </c>
      <c r="D24" s="96">
        <v>1.3046183960783093</v>
      </c>
      <c r="E24" s="96">
        <v>1.3082064386517795</v>
      </c>
      <c r="F24" s="96">
        <v>1.3299923420583357</v>
      </c>
      <c r="G24" s="96">
        <f>Z24/AC24*1</f>
        <v>1.3513170630110685</v>
      </c>
      <c r="H24" s="129" t="s">
        <v>83</v>
      </c>
      <c r="I24" s="96">
        <v>1.0171461108948399</v>
      </c>
      <c r="J24" s="96">
        <v>1.0409282616874245</v>
      </c>
      <c r="K24" s="96">
        <v>1.0408031481287288</v>
      </c>
      <c r="L24" s="96">
        <v>1.0541982026837975</v>
      </c>
      <c r="M24" s="107">
        <f>AA24/AC24*1</f>
        <v>1.0723421260876851</v>
      </c>
      <c r="N24" s="130">
        <v>31.044</v>
      </c>
      <c r="O24" s="130">
        <v>44.954999999999998</v>
      </c>
      <c r="P24" s="130">
        <v>46.121000000000002</v>
      </c>
      <c r="Q24" s="130">
        <v>47.405999999999999</v>
      </c>
      <c r="R24" s="130">
        <v>49.15</v>
      </c>
      <c r="S24" s="130">
        <f>Z24/1000</f>
        <v>51.127000000000002</v>
      </c>
      <c r="T24" s="128" t="s">
        <v>83</v>
      </c>
      <c r="U24" s="131">
        <v>35.012</v>
      </c>
      <c r="V24" s="130">
        <v>36.798999999999999</v>
      </c>
      <c r="W24" s="130">
        <v>37.716000000000001</v>
      </c>
      <c r="X24" s="130">
        <v>38.957999999999998</v>
      </c>
      <c r="Y24" s="130">
        <f>AA24/1000</f>
        <v>40.572000000000003</v>
      </c>
      <c r="Z24" s="177">
        <v>51127</v>
      </c>
      <c r="AA24" s="177">
        <v>40572</v>
      </c>
      <c r="AC24" s="2">
        <v>37834.94</v>
      </c>
    </row>
    <row r="25" spans="1:29" s="2" customFormat="1" ht="15" customHeight="1" x14ac:dyDescent="0.2">
      <c r="A25" s="65" t="s">
        <v>10</v>
      </c>
      <c r="B25" s="97">
        <v>0.66684175968483261</v>
      </c>
      <c r="C25" s="97">
        <v>1.0931964992706815</v>
      </c>
      <c r="D25" s="97">
        <v>1.1327460206226849</v>
      </c>
      <c r="E25" s="97">
        <v>1.1361221615477748</v>
      </c>
      <c r="F25" s="97">
        <v>1.1642597102008343</v>
      </c>
      <c r="G25" s="97">
        <f t="shared" ref="G25:G37" si="4">Z25/AC25*1</f>
        <v>1.1712859323923084</v>
      </c>
      <c r="H25" s="125" t="s">
        <v>83</v>
      </c>
      <c r="I25" s="97">
        <v>0.85668889351948319</v>
      </c>
      <c r="J25" s="97">
        <v>0.90274301731905093</v>
      </c>
      <c r="K25" s="97">
        <v>0.90533962590496886</v>
      </c>
      <c r="L25" s="97">
        <v>0.90604431371603544</v>
      </c>
      <c r="M25" s="92">
        <f t="shared" ref="M25:M38" si="5">AA25/AC25*1</f>
        <v>0.92424341766342277</v>
      </c>
      <c r="N25" s="121">
        <v>2.5390000000000001</v>
      </c>
      <c r="O25" s="121">
        <v>4.1970000000000001</v>
      </c>
      <c r="P25" s="121">
        <v>4.5259999999999998</v>
      </c>
      <c r="Q25" s="121">
        <v>4.5979999999999999</v>
      </c>
      <c r="R25" s="121">
        <v>4.8289999999999997</v>
      </c>
      <c r="S25" s="121">
        <f t="shared" ref="S25:S38" si="6">Z25/1000</f>
        <v>5.0019999999999998</v>
      </c>
      <c r="T25" s="125" t="s">
        <v>83</v>
      </c>
      <c r="U25" s="121">
        <v>3.2890000000000001</v>
      </c>
      <c r="V25" s="121">
        <v>3.6070000000000002</v>
      </c>
      <c r="W25" s="121">
        <v>3.6640000000000001</v>
      </c>
      <c r="X25" s="121">
        <v>3.758</v>
      </c>
      <c r="Y25" s="121">
        <f t="shared" ref="Y25:Y38" si="7">AA25/1000</f>
        <v>3.9470000000000001</v>
      </c>
      <c r="Z25" s="2">
        <v>5002</v>
      </c>
      <c r="AA25" s="2">
        <v>3947</v>
      </c>
      <c r="AC25" s="2">
        <v>4270.5199999999995</v>
      </c>
    </row>
    <row r="26" spans="1:29" s="2" customFormat="1" ht="15" customHeight="1" x14ac:dyDescent="0.2">
      <c r="A26" s="66" t="s">
        <v>11</v>
      </c>
      <c r="B26" s="97">
        <v>0.90398962739388278</v>
      </c>
      <c r="C26" s="97">
        <v>1.2706390579243598</v>
      </c>
      <c r="D26" s="97">
        <v>1.2854293829697225</v>
      </c>
      <c r="E26" s="97">
        <v>1.2937485384675345</v>
      </c>
      <c r="F26" s="97">
        <v>1.3146482340687435</v>
      </c>
      <c r="G26" s="97">
        <f t="shared" si="4"/>
        <v>1.333463379444495</v>
      </c>
      <c r="H26" s="125" t="s">
        <v>83</v>
      </c>
      <c r="I26" s="97">
        <v>0.98589794180564494</v>
      </c>
      <c r="J26" s="97">
        <v>0.98265546624765809</v>
      </c>
      <c r="K26" s="97">
        <v>1.0150830150440409</v>
      </c>
      <c r="L26" s="97">
        <v>1.0080484802575513</v>
      </c>
      <c r="M26" s="92">
        <f t="shared" si="5"/>
        <v>1.0231929878155386</v>
      </c>
      <c r="N26" s="121">
        <v>4.2530000000000001</v>
      </c>
      <c r="O26" s="121">
        <v>6.1180000000000003</v>
      </c>
      <c r="P26" s="121">
        <v>6.3810000000000002</v>
      </c>
      <c r="Q26" s="121">
        <v>6.6390000000000002</v>
      </c>
      <c r="R26" s="121">
        <v>6.9420000000000002</v>
      </c>
      <c r="S26" s="121">
        <f t="shared" si="6"/>
        <v>7.2460000000000004</v>
      </c>
      <c r="T26" s="125" t="s">
        <v>83</v>
      </c>
      <c r="U26" s="121">
        <v>4.7469999999999999</v>
      </c>
      <c r="V26" s="121">
        <v>4.8780000000000001</v>
      </c>
      <c r="W26" s="121">
        <v>5.2089999999999996</v>
      </c>
      <c r="X26" s="121">
        <v>5.3230000000000004</v>
      </c>
      <c r="Y26" s="121">
        <f t="shared" si="7"/>
        <v>5.56</v>
      </c>
      <c r="Z26" s="2">
        <v>7246</v>
      </c>
      <c r="AA26" s="2">
        <v>5560</v>
      </c>
      <c r="AC26" s="2">
        <v>5433.9699999999984</v>
      </c>
    </row>
    <row r="27" spans="1:29" s="2" customFormat="1" ht="15" customHeight="1" x14ac:dyDescent="0.2">
      <c r="A27" s="66" t="s">
        <v>12</v>
      </c>
      <c r="B27" s="97">
        <v>0.76524314983954578</v>
      </c>
      <c r="C27" s="97">
        <v>1.1665617890507769</v>
      </c>
      <c r="D27" s="97">
        <v>1.2669149889197981</v>
      </c>
      <c r="E27" s="97">
        <v>1.2223095777644177</v>
      </c>
      <c r="F27" s="97">
        <v>1.285070370711066</v>
      </c>
      <c r="G27" s="97">
        <f t="shared" si="4"/>
        <v>1.3160439520898832</v>
      </c>
      <c r="H27" s="125" t="s">
        <v>83</v>
      </c>
      <c r="I27" s="97">
        <v>0.96422866547267527</v>
      </c>
      <c r="J27" s="97">
        <v>0.99391767645810736</v>
      </c>
      <c r="K27" s="97">
        <v>0.99477408315219917</v>
      </c>
      <c r="L27" s="97">
        <v>1.0505013338239351</v>
      </c>
      <c r="M27" s="92">
        <f t="shared" si="5"/>
        <v>1.0466282558144766</v>
      </c>
      <c r="N27" s="121">
        <v>1.55</v>
      </c>
      <c r="O27" s="121">
        <v>2.41</v>
      </c>
      <c r="P27" s="121">
        <v>2.6869999999999998</v>
      </c>
      <c r="Q27" s="121">
        <v>2.6429999999999998</v>
      </c>
      <c r="R27" s="121">
        <v>2.794</v>
      </c>
      <c r="S27" s="121">
        <f t="shared" si="6"/>
        <v>2.9260000000000002</v>
      </c>
      <c r="T27" s="125" t="s">
        <v>83</v>
      </c>
      <c r="U27" s="121">
        <v>1.992</v>
      </c>
      <c r="V27" s="121">
        <v>2.1080000000000001</v>
      </c>
      <c r="W27" s="121">
        <v>2.1509999999999998</v>
      </c>
      <c r="X27" s="121">
        <v>2.2839999999999998</v>
      </c>
      <c r="Y27" s="121">
        <f t="shared" si="7"/>
        <v>2.327</v>
      </c>
      <c r="Z27" s="2">
        <v>2926</v>
      </c>
      <c r="AA27" s="2">
        <v>2327</v>
      </c>
      <c r="AC27" s="2">
        <v>2223.33</v>
      </c>
    </row>
    <row r="28" spans="1:29" s="2" customFormat="1" ht="15" customHeight="1" x14ac:dyDescent="0.2">
      <c r="A28" s="52" t="s">
        <v>13</v>
      </c>
      <c r="B28" s="97">
        <v>0.79199256139583218</v>
      </c>
      <c r="C28" s="97">
        <v>1.1422091929863376</v>
      </c>
      <c r="D28" s="97">
        <v>1.2185487798279315</v>
      </c>
      <c r="E28" s="97">
        <v>1.1968015150718081</v>
      </c>
      <c r="F28" s="97">
        <v>1.1700249272953882</v>
      </c>
      <c r="G28" s="97">
        <f t="shared" si="4"/>
        <v>1.2238277794161012</v>
      </c>
      <c r="H28" s="125" t="s">
        <v>83</v>
      </c>
      <c r="I28" s="97">
        <v>0.82139498866087712</v>
      </c>
      <c r="J28" s="97">
        <v>0.92906228017964398</v>
      </c>
      <c r="K28" s="97">
        <v>0.88116155505286975</v>
      </c>
      <c r="L28" s="97">
        <v>0.87245533859576219</v>
      </c>
      <c r="M28" s="92">
        <f t="shared" si="5"/>
        <v>0.9060494818942636</v>
      </c>
      <c r="N28" s="121">
        <v>1.448</v>
      </c>
      <c r="O28" s="121">
        <v>2.0649999999999999</v>
      </c>
      <c r="P28" s="121">
        <v>2.2519999999999998</v>
      </c>
      <c r="Q28" s="121">
        <v>2.2749999999999999</v>
      </c>
      <c r="R28" s="121">
        <v>2.2530000000000001</v>
      </c>
      <c r="S28" s="121">
        <f t="shared" si="6"/>
        <v>2.407</v>
      </c>
      <c r="T28" s="125" t="s">
        <v>83</v>
      </c>
      <c r="U28" s="121">
        <v>1.4850000000000001</v>
      </c>
      <c r="V28" s="121">
        <v>1.7170000000000001</v>
      </c>
      <c r="W28" s="121">
        <v>1.675</v>
      </c>
      <c r="X28" s="121">
        <v>1.68</v>
      </c>
      <c r="Y28" s="121">
        <f t="shared" si="7"/>
        <v>1.782</v>
      </c>
      <c r="Z28" s="2">
        <v>2407</v>
      </c>
      <c r="AA28" s="2">
        <v>1782</v>
      </c>
      <c r="AC28" s="2">
        <v>1966.7800000000002</v>
      </c>
    </row>
    <row r="29" spans="1:29" s="2" customFormat="1" ht="15" customHeight="1" x14ac:dyDescent="0.2">
      <c r="A29" s="65" t="s">
        <v>14</v>
      </c>
      <c r="B29" s="97">
        <v>1.0444593386952636</v>
      </c>
      <c r="C29" s="97">
        <v>1.5470297029702971</v>
      </c>
      <c r="D29" s="97">
        <v>1.4765245547760388</v>
      </c>
      <c r="E29" s="97">
        <v>1.5353362557468193</v>
      </c>
      <c r="F29" s="97">
        <v>1.4975743514026578</v>
      </c>
      <c r="G29" s="97">
        <f t="shared" si="4"/>
        <v>1.5183378196500674</v>
      </c>
      <c r="H29" s="125" t="s">
        <v>83</v>
      </c>
      <c r="I29" s="97">
        <v>1.3265076507650766</v>
      </c>
      <c r="J29" s="97">
        <v>1.2282784673502429</v>
      </c>
      <c r="K29" s="97">
        <v>1.2883566770020316</v>
      </c>
      <c r="L29" s="97">
        <v>1.2782113478169164</v>
      </c>
      <c r="M29" s="92">
        <f t="shared" si="5"/>
        <v>1.2722913862718708</v>
      </c>
      <c r="N29" s="121">
        <v>0.93500000000000005</v>
      </c>
      <c r="O29" s="121">
        <v>1.375</v>
      </c>
      <c r="P29" s="121">
        <v>1.3680000000000001</v>
      </c>
      <c r="Q29" s="121">
        <v>1.4359999999999999</v>
      </c>
      <c r="R29" s="121">
        <v>1.42</v>
      </c>
      <c r="S29" s="121">
        <f t="shared" si="6"/>
        <v>1.444</v>
      </c>
      <c r="T29" s="125" t="s">
        <v>83</v>
      </c>
      <c r="U29" s="121">
        <v>1.179</v>
      </c>
      <c r="V29" s="121">
        <v>1.1379999999999999</v>
      </c>
      <c r="W29" s="121">
        <v>1.2050000000000001</v>
      </c>
      <c r="X29" s="121">
        <v>1.212</v>
      </c>
      <c r="Y29" s="121">
        <f t="shared" si="7"/>
        <v>1.21</v>
      </c>
      <c r="Z29" s="2">
        <v>1444</v>
      </c>
      <c r="AA29" s="2">
        <v>1210</v>
      </c>
      <c r="AC29" s="2">
        <v>951.04</v>
      </c>
    </row>
    <row r="30" spans="1:29" s="2" customFormat="1" ht="15" customHeight="1" x14ac:dyDescent="0.2">
      <c r="A30" s="67" t="s">
        <v>15</v>
      </c>
      <c r="B30" s="97">
        <v>0.98404766480876416</v>
      </c>
      <c r="C30" s="97">
        <v>1.349650619619349</v>
      </c>
      <c r="D30" s="97">
        <v>1.2975564491184657</v>
      </c>
      <c r="E30" s="97">
        <v>1.3362118375300904</v>
      </c>
      <c r="F30" s="97">
        <v>1.3369477022940175</v>
      </c>
      <c r="G30" s="97">
        <f t="shared" si="4"/>
        <v>1.3838411565559521</v>
      </c>
      <c r="H30" s="125" t="s">
        <v>83</v>
      </c>
      <c r="I30" s="97">
        <v>1.0612670347064046</v>
      </c>
      <c r="J30" s="97">
        <v>1.0706000618620477</v>
      </c>
      <c r="K30" s="97">
        <v>1.063390776049826</v>
      </c>
      <c r="L30" s="97">
        <v>1.0688205355167071</v>
      </c>
      <c r="M30" s="92">
        <f t="shared" si="5"/>
        <v>1.0683502607740873</v>
      </c>
      <c r="N30" s="121">
        <v>2.56</v>
      </c>
      <c r="O30" s="121">
        <v>3.496</v>
      </c>
      <c r="P30" s="121">
        <v>3.3559999999999999</v>
      </c>
      <c r="Q30" s="121">
        <v>3.4969999999999999</v>
      </c>
      <c r="R30" s="121">
        <v>3.625</v>
      </c>
      <c r="S30" s="121">
        <f t="shared" si="6"/>
        <v>3.7810000000000001</v>
      </c>
      <c r="T30" s="125" t="s">
        <v>83</v>
      </c>
      <c r="U30" s="121">
        <v>2.7490000000000001</v>
      </c>
      <c r="V30" s="121">
        <v>2.7690000000000001</v>
      </c>
      <c r="W30" s="121">
        <v>2.7829999999999999</v>
      </c>
      <c r="X30" s="121">
        <v>2.8980000000000001</v>
      </c>
      <c r="Y30" s="121">
        <f t="shared" si="7"/>
        <v>2.919</v>
      </c>
      <c r="Z30" s="2">
        <v>3781</v>
      </c>
      <c r="AA30" s="2">
        <v>2919</v>
      </c>
      <c r="AC30" s="2">
        <v>2732.25</v>
      </c>
    </row>
    <row r="31" spans="1:29" s="2" customFormat="1" ht="15" customHeight="1" x14ac:dyDescent="0.2">
      <c r="A31" s="67" t="s">
        <v>16</v>
      </c>
      <c r="B31" s="97">
        <v>0.9432672590567327</v>
      </c>
      <c r="C31" s="97">
        <v>1.381268386125744</v>
      </c>
      <c r="D31" s="97">
        <v>1.3400825895830557</v>
      </c>
      <c r="E31" s="97">
        <v>1.399934058687768</v>
      </c>
      <c r="F31" s="97">
        <v>1.3634585289514867</v>
      </c>
      <c r="G31" s="97">
        <f t="shared" si="4"/>
        <v>1.362534747180469</v>
      </c>
      <c r="H31" s="125" t="s">
        <v>83</v>
      </c>
      <c r="I31" s="97">
        <v>1.1329274132859</v>
      </c>
      <c r="J31" s="97">
        <v>1.1342746769681631</v>
      </c>
      <c r="K31" s="97">
        <v>1.1533135509396637</v>
      </c>
      <c r="L31" s="97">
        <v>1.0928534167970787</v>
      </c>
      <c r="M31" s="92">
        <f t="shared" si="5"/>
        <v>1.1577092623102023</v>
      </c>
      <c r="N31" s="121">
        <v>1.38</v>
      </c>
      <c r="O31" s="121">
        <v>2.0190000000000001</v>
      </c>
      <c r="P31" s="121">
        <v>2.012</v>
      </c>
      <c r="Q31" s="121">
        <v>2.1230000000000002</v>
      </c>
      <c r="R31" s="121">
        <v>2.0910000000000002</v>
      </c>
      <c r="S31" s="121">
        <f t="shared" si="6"/>
        <v>2.1419999999999999</v>
      </c>
      <c r="T31" s="125" t="s">
        <v>83</v>
      </c>
      <c r="U31" s="121">
        <v>1.6559999999999999</v>
      </c>
      <c r="V31" s="121">
        <v>1.7030000000000001</v>
      </c>
      <c r="W31" s="121">
        <v>1.7490000000000001</v>
      </c>
      <c r="X31" s="121">
        <v>1.6759999999999999</v>
      </c>
      <c r="Y31" s="121">
        <f t="shared" si="7"/>
        <v>1.82</v>
      </c>
      <c r="Z31" s="2">
        <v>2142</v>
      </c>
      <c r="AA31" s="2">
        <v>1820</v>
      </c>
      <c r="AC31" s="2">
        <v>1572.0700000000002</v>
      </c>
    </row>
    <row r="32" spans="1:29" s="2" customFormat="1" ht="15" customHeight="1" x14ac:dyDescent="0.2">
      <c r="A32" s="65" t="s">
        <v>17</v>
      </c>
      <c r="B32" s="97">
        <v>0.9765625</v>
      </c>
      <c r="C32" s="97">
        <v>1.3745610184372257</v>
      </c>
      <c r="D32" s="97">
        <v>1.31869309051955</v>
      </c>
      <c r="E32" s="97">
        <v>1.3046624625245529</v>
      </c>
      <c r="F32" s="97">
        <v>1.3464696223316914</v>
      </c>
      <c r="G32" s="97">
        <f t="shared" si="4"/>
        <v>1.3922454291040092</v>
      </c>
      <c r="H32" s="125" t="s">
        <v>83</v>
      </c>
      <c r="I32" s="97">
        <v>1.0359964881474977</v>
      </c>
      <c r="J32" s="97">
        <v>1.0589180503481521</v>
      </c>
      <c r="K32" s="97">
        <v>1.066370309107826</v>
      </c>
      <c r="L32" s="97">
        <v>1.1129926108374386</v>
      </c>
      <c r="M32" s="92">
        <f t="shared" si="5"/>
        <v>1.1676572996166428</v>
      </c>
      <c r="N32" s="121">
        <v>1.7749999999999999</v>
      </c>
      <c r="O32" s="121">
        <v>2.5049999999999999</v>
      </c>
      <c r="P32" s="121">
        <v>2.4620000000000002</v>
      </c>
      <c r="Q32" s="121">
        <v>2.524</v>
      </c>
      <c r="R32" s="121">
        <v>2.6240000000000001</v>
      </c>
      <c r="S32" s="121">
        <f t="shared" si="6"/>
        <v>2.7709999999999999</v>
      </c>
      <c r="T32" s="125" t="s">
        <v>83</v>
      </c>
      <c r="U32" s="121">
        <v>1.8879999999999999</v>
      </c>
      <c r="V32" s="121">
        <v>1.9770000000000001</v>
      </c>
      <c r="W32" s="121">
        <v>2.0630000000000002</v>
      </c>
      <c r="X32" s="121">
        <v>2.169</v>
      </c>
      <c r="Y32" s="121">
        <f t="shared" si="7"/>
        <v>2.3239999999999998</v>
      </c>
      <c r="Z32" s="2">
        <v>2771</v>
      </c>
      <c r="AA32" s="2">
        <v>2324</v>
      </c>
      <c r="AC32" s="2">
        <v>1990.3099999999997</v>
      </c>
    </row>
    <row r="33" spans="1:29" s="2" customFormat="1" ht="15" customHeight="1" x14ac:dyDescent="0.2">
      <c r="A33" s="68" t="s">
        <v>18</v>
      </c>
      <c r="B33" s="97">
        <v>0.89514978601997142</v>
      </c>
      <c r="C33" s="97">
        <v>1.2188981909724255</v>
      </c>
      <c r="D33" s="97">
        <v>1.2300073993966645</v>
      </c>
      <c r="E33" s="97">
        <v>1.2341157538427387</v>
      </c>
      <c r="F33" s="97">
        <v>1.2829110097290168</v>
      </c>
      <c r="G33" s="97">
        <f t="shared" si="4"/>
        <v>1.314399154686049</v>
      </c>
      <c r="H33" s="125" t="s">
        <v>83</v>
      </c>
      <c r="I33" s="97">
        <v>0.94432410280428558</v>
      </c>
      <c r="J33" s="97">
        <v>0.98411975638909432</v>
      </c>
      <c r="K33" s="97">
        <v>0.98440708062815585</v>
      </c>
      <c r="L33" s="97">
        <v>1.0289671851811137</v>
      </c>
      <c r="M33" s="92">
        <f t="shared" si="5"/>
        <v>1.0811906972772778</v>
      </c>
      <c r="N33" s="121">
        <v>1.506</v>
      </c>
      <c r="O33" s="121">
        <v>2.0819999999999999</v>
      </c>
      <c r="P33" s="121">
        <v>2.161</v>
      </c>
      <c r="Q33" s="121">
        <v>2.2240000000000002</v>
      </c>
      <c r="R33" s="121">
        <v>2.3340000000000001</v>
      </c>
      <c r="S33" s="121">
        <f t="shared" si="6"/>
        <v>2.4630000000000001</v>
      </c>
      <c r="T33" s="125" t="s">
        <v>83</v>
      </c>
      <c r="U33" s="121">
        <v>1.613</v>
      </c>
      <c r="V33" s="121">
        <v>1.7290000000000001</v>
      </c>
      <c r="W33" s="121">
        <v>1.774</v>
      </c>
      <c r="X33" s="121">
        <v>1.8720000000000001</v>
      </c>
      <c r="Y33" s="121">
        <f t="shared" si="7"/>
        <v>2.0259999999999998</v>
      </c>
      <c r="Z33" s="2">
        <v>2463</v>
      </c>
      <c r="AA33" s="2">
        <v>2026</v>
      </c>
      <c r="AC33" s="2">
        <v>1873.8600000000001</v>
      </c>
    </row>
    <row r="34" spans="1:29" s="2" customFormat="1" ht="15" customHeight="1" x14ac:dyDescent="0.2">
      <c r="A34" s="67" t="s">
        <v>19</v>
      </c>
      <c r="B34" s="97">
        <v>0.84658018149704595</v>
      </c>
      <c r="C34" s="97">
        <v>1.2964294272705488</v>
      </c>
      <c r="D34" s="97">
        <v>1.2517630465444289</v>
      </c>
      <c r="E34" s="97">
        <v>1.2778927996319303</v>
      </c>
      <c r="F34" s="97">
        <v>1.3029942831267336</v>
      </c>
      <c r="G34" s="97">
        <f t="shared" si="4"/>
        <v>1.3408273331448746</v>
      </c>
      <c r="H34" s="125" t="s">
        <v>83</v>
      </c>
      <c r="I34" s="97">
        <v>0.94716031631919484</v>
      </c>
      <c r="J34" s="97">
        <v>0.9826046074283028</v>
      </c>
      <c r="K34" s="97">
        <v>0.96675868414998867</v>
      </c>
      <c r="L34" s="97">
        <v>1.0177166468557197</v>
      </c>
      <c r="M34" s="92">
        <f t="shared" si="5"/>
        <v>1.073105298457411</v>
      </c>
      <c r="N34" s="121">
        <v>1.39</v>
      </c>
      <c r="O34" s="121">
        <v>2.1640000000000001</v>
      </c>
      <c r="P34" s="121">
        <v>2.13</v>
      </c>
      <c r="Q34" s="121">
        <v>2.222</v>
      </c>
      <c r="R34" s="121">
        <v>2.302</v>
      </c>
      <c r="S34" s="121">
        <f t="shared" si="6"/>
        <v>2.419</v>
      </c>
      <c r="T34" s="125" t="s">
        <v>83</v>
      </c>
      <c r="U34" s="121">
        <v>1.581</v>
      </c>
      <c r="V34" s="121">
        <v>1.6719999999999999</v>
      </c>
      <c r="W34" s="121">
        <v>1.681</v>
      </c>
      <c r="X34" s="121">
        <v>1.798</v>
      </c>
      <c r="Y34" s="121">
        <f t="shared" si="7"/>
        <v>1.9359999999999999</v>
      </c>
      <c r="Z34" s="2">
        <v>2419</v>
      </c>
      <c r="AA34" s="2">
        <v>1936</v>
      </c>
      <c r="AC34" s="2">
        <v>1804.1100000000001</v>
      </c>
    </row>
    <row r="35" spans="1:29" s="2" customFormat="1" ht="15" customHeight="1" x14ac:dyDescent="0.2">
      <c r="A35" s="52" t="s">
        <v>20</v>
      </c>
      <c r="B35" s="97">
        <v>0.95805899735600586</v>
      </c>
      <c r="C35" s="97">
        <v>1.345637162586315</v>
      </c>
      <c r="D35" s="97">
        <v>1.3066337161409121</v>
      </c>
      <c r="E35" s="97">
        <v>1.3049798368189065</v>
      </c>
      <c r="F35" s="97">
        <v>1.3339324392829164</v>
      </c>
      <c r="G35" s="97">
        <f t="shared" si="4"/>
        <v>1.3964791256047302</v>
      </c>
      <c r="H35" s="125" t="s">
        <v>83</v>
      </c>
      <c r="I35" s="97">
        <v>1.0606403013182675</v>
      </c>
      <c r="J35" s="97">
        <v>1.0536899743179726</v>
      </c>
      <c r="K35" s="97">
        <v>1.0534089843383663</v>
      </c>
      <c r="L35" s="97">
        <v>1.0841513433798795</v>
      </c>
      <c r="M35" s="92">
        <f t="shared" si="5"/>
        <v>1.1339813653467121</v>
      </c>
      <c r="N35" s="121">
        <v>3.6960000000000002</v>
      </c>
      <c r="O35" s="121">
        <v>5.359</v>
      </c>
      <c r="P35" s="121">
        <v>5.3929999999999998</v>
      </c>
      <c r="Q35" s="121">
        <v>5.5659999999999998</v>
      </c>
      <c r="R35" s="121">
        <v>5.7889999999999997</v>
      </c>
      <c r="S35" s="121">
        <f t="shared" si="6"/>
        <v>6.2350000000000003</v>
      </c>
      <c r="T35" s="125" t="s">
        <v>83</v>
      </c>
      <c r="U35" s="121">
        <v>4.2240000000000002</v>
      </c>
      <c r="V35" s="121">
        <v>4.3490000000000002</v>
      </c>
      <c r="W35" s="121">
        <v>4.4930000000000003</v>
      </c>
      <c r="X35" s="121">
        <v>4.7050000000000001</v>
      </c>
      <c r="Y35" s="121">
        <f t="shared" si="7"/>
        <v>5.0629999999999997</v>
      </c>
      <c r="Z35" s="2">
        <v>6235</v>
      </c>
      <c r="AA35" s="2">
        <v>5063</v>
      </c>
      <c r="AC35" s="2">
        <v>4464.8</v>
      </c>
    </row>
    <row r="36" spans="1:29" s="2" customFormat="1" ht="15" customHeight="1" x14ac:dyDescent="0.2">
      <c r="A36" s="67" t="s">
        <v>21</v>
      </c>
      <c r="B36" s="97">
        <v>0.99903053805138153</v>
      </c>
      <c r="C36" s="97">
        <v>1.3857767947300093</v>
      </c>
      <c r="D36" s="97">
        <v>1.3907810021461229</v>
      </c>
      <c r="E36" s="97">
        <v>1.3299209770114941</v>
      </c>
      <c r="F36" s="97">
        <v>1.3850074699006945</v>
      </c>
      <c r="G36" s="97">
        <f t="shared" si="4"/>
        <v>1.3637319395632455</v>
      </c>
      <c r="H36" s="125" t="s">
        <v>83</v>
      </c>
      <c r="I36" s="97">
        <v>1.1150646727893447</v>
      </c>
      <c r="J36" s="97">
        <v>1.1514416347858543</v>
      </c>
      <c r="K36" s="97">
        <v>1.0924030172413792</v>
      </c>
      <c r="L36" s="97">
        <v>1.0813779769751297</v>
      </c>
      <c r="M36" s="92">
        <f t="shared" si="5"/>
        <v>1.1041165136866677</v>
      </c>
      <c r="N36" s="121">
        <v>2.0609999999999999</v>
      </c>
      <c r="O36" s="121">
        <v>2.8820000000000001</v>
      </c>
      <c r="P36" s="121">
        <v>2.9809999999999999</v>
      </c>
      <c r="Q36" s="121">
        <v>2.9620000000000002</v>
      </c>
      <c r="R36" s="121">
        <v>3.1520000000000001</v>
      </c>
      <c r="S36" s="121">
        <f t="shared" si="6"/>
        <v>3.1779999999999999</v>
      </c>
      <c r="T36" s="125" t="s">
        <v>83</v>
      </c>
      <c r="U36" s="121">
        <v>2.319</v>
      </c>
      <c r="V36" s="121">
        <v>2.468</v>
      </c>
      <c r="W36" s="121">
        <v>2.4329999999999998</v>
      </c>
      <c r="X36" s="121">
        <v>2.4609999999999999</v>
      </c>
      <c r="Y36" s="121">
        <f t="shared" si="7"/>
        <v>2.573</v>
      </c>
      <c r="Z36" s="2">
        <v>3178</v>
      </c>
      <c r="AA36" s="2">
        <v>2573</v>
      </c>
      <c r="AC36" s="2">
        <v>2330.37</v>
      </c>
    </row>
    <row r="37" spans="1:29" s="2" customFormat="1" ht="15" customHeight="1" x14ac:dyDescent="0.2">
      <c r="A37" s="67" t="s">
        <v>22</v>
      </c>
      <c r="B37" s="97">
        <v>1.0649828992370429</v>
      </c>
      <c r="C37" s="97">
        <v>1.4093399426037048</v>
      </c>
      <c r="D37" s="97">
        <v>1.3346613545816732</v>
      </c>
      <c r="E37" s="97">
        <v>1.3131162234837166</v>
      </c>
      <c r="F37" s="97">
        <v>1.3671894203824788</v>
      </c>
      <c r="G37" s="97">
        <f t="shared" si="4"/>
        <v>1.4348510442260445</v>
      </c>
      <c r="H37" s="125" t="s">
        <v>83</v>
      </c>
      <c r="I37" s="97">
        <v>1.0503522045395253</v>
      </c>
      <c r="J37" s="97">
        <v>1.0445397895597099</v>
      </c>
      <c r="K37" s="97">
        <v>1.028781993825316</v>
      </c>
      <c r="L37" s="97">
        <v>1.03141438474018</v>
      </c>
      <c r="M37" s="92">
        <f t="shared" si="5"/>
        <v>1.1210073710073711</v>
      </c>
      <c r="N37" s="121">
        <v>2.024</v>
      </c>
      <c r="O37" s="121">
        <v>2.7010000000000001</v>
      </c>
      <c r="P37" s="121">
        <v>2.613</v>
      </c>
      <c r="Q37" s="121">
        <v>2.637</v>
      </c>
      <c r="R37" s="121">
        <v>2.7810000000000001</v>
      </c>
      <c r="S37" s="121">
        <f>Z37/1000</f>
        <v>2.99</v>
      </c>
      <c r="T37" s="125" t="s">
        <v>83</v>
      </c>
      <c r="U37" s="121">
        <v>2.0129999999999999</v>
      </c>
      <c r="V37" s="121">
        <v>2.0449999999999999</v>
      </c>
      <c r="W37" s="121">
        <v>2.0659999999999998</v>
      </c>
      <c r="X37" s="121">
        <v>2.0979999999999999</v>
      </c>
      <c r="Y37" s="121">
        <f t="shared" si="7"/>
        <v>2.3359999999999999</v>
      </c>
      <c r="Z37" s="2">
        <v>2990</v>
      </c>
      <c r="AA37" s="2">
        <v>2336</v>
      </c>
      <c r="AC37" s="2">
        <v>2083.8399999999997</v>
      </c>
    </row>
    <row r="38" spans="1:29" s="2" customFormat="1" ht="15" customHeight="1" thickBot="1" x14ac:dyDescent="0.25">
      <c r="A38" s="67" t="s">
        <v>23</v>
      </c>
      <c r="B38" s="98">
        <v>1.0420868273007111</v>
      </c>
      <c r="C38" s="98">
        <v>1.4787930166635759</v>
      </c>
      <c r="D38" s="98">
        <v>1.5042801556420233</v>
      </c>
      <c r="E38" s="98">
        <v>1.5339830401215035</v>
      </c>
      <c r="F38" s="98">
        <v>1.53454832814738</v>
      </c>
      <c r="G38" s="98">
        <f>Z38/AC38*1</f>
        <v>1.4798111990023419</v>
      </c>
      <c r="H38" s="126" t="s">
        <v>83</v>
      </c>
      <c r="I38" s="98">
        <v>1.1330701777624712</v>
      </c>
      <c r="J38" s="98">
        <v>1.2033722438391699</v>
      </c>
      <c r="K38" s="98">
        <v>1.2074420959372232</v>
      </c>
      <c r="L38" s="98">
        <v>1.2406776312540131</v>
      </c>
      <c r="M38" s="94">
        <f t="shared" si="5"/>
        <v>1.1477418559631101</v>
      </c>
      <c r="N38" s="121">
        <v>3.927</v>
      </c>
      <c r="O38" s="121">
        <v>5.5819999999999999</v>
      </c>
      <c r="P38" s="121">
        <v>5.7990000000000004</v>
      </c>
      <c r="Q38" s="121">
        <v>6.06</v>
      </c>
      <c r="R38" s="123">
        <v>6.2140000000000004</v>
      </c>
      <c r="S38" s="169">
        <f t="shared" si="6"/>
        <v>6.1230000000000002</v>
      </c>
      <c r="T38" s="126" t="s">
        <v>83</v>
      </c>
      <c r="U38" s="123">
        <v>4.2770000000000001</v>
      </c>
      <c r="V38" s="121">
        <v>4.6390000000000002</v>
      </c>
      <c r="W38" s="121">
        <v>4.7699999999999996</v>
      </c>
      <c r="X38" s="123">
        <v>5.024</v>
      </c>
      <c r="Y38" s="123">
        <f t="shared" si="7"/>
        <v>4.7489999999999997</v>
      </c>
      <c r="Z38" s="2">
        <v>6123</v>
      </c>
      <c r="AA38" s="2">
        <v>4749</v>
      </c>
      <c r="AC38" s="2">
        <v>4137.6899999999996</v>
      </c>
    </row>
    <row r="39" spans="1:29" s="2" customFormat="1" ht="15" customHeight="1" thickBot="1" x14ac:dyDescent="0.25">
      <c r="A39" s="60"/>
      <c r="B39" s="197" t="s">
        <v>25</v>
      </c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</row>
    <row r="40" spans="1:29" s="2" customFormat="1" ht="15" customHeight="1" x14ac:dyDescent="0.2">
      <c r="A40" s="53" t="s">
        <v>30</v>
      </c>
      <c r="B40" s="120">
        <v>0.69864610524028614</v>
      </c>
      <c r="C40" s="120">
        <v>0.72430843244687948</v>
      </c>
      <c r="D40" s="120">
        <v>0.70134447458566818</v>
      </c>
      <c r="E40" s="120">
        <v>0.67664898695822551</v>
      </c>
      <c r="F40" s="120">
        <v>0.66775627721207631</v>
      </c>
      <c r="G40" s="120">
        <f>Z40/AC40*1</f>
        <v>0.66488806378442777</v>
      </c>
      <c r="H40" s="124" t="s">
        <v>83</v>
      </c>
      <c r="I40" s="120">
        <v>0.14883010185405759</v>
      </c>
      <c r="J40" s="120">
        <v>0.13589008856616722</v>
      </c>
      <c r="K40" s="120">
        <v>0.13502624360467361</v>
      </c>
      <c r="L40" s="120">
        <v>0.12937321235769894</v>
      </c>
      <c r="M40" s="90">
        <f>AA40/AC40*1</f>
        <v>0.12987994694850843</v>
      </c>
      <c r="N40" s="130">
        <v>23.794</v>
      </c>
      <c r="O40" s="130">
        <v>24.931999999999999</v>
      </c>
      <c r="P40" s="130">
        <v>24.794</v>
      </c>
      <c r="Q40" s="130">
        <v>24.52</v>
      </c>
      <c r="R40" s="130">
        <v>24.677</v>
      </c>
      <c r="S40" s="130">
        <f>Z40/1000</f>
        <v>25.155999999999999</v>
      </c>
      <c r="T40" s="128" t="s">
        <v>83</v>
      </c>
      <c r="U40" s="131">
        <v>5.1230000000000002</v>
      </c>
      <c r="V40" s="130">
        <v>4.8040000000000003</v>
      </c>
      <c r="W40" s="130">
        <v>4.8929999999999998</v>
      </c>
      <c r="X40" s="130">
        <v>4.7809999999999997</v>
      </c>
      <c r="Y40" s="130">
        <f>AA40/1000</f>
        <v>4.9139999999999997</v>
      </c>
      <c r="Z40" s="177">
        <v>25156</v>
      </c>
      <c r="AA40" s="177">
        <v>4914</v>
      </c>
      <c r="AC40" s="2">
        <v>37834.94</v>
      </c>
    </row>
    <row r="41" spans="1:29" s="2" customFormat="1" ht="15" customHeight="1" x14ac:dyDescent="0.2">
      <c r="A41" s="65" t="s">
        <v>10</v>
      </c>
      <c r="B41" s="97">
        <v>0.83519369665134602</v>
      </c>
      <c r="C41" s="97">
        <v>0.88690352156699315</v>
      </c>
      <c r="D41" s="97">
        <v>0.87471218340174195</v>
      </c>
      <c r="E41" s="97">
        <v>0.8680289590076844</v>
      </c>
      <c r="F41" s="97">
        <v>0.86361115799117583</v>
      </c>
      <c r="G41" s="97">
        <f t="shared" ref="G41:G53" si="8">Z41/AC41*1</f>
        <v>0.89965624795106924</v>
      </c>
      <c r="H41" s="125" t="s">
        <v>83</v>
      </c>
      <c r="I41" s="97">
        <v>0.1255469889560325</v>
      </c>
      <c r="J41" s="97">
        <v>0.12238462308539394</v>
      </c>
      <c r="K41" s="97">
        <v>0.15887919745002593</v>
      </c>
      <c r="L41" s="97">
        <v>0.15140921474552163</v>
      </c>
      <c r="M41" s="92">
        <f t="shared" ref="M41:M54" si="9">AA41/AC41*1</f>
        <v>0.1552504144694323</v>
      </c>
      <c r="N41" s="121">
        <v>3.18</v>
      </c>
      <c r="O41" s="121">
        <v>3.4049999999999998</v>
      </c>
      <c r="P41" s="121">
        <v>3.4950000000000001</v>
      </c>
      <c r="Q41" s="121">
        <v>3.5129999999999999</v>
      </c>
      <c r="R41" s="121">
        <v>3.5819999999999999</v>
      </c>
      <c r="S41" s="121">
        <f t="shared" ref="S41:S54" si="10">Z41/1000</f>
        <v>3.8420000000000001</v>
      </c>
      <c r="T41" s="125" t="s">
        <v>83</v>
      </c>
      <c r="U41" s="121">
        <v>0.48199999999999998</v>
      </c>
      <c r="V41" s="121">
        <v>0.48899999999999999</v>
      </c>
      <c r="W41" s="121">
        <v>0.64300000000000002</v>
      </c>
      <c r="X41" s="121">
        <v>0.628</v>
      </c>
      <c r="Y41" s="121">
        <f t="shared" ref="Y41:Y54" si="11">AA41/1000</f>
        <v>0.66300000000000003</v>
      </c>
      <c r="Z41" s="2">
        <v>3842</v>
      </c>
      <c r="AA41" s="2">
        <v>663</v>
      </c>
      <c r="AC41" s="2">
        <v>4270.5199999999995</v>
      </c>
    </row>
    <row r="42" spans="1:29" s="2" customFormat="1" ht="15" customHeight="1" x14ac:dyDescent="0.2">
      <c r="A42" s="66" t="s">
        <v>11</v>
      </c>
      <c r="B42" s="97">
        <v>0.63999829957276766</v>
      </c>
      <c r="C42" s="97">
        <v>0.68911088496126616</v>
      </c>
      <c r="D42" s="97">
        <v>0.63354888096533102</v>
      </c>
      <c r="E42" s="97">
        <v>0.62339231428794128</v>
      </c>
      <c r="F42" s="97">
        <v>0.60713947542846325</v>
      </c>
      <c r="G42" s="97">
        <f t="shared" si="8"/>
        <v>0.61814842555258875</v>
      </c>
      <c r="H42" s="125" t="s">
        <v>83</v>
      </c>
      <c r="I42" s="97">
        <v>0.12399011402105964</v>
      </c>
      <c r="J42" s="97">
        <v>0.12167361656695069</v>
      </c>
      <c r="K42" s="97">
        <v>0.11594824226362148</v>
      </c>
      <c r="L42" s="97">
        <v>0.10964870750875864</v>
      </c>
      <c r="M42" s="92">
        <f t="shared" si="9"/>
        <v>0.11520122488714515</v>
      </c>
      <c r="N42" s="121">
        <v>3.0110000000000001</v>
      </c>
      <c r="O42" s="121">
        <v>3.3180000000000001</v>
      </c>
      <c r="P42" s="121">
        <v>3.145</v>
      </c>
      <c r="Q42" s="121">
        <v>3.1989999999999998</v>
      </c>
      <c r="R42" s="121">
        <v>3.206</v>
      </c>
      <c r="S42" s="121">
        <f t="shared" si="10"/>
        <v>3.359</v>
      </c>
      <c r="T42" s="125" t="s">
        <v>83</v>
      </c>
      <c r="U42" s="121">
        <v>0.59699999999999998</v>
      </c>
      <c r="V42" s="121">
        <v>0.60399999999999998</v>
      </c>
      <c r="W42" s="121">
        <v>0.59499999999999997</v>
      </c>
      <c r="X42" s="121">
        <v>0.57899999999999996</v>
      </c>
      <c r="Y42" s="121">
        <f t="shared" si="11"/>
        <v>0.626</v>
      </c>
      <c r="Z42" s="2">
        <v>3359</v>
      </c>
      <c r="AA42" s="2">
        <v>626</v>
      </c>
      <c r="AC42" s="2">
        <v>5433.9699999999984</v>
      </c>
    </row>
    <row r="43" spans="1:29" s="2" customFormat="1" ht="15" customHeight="1" x14ac:dyDescent="0.2">
      <c r="A43" s="66" t="s">
        <v>12</v>
      </c>
      <c r="B43" s="97">
        <v>0.79782769686497157</v>
      </c>
      <c r="C43" s="97">
        <v>0.80642819110315112</v>
      </c>
      <c r="D43" s="97">
        <v>0.86472723843651278</v>
      </c>
      <c r="E43" s="97">
        <v>0.82458493271053979</v>
      </c>
      <c r="F43" s="97">
        <v>0.80535369331248263</v>
      </c>
      <c r="G43" s="97">
        <f t="shared" si="8"/>
        <v>0.77856188689938066</v>
      </c>
      <c r="H43" s="125" t="s">
        <v>83</v>
      </c>
      <c r="I43" s="97">
        <v>0.16167287864853089</v>
      </c>
      <c r="J43" s="97">
        <v>0.14899335187891932</v>
      </c>
      <c r="K43" s="97">
        <v>0.151690329741479</v>
      </c>
      <c r="L43" s="97">
        <v>0.14304111857234844</v>
      </c>
      <c r="M43" s="92">
        <f t="shared" si="9"/>
        <v>0.14122959704587262</v>
      </c>
      <c r="N43" s="121">
        <v>1.6160000000000001</v>
      </c>
      <c r="O43" s="121">
        <v>1.6659999999999999</v>
      </c>
      <c r="P43" s="121">
        <v>1.8340000000000001</v>
      </c>
      <c r="Q43" s="121">
        <v>1.7829999999999999</v>
      </c>
      <c r="R43" s="121">
        <v>1.7509999999999999</v>
      </c>
      <c r="S43" s="121">
        <f t="shared" si="10"/>
        <v>1.7310000000000001</v>
      </c>
      <c r="T43" s="125" t="s">
        <v>83</v>
      </c>
      <c r="U43" s="121">
        <v>0.33400000000000002</v>
      </c>
      <c r="V43" s="121">
        <v>0.316</v>
      </c>
      <c r="W43" s="121">
        <v>0.32800000000000001</v>
      </c>
      <c r="X43" s="121">
        <v>0.311</v>
      </c>
      <c r="Y43" s="121">
        <f t="shared" si="11"/>
        <v>0.314</v>
      </c>
      <c r="Z43" s="2">
        <v>1731</v>
      </c>
      <c r="AA43" s="2">
        <v>314</v>
      </c>
      <c r="AC43" s="2">
        <v>2223.33</v>
      </c>
    </row>
    <row r="44" spans="1:29" s="2" customFormat="1" ht="15" customHeight="1" x14ac:dyDescent="0.2">
      <c r="A44" s="52" t="s">
        <v>13</v>
      </c>
      <c r="B44" s="97">
        <v>0.64923699611661112</v>
      </c>
      <c r="C44" s="97">
        <v>0.73455390231760598</v>
      </c>
      <c r="D44" s="97">
        <v>0.7028840430712624</v>
      </c>
      <c r="E44" s="97">
        <v>0.68441264664106483</v>
      </c>
      <c r="F44" s="97">
        <v>0.7000415454923139</v>
      </c>
      <c r="G44" s="97">
        <f t="shared" si="8"/>
        <v>0.70877271479270676</v>
      </c>
      <c r="H44" s="125" t="s">
        <v>83</v>
      </c>
      <c r="I44" s="97">
        <v>0.16427899773217544</v>
      </c>
      <c r="J44" s="97">
        <v>0.13960283534440779</v>
      </c>
      <c r="K44" s="97">
        <v>0.10626545320637594</v>
      </c>
      <c r="L44" s="97">
        <v>0.10801828001661817</v>
      </c>
      <c r="M44" s="92">
        <f t="shared" si="9"/>
        <v>0.14846602060220257</v>
      </c>
      <c r="N44" s="121">
        <v>1.1870000000000001</v>
      </c>
      <c r="O44" s="121">
        <v>1.3280000000000001</v>
      </c>
      <c r="P44" s="121">
        <v>1.2989999999999999</v>
      </c>
      <c r="Q44" s="121">
        <v>1.3009999999999999</v>
      </c>
      <c r="R44" s="121">
        <v>1.3480000000000001</v>
      </c>
      <c r="S44" s="121">
        <f t="shared" si="10"/>
        <v>1.3939999999999999</v>
      </c>
      <c r="T44" s="125" t="s">
        <v>83</v>
      </c>
      <c r="U44" s="121">
        <v>0.29699999999999999</v>
      </c>
      <c r="V44" s="121">
        <v>0.25800000000000001</v>
      </c>
      <c r="W44" s="121">
        <v>0.20200000000000001</v>
      </c>
      <c r="X44" s="121">
        <v>0.20799999999999999</v>
      </c>
      <c r="Y44" s="121">
        <f t="shared" si="11"/>
        <v>0.29199999999999998</v>
      </c>
      <c r="Z44" s="2">
        <v>1394</v>
      </c>
      <c r="AA44" s="2">
        <v>292</v>
      </c>
      <c r="AC44" s="2">
        <v>1966.7800000000002</v>
      </c>
    </row>
    <row r="45" spans="1:29" s="2" customFormat="1" ht="15" customHeight="1" x14ac:dyDescent="0.2">
      <c r="A45" s="65" t="s">
        <v>14</v>
      </c>
      <c r="B45" s="97">
        <v>0.70263628239499554</v>
      </c>
      <c r="C45" s="97">
        <v>0.69756975697569756</v>
      </c>
      <c r="D45" s="97">
        <v>0.63464651915812198</v>
      </c>
      <c r="E45" s="97">
        <v>0.60729177803913181</v>
      </c>
      <c r="F45" s="97">
        <v>0.54629824931449067</v>
      </c>
      <c r="G45" s="97">
        <f t="shared" si="8"/>
        <v>0.57831426648721407</v>
      </c>
      <c r="H45" s="125" t="s">
        <v>83</v>
      </c>
      <c r="I45" s="97">
        <v>0.11701170117011701</v>
      </c>
      <c r="J45" s="97">
        <v>0.14031300593631948</v>
      </c>
      <c r="K45" s="97">
        <v>0.11654014754624185</v>
      </c>
      <c r="L45" s="97">
        <v>0.11284539126766506</v>
      </c>
      <c r="M45" s="92">
        <f t="shared" si="9"/>
        <v>0.10304508748317631</v>
      </c>
      <c r="N45" s="121">
        <v>0.629</v>
      </c>
      <c r="O45" s="121">
        <v>0.62</v>
      </c>
      <c r="P45" s="121">
        <v>0.58799999999999997</v>
      </c>
      <c r="Q45" s="121">
        <v>0.56799999999999995</v>
      </c>
      <c r="R45" s="121">
        <v>0.51800000000000002</v>
      </c>
      <c r="S45" s="121">
        <f t="shared" si="10"/>
        <v>0.55000000000000004</v>
      </c>
      <c r="T45" s="125" t="s">
        <v>83</v>
      </c>
      <c r="U45" s="121">
        <v>0.104</v>
      </c>
      <c r="V45" s="121">
        <v>0.13</v>
      </c>
      <c r="W45" s="121">
        <v>0.109</v>
      </c>
      <c r="X45" s="121">
        <v>0.107</v>
      </c>
      <c r="Y45" s="121">
        <f t="shared" si="11"/>
        <v>9.8000000000000004E-2</v>
      </c>
      <c r="Z45" s="2">
        <v>550</v>
      </c>
      <c r="AA45" s="2">
        <v>98</v>
      </c>
      <c r="AC45" s="2">
        <v>951.04</v>
      </c>
    </row>
    <row r="46" spans="1:29" s="2" customFormat="1" ht="15" customHeight="1" x14ac:dyDescent="0.2">
      <c r="A46" s="67" t="s">
        <v>15</v>
      </c>
      <c r="B46" s="97">
        <v>0.60311358831443396</v>
      </c>
      <c r="C46" s="97">
        <v>0.65861097170211935</v>
      </c>
      <c r="D46" s="97">
        <v>0.61823383854005565</v>
      </c>
      <c r="E46" s="97">
        <v>0.59111229987390612</v>
      </c>
      <c r="F46" s="97">
        <v>0.56723463893191695</v>
      </c>
      <c r="G46" s="97">
        <f t="shared" si="8"/>
        <v>0.55741604904382835</v>
      </c>
      <c r="H46" s="125" t="s">
        <v>83</v>
      </c>
      <c r="I46" s="97">
        <v>0.13087287186812338</v>
      </c>
      <c r="J46" s="97">
        <v>0.10013918960717599</v>
      </c>
      <c r="K46" s="97">
        <v>0.11386649344694508</v>
      </c>
      <c r="L46" s="97">
        <v>0.10806225566128197</v>
      </c>
      <c r="M46" s="92">
        <f t="shared" si="9"/>
        <v>9.955165156921951E-2</v>
      </c>
      <c r="N46" s="121">
        <v>1.569</v>
      </c>
      <c r="O46" s="121">
        <v>1.706</v>
      </c>
      <c r="P46" s="121">
        <v>1.599</v>
      </c>
      <c r="Q46" s="121">
        <v>1.5469999999999999</v>
      </c>
      <c r="R46" s="121">
        <v>1.538</v>
      </c>
      <c r="S46" s="121">
        <f t="shared" si="10"/>
        <v>1.5229999999999999</v>
      </c>
      <c r="T46" s="125" t="s">
        <v>83</v>
      </c>
      <c r="U46" s="121">
        <v>0.33900000000000002</v>
      </c>
      <c r="V46" s="121">
        <v>0.25900000000000001</v>
      </c>
      <c r="W46" s="121">
        <v>0.29799999999999999</v>
      </c>
      <c r="X46" s="121">
        <v>0.29299999999999998</v>
      </c>
      <c r="Y46" s="121">
        <f t="shared" si="11"/>
        <v>0.27200000000000002</v>
      </c>
      <c r="Z46" s="2">
        <v>1523</v>
      </c>
      <c r="AA46" s="2">
        <v>272</v>
      </c>
      <c r="AC46" s="2">
        <v>2732.25</v>
      </c>
    </row>
    <row r="47" spans="1:29" s="2" customFormat="1" ht="15" customHeight="1" x14ac:dyDescent="0.2">
      <c r="A47" s="67" t="s">
        <v>16</v>
      </c>
      <c r="B47" s="97">
        <v>0.62747778537252219</v>
      </c>
      <c r="C47" s="97">
        <v>0.66634740370801115</v>
      </c>
      <c r="D47" s="97">
        <v>0.64473158385506857</v>
      </c>
      <c r="E47" s="97">
        <v>0.62973953181668318</v>
      </c>
      <c r="F47" s="97">
        <v>0.66444966092853408</v>
      </c>
      <c r="G47" s="97">
        <f t="shared" si="8"/>
        <v>0.71116426113341003</v>
      </c>
      <c r="H47" s="125" t="s">
        <v>83</v>
      </c>
      <c r="I47" s="97">
        <v>0.16419237873708695</v>
      </c>
      <c r="J47" s="97">
        <v>0.15851871586519248</v>
      </c>
      <c r="K47" s="97">
        <v>0.14902736564457633</v>
      </c>
      <c r="L47" s="97">
        <v>0.15584246218049033</v>
      </c>
      <c r="M47" s="92">
        <f t="shared" si="9"/>
        <v>0.12594859007550552</v>
      </c>
      <c r="N47" s="121">
        <v>0.91800000000000004</v>
      </c>
      <c r="O47" s="121">
        <v>0.97399999999999998</v>
      </c>
      <c r="P47" s="121">
        <v>0.96799999999999997</v>
      </c>
      <c r="Q47" s="121">
        <v>0.95499999999999996</v>
      </c>
      <c r="R47" s="121">
        <v>1.0189999999999999</v>
      </c>
      <c r="S47" s="121">
        <f t="shared" si="10"/>
        <v>1.1180000000000001</v>
      </c>
      <c r="T47" s="125" t="s">
        <v>83</v>
      </c>
      <c r="U47" s="121">
        <v>0.24</v>
      </c>
      <c r="V47" s="121">
        <v>0.23799999999999999</v>
      </c>
      <c r="W47" s="121">
        <v>0.22600000000000001</v>
      </c>
      <c r="X47" s="121">
        <v>0.23899999999999999</v>
      </c>
      <c r="Y47" s="121">
        <f t="shared" si="11"/>
        <v>0.19800000000000001</v>
      </c>
      <c r="Z47" s="2">
        <v>1118</v>
      </c>
      <c r="AA47" s="2">
        <v>198</v>
      </c>
      <c r="AC47" s="2">
        <v>1572.0700000000002</v>
      </c>
    </row>
    <row r="48" spans="1:29" s="2" customFormat="1" ht="15" customHeight="1" x14ac:dyDescent="0.2">
      <c r="A48" s="65" t="s">
        <v>17</v>
      </c>
      <c r="B48" s="97">
        <v>0.73943661971830987</v>
      </c>
      <c r="C48" s="97">
        <v>0.73858647936786648</v>
      </c>
      <c r="D48" s="97">
        <v>0.70915907873593997</v>
      </c>
      <c r="E48" s="97">
        <v>0.66266928564044247</v>
      </c>
      <c r="F48" s="97">
        <v>0.69222085385878496</v>
      </c>
      <c r="G48" s="97">
        <f t="shared" si="8"/>
        <v>0.67225708557963337</v>
      </c>
      <c r="H48" s="125" t="s">
        <v>83</v>
      </c>
      <c r="I48" s="97">
        <v>0.14925373134328357</v>
      </c>
      <c r="J48" s="97">
        <v>0.13604713444027852</v>
      </c>
      <c r="K48" s="97">
        <v>0.12509045797580895</v>
      </c>
      <c r="L48" s="97">
        <v>0.15701970443349755</v>
      </c>
      <c r="M48" s="92">
        <f t="shared" si="9"/>
        <v>0.15173515683486494</v>
      </c>
      <c r="N48" s="121">
        <v>1.3440000000000001</v>
      </c>
      <c r="O48" s="121">
        <v>1.3460000000000001</v>
      </c>
      <c r="P48" s="121">
        <v>1.3240000000000001</v>
      </c>
      <c r="Q48" s="121">
        <v>1.282</v>
      </c>
      <c r="R48" s="121">
        <v>1.349</v>
      </c>
      <c r="S48" s="121">
        <f t="shared" si="10"/>
        <v>1.3380000000000001</v>
      </c>
      <c r="T48" s="125" t="s">
        <v>83</v>
      </c>
      <c r="U48" s="121">
        <v>0.27200000000000002</v>
      </c>
      <c r="V48" s="121">
        <v>0.254</v>
      </c>
      <c r="W48" s="121">
        <v>0.24199999999999999</v>
      </c>
      <c r="X48" s="121">
        <v>0.30599999999999999</v>
      </c>
      <c r="Y48" s="121">
        <f t="shared" si="11"/>
        <v>0.30199999999999999</v>
      </c>
      <c r="Z48" s="2">
        <v>1338</v>
      </c>
      <c r="AA48" s="2">
        <v>302</v>
      </c>
      <c r="AC48" s="2">
        <v>1990.3099999999997</v>
      </c>
    </row>
    <row r="49" spans="1:29" s="2" customFormat="1" ht="15" customHeight="1" x14ac:dyDescent="0.2">
      <c r="A49" s="68" t="s">
        <v>18</v>
      </c>
      <c r="B49" s="97">
        <v>0.64610080836899664</v>
      </c>
      <c r="C49" s="97">
        <v>0.61881622855804697</v>
      </c>
      <c r="D49" s="97">
        <v>0.60504297341909041</v>
      </c>
      <c r="E49" s="97">
        <v>0.59153210143721202</v>
      </c>
      <c r="F49" s="97">
        <v>0.57989336558016824</v>
      </c>
      <c r="G49" s="97">
        <f t="shared" si="8"/>
        <v>0.56034068713777974</v>
      </c>
      <c r="H49" s="125" t="s">
        <v>83</v>
      </c>
      <c r="I49" s="97">
        <v>0.12060183829986534</v>
      </c>
      <c r="J49" s="97">
        <v>0.14172690534464114</v>
      </c>
      <c r="K49" s="97">
        <v>0.14927029576605069</v>
      </c>
      <c r="L49" s="97">
        <v>0.12532292640026385</v>
      </c>
      <c r="M49" s="92">
        <f t="shared" si="9"/>
        <v>0.13127981812942269</v>
      </c>
      <c r="N49" s="121">
        <v>1.087</v>
      </c>
      <c r="O49" s="121">
        <v>1.0569999999999999</v>
      </c>
      <c r="P49" s="121">
        <v>1.0629999999999999</v>
      </c>
      <c r="Q49" s="121">
        <v>1.0660000000000001</v>
      </c>
      <c r="R49" s="121">
        <v>1.0549999999999999</v>
      </c>
      <c r="S49" s="121">
        <f t="shared" si="10"/>
        <v>1.05</v>
      </c>
      <c r="T49" s="125" t="s">
        <v>83</v>
      </c>
      <c r="U49" s="121">
        <v>0.20599999999999999</v>
      </c>
      <c r="V49" s="121">
        <v>0.249</v>
      </c>
      <c r="W49" s="121">
        <v>0.26900000000000002</v>
      </c>
      <c r="X49" s="121">
        <v>0.22800000000000001</v>
      </c>
      <c r="Y49" s="121">
        <f t="shared" si="11"/>
        <v>0.246</v>
      </c>
      <c r="Z49" s="2">
        <v>1050</v>
      </c>
      <c r="AA49" s="2">
        <v>246</v>
      </c>
      <c r="AC49" s="2">
        <v>1873.8600000000001</v>
      </c>
    </row>
    <row r="50" spans="1:29" s="2" customFormat="1" ht="15" customHeight="1" x14ac:dyDescent="0.2">
      <c r="A50" s="67" t="s">
        <v>19</v>
      </c>
      <c r="B50" s="97">
        <v>0.69858091235763442</v>
      </c>
      <c r="C50" s="97">
        <v>0.64342199856218552</v>
      </c>
      <c r="D50" s="97">
        <v>0.63881053126469212</v>
      </c>
      <c r="E50" s="97">
        <v>0.5981136415919025</v>
      </c>
      <c r="F50" s="97">
        <v>0.61470538291730348</v>
      </c>
      <c r="G50" s="97">
        <f t="shared" si="8"/>
        <v>0.59586167140584545</v>
      </c>
      <c r="H50" s="125" t="s">
        <v>83</v>
      </c>
      <c r="I50" s="97">
        <v>0.1240115025161754</v>
      </c>
      <c r="J50" s="97">
        <v>0.10695815702867889</v>
      </c>
      <c r="K50" s="97">
        <v>0.12422360248447208</v>
      </c>
      <c r="L50" s="97">
        <v>0.12848814173317485</v>
      </c>
      <c r="M50" s="92">
        <f t="shared" si="9"/>
        <v>0.1485497004062945</v>
      </c>
      <c r="N50" s="121">
        <v>1.147</v>
      </c>
      <c r="O50" s="121">
        <v>1.0740000000000001</v>
      </c>
      <c r="P50" s="121">
        <v>1.087</v>
      </c>
      <c r="Q50" s="121">
        <v>1.04</v>
      </c>
      <c r="R50" s="121">
        <v>1.0860000000000001</v>
      </c>
      <c r="S50" s="121">
        <f t="shared" si="10"/>
        <v>1.075</v>
      </c>
      <c r="T50" s="125" t="s">
        <v>83</v>
      </c>
      <c r="U50" s="121">
        <v>0.20699999999999999</v>
      </c>
      <c r="V50" s="121">
        <v>0.182</v>
      </c>
      <c r="W50" s="121">
        <v>0.216</v>
      </c>
      <c r="X50" s="121">
        <v>0.22700000000000001</v>
      </c>
      <c r="Y50" s="121">
        <f t="shared" si="11"/>
        <v>0.26800000000000002</v>
      </c>
      <c r="Z50" s="2">
        <v>1075</v>
      </c>
      <c r="AA50" s="2">
        <v>268</v>
      </c>
      <c r="AC50" s="2">
        <v>1804.1100000000001</v>
      </c>
    </row>
    <row r="51" spans="1:29" s="2" customFormat="1" ht="15" customHeight="1" x14ac:dyDescent="0.2">
      <c r="A51" s="52" t="s">
        <v>20</v>
      </c>
      <c r="B51" s="97">
        <v>0.63092954533672041</v>
      </c>
      <c r="C51" s="97">
        <v>0.62925298179535472</v>
      </c>
      <c r="D51" s="97">
        <v>0.60473906091001606</v>
      </c>
      <c r="E51" s="97">
        <v>0.58402888492919447</v>
      </c>
      <c r="F51" s="97">
        <v>0.56200746578183336</v>
      </c>
      <c r="G51" s="97">
        <f t="shared" si="8"/>
        <v>0.54112166278444718</v>
      </c>
      <c r="H51" s="125" t="s">
        <v>83</v>
      </c>
      <c r="I51" s="97">
        <v>0.16446955430006277</v>
      </c>
      <c r="J51" s="97">
        <v>0.14585453312012406</v>
      </c>
      <c r="K51" s="97">
        <v>0.13340523304886054</v>
      </c>
      <c r="L51" s="97">
        <v>0.1177473616295682</v>
      </c>
      <c r="M51" s="92">
        <f t="shared" si="9"/>
        <v>0.10370005375380756</v>
      </c>
      <c r="N51" s="121">
        <v>2.4340000000000002</v>
      </c>
      <c r="O51" s="121">
        <v>2.5059999999999998</v>
      </c>
      <c r="P51" s="121">
        <v>2.496</v>
      </c>
      <c r="Q51" s="121">
        <v>2.4910000000000001</v>
      </c>
      <c r="R51" s="121">
        <v>2.4390000000000001</v>
      </c>
      <c r="S51" s="121">
        <f t="shared" si="10"/>
        <v>2.4159999999999999</v>
      </c>
      <c r="T51" s="125" t="s">
        <v>83</v>
      </c>
      <c r="U51" s="121">
        <v>0.65500000000000003</v>
      </c>
      <c r="V51" s="121">
        <v>0.60199999999999998</v>
      </c>
      <c r="W51" s="121">
        <v>0.56899999999999995</v>
      </c>
      <c r="X51" s="121">
        <v>0.51100000000000001</v>
      </c>
      <c r="Y51" s="121">
        <f t="shared" si="11"/>
        <v>0.46300000000000002</v>
      </c>
      <c r="Z51" s="2">
        <v>2416</v>
      </c>
      <c r="AA51" s="2">
        <v>463</v>
      </c>
      <c r="AC51" s="2">
        <v>4464.8</v>
      </c>
    </row>
    <row r="52" spans="1:29" s="2" customFormat="1" ht="15" customHeight="1" x14ac:dyDescent="0.2">
      <c r="A52" s="67" t="s">
        <v>21</v>
      </c>
      <c r="B52" s="97">
        <v>0.65584100824042657</v>
      </c>
      <c r="C52" s="97">
        <v>0.7174111650718854</v>
      </c>
      <c r="D52" s="97">
        <v>0.68862554819445743</v>
      </c>
      <c r="E52" s="97">
        <v>0.6326329022988505</v>
      </c>
      <c r="F52" s="97">
        <v>0.62791106424114607</v>
      </c>
      <c r="G52" s="97">
        <f t="shared" si="8"/>
        <v>0.62178967288456344</v>
      </c>
      <c r="H52" s="125" t="s">
        <v>83</v>
      </c>
      <c r="I52" s="97">
        <v>0.18560369284031353</v>
      </c>
      <c r="J52" s="97">
        <v>0.15955957824017913</v>
      </c>
      <c r="K52" s="97">
        <v>0.15131106321839077</v>
      </c>
      <c r="L52" s="97">
        <v>0.15818613234906409</v>
      </c>
      <c r="M52" s="92">
        <f t="shared" si="9"/>
        <v>0.14632869458498007</v>
      </c>
      <c r="N52" s="121">
        <v>1.353</v>
      </c>
      <c r="O52" s="121">
        <v>1.492</v>
      </c>
      <c r="P52" s="121">
        <v>1.476</v>
      </c>
      <c r="Q52" s="121">
        <v>1.409</v>
      </c>
      <c r="R52" s="121">
        <v>1.429</v>
      </c>
      <c r="S52" s="121">
        <f t="shared" si="10"/>
        <v>1.4490000000000001</v>
      </c>
      <c r="T52" s="125" t="s">
        <v>83</v>
      </c>
      <c r="U52" s="121">
        <v>0.38600000000000001</v>
      </c>
      <c r="V52" s="121">
        <v>0.34200000000000003</v>
      </c>
      <c r="W52" s="121">
        <v>0.33700000000000002</v>
      </c>
      <c r="X52" s="121">
        <v>0.36</v>
      </c>
      <c r="Y52" s="121">
        <f t="shared" si="11"/>
        <v>0.34100000000000003</v>
      </c>
      <c r="Z52" s="2">
        <v>1449</v>
      </c>
      <c r="AA52" s="2">
        <v>341</v>
      </c>
      <c r="AC52" s="2">
        <v>2330.37</v>
      </c>
    </row>
    <row r="53" spans="1:29" s="2" customFormat="1" ht="15" customHeight="1" x14ac:dyDescent="0.2">
      <c r="A53" s="67" t="s">
        <v>22</v>
      </c>
      <c r="B53" s="97">
        <v>0.80715601157590111</v>
      </c>
      <c r="C53" s="97">
        <v>0.79311244456039653</v>
      </c>
      <c r="D53" s="97">
        <v>0.77740320768209215</v>
      </c>
      <c r="E53" s="97">
        <v>0.72353351259834664</v>
      </c>
      <c r="F53" s="97">
        <v>0.72464480605673276</v>
      </c>
      <c r="G53" s="97">
        <f t="shared" si="8"/>
        <v>0.68671299140049147</v>
      </c>
      <c r="H53" s="125" t="s">
        <v>83</v>
      </c>
      <c r="I53" s="97">
        <v>0.18105922254109053</v>
      </c>
      <c r="J53" s="97">
        <v>0.14608233731739709</v>
      </c>
      <c r="K53" s="97">
        <v>0.15137934468678416</v>
      </c>
      <c r="L53" s="97">
        <v>0.14404404896514431</v>
      </c>
      <c r="M53" s="92">
        <f t="shared" si="9"/>
        <v>0.15116323710073712</v>
      </c>
      <c r="N53" s="121">
        <v>1.534</v>
      </c>
      <c r="O53" s="121">
        <v>1.52</v>
      </c>
      <c r="P53" s="121">
        <v>1.522</v>
      </c>
      <c r="Q53" s="121">
        <v>1.4530000000000001</v>
      </c>
      <c r="R53" s="121">
        <v>1.474</v>
      </c>
      <c r="S53" s="121">
        <f>Z53/1000</f>
        <v>1.431</v>
      </c>
      <c r="T53" s="125" t="s">
        <v>83</v>
      </c>
      <c r="U53" s="121">
        <v>0.34699999999999998</v>
      </c>
      <c r="V53" s="121">
        <v>0.28599999999999998</v>
      </c>
      <c r="W53" s="121">
        <v>0.30399999999999999</v>
      </c>
      <c r="X53" s="121">
        <v>0.29299999999999998</v>
      </c>
      <c r="Y53" s="121">
        <f t="shared" si="11"/>
        <v>0.315</v>
      </c>
      <c r="Z53" s="2">
        <v>1431</v>
      </c>
      <c r="AA53" s="2">
        <v>315</v>
      </c>
      <c r="AC53" s="2">
        <v>2083.8399999999997</v>
      </c>
    </row>
    <row r="54" spans="1:29" s="2" customFormat="1" ht="15" customHeight="1" thickBot="1" x14ac:dyDescent="0.25">
      <c r="A54" s="69" t="s">
        <v>23</v>
      </c>
      <c r="B54" s="98">
        <v>0.73904044156671267</v>
      </c>
      <c r="C54" s="98">
        <v>0.77357140964844895</v>
      </c>
      <c r="D54" s="98">
        <v>0.75175097276264591</v>
      </c>
      <c r="E54" s="98">
        <v>0.73737501582078213</v>
      </c>
      <c r="F54" s="98">
        <v>0.71195732701140912</v>
      </c>
      <c r="G54" s="98">
        <f>Z54/AC54*1</f>
        <v>0.69604054436170915</v>
      </c>
      <c r="H54" s="126" t="s">
        <v>83</v>
      </c>
      <c r="I54" s="98">
        <v>0.17405356717090101</v>
      </c>
      <c r="J54" s="98">
        <v>0.15434500648508431</v>
      </c>
      <c r="K54" s="98">
        <v>0.14048854575370207</v>
      </c>
      <c r="L54" s="98">
        <v>0.12125253123919594</v>
      </c>
      <c r="M54" s="94">
        <f t="shared" si="9"/>
        <v>0.12470726419813956</v>
      </c>
      <c r="N54" s="122">
        <v>2.7850000000000001</v>
      </c>
      <c r="O54" s="123">
        <v>2.92</v>
      </c>
      <c r="P54" s="123">
        <v>2.8980000000000001</v>
      </c>
      <c r="Q54" s="123">
        <v>2.9129999999999998</v>
      </c>
      <c r="R54" s="123">
        <v>2.883</v>
      </c>
      <c r="S54" s="169">
        <f t="shared" si="10"/>
        <v>2.88</v>
      </c>
      <c r="T54" s="126" t="s">
        <v>83</v>
      </c>
      <c r="U54" s="123">
        <v>0.65700000000000003</v>
      </c>
      <c r="V54" s="123">
        <v>0.59499999999999997</v>
      </c>
      <c r="W54" s="123">
        <v>0.55500000000000005</v>
      </c>
      <c r="X54" s="123">
        <v>0.49099999999999999</v>
      </c>
      <c r="Y54" s="123">
        <f t="shared" si="11"/>
        <v>0.51600000000000001</v>
      </c>
      <c r="Z54" s="2">
        <v>2880</v>
      </c>
      <c r="AA54" s="2">
        <v>516</v>
      </c>
      <c r="AC54" s="2">
        <v>4137.6899999999996</v>
      </c>
    </row>
    <row r="55" spans="1:29" s="2" customFormat="1" ht="13.5" customHeight="1" x14ac:dyDescent="0.2">
      <c r="A55" s="20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9" x14ac:dyDescent="0.2">
      <c r="A56" s="14" t="s">
        <v>8</v>
      </c>
    </row>
  </sheetData>
  <mergeCells count="10">
    <mergeCell ref="B23:Y23"/>
    <mergeCell ref="B39:Y39"/>
    <mergeCell ref="A4:A7"/>
    <mergeCell ref="B4:M4"/>
    <mergeCell ref="N4:Y4"/>
    <mergeCell ref="B5:G5"/>
    <mergeCell ref="H5:M5"/>
    <mergeCell ref="N5:S5"/>
    <mergeCell ref="T5:Y5"/>
    <mergeCell ref="B7:Y7"/>
  </mergeCells>
  <hyperlinks>
    <hyperlink ref="A2" location="Seznam!A1" display="zpět na seznam" xr:uid="{00000000-0004-0000-11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0"/>
  <dimension ref="A1:M19"/>
  <sheetViews>
    <sheetView showGridLines="0" zoomScale="85" zoomScaleNormal="85" workbookViewId="0">
      <selection activeCell="B15" sqref="B15:M17"/>
    </sheetView>
  </sheetViews>
  <sheetFormatPr defaultColWidth="9.140625" defaultRowHeight="12.75" x14ac:dyDescent="0.2"/>
  <cols>
    <col min="1" max="1" width="19.42578125" style="4" customWidth="1"/>
    <col min="2" max="16" width="9.42578125" style="4" customWidth="1"/>
    <col min="17" max="16384" width="9.140625" style="4"/>
  </cols>
  <sheetData>
    <row r="1" spans="1:13" s="2" customFormat="1" ht="20.100000000000001" customHeight="1" x14ac:dyDescent="0.2">
      <c r="A1" s="61" t="s">
        <v>90</v>
      </c>
      <c r="B1" s="1"/>
      <c r="C1" s="1"/>
    </row>
    <row r="2" spans="1:13" s="2" customFormat="1" ht="13.5" customHeight="1" x14ac:dyDescent="0.2">
      <c r="A2" s="3" t="s">
        <v>0</v>
      </c>
    </row>
    <row r="3" spans="1:13" s="2" customFormat="1" ht="13.5" customHeight="1" thickBot="1" x14ac:dyDescent="0.25">
      <c r="A3" s="3"/>
    </row>
    <row r="4" spans="1:13" s="2" customFormat="1" ht="15" customHeight="1" x14ac:dyDescent="0.2">
      <c r="A4" s="182"/>
      <c r="B4" s="188" t="s">
        <v>9</v>
      </c>
      <c r="C4" s="188"/>
      <c r="D4" s="188"/>
      <c r="E4" s="188"/>
      <c r="F4" s="188"/>
      <c r="G4" s="196"/>
      <c r="H4" s="188" t="s">
        <v>82</v>
      </c>
      <c r="I4" s="188"/>
      <c r="J4" s="188"/>
      <c r="K4" s="188"/>
      <c r="L4" s="188"/>
      <c r="M4" s="188"/>
    </row>
    <row r="5" spans="1:13" s="2" customFormat="1" ht="15" customHeight="1" thickBot="1" x14ac:dyDescent="0.25">
      <c r="A5" s="183"/>
      <c r="B5" s="59">
        <v>2020</v>
      </c>
      <c r="C5" s="59">
        <v>2021</v>
      </c>
      <c r="D5" s="59">
        <v>2022</v>
      </c>
      <c r="E5" s="74">
        <v>2023</v>
      </c>
      <c r="F5" s="74">
        <v>2024</v>
      </c>
      <c r="G5" s="75">
        <v>2025</v>
      </c>
      <c r="H5" s="59">
        <v>2020</v>
      </c>
      <c r="I5" s="59">
        <v>2021</v>
      </c>
      <c r="J5" s="59">
        <v>2022</v>
      </c>
      <c r="K5" s="59">
        <v>2023</v>
      </c>
      <c r="L5" s="171">
        <v>2024</v>
      </c>
      <c r="M5" s="171">
        <v>2025</v>
      </c>
    </row>
    <row r="6" spans="1:13" s="2" customFormat="1" ht="15" customHeight="1" thickBot="1" x14ac:dyDescent="0.25">
      <c r="A6" s="184"/>
      <c r="B6" s="180" t="s">
        <v>63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</row>
    <row r="7" spans="1:13" s="2" customFormat="1" ht="15" customHeight="1" x14ac:dyDescent="0.2">
      <c r="A7" s="53" t="s">
        <v>27</v>
      </c>
      <c r="B7" s="120">
        <v>62.877000000000002</v>
      </c>
      <c r="C7" s="120">
        <v>79.872</v>
      </c>
      <c r="D7" s="120">
        <v>81.581000000000003</v>
      </c>
      <c r="E7" s="120">
        <v>82.584999999999994</v>
      </c>
      <c r="F7" s="120">
        <v>84.64</v>
      </c>
      <c r="G7" s="90">
        <v>86.662000000000006</v>
      </c>
      <c r="H7" s="99" t="s">
        <v>83</v>
      </c>
      <c r="I7" s="104">
        <v>47.305999999999997</v>
      </c>
      <c r="J7" s="104">
        <v>49.415999999999997</v>
      </c>
      <c r="K7" s="104">
        <v>50.954000000000001</v>
      </c>
      <c r="L7" s="104">
        <v>52.228000000000002</v>
      </c>
      <c r="M7" s="104">
        <v>53.938000000000002</v>
      </c>
    </row>
    <row r="8" spans="1:13" s="2" customFormat="1" ht="15" customHeight="1" x14ac:dyDescent="0.2">
      <c r="A8" s="56" t="s">
        <v>28</v>
      </c>
      <c r="B8" s="137">
        <v>34.69</v>
      </c>
      <c r="C8" s="137">
        <v>50.201000000000001</v>
      </c>
      <c r="D8" s="137">
        <v>52.064999999999998</v>
      </c>
      <c r="E8" s="137">
        <v>53.432000000000002</v>
      </c>
      <c r="F8" s="137">
        <v>55.164000000000001</v>
      </c>
      <c r="G8" s="102">
        <v>56.973999999999997</v>
      </c>
      <c r="H8" s="100" t="s">
        <v>83</v>
      </c>
      <c r="I8" s="105">
        <v>40.515000000000001</v>
      </c>
      <c r="J8" s="105">
        <v>42.718000000000004</v>
      </c>
      <c r="K8" s="105">
        <v>44.088000000000001</v>
      </c>
      <c r="L8" s="105">
        <v>45.451999999999998</v>
      </c>
      <c r="M8" s="105">
        <v>47.042999999999999</v>
      </c>
    </row>
    <row r="9" spans="1:13" s="2" customFormat="1" ht="15" customHeight="1" thickBot="1" x14ac:dyDescent="0.25">
      <c r="A9" s="56" t="s">
        <v>25</v>
      </c>
      <c r="B9" s="138">
        <v>28.187000000000001</v>
      </c>
      <c r="C9" s="138">
        <v>29.670999999999999</v>
      </c>
      <c r="D9" s="138">
        <v>29.515999999999998</v>
      </c>
      <c r="E9" s="138">
        <v>29.152999999999999</v>
      </c>
      <c r="F9" s="138">
        <v>29.475999999999999</v>
      </c>
      <c r="G9" s="103">
        <v>29.687999999999999</v>
      </c>
      <c r="H9" s="101" t="s">
        <v>83</v>
      </c>
      <c r="I9" s="106">
        <v>6.7910000000000004</v>
      </c>
      <c r="J9" s="106">
        <v>6.6980000000000004</v>
      </c>
      <c r="K9" s="106">
        <v>6.8659999999999997</v>
      </c>
      <c r="L9" s="106">
        <v>6.7759999999999998</v>
      </c>
      <c r="M9" s="106">
        <v>6.8949999999999996</v>
      </c>
    </row>
    <row r="10" spans="1:13" s="2" customFormat="1" ht="15" customHeight="1" thickBot="1" x14ac:dyDescent="0.25">
      <c r="A10" s="60"/>
      <c r="B10" s="180" t="s">
        <v>143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</row>
    <row r="11" spans="1:13" s="2" customFormat="1" ht="15" customHeight="1" x14ac:dyDescent="0.2">
      <c r="A11" s="53" t="s">
        <v>27</v>
      </c>
      <c r="B11" s="120">
        <v>1.7723013958103142</v>
      </c>
      <c r="C11" s="120">
        <v>2.1643475551099489</v>
      </c>
      <c r="D11" s="120">
        <v>2.1259612703492237</v>
      </c>
      <c r="E11" s="120">
        <v>2.1315008388179124</v>
      </c>
      <c r="F11" s="120">
        <v>2.189569536423841</v>
      </c>
      <c r="G11" s="90">
        <v>2.2307711118461611</v>
      </c>
      <c r="H11" s="99" t="s">
        <v>83</v>
      </c>
      <c r="I11" s="104">
        <v>1.2818838321568415</v>
      </c>
      <c r="J11" s="104">
        <v>1.2877569793895298</v>
      </c>
      <c r="K11" s="104">
        <v>1.3151116273067496</v>
      </c>
      <c r="L11" s="104">
        <v>1.3510968543046358</v>
      </c>
      <c r="M11" s="104">
        <v>1.3884209022496392</v>
      </c>
    </row>
    <row r="12" spans="1:13" s="2" customFormat="1" ht="15" customHeight="1" x14ac:dyDescent="0.2">
      <c r="A12" s="56" t="s">
        <v>28</v>
      </c>
      <c r="B12" s="137">
        <v>0.97780007666809488</v>
      </c>
      <c r="C12" s="137">
        <v>1.3603316758573034</v>
      </c>
      <c r="D12" s="137">
        <v>1.3567886338820601</v>
      </c>
      <c r="E12" s="137">
        <v>1.3790682668731451</v>
      </c>
      <c r="F12" s="137">
        <v>1.4270488410596027</v>
      </c>
      <c r="G12" s="102">
        <v>1.4665707383434858</v>
      </c>
      <c r="H12" s="100" t="s">
        <v>83</v>
      </c>
      <c r="I12" s="105">
        <v>1.0978633462950669</v>
      </c>
      <c r="J12" s="105">
        <v>1.1132103497968662</v>
      </c>
      <c r="K12" s="105">
        <v>1.1379016647309332</v>
      </c>
      <c r="L12" s="105">
        <v>1.1758071192052981</v>
      </c>
      <c r="M12" s="105">
        <v>1.2109363436636467</v>
      </c>
    </row>
    <row r="13" spans="1:13" s="2" customFormat="1" ht="15" customHeight="1" thickBot="1" x14ac:dyDescent="0.25">
      <c r="A13" s="56" t="s">
        <v>25</v>
      </c>
      <c r="B13" s="138">
        <v>0.79450131914221933</v>
      </c>
      <c r="C13" s="138">
        <v>0.80401587925264528</v>
      </c>
      <c r="D13" s="138">
        <v>0.76917263646716372</v>
      </c>
      <c r="E13" s="138">
        <v>0.7524325719447672</v>
      </c>
      <c r="F13" s="138">
        <v>0.76252069536423839</v>
      </c>
      <c r="G13" s="103">
        <v>0.764200373502675</v>
      </c>
      <c r="H13" s="101" t="s">
        <v>83</v>
      </c>
      <c r="I13" s="106">
        <v>0.18402048586177464</v>
      </c>
      <c r="J13" s="106">
        <v>0.17454662959266373</v>
      </c>
      <c r="K13" s="106">
        <v>0.17720996257581625</v>
      </c>
      <c r="L13" s="106">
        <v>0.17528973509933773</v>
      </c>
      <c r="M13" s="106">
        <v>0.17748455858599246</v>
      </c>
    </row>
    <row r="14" spans="1:13" s="2" customFormat="1" ht="15" customHeight="1" thickBot="1" x14ac:dyDescent="0.25">
      <c r="A14" s="60"/>
      <c r="B14" s="180" t="s">
        <v>125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s="2" customFormat="1" ht="15" customHeight="1" x14ac:dyDescent="0.2">
      <c r="A15" s="53" t="s">
        <v>27</v>
      </c>
      <c r="B15" s="120">
        <v>100</v>
      </c>
      <c r="C15" s="120">
        <v>100</v>
      </c>
      <c r="D15" s="120">
        <v>100</v>
      </c>
      <c r="E15" s="120">
        <v>100</v>
      </c>
      <c r="F15" s="120">
        <v>100</v>
      </c>
      <c r="G15" s="90">
        <f>G7/G7*100</f>
        <v>100</v>
      </c>
      <c r="H15" s="99" t="s">
        <v>83</v>
      </c>
      <c r="I15" s="104">
        <v>59.227263621794869</v>
      </c>
      <c r="J15" s="104">
        <v>60.572927519888196</v>
      </c>
      <c r="K15" s="104">
        <v>61.698855724405163</v>
      </c>
      <c r="L15" s="104">
        <v>61.706049149338369</v>
      </c>
      <c r="M15" s="104">
        <f>M7/G7*100</f>
        <v>62.239505204126374</v>
      </c>
    </row>
    <row r="16" spans="1:13" s="2" customFormat="1" ht="15" customHeight="1" x14ac:dyDescent="0.2">
      <c r="A16" s="56" t="s">
        <v>28</v>
      </c>
      <c r="B16" s="137">
        <v>55.171207277700908</v>
      </c>
      <c r="C16" s="137">
        <v>62.851812900641022</v>
      </c>
      <c r="D16" s="137">
        <v>63.820007109498533</v>
      </c>
      <c r="E16" s="137">
        <v>64.699400617545564</v>
      </c>
      <c r="F16" s="137">
        <v>65.174858223062387</v>
      </c>
      <c r="G16" s="102">
        <f>G8/G7*100</f>
        <v>65.742770764579632</v>
      </c>
      <c r="H16" s="100" t="s">
        <v>83</v>
      </c>
      <c r="I16" s="105">
        <v>50.724909855769226</v>
      </c>
      <c r="J16" s="105">
        <v>52.362682487343868</v>
      </c>
      <c r="K16" s="105">
        <v>53.38499727553431</v>
      </c>
      <c r="L16" s="105">
        <v>53.70037807183364</v>
      </c>
      <c r="M16" s="105">
        <f>M8/G7*100</f>
        <v>54.28330756271491</v>
      </c>
    </row>
    <row r="17" spans="1:13" s="2" customFormat="1" ht="15" customHeight="1" thickBot="1" x14ac:dyDescent="0.25">
      <c r="A17" s="63" t="s">
        <v>25</v>
      </c>
      <c r="B17" s="138">
        <v>44.828792722299092</v>
      </c>
      <c r="C17" s="138">
        <v>37.148187099358978</v>
      </c>
      <c r="D17" s="138">
        <v>36.17999289050146</v>
      </c>
      <c r="E17" s="138">
        <v>35.300599382454436</v>
      </c>
      <c r="F17" s="138">
        <v>34.82514177693762</v>
      </c>
      <c r="G17" s="103">
        <f>G9/G7*100</f>
        <v>34.257229235420368</v>
      </c>
      <c r="H17" s="101" t="s">
        <v>83</v>
      </c>
      <c r="I17" s="106">
        <v>8.5023537660256423</v>
      </c>
      <c r="J17" s="106">
        <v>8.2102450325443428</v>
      </c>
      <c r="K17" s="106">
        <v>8.3138584488708602</v>
      </c>
      <c r="L17" s="106">
        <v>8.0056710775047257</v>
      </c>
      <c r="M17" s="106">
        <f>M9/G7*100</f>
        <v>7.9561976414114595</v>
      </c>
    </row>
    <row r="18" spans="1:13" x14ac:dyDescent="0.2">
      <c r="A18" s="11"/>
      <c r="B18" s="12"/>
      <c r="C18" s="12"/>
      <c r="D18" s="11"/>
      <c r="E18" s="11"/>
      <c r="F18" s="11"/>
      <c r="G18" s="11"/>
      <c r="H18" s="11"/>
      <c r="I18" s="11"/>
    </row>
    <row r="19" spans="1:13" x14ac:dyDescent="0.2">
      <c r="A19" s="14" t="s">
        <v>8</v>
      </c>
    </row>
  </sheetData>
  <mergeCells count="6">
    <mergeCell ref="B14:M14"/>
    <mergeCell ref="A4:A6"/>
    <mergeCell ref="B4:G4"/>
    <mergeCell ref="H4:M4"/>
    <mergeCell ref="B6:M6"/>
    <mergeCell ref="B10:M10"/>
  </mergeCells>
  <hyperlinks>
    <hyperlink ref="A2" location="Seznam!A1" display="zpět na seznam" xr:uid="{00000000-0004-0000-1200-000000000000}"/>
  </hyperlink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A9DDE8"/>
  </sheetPr>
  <dimension ref="B1:B25"/>
  <sheetViews>
    <sheetView showGridLines="0" zoomScale="85" zoomScaleNormal="85" workbookViewId="0">
      <selection activeCell="D16" sqref="D16"/>
    </sheetView>
  </sheetViews>
  <sheetFormatPr defaultRowHeight="12.75" x14ac:dyDescent="0.2"/>
  <cols>
    <col min="1" max="1" width="1.5703125" customWidth="1"/>
    <col min="2" max="2" width="63" customWidth="1"/>
    <col min="257" max="257" width="1.5703125" customWidth="1"/>
    <col min="258" max="258" width="63" customWidth="1"/>
    <col min="513" max="513" width="1.5703125" customWidth="1"/>
    <col min="514" max="514" width="63" customWidth="1"/>
    <col min="769" max="769" width="1.5703125" customWidth="1"/>
    <col min="770" max="770" width="63" customWidth="1"/>
    <col min="1025" max="1025" width="1.5703125" customWidth="1"/>
    <col min="1026" max="1026" width="63" customWidth="1"/>
    <col min="1281" max="1281" width="1.5703125" customWidth="1"/>
    <col min="1282" max="1282" width="63" customWidth="1"/>
    <col min="1537" max="1537" width="1.5703125" customWidth="1"/>
    <col min="1538" max="1538" width="63" customWidth="1"/>
    <col min="1793" max="1793" width="1.5703125" customWidth="1"/>
    <col min="1794" max="1794" width="63" customWidth="1"/>
    <col min="2049" max="2049" width="1.5703125" customWidth="1"/>
    <col min="2050" max="2050" width="63" customWidth="1"/>
    <col min="2305" max="2305" width="1.5703125" customWidth="1"/>
    <col min="2306" max="2306" width="63" customWidth="1"/>
    <col min="2561" max="2561" width="1.5703125" customWidth="1"/>
    <col min="2562" max="2562" width="63" customWidth="1"/>
    <col min="2817" max="2817" width="1.5703125" customWidth="1"/>
    <col min="2818" max="2818" width="63" customWidth="1"/>
    <col min="3073" max="3073" width="1.5703125" customWidth="1"/>
    <col min="3074" max="3074" width="63" customWidth="1"/>
    <col min="3329" max="3329" width="1.5703125" customWidth="1"/>
    <col min="3330" max="3330" width="63" customWidth="1"/>
    <col min="3585" max="3585" width="1.5703125" customWidth="1"/>
    <col min="3586" max="3586" width="63" customWidth="1"/>
    <col min="3841" max="3841" width="1.5703125" customWidth="1"/>
    <col min="3842" max="3842" width="63" customWidth="1"/>
    <col min="4097" max="4097" width="1.5703125" customWidth="1"/>
    <col min="4098" max="4098" width="63" customWidth="1"/>
    <col min="4353" max="4353" width="1.5703125" customWidth="1"/>
    <col min="4354" max="4354" width="63" customWidth="1"/>
    <col min="4609" max="4609" width="1.5703125" customWidth="1"/>
    <col min="4610" max="4610" width="63" customWidth="1"/>
    <col min="4865" max="4865" width="1.5703125" customWidth="1"/>
    <col min="4866" max="4866" width="63" customWidth="1"/>
    <col min="5121" max="5121" width="1.5703125" customWidth="1"/>
    <col min="5122" max="5122" width="63" customWidth="1"/>
    <col min="5377" max="5377" width="1.5703125" customWidth="1"/>
    <col min="5378" max="5378" width="63" customWidth="1"/>
    <col min="5633" max="5633" width="1.5703125" customWidth="1"/>
    <col min="5634" max="5634" width="63" customWidth="1"/>
    <col min="5889" max="5889" width="1.5703125" customWidth="1"/>
    <col min="5890" max="5890" width="63" customWidth="1"/>
    <col min="6145" max="6145" width="1.5703125" customWidth="1"/>
    <col min="6146" max="6146" width="63" customWidth="1"/>
    <col min="6401" max="6401" width="1.5703125" customWidth="1"/>
    <col min="6402" max="6402" width="63" customWidth="1"/>
    <col min="6657" max="6657" width="1.5703125" customWidth="1"/>
    <col min="6658" max="6658" width="63" customWidth="1"/>
    <col min="6913" max="6913" width="1.5703125" customWidth="1"/>
    <col min="6914" max="6914" width="63" customWidth="1"/>
    <col min="7169" max="7169" width="1.5703125" customWidth="1"/>
    <col min="7170" max="7170" width="63" customWidth="1"/>
    <col min="7425" max="7425" width="1.5703125" customWidth="1"/>
    <col min="7426" max="7426" width="63" customWidth="1"/>
    <col min="7681" max="7681" width="1.5703125" customWidth="1"/>
    <col min="7682" max="7682" width="63" customWidth="1"/>
    <col min="7937" max="7937" width="1.5703125" customWidth="1"/>
    <col min="7938" max="7938" width="63" customWidth="1"/>
    <col min="8193" max="8193" width="1.5703125" customWidth="1"/>
    <col min="8194" max="8194" width="63" customWidth="1"/>
    <col min="8449" max="8449" width="1.5703125" customWidth="1"/>
    <col min="8450" max="8450" width="63" customWidth="1"/>
    <col min="8705" max="8705" width="1.5703125" customWidth="1"/>
    <col min="8706" max="8706" width="63" customWidth="1"/>
    <col min="8961" max="8961" width="1.5703125" customWidth="1"/>
    <col min="8962" max="8962" width="63" customWidth="1"/>
    <col min="9217" max="9217" width="1.5703125" customWidth="1"/>
    <col min="9218" max="9218" width="63" customWidth="1"/>
    <col min="9473" max="9473" width="1.5703125" customWidth="1"/>
    <col min="9474" max="9474" width="63" customWidth="1"/>
    <col min="9729" max="9729" width="1.5703125" customWidth="1"/>
    <col min="9730" max="9730" width="63" customWidth="1"/>
    <col min="9985" max="9985" width="1.5703125" customWidth="1"/>
    <col min="9986" max="9986" width="63" customWidth="1"/>
    <col min="10241" max="10241" width="1.5703125" customWidth="1"/>
    <col min="10242" max="10242" width="63" customWidth="1"/>
    <col min="10497" max="10497" width="1.5703125" customWidth="1"/>
    <col min="10498" max="10498" width="63" customWidth="1"/>
    <col min="10753" max="10753" width="1.5703125" customWidth="1"/>
    <col min="10754" max="10754" width="63" customWidth="1"/>
    <col min="11009" max="11009" width="1.5703125" customWidth="1"/>
    <col min="11010" max="11010" width="63" customWidth="1"/>
    <col min="11265" max="11265" width="1.5703125" customWidth="1"/>
    <col min="11266" max="11266" width="63" customWidth="1"/>
    <col min="11521" max="11521" width="1.5703125" customWidth="1"/>
    <col min="11522" max="11522" width="63" customWidth="1"/>
    <col min="11777" max="11777" width="1.5703125" customWidth="1"/>
    <col min="11778" max="11778" width="63" customWidth="1"/>
    <col min="12033" max="12033" width="1.5703125" customWidth="1"/>
    <col min="12034" max="12034" width="63" customWidth="1"/>
    <col min="12289" max="12289" width="1.5703125" customWidth="1"/>
    <col min="12290" max="12290" width="63" customWidth="1"/>
    <col min="12545" max="12545" width="1.5703125" customWidth="1"/>
    <col min="12546" max="12546" width="63" customWidth="1"/>
    <col min="12801" max="12801" width="1.5703125" customWidth="1"/>
    <col min="12802" max="12802" width="63" customWidth="1"/>
    <col min="13057" max="13057" width="1.5703125" customWidth="1"/>
    <col min="13058" max="13058" width="63" customWidth="1"/>
    <col min="13313" max="13313" width="1.5703125" customWidth="1"/>
    <col min="13314" max="13314" width="63" customWidth="1"/>
    <col min="13569" max="13569" width="1.5703125" customWidth="1"/>
    <col min="13570" max="13570" width="63" customWidth="1"/>
    <col min="13825" max="13825" width="1.5703125" customWidth="1"/>
    <col min="13826" max="13826" width="63" customWidth="1"/>
    <col min="14081" max="14081" width="1.5703125" customWidth="1"/>
    <col min="14082" max="14082" width="63" customWidth="1"/>
    <col min="14337" max="14337" width="1.5703125" customWidth="1"/>
    <col min="14338" max="14338" width="63" customWidth="1"/>
    <col min="14593" max="14593" width="1.5703125" customWidth="1"/>
    <col min="14594" max="14594" width="63" customWidth="1"/>
    <col min="14849" max="14849" width="1.5703125" customWidth="1"/>
    <col min="14850" max="14850" width="63" customWidth="1"/>
    <col min="15105" max="15105" width="1.5703125" customWidth="1"/>
    <col min="15106" max="15106" width="63" customWidth="1"/>
    <col min="15361" max="15361" width="1.5703125" customWidth="1"/>
    <col min="15362" max="15362" width="63" customWidth="1"/>
    <col min="15617" max="15617" width="1.5703125" customWidth="1"/>
    <col min="15618" max="15618" width="63" customWidth="1"/>
    <col min="15873" max="15873" width="1.5703125" customWidth="1"/>
    <col min="15874" max="15874" width="63" customWidth="1"/>
    <col min="16129" max="16129" width="1.5703125" customWidth="1"/>
    <col min="16130" max="16130" width="63" customWidth="1"/>
  </cols>
  <sheetData>
    <row r="1" spans="2:2" ht="27.75" customHeight="1" x14ac:dyDescent="0.25">
      <c r="B1" s="44" t="s">
        <v>46</v>
      </c>
    </row>
    <row r="2" spans="2:2" ht="83.25" customHeight="1" x14ac:dyDescent="0.2">
      <c r="B2" s="45" t="s">
        <v>47</v>
      </c>
    </row>
    <row r="3" spans="2:2" ht="7.5" customHeight="1" x14ac:dyDescent="0.2">
      <c r="B3" s="45"/>
    </row>
    <row r="4" spans="2:2" x14ac:dyDescent="0.2">
      <c r="B4" t="s">
        <v>48</v>
      </c>
    </row>
    <row r="5" spans="2:2" ht="7.5" customHeight="1" x14ac:dyDescent="0.2"/>
    <row r="6" spans="2:2" ht="62.25" customHeight="1" x14ac:dyDescent="0.2">
      <c r="B6" s="46" t="s">
        <v>49</v>
      </c>
    </row>
    <row r="7" spans="2:2" ht="6.75" customHeight="1" x14ac:dyDescent="0.2"/>
    <row r="8" spans="2:2" ht="38.25" x14ac:dyDescent="0.2">
      <c r="B8" s="45" t="s">
        <v>50</v>
      </c>
    </row>
    <row r="9" spans="2:2" ht="7.5" customHeight="1" x14ac:dyDescent="0.2"/>
    <row r="10" spans="2:2" ht="38.25" x14ac:dyDescent="0.2">
      <c r="B10" s="45" t="s">
        <v>152</v>
      </c>
    </row>
    <row r="11" spans="2:2" ht="8.25" customHeight="1" x14ac:dyDescent="0.2"/>
    <row r="12" spans="2:2" ht="51" x14ac:dyDescent="0.2">
      <c r="B12" s="47" t="s">
        <v>51</v>
      </c>
    </row>
    <row r="13" spans="2:2" ht="8.25" customHeight="1" x14ac:dyDescent="0.2"/>
    <row r="14" spans="2:2" ht="40.5" customHeight="1" x14ac:dyDescent="0.2">
      <c r="B14" s="47" t="s">
        <v>52</v>
      </c>
    </row>
    <row r="15" spans="2:2" ht="8.25" customHeight="1" x14ac:dyDescent="0.2"/>
    <row r="16" spans="2:2" ht="63.75" x14ac:dyDescent="0.2">
      <c r="B16" s="47" t="s">
        <v>53</v>
      </c>
    </row>
    <row r="17" spans="2:2" ht="7.5" customHeight="1" x14ac:dyDescent="0.2"/>
    <row r="18" spans="2:2" x14ac:dyDescent="0.2">
      <c r="B18" s="48" t="s">
        <v>54</v>
      </c>
    </row>
    <row r="19" spans="2:2" x14ac:dyDescent="0.2">
      <c r="B19" s="49" t="s">
        <v>55</v>
      </c>
    </row>
    <row r="20" spans="2:2" ht="12" customHeight="1" x14ac:dyDescent="0.2">
      <c r="B20" s="49" t="s">
        <v>56</v>
      </c>
    </row>
    <row r="21" spans="2:2" ht="12" customHeight="1" x14ac:dyDescent="0.2">
      <c r="B21" s="49" t="s">
        <v>57</v>
      </c>
    </row>
    <row r="22" spans="2:2" x14ac:dyDescent="0.2">
      <c r="B22" s="49" t="s">
        <v>58</v>
      </c>
    </row>
    <row r="23" spans="2:2" x14ac:dyDescent="0.2">
      <c r="B23" s="49" t="s">
        <v>59</v>
      </c>
    </row>
    <row r="24" spans="2:2" x14ac:dyDescent="0.2">
      <c r="B24" s="49" t="s">
        <v>60</v>
      </c>
    </row>
    <row r="25" spans="2:2" x14ac:dyDescent="0.2">
      <c r="B25" s="49" t="s">
        <v>61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1"/>
  <dimension ref="A1:AC56"/>
  <sheetViews>
    <sheetView showGridLines="0" zoomScale="85" zoomScaleNormal="85" workbookViewId="0"/>
  </sheetViews>
  <sheetFormatPr defaultColWidth="8.85546875" defaultRowHeight="12.75" x14ac:dyDescent="0.2"/>
  <cols>
    <col min="1" max="1" width="17.5703125" style="4" customWidth="1"/>
    <col min="2" max="25" width="9" style="4" customWidth="1"/>
    <col min="26" max="16384" width="8.85546875" style="4"/>
  </cols>
  <sheetData>
    <row r="1" spans="1:29" s="2" customFormat="1" ht="20.100000000000001" customHeight="1" x14ac:dyDescent="0.2">
      <c r="A1" s="71" t="s">
        <v>84</v>
      </c>
    </row>
    <row r="2" spans="1:29" s="2" customFormat="1" ht="13.5" customHeight="1" x14ac:dyDescent="0.2">
      <c r="A2" s="16" t="s">
        <v>0</v>
      </c>
    </row>
    <row r="3" spans="1:29" ht="13.5" thickBot="1" x14ac:dyDescent="0.25"/>
    <row r="4" spans="1:29" s="2" customFormat="1" ht="15" customHeight="1" x14ac:dyDescent="0.2">
      <c r="A4" s="200" t="s">
        <v>24</v>
      </c>
      <c r="B4" s="203" t="s">
        <v>144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13"/>
      <c r="N4" s="203" t="s">
        <v>63</v>
      </c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</row>
    <row r="5" spans="1:29" s="2" customFormat="1" ht="15" customHeight="1" x14ac:dyDescent="0.2">
      <c r="A5" s="201"/>
      <c r="B5" s="205" t="s">
        <v>9</v>
      </c>
      <c r="C5" s="206"/>
      <c r="D5" s="206"/>
      <c r="E5" s="206"/>
      <c r="F5" s="206"/>
      <c r="G5" s="206"/>
      <c r="H5" s="207" t="s">
        <v>82</v>
      </c>
      <c r="I5" s="206"/>
      <c r="J5" s="206"/>
      <c r="K5" s="206"/>
      <c r="L5" s="206"/>
      <c r="M5" s="208"/>
      <c r="N5" s="206" t="s">
        <v>9</v>
      </c>
      <c r="O5" s="206"/>
      <c r="P5" s="206"/>
      <c r="Q5" s="206"/>
      <c r="R5" s="206"/>
      <c r="S5" s="206"/>
      <c r="T5" s="207" t="s">
        <v>82</v>
      </c>
      <c r="U5" s="206"/>
      <c r="V5" s="206"/>
      <c r="W5" s="206"/>
      <c r="X5" s="206"/>
      <c r="Y5" s="206"/>
    </row>
    <row r="6" spans="1:29" s="2" customFormat="1" ht="15" customHeight="1" thickBot="1" x14ac:dyDescent="0.25">
      <c r="A6" s="201"/>
      <c r="B6" s="74">
        <v>2020</v>
      </c>
      <c r="C6" s="74">
        <v>2021</v>
      </c>
      <c r="D6" s="74">
        <v>2022</v>
      </c>
      <c r="E6" s="74">
        <v>2023</v>
      </c>
      <c r="F6" s="74">
        <v>2024</v>
      </c>
      <c r="G6" s="74">
        <v>2025</v>
      </c>
      <c r="H6" s="127">
        <v>2020</v>
      </c>
      <c r="I6" s="74">
        <v>2021</v>
      </c>
      <c r="J6" s="74">
        <v>2022</v>
      </c>
      <c r="K6" s="74">
        <v>2023</v>
      </c>
      <c r="L6" s="74">
        <v>2024</v>
      </c>
      <c r="M6" s="75">
        <v>2025</v>
      </c>
      <c r="N6" s="74">
        <v>2020</v>
      </c>
      <c r="O6" s="74">
        <v>2021</v>
      </c>
      <c r="P6" s="74">
        <v>2022</v>
      </c>
      <c r="Q6" s="74">
        <v>2023</v>
      </c>
      <c r="R6" s="74">
        <v>2024</v>
      </c>
      <c r="S6" s="74">
        <v>2025</v>
      </c>
      <c r="T6" s="127">
        <v>2020</v>
      </c>
      <c r="U6" s="74">
        <v>2021</v>
      </c>
      <c r="V6" s="74">
        <v>2022</v>
      </c>
      <c r="W6" s="74">
        <v>2023</v>
      </c>
      <c r="X6" s="74">
        <v>2024</v>
      </c>
      <c r="Y6" s="74">
        <v>2025</v>
      </c>
    </row>
    <row r="7" spans="1:29" s="2" customFormat="1" ht="15" customHeight="1" thickBot="1" x14ac:dyDescent="0.25">
      <c r="A7" s="202"/>
      <c r="B7" s="197" t="s">
        <v>27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</row>
    <row r="8" spans="1:29" s="2" customFormat="1" ht="15" customHeight="1" x14ac:dyDescent="0.2">
      <c r="A8" s="53" t="s">
        <v>30</v>
      </c>
      <c r="B8" s="120">
        <v>1.7723013958103142</v>
      </c>
      <c r="C8" s="120">
        <v>2.1643475551099489</v>
      </c>
      <c r="D8" s="120">
        <v>2.1259612703492237</v>
      </c>
      <c r="E8" s="120">
        <v>2.1315008388179124</v>
      </c>
      <c r="F8" s="120">
        <v>2.189569536423841</v>
      </c>
      <c r="G8" s="120">
        <f>Z8/AC8*1</f>
        <v>2.2307711118461611</v>
      </c>
      <c r="H8" s="124" t="s">
        <v>83</v>
      </c>
      <c r="I8" s="120">
        <v>1.2818838321568415</v>
      </c>
      <c r="J8" s="120">
        <v>1.2877569793895298</v>
      </c>
      <c r="K8" s="120">
        <v>1.3151116273067496</v>
      </c>
      <c r="L8" s="120">
        <v>1.3510968543046358</v>
      </c>
      <c r="M8" s="90">
        <f>AA8/AC8*1</f>
        <v>1.3884209022496392</v>
      </c>
      <c r="N8" s="130">
        <v>62.877000000000002</v>
      </c>
      <c r="O8" s="130">
        <v>79.872</v>
      </c>
      <c r="P8" s="130">
        <v>81.581000000000003</v>
      </c>
      <c r="Q8" s="130">
        <v>82.584999999999994</v>
      </c>
      <c r="R8" s="130">
        <v>84.64</v>
      </c>
      <c r="S8" s="130">
        <f>Z8/1000</f>
        <v>86.662000000000006</v>
      </c>
      <c r="T8" s="128" t="s">
        <v>83</v>
      </c>
      <c r="U8" s="131">
        <v>47.305999999999997</v>
      </c>
      <c r="V8" s="130">
        <v>49.415999999999997</v>
      </c>
      <c r="W8" s="130">
        <v>50.954000000000001</v>
      </c>
      <c r="X8" s="130">
        <v>52.228000000000002</v>
      </c>
      <c r="Y8" s="130">
        <f>AA8/1000</f>
        <v>53.938000000000002</v>
      </c>
      <c r="Z8" s="2">
        <v>86662</v>
      </c>
      <c r="AA8" s="2">
        <v>53938</v>
      </c>
      <c r="AC8" s="2">
        <v>38848.450000000004</v>
      </c>
    </row>
    <row r="9" spans="1:29" s="2" customFormat="1" ht="15" customHeight="1" x14ac:dyDescent="0.2">
      <c r="A9" s="65" t="s">
        <v>10</v>
      </c>
      <c r="B9" s="97">
        <v>1.7163750326455993</v>
      </c>
      <c r="C9" s="97">
        <v>2.1010479041916166</v>
      </c>
      <c r="D9" s="97">
        <v>2.0830621920609835</v>
      </c>
      <c r="E9" s="97">
        <v>2.124903763416512</v>
      </c>
      <c r="F9" s="97">
        <v>2.1881270714495074</v>
      </c>
      <c r="G9" s="97">
        <f t="shared" ref="G9:G21" si="0">Z9/AC9*1</f>
        <v>2.2356370800276872</v>
      </c>
      <c r="H9" s="125" t="s">
        <v>83</v>
      </c>
      <c r="I9" s="97">
        <v>1.1102794411177646</v>
      </c>
      <c r="J9" s="97">
        <v>1.1267081900158036</v>
      </c>
      <c r="K9" s="97">
        <v>1.1802001720936552</v>
      </c>
      <c r="L9" s="97">
        <v>1.2055554302978377</v>
      </c>
      <c r="M9" s="92">
        <f t="shared" ref="M9:M22" si="1">AA9/AC9*1</f>
        <v>1.2250856361926059</v>
      </c>
      <c r="N9" s="121">
        <v>6.5720000000000001</v>
      </c>
      <c r="O9" s="121">
        <v>8.4209999999999994</v>
      </c>
      <c r="P9" s="121">
        <v>8.9629999999999992</v>
      </c>
      <c r="Q9" s="121">
        <v>9.3840000000000003</v>
      </c>
      <c r="R9" s="121">
        <v>9.7050000000000001</v>
      </c>
      <c r="S9" s="121">
        <f t="shared" ref="S9:S22" si="2">Z9/1000</f>
        <v>10.077</v>
      </c>
      <c r="T9" s="125" t="s">
        <v>83</v>
      </c>
      <c r="U9" s="121">
        <v>4.45</v>
      </c>
      <c r="V9" s="121">
        <v>4.8479999999999999</v>
      </c>
      <c r="W9" s="121">
        <v>5.2119999999999997</v>
      </c>
      <c r="X9" s="121">
        <v>5.3470000000000004</v>
      </c>
      <c r="Y9" s="121">
        <f t="shared" ref="Y9:Y22" si="3">AA9/1000</f>
        <v>5.5220000000000002</v>
      </c>
      <c r="Z9" s="2">
        <v>10077</v>
      </c>
      <c r="AA9" s="2">
        <v>5522</v>
      </c>
      <c r="AC9" s="2">
        <v>4507.4400000000005</v>
      </c>
    </row>
    <row r="10" spans="1:29" s="2" customFormat="1" ht="15" customHeight="1" x14ac:dyDescent="0.2">
      <c r="A10" s="66" t="s">
        <v>11</v>
      </c>
      <c r="B10" s="97">
        <v>1.6341848828022123</v>
      </c>
      <c r="C10" s="97">
        <v>2.0856754780064781</v>
      </c>
      <c r="D10" s="97">
        <v>2.0312623821221965</v>
      </c>
      <c r="E10" s="97">
        <v>2.0197388871619526</v>
      </c>
      <c r="F10" s="97">
        <v>2.0813618003462206</v>
      </c>
      <c r="G10" s="97">
        <f t="shared" si="0"/>
        <v>2.100305355553302</v>
      </c>
      <c r="H10" s="125" t="s">
        <v>83</v>
      </c>
      <c r="I10" s="97">
        <v>1.2450109706404764</v>
      </c>
      <c r="J10" s="97">
        <v>1.2267216102702274</v>
      </c>
      <c r="K10" s="97">
        <v>1.2432001865091702</v>
      </c>
      <c r="L10" s="97">
        <v>1.2700519330640507</v>
      </c>
      <c r="M10" s="92">
        <f t="shared" si="1"/>
        <v>1.2869628577974586</v>
      </c>
      <c r="N10" s="121">
        <v>7.4459999999999997</v>
      </c>
      <c r="O10" s="121">
        <v>9.9809999999999999</v>
      </c>
      <c r="P10" s="121">
        <v>10.253</v>
      </c>
      <c r="Q10" s="121">
        <v>10.396000000000001</v>
      </c>
      <c r="R10" s="121">
        <v>10.821</v>
      </c>
      <c r="S10" s="121">
        <f t="shared" si="2"/>
        <v>11.183999999999999</v>
      </c>
      <c r="T10" s="125" t="s">
        <v>83</v>
      </c>
      <c r="U10" s="121">
        <v>5.9580000000000002</v>
      </c>
      <c r="V10" s="121">
        <v>6.1920000000000002</v>
      </c>
      <c r="W10" s="121">
        <v>6.399</v>
      </c>
      <c r="X10" s="121">
        <v>6.6029999999999998</v>
      </c>
      <c r="Y10" s="121">
        <f t="shared" si="3"/>
        <v>6.8529999999999998</v>
      </c>
      <c r="Z10" s="2">
        <v>11184</v>
      </c>
      <c r="AA10" s="2">
        <v>6853</v>
      </c>
      <c r="AC10" s="2">
        <v>5324.9400000000005</v>
      </c>
    </row>
    <row r="11" spans="1:29" s="2" customFormat="1" ht="15" customHeight="1" x14ac:dyDescent="0.2">
      <c r="A11" s="66" t="s">
        <v>12</v>
      </c>
      <c r="B11" s="97">
        <v>1.801567790713855</v>
      </c>
      <c r="C11" s="97">
        <v>2.1691653613783846</v>
      </c>
      <c r="D11" s="97">
        <v>2.2537944118661608</v>
      </c>
      <c r="E11" s="97">
        <v>2.2052308740841715</v>
      </c>
      <c r="F11" s="97">
        <v>2.2500956673327952</v>
      </c>
      <c r="G11" s="97">
        <f t="shared" si="0"/>
        <v>2.2909297274693952</v>
      </c>
      <c r="H11" s="125" t="s">
        <v>83</v>
      </c>
      <c r="I11" s="97">
        <v>1.257104497650481</v>
      </c>
      <c r="J11" s="97">
        <v>1.2668161434977578</v>
      </c>
      <c r="K11" s="97">
        <v>1.3000511160333961</v>
      </c>
      <c r="L11" s="97">
        <v>1.3478464220417536</v>
      </c>
      <c r="M11" s="92">
        <f t="shared" si="1"/>
        <v>1.3585994137199766</v>
      </c>
      <c r="N11" s="121">
        <v>3.8839999999999999</v>
      </c>
      <c r="O11" s="121">
        <v>4.8470000000000004</v>
      </c>
      <c r="P11" s="121">
        <v>5.2270000000000003</v>
      </c>
      <c r="Q11" s="121">
        <v>5.1769999999999996</v>
      </c>
      <c r="R11" s="121">
        <v>5.2919999999999998</v>
      </c>
      <c r="S11" s="121">
        <f t="shared" si="2"/>
        <v>5.3689999999999998</v>
      </c>
      <c r="T11" s="125" t="s">
        <v>83</v>
      </c>
      <c r="U11" s="121">
        <v>2.8090000000000002</v>
      </c>
      <c r="V11" s="121">
        <v>2.9380000000000002</v>
      </c>
      <c r="W11" s="121">
        <v>3.052</v>
      </c>
      <c r="X11" s="121">
        <v>3.17</v>
      </c>
      <c r="Y11" s="121">
        <f t="shared" si="3"/>
        <v>3.1840000000000002</v>
      </c>
      <c r="Z11" s="2">
        <v>5369</v>
      </c>
      <c r="AA11" s="2">
        <v>3184</v>
      </c>
      <c r="AC11" s="2">
        <v>2343.59</v>
      </c>
    </row>
    <row r="12" spans="1:29" s="2" customFormat="1" ht="15" customHeight="1" x14ac:dyDescent="0.2">
      <c r="A12" s="52" t="s">
        <v>13</v>
      </c>
      <c r="B12" s="97">
        <v>1.6627421599058116</v>
      </c>
      <c r="C12" s="97">
        <v>2.0238337746995314</v>
      </c>
      <c r="D12" s="97">
        <v>2.0026795018111447</v>
      </c>
      <c r="E12" s="97">
        <v>2.0058543361778125</v>
      </c>
      <c r="F12" s="97">
        <v>2.0319849482596424</v>
      </c>
      <c r="G12" s="97">
        <f t="shared" si="0"/>
        <v>2.0842141915586838</v>
      </c>
      <c r="H12" s="125" t="s">
        <v>83</v>
      </c>
      <c r="I12" s="97">
        <v>1.160114076186596</v>
      </c>
      <c r="J12" s="97">
        <v>1.1874162655684017</v>
      </c>
      <c r="K12" s="97">
        <v>1.1401071641198648</v>
      </c>
      <c r="L12" s="97">
        <v>1.1140268356686636</v>
      </c>
      <c r="M12" s="92">
        <f t="shared" si="1"/>
        <v>1.2390877210435993</v>
      </c>
      <c r="N12" s="121">
        <v>3.1070000000000002</v>
      </c>
      <c r="O12" s="121">
        <v>3.9740000000000002</v>
      </c>
      <c r="P12" s="121">
        <v>4.0359999999999996</v>
      </c>
      <c r="Q12" s="121">
        <v>4.0430000000000001</v>
      </c>
      <c r="R12" s="121">
        <v>4.1040000000000001</v>
      </c>
      <c r="S12" s="121">
        <f t="shared" si="2"/>
        <v>4.1900000000000004</v>
      </c>
      <c r="T12" s="125" t="s">
        <v>83</v>
      </c>
      <c r="U12" s="121">
        <v>2.278</v>
      </c>
      <c r="V12" s="121">
        <v>2.3929999999999998</v>
      </c>
      <c r="W12" s="121">
        <v>2.298</v>
      </c>
      <c r="X12" s="121">
        <v>2.25</v>
      </c>
      <c r="Y12" s="121">
        <f t="shared" si="3"/>
        <v>2.4910000000000001</v>
      </c>
      <c r="Z12" s="2">
        <v>4190</v>
      </c>
      <c r="AA12" s="2">
        <v>2491</v>
      </c>
      <c r="AC12" s="2">
        <v>2010.35</v>
      </c>
    </row>
    <row r="13" spans="1:29" s="2" customFormat="1" ht="15" customHeight="1" x14ac:dyDescent="0.2">
      <c r="A13" s="65" t="s">
        <v>14</v>
      </c>
      <c r="B13" s="97">
        <v>1.8929079455395244</v>
      </c>
      <c r="C13" s="97">
        <v>2.2672497570456756</v>
      </c>
      <c r="D13" s="97">
        <v>2.2042410714285712</v>
      </c>
      <c r="E13" s="97">
        <v>2.238320795021826</v>
      </c>
      <c r="F13" s="97">
        <v>2.2845196236814602</v>
      </c>
      <c r="G13" s="97">
        <f t="shared" si="0"/>
        <v>2.3792735449937106</v>
      </c>
      <c r="H13" s="125" t="s">
        <v>83</v>
      </c>
      <c r="I13" s="97">
        <v>1.4295432458697765</v>
      </c>
      <c r="J13" s="97">
        <v>1.4127604166666665</v>
      </c>
      <c r="K13" s="97">
        <v>1.4711618835330176</v>
      </c>
      <c r="L13" s="97">
        <v>1.5024232633279486</v>
      </c>
      <c r="M13" s="92">
        <f t="shared" si="1"/>
        <v>1.5350459275069555</v>
      </c>
      <c r="N13" s="121">
        <v>1.863</v>
      </c>
      <c r="O13" s="121">
        <v>2.3330000000000002</v>
      </c>
      <c r="P13" s="121">
        <v>2.37</v>
      </c>
      <c r="Q13" s="121">
        <v>2.41</v>
      </c>
      <c r="R13" s="121">
        <v>2.4039999999999999</v>
      </c>
      <c r="S13" s="121">
        <f t="shared" si="2"/>
        <v>2.4969999999999999</v>
      </c>
      <c r="T13" s="125" t="s">
        <v>83</v>
      </c>
      <c r="U13" s="121">
        <v>1.4710000000000001</v>
      </c>
      <c r="V13" s="121">
        <v>1.5189999999999999</v>
      </c>
      <c r="W13" s="121">
        <v>1.5840000000000001</v>
      </c>
      <c r="X13" s="121">
        <v>1.581</v>
      </c>
      <c r="Y13" s="121">
        <f t="shared" si="3"/>
        <v>1.611</v>
      </c>
      <c r="Z13" s="2">
        <v>2497</v>
      </c>
      <c r="AA13" s="2">
        <v>1611</v>
      </c>
      <c r="AC13" s="2">
        <v>1049.4800000000002</v>
      </c>
    </row>
    <row r="14" spans="1:29" s="2" customFormat="1" ht="15" customHeight="1" x14ac:dyDescent="0.2">
      <c r="A14" s="67" t="s">
        <v>15</v>
      </c>
      <c r="B14" s="97">
        <v>1.6433220870394982</v>
      </c>
      <c r="C14" s="97">
        <v>2.0793158103288865</v>
      </c>
      <c r="D14" s="97">
        <v>1.952742724697399</v>
      </c>
      <c r="E14" s="97">
        <v>1.9429430389867912</v>
      </c>
      <c r="F14" s="97">
        <v>2.0164813343923753</v>
      </c>
      <c r="G14" s="97">
        <f t="shared" si="0"/>
        <v>2.0828911763145332</v>
      </c>
      <c r="H14" s="125" t="s">
        <v>83</v>
      </c>
      <c r="I14" s="97">
        <v>1.2765816933033944</v>
      </c>
      <c r="J14" s="97">
        <v>1.2467808395570434</v>
      </c>
      <c r="K14" s="97">
        <v>1.2773851025042378</v>
      </c>
      <c r="L14" s="97">
        <v>1.3181758009001856</v>
      </c>
      <c r="M14" s="92">
        <f t="shared" si="1"/>
        <v>1.3324401761553566</v>
      </c>
      <c r="N14" s="121">
        <v>4.8220000000000001</v>
      </c>
      <c r="O14" s="121">
        <v>6.2969999999999997</v>
      </c>
      <c r="P14" s="121">
        <v>6.0659999999999998</v>
      </c>
      <c r="Q14" s="121">
        <v>6.0750000000000002</v>
      </c>
      <c r="R14" s="121">
        <v>6.093</v>
      </c>
      <c r="S14" s="121">
        <f t="shared" si="2"/>
        <v>6.2809999999999997</v>
      </c>
      <c r="T14" s="125" t="s">
        <v>83</v>
      </c>
      <c r="U14" s="121">
        <v>3.8660000000000001</v>
      </c>
      <c r="V14" s="121">
        <v>3.8730000000000002</v>
      </c>
      <c r="W14" s="121">
        <v>3.9940000000000002</v>
      </c>
      <c r="X14" s="121">
        <v>3.9830000000000001</v>
      </c>
      <c r="Y14" s="121">
        <f t="shared" si="3"/>
        <v>4.0179999999999998</v>
      </c>
      <c r="Z14" s="2">
        <v>6281</v>
      </c>
      <c r="AA14" s="2">
        <v>4018</v>
      </c>
      <c r="AC14" s="2">
        <v>3015.5199999999995</v>
      </c>
    </row>
    <row r="15" spans="1:29" s="2" customFormat="1" ht="15" customHeight="1" x14ac:dyDescent="0.2">
      <c r="A15" s="67" t="s">
        <v>16</v>
      </c>
      <c r="B15" s="97">
        <v>1.738612121972644</v>
      </c>
      <c r="C15" s="97">
        <v>2.0788636095720854</v>
      </c>
      <c r="D15" s="97">
        <v>2.0192583252135039</v>
      </c>
      <c r="E15" s="97">
        <v>2.0531441760963802</v>
      </c>
      <c r="F15" s="97">
        <v>2.0686529964880478</v>
      </c>
      <c r="G15" s="97">
        <f t="shared" si="0"/>
        <v>2.1815905684539363</v>
      </c>
      <c r="H15" s="125" t="s">
        <v>83</v>
      </c>
      <c r="I15" s="97">
        <v>1.3362018153954969</v>
      </c>
      <c r="J15" s="97">
        <v>1.2930589786209663</v>
      </c>
      <c r="K15" s="97">
        <v>1.3426786015875698</v>
      </c>
      <c r="L15" s="97">
        <v>1.3532343944715077</v>
      </c>
      <c r="M15" s="92">
        <f t="shared" si="1"/>
        <v>1.4298922125428537</v>
      </c>
      <c r="N15" s="121">
        <v>2.7709999999999999</v>
      </c>
      <c r="O15" s="121">
        <v>3.5270000000000001</v>
      </c>
      <c r="P15" s="121">
        <v>3.5230000000000001</v>
      </c>
      <c r="Q15" s="121">
        <v>3.6469999999999998</v>
      </c>
      <c r="R15" s="121">
        <v>3.6520000000000001</v>
      </c>
      <c r="S15" s="121">
        <f t="shared" si="2"/>
        <v>3.7989999999999999</v>
      </c>
      <c r="T15" s="125" t="s">
        <v>83</v>
      </c>
      <c r="U15" s="121">
        <v>2.2669999999999999</v>
      </c>
      <c r="V15" s="121">
        <v>2.2559999999999998</v>
      </c>
      <c r="W15" s="121">
        <v>2.3849999999999998</v>
      </c>
      <c r="X15" s="121">
        <v>2.3889999999999998</v>
      </c>
      <c r="Y15" s="121">
        <f t="shared" si="3"/>
        <v>2.4900000000000002</v>
      </c>
      <c r="Z15" s="2">
        <v>3799</v>
      </c>
      <c r="AA15" s="2">
        <v>2490</v>
      </c>
      <c r="AC15" s="2">
        <v>1741.3899999999999</v>
      </c>
    </row>
    <row r="16" spans="1:29" s="2" customFormat="1" ht="15" customHeight="1" x14ac:dyDescent="0.2">
      <c r="A16" s="65" t="s">
        <v>17</v>
      </c>
      <c r="B16" s="97">
        <v>1.8851282051282052</v>
      </c>
      <c r="C16" s="97">
        <v>2.1869112543381259</v>
      </c>
      <c r="D16" s="97">
        <v>2.1915276494333935</v>
      </c>
      <c r="E16" s="97">
        <v>2.1379009170750645</v>
      </c>
      <c r="F16" s="97">
        <v>2.2387484957882071</v>
      </c>
      <c r="G16" s="97">
        <f t="shared" si="0"/>
        <v>2.3271451542172197</v>
      </c>
      <c r="H16" s="125" t="s">
        <v>83</v>
      </c>
      <c r="I16" s="97">
        <v>1.3148239960337134</v>
      </c>
      <c r="J16" s="97">
        <v>1.3661786878070132</v>
      </c>
      <c r="K16" s="97">
        <v>1.4459702071910332</v>
      </c>
      <c r="L16" s="97">
        <v>1.4936221419975932</v>
      </c>
      <c r="M16" s="92">
        <f t="shared" si="1"/>
        <v>1.568484139745651</v>
      </c>
      <c r="N16" s="121">
        <v>3.6760000000000002</v>
      </c>
      <c r="O16" s="121">
        <v>4.4109999999999996</v>
      </c>
      <c r="P16" s="121">
        <v>4.5060000000000002</v>
      </c>
      <c r="Q16" s="121">
        <v>4.4059999999999997</v>
      </c>
      <c r="R16" s="121">
        <v>4.6509999999999998</v>
      </c>
      <c r="S16" s="121">
        <f t="shared" si="2"/>
        <v>4.7759999999999998</v>
      </c>
      <c r="T16" s="125" t="s">
        <v>83</v>
      </c>
      <c r="U16" s="121">
        <v>2.6520000000000001</v>
      </c>
      <c r="V16" s="121">
        <v>2.8090000000000002</v>
      </c>
      <c r="W16" s="121">
        <v>2.98</v>
      </c>
      <c r="X16" s="121">
        <v>3.1030000000000002</v>
      </c>
      <c r="Y16" s="121">
        <f t="shared" si="3"/>
        <v>3.2189999999999999</v>
      </c>
      <c r="Z16" s="2">
        <v>4776</v>
      </c>
      <c r="AA16" s="2">
        <v>3219</v>
      </c>
      <c r="AC16" s="2">
        <v>2052.3000000000002</v>
      </c>
    </row>
    <row r="17" spans="1:29" s="2" customFormat="1" ht="15" customHeight="1" x14ac:dyDescent="0.2">
      <c r="A17" s="68" t="s">
        <v>18</v>
      </c>
      <c r="B17" s="97">
        <v>1.7502294630564479</v>
      </c>
      <c r="C17" s="97">
        <v>2.0909543018179808</v>
      </c>
      <c r="D17" s="97">
        <v>2.0372142477405637</v>
      </c>
      <c r="E17" s="97">
        <v>2.0417147049575513</v>
      </c>
      <c r="F17" s="97">
        <v>2.0534502557678254</v>
      </c>
      <c r="G17" s="97">
        <f t="shared" si="0"/>
        <v>2.1168456903327222</v>
      </c>
      <c r="H17" s="125" t="s">
        <v>83</v>
      </c>
      <c r="I17" s="97">
        <v>1.257114438857269</v>
      </c>
      <c r="J17" s="97">
        <v>1.2562466772993088</v>
      </c>
      <c r="K17" s="97">
        <v>1.3090870977884916</v>
      </c>
      <c r="L17" s="97">
        <v>1.3138114625743813</v>
      </c>
      <c r="M17" s="92">
        <f t="shared" si="1"/>
        <v>1.3853811894157715</v>
      </c>
      <c r="N17" s="121">
        <v>3.0510000000000002</v>
      </c>
      <c r="O17" s="121">
        <v>3.7839999999999998</v>
      </c>
      <c r="P17" s="121">
        <v>3.8319999999999999</v>
      </c>
      <c r="Q17" s="121">
        <v>3.8959999999999999</v>
      </c>
      <c r="R17" s="121">
        <v>3.9340000000000002</v>
      </c>
      <c r="S17" s="121">
        <f t="shared" si="2"/>
        <v>4.04</v>
      </c>
      <c r="T17" s="125" t="s">
        <v>83</v>
      </c>
      <c r="U17" s="121">
        <v>2.2749999999999999</v>
      </c>
      <c r="V17" s="121">
        <v>2.363</v>
      </c>
      <c r="W17" s="121">
        <v>2.4980000000000002</v>
      </c>
      <c r="X17" s="121">
        <v>2.5169999999999999</v>
      </c>
      <c r="Y17" s="121">
        <f t="shared" si="3"/>
        <v>2.6440000000000001</v>
      </c>
      <c r="Z17" s="2">
        <v>4040</v>
      </c>
      <c r="AA17" s="2">
        <v>2644</v>
      </c>
      <c r="AC17" s="2">
        <v>1908.5</v>
      </c>
    </row>
    <row r="18" spans="1:29" s="2" customFormat="1" ht="15" customHeight="1" x14ac:dyDescent="0.2">
      <c r="A18" s="67" t="s">
        <v>19</v>
      </c>
      <c r="B18" s="97">
        <v>1.7472414969855534</v>
      </c>
      <c r="C18" s="97">
        <v>2.1624168514412418</v>
      </c>
      <c r="D18" s="97">
        <v>2.1049789394103033</v>
      </c>
      <c r="E18" s="97">
        <v>2.1618824554714315</v>
      </c>
      <c r="F18" s="97">
        <v>2.2060020621913501</v>
      </c>
      <c r="G18" s="97">
        <f t="shared" si="0"/>
        <v>2.1542689708272733</v>
      </c>
      <c r="H18" s="125" t="s">
        <v>83</v>
      </c>
      <c r="I18" s="97">
        <v>1.2267184035476719</v>
      </c>
      <c r="J18" s="97">
        <v>1.2112539151096231</v>
      </c>
      <c r="K18" s="97">
        <v>1.264230077890953</v>
      </c>
      <c r="L18" s="97">
        <v>1.380040158463125</v>
      </c>
      <c r="M18" s="92">
        <f t="shared" si="1"/>
        <v>1.3837796218667122</v>
      </c>
      <c r="N18" s="121">
        <v>3.0720000000000001</v>
      </c>
      <c r="O18" s="121">
        <v>3.9009999999999998</v>
      </c>
      <c r="P18" s="121">
        <v>3.8980000000000001</v>
      </c>
      <c r="Q18" s="121">
        <v>3.9689999999999999</v>
      </c>
      <c r="R18" s="121">
        <v>4.0650000000000004</v>
      </c>
      <c r="S18" s="121">
        <f t="shared" si="2"/>
        <v>4.0289999999999999</v>
      </c>
      <c r="T18" s="125" t="s">
        <v>83</v>
      </c>
      <c r="U18" s="121">
        <v>2.2130000000000001</v>
      </c>
      <c r="V18" s="121">
        <v>2.2429999999999999</v>
      </c>
      <c r="W18" s="121">
        <v>2.3210000000000002</v>
      </c>
      <c r="X18" s="121">
        <v>2.5430000000000001</v>
      </c>
      <c r="Y18" s="121">
        <f t="shared" si="3"/>
        <v>2.5880000000000001</v>
      </c>
      <c r="Z18" s="2">
        <v>4029</v>
      </c>
      <c r="AA18" s="2">
        <v>2588</v>
      </c>
      <c r="AC18" s="2">
        <v>1870.2400000000002</v>
      </c>
    </row>
    <row r="19" spans="1:29" s="2" customFormat="1" ht="15" customHeight="1" x14ac:dyDescent="0.2">
      <c r="A19" s="52" t="s">
        <v>20</v>
      </c>
      <c r="B19" s="97">
        <v>1.7425080385852092</v>
      </c>
      <c r="C19" s="97">
        <v>2.129654630697857</v>
      </c>
      <c r="D19" s="97">
        <v>2.0465094581671446</v>
      </c>
      <c r="E19" s="97">
        <v>2.0500194672835121</v>
      </c>
      <c r="F19" s="97">
        <v>2.0956305538929052</v>
      </c>
      <c r="G19" s="97">
        <f t="shared" si="0"/>
        <v>2.1264993318776604</v>
      </c>
      <c r="H19" s="125" t="s">
        <v>83</v>
      </c>
      <c r="I19" s="97">
        <v>1.3345933871719973</v>
      </c>
      <c r="J19" s="97">
        <v>1.3341730226482869</v>
      </c>
      <c r="K19" s="97">
        <v>1.3143851773813067</v>
      </c>
      <c r="L19" s="97">
        <v>1.3815092775910496</v>
      </c>
      <c r="M19" s="92">
        <f t="shared" si="1"/>
        <v>1.4101550088895196</v>
      </c>
      <c r="N19" s="121">
        <v>6.774</v>
      </c>
      <c r="O19" s="121">
        <v>8.6760000000000002</v>
      </c>
      <c r="P19" s="121">
        <v>8.7739999999999991</v>
      </c>
      <c r="Q19" s="121">
        <v>8.9510000000000005</v>
      </c>
      <c r="R19" s="121">
        <v>9.1029999999999998</v>
      </c>
      <c r="S19" s="121">
        <f t="shared" si="2"/>
        <v>9.4369999999999994</v>
      </c>
      <c r="T19" s="125" t="s">
        <v>83</v>
      </c>
      <c r="U19" s="121">
        <v>5.4370000000000003</v>
      </c>
      <c r="V19" s="121">
        <v>5.72</v>
      </c>
      <c r="W19" s="121">
        <v>5.7389999999999999</v>
      </c>
      <c r="X19" s="121">
        <v>6.0010000000000003</v>
      </c>
      <c r="Y19" s="121">
        <f t="shared" si="3"/>
        <v>6.258</v>
      </c>
      <c r="Z19" s="2">
        <v>9437</v>
      </c>
      <c r="AA19" s="2">
        <v>6258</v>
      </c>
      <c r="AC19" s="2">
        <v>4437.8100000000004</v>
      </c>
    </row>
    <row r="20" spans="1:29" s="2" customFormat="1" ht="15" customHeight="1" x14ac:dyDescent="0.2">
      <c r="A20" s="67" t="s">
        <v>21</v>
      </c>
      <c r="B20" s="97">
        <v>1.8381407312144042</v>
      </c>
      <c r="C20" s="97">
        <v>2.2508182755683088</v>
      </c>
      <c r="D20" s="97">
        <v>2.1895011979960795</v>
      </c>
      <c r="E20" s="97">
        <v>2.1757912368861856</v>
      </c>
      <c r="F20" s="97">
        <v>2.2938053097345135</v>
      </c>
      <c r="G20" s="97">
        <f t="shared" si="0"/>
        <v>2.3068650611755577</v>
      </c>
      <c r="H20" s="125" t="s">
        <v>83</v>
      </c>
      <c r="I20" s="97">
        <v>1.4585481773752409</v>
      </c>
      <c r="J20" s="97">
        <v>1.4258331518187759</v>
      </c>
      <c r="K20" s="97">
        <v>1.4321608040201006</v>
      </c>
      <c r="L20" s="97">
        <v>1.5123893805309734</v>
      </c>
      <c r="M20" s="92">
        <f t="shared" si="1"/>
        <v>1.5179295511441768</v>
      </c>
      <c r="N20" s="121">
        <v>4.0019999999999998</v>
      </c>
      <c r="O20" s="121">
        <v>5.0199999999999996</v>
      </c>
      <c r="P20" s="121">
        <v>5.0259999999999998</v>
      </c>
      <c r="Q20" s="121">
        <v>4.9359999999999999</v>
      </c>
      <c r="R20" s="121">
        <v>5.1840000000000002</v>
      </c>
      <c r="S20" s="121">
        <f t="shared" si="2"/>
        <v>5.234</v>
      </c>
      <c r="T20" s="125" t="s">
        <v>83</v>
      </c>
      <c r="U20" s="121">
        <v>3.2530000000000001</v>
      </c>
      <c r="V20" s="121">
        <v>3.2730000000000001</v>
      </c>
      <c r="W20" s="121">
        <v>3.2490000000000001</v>
      </c>
      <c r="X20" s="121">
        <v>3.4180000000000001</v>
      </c>
      <c r="Y20" s="121">
        <f t="shared" si="3"/>
        <v>3.444</v>
      </c>
      <c r="Z20" s="2">
        <v>5234</v>
      </c>
      <c r="AA20" s="2">
        <v>3444</v>
      </c>
      <c r="AC20" s="2">
        <v>2268.88</v>
      </c>
    </row>
    <row r="21" spans="1:29" s="2" customFormat="1" ht="15" customHeight="1" x14ac:dyDescent="0.2">
      <c r="A21" s="67" t="s">
        <v>22</v>
      </c>
      <c r="B21" s="97">
        <v>2.0270615266785805</v>
      </c>
      <c r="C21" s="97">
        <v>2.375174060075592</v>
      </c>
      <c r="D21" s="97">
        <v>2.351725463808517</v>
      </c>
      <c r="E21" s="97">
        <v>2.3840256211180124</v>
      </c>
      <c r="F21" s="97">
        <v>2.3885686839577329</v>
      </c>
      <c r="G21" s="97">
        <f t="shared" si="0"/>
        <v>2.4009973669896554</v>
      </c>
      <c r="H21" s="125" t="s">
        <v>83</v>
      </c>
      <c r="I21" s="97">
        <v>1.3397652675552019</v>
      </c>
      <c r="J21" s="97">
        <v>1.3279823127943864</v>
      </c>
      <c r="K21" s="97">
        <v>1.4348796583850931</v>
      </c>
      <c r="L21" s="97">
        <v>1.3900096061479348</v>
      </c>
      <c r="M21" s="92">
        <f t="shared" si="1"/>
        <v>1.4758335860445637</v>
      </c>
      <c r="N21" s="121">
        <v>3.97</v>
      </c>
      <c r="O21" s="121">
        <v>4.7759999999999998</v>
      </c>
      <c r="P21" s="121">
        <v>4.8929999999999998</v>
      </c>
      <c r="Q21" s="121">
        <v>4.9130000000000003</v>
      </c>
      <c r="R21" s="121">
        <v>4.9729999999999999</v>
      </c>
      <c r="S21" s="121">
        <f>Z21/1000</f>
        <v>4.9880000000000004</v>
      </c>
      <c r="T21" s="125" t="s">
        <v>83</v>
      </c>
      <c r="U21" s="121">
        <v>2.694</v>
      </c>
      <c r="V21" s="121">
        <v>2.7629999999999999</v>
      </c>
      <c r="W21" s="121">
        <v>2.9569999999999999</v>
      </c>
      <c r="X21" s="121">
        <v>2.8940000000000001</v>
      </c>
      <c r="Y21" s="121">
        <f t="shared" si="3"/>
        <v>3.0659999999999998</v>
      </c>
      <c r="Z21" s="2">
        <v>4988</v>
      </c>
      <c r="AA21" s="2">
        <v>3066</v>
      </c>
      <c r="AC21" s="2">
        <v>2077.4700000000003</v>
      </c>
    </row>
    <row r="22" spans="1:29" s="2" customFormat="1" ht="15" customHeight="1" thickBot="1" x14ac:dyDescent="0.25">
      <c r="A22" s="67" t="s">
        <v>23</v>
      </c>
      <c r="B22" s="97">
        <v>1.9278082728876691</v>
      </c>
      <c r="C22" s="97">
        <v>2.3560134846398557</v>
      </c>
      <c r="D22" s="97">
        <v>2.3697276228481279</v>
      </c>
      <c r="E22" s="97">
        <v>2.3932687874596588</v>
      </c>
      <c r="F22" s="97">
        <v>2.4851946840755414</v>
      </c>
      <c r="G22" s="97">
        <f>Z22/AC22*1</f>
        <v>2.5376485070297652</v>
      </c>
      <c r="H22" s="125" t="s">
        <v>83</v>
      </c>
      <c r="I22" s="97">
        <v>1.3491762024595224</v>
      </c>
      <c r="J22" s="97">
        <v>1.4444805345459608</v>
      </c>
      <c r="K22" s="97">
        <v>1.4490548639926233</v>
      </c>
      <c r="L22" s="98">
        <v>1.4989508043833057</v>
      </c>
      <c r="M22" s="94">
        <f t="shared" si="1"/>
        <v>1.5446146009706312</v>
      </c>
      <c r="N22" s="121">
        <v>7.867</v>
      </c>
      <c r="O22" s="121">
        <v>9.9239999999999995</v>
      </c>
      <c r="P22" s="121">
        <v>10.214</v>
      </c>
      <c r="Q22" s="121">
        <v>10.382</v>
      </c>
      <c r="R22" s="123">
        <v>10.659000000000001</v>
      </c>
      <c r="S22" s="169">
        <f t="shared" si="2"/>
        <v>10.760999999999999</v>
      </c>
      <c r="T22" s="126" t="s">
        <v>83</v>
      </c>
      <c r="U22" s="123">
        <v>5.6829999999999998</v>
      </c>
      <c r="V22" s="121">
        <v>6.226</v>
      </c>
      <c r="W22" s="121">
        <v>6.2859999999999996</v>
      </c>
      <c r="X22" s="123">
        <v>6.4290000000000003</v>
      </c>
      <c r="Y22" s="123">
        <f t="shared" si="3"/>
        <v>6.55</v>
      </c>
      <c r="Z22" s="2">
        <v>10761</v>
      </c>
      <c r="AA22" s="2">
        <v>6550</v>
      </c>
      <c r="AC22" s="2">
        <v>4240.54</v>
      </c>
    </row>
    <row r="23" spans="1:29" s="2" customFormat="1" ht="15" customHeight="1" thickBot="1" x14ac:dyDescent="0.25">
      <c r="A23" s="60"/>
      <c r="B23" s="197" t="s">
        <v>28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</row>
    <row r="24" spans="1:29" s="2" customFormat="1" ht="15" customHeight="1" x14ac:dyDescent="0.2">
      <c r="A24" s="53" t="s">
        <v>30</v>
      </c>
      <c r="B24" s="96">
        <v>0.97780007666809488</v>
      </c>
      <c r="C24" s="96">
        <v>1.3603316758573034</v>
      </c>
      <c r="D24" s="96">
        <v>1.3567886338820601</v>
      </c>
      <c r="E24" s="96">
        <v>1.3790682668731451</v>
      </c>
      <c r="F24" s="96">
        <v>1.4270488410596027</v>
      </c>
      <c r="G24" s="96">
        <f>Z24/AC24*1</f>
        <v>1.4665707383434858</v>
      </c>
      <c r="H24" s="129" t="s">
        <v>83</v>
      </c>
      <c r="I24" s="96">
        <v>1.0978633462950669</v>
      </c>
      <c r="J24" s="96">
        <v>1.1132103497968662</v>
      </c>
      <c r="K24" s="96">
        <v>1.1379016647309332</v>
      </c>
      <c r="L24" s="96">
        <v>1.1758071192052981</v>
      </c>
      <c r="M24" s="107">
        <f>AA24/AC24*1</f>
        <v>1.2109363436636467</v>
      </c>
      <c r="N24" s="130">
        <v>34.69</v>
      </c>
      <c r="O24" s="130">
        <v>50.201000000000001</v>
      </c>
      <c r="P24" s="130">
        <v>52.064999999999998</v>
      </c>
      <c r="Q24" s="130">
        <v>53.432000000000002</v>
      </c>
      <c r="R24" s="130">
        <v>55.164000000000001</v>
      </c>
      <c r="S24" s="130">
        <f>Z24/1000</f>
        <v>56.973999999999997</v>
      </c>
      <c r="T24" s="128" t="s">
        <v>83</v>
      </c>
      <c r="U24" s="131">
        <v>40.515000000000001</v>
      </c>
      <c r="V24" s="130">
        <v>42.718000000000004</v>
      </c>
      <c r="W24" s="130">
        <v>44.088000000000001</v>
      </c>
      <c r="X24" s="130">
        <v>45.451999999999998</v>
      </c>
      <c r="Y24" s="130">
        <f>AA24/1000</f>
        <v>47.042999999999999</v>
      </c>
      <c r="Z24" s="177">
        <v>56974</v>
      </c>
      <c r="AA24" s="177">
        <v>47043</v>
      </c>
      <c r="AC24" s="2">
        <v>38848.450000000004</v>
      </c>
    </row>
    <row r="25" spans="1:29" s="2" customFormat="1" ht="15" customHeight="1" x14ac:dyDescent="0.2">
      <c r="A25" s="65" t="s">
        <v>10</v>
      </c>
      <c r="B25" s="97">
        <v>0.77722642987725254</v>
      </c>
      <c r="C25" s="97">
        <v>1.1484530938123751</v>
      </c>
      <c r="D25" s="97">
        <v>1.1613368039416194</v>
      </c>
      <c r="E25" s="97">
        <v>1.2057877813504823</v>
      </c>
      <c r="F25" s="97">
        <v>1.2375713029558315</v>
      </c>
      <c r="G25" s="97">
        <f t="shared" ref="G25:G37" si="4">Z25/AC25*1</f>
        <v>1.2643540457554618</v>
      </c>
      <c r="H25" s="125" t="s">
        <v>83</v>
      </c>
      <c r="I25" s="97">
        <v>0.92914171656686617</v>
      </c>
      <c r="J25" s="97">
        <v>0.94426884819187495</v>
      </c>
      <c r="K25" s="97">
        <v>0.98274534667813962</v>
      </c>
      <c r="L25" s="97">
        <v>1.0051180303474399</v>
      </c>
      <c r="M25" s="92">
        <f t="shared" ref="M25:M38" si="5">AA25/AC25*1</f>
        <v>1.0305184317483982</v>
      </c>
      <c r="N25" s="121">
        <v>2.976</v>
      </c>
      <c r="O25" s="121">
        <v>4.6029999999999998</v>
      </c>
      <c r="P25" s="121">
        <v>4.9969999999999999</v>
      </c>
      <c r="Q25" s="121">
        <v>5.3250000000000002</v>
      </c>
      <c r="R25" s="121">
        <v>5.4889999999999999</v>
      </c>
      <c r="S25" s="121">
        <f t="shared" ref="S25:S38" si="6">Z25/1000</f>
        <v>5.6989999999999998</v>
      </c>
      <c r="T25" s="125" t="s">
        <v>83</v>
      </c>
      <c r="U25" s="121">
        <v>3.7240000000000002</v>
      </c>
      <c r="V25" s="121">
        <v>4.0629999999999997</v>
      </c>
      <c r="W25" s="121">
        <v>4.34</v>
      </c>
      <c r="X25" s="121">
        <v>4.4580000000000002</v>
      </c>
      <c r="Y25" s="121">
        <f t="shared" ref="Y25:Y38" si="7">AA25/1000</f>
        <v>4.6449999999999996</v>
      </c>
      <c r="Z25" s="2">
        <v>5699</v>
      </c>
      <c r="AA25" s="2">
        <v>4645</v>
      </c>
      <c r="AC25" s="2">
        <v>4507.4400000000005</v>
      </c>
    </row>
    <row r="26" spans="1:29" s="2" customFormat="1" ht="15" customHeight="1" x14ac:dyDescent="0.2">
      <c r="A26" s="66" t="s">
        <v>11</v>
      </c>
      <c r="B26" s="97">
        <v>0.92814502677552446</v>
      </c>
      <c r="C26" s="97">
        <v>1.3208651133632849</v>
      </c>
      <c r="D26" s="97">
        <v>1.3319201204532847</v>
      </c>
      <c r="E26" s="97">
        <v>1.3339291265153872</v>
      </c>
      <c r="F26" s="97">
        <v>1.3943065974225812</v>
      </c>
      <c r="G26" s="97">
        <f t="shared" si="4"/>
        <v>1.4154150093709974</v>
      </c>
      <c r="H26" s="125" t="s">
        <v>83</v>
      </c>
      <c r="I26" s="97">
        <v>1.0776303416570892</v>
      </c>
      <c r="J26" s="97">
        <v>1.0769474601790949</v>
      </c>
      <c r="K26" s="97">
        <v>1.1037068697544299</v>
      </c>
      <c r="L26" s="97">
        <v>1.1234852856318522</v>
      </c>
      <c r="M26" s="92">
        <f t="shared" si="5"/>
        <v>1.1397311519003031</v>
      </c>
      <c r="N26" s="121">
        <v>4.2290000000000001</v>
      </c>
      <c r="O26" s="121">
        <v>6.3209999999999997</v>
      </c>
      <c r="P26" s="121">
        <v>6.7229999999999999</v>
      </c>
      <c r="Q26" s="121">
        <v>6.8659999999999997</v>
      </c>
      <c r="R26" s="121">
        <v>7.2489999999999997</v>
      </c>
      <c r="S26" s="121">
        <f t="shared" si="6"/>
        <v>7.5369999999999999</v>
      </c>
      <c r="T26" s="125" t="s">
        <v>83</v>
      </c>
      <c r="U26" s="121">
        <v>5.157</v>
      </c>
      <c r="V26" s="121">
        <v>5.4359999999999999</v>
      </c>
      <c r="W26" s="121">
        <v>5.681</v>
      </c>
      <c r="X26" s="121">
        <v>5.8410000000000002</v>
      </c>
      <c r="Y26" s="121">
        <f t="shared" si="7"/>
        <v>6.069</v>
      </c>
      <c r="Z26" s="2">
        <v>7537</v>
      </c>
      <c r="AA26" s="2">
        <v>6069</v>
      </c>
      <c r="AC26" s="2">
        <v>5324.9400000000005</v>
      </c>
    </row>
    <row r="27" spans="1:29" s="2" customFormat="1" ht="15" customHeight="1" x14ac:dyDescent="0.2">
      <c r="A27" s="66" t="s">
        <v>12</v>
      </c>
      <c r="B27" s="97">
        <v>0.8720256041560368</v>
      </c>
      <c r="C27" s="97">
        <v>1.2221973595882747</v>
      </c>
      <c r="D27" s="97">
        <v>1.3013107968264921</v>
      </c>
      <c r="E27" s="97">
        <v>1.2868461407394789</v>
      </c>
      <c r="F27" s="97">
        <v>1.3393426591266637</v>
      </c>
      <c r="G27" s="97">
        <f t="shared" si="4"/>
        <v>1.3850545530574887</v>
      </c>
      <c r="H27" s="125" t="s">
        <v>83</v>
      </c>
      <c r="I27" s="97">
        <v>1.0436339225777578</v>
      </c>
      <c r="J27" s="97">
        <v>1.0447568126940325</v>
      </c>
      <c r="K27" s="97">
        <v>1.088771511330721</v>
      </c>
      <c r="L27" s="97">
        <v>1.1310004677069605</v>
      </c>
      <c r="M27" s="92">
        <f t="shared" si="5"/>
        <v>1.1461049074283471</v>
      </c>
      <c r="N27" s="121">
        <v>1.88</v>
      </c>
      <c r="O27" s="121">
        <v>2.7309999999999999</v>
      </c>
      <c r="P27" s="121">
        <v>3.0179999999999998</v>
      </c>
      <c r="Q27" s="121">
        <v>3.0209999999999999</v>
      </c>
      <c r="R27" s="121">
        <v>3.15</v>
      </c>
      <c r="S27" s="121">
        <f t="shared" si="6"/>
        <v>3.246</v>
      </c>
      <c r="T27" s="125" t="s">
        <v>83</v>
      </c>
      <c r="U27" s="121">
        <v>2.3319999999999999</v>
      </c>
      <c r="V27" s="121">
        <v>2.423</v>
      </c>
      <c r="W27" s="121">
        <v>2.556</v>
      </c>
      <c r="X27" s="121">
        <v>2.66</v>
      </c>
      <c r="Y27" s="121">
        <f t="shared" si="7"/>
        <v>2.6859999999999999</v>
      </c>
      <c r="Z27" s="2">
        <v>3246</v>
      </c>
      <c r="AA27" s="2">
        <v>2686</v>
      </c>
      <c r="AC27" s="2">
        <v>2343.59</v>
      </c>
    </row>
    <row r="28" spans="1:29" s="2" customFormat="1" ht="15" customHeight="1" x14ac:dyDescent="0.2">
      <c r="A28" s="52" t="s">
        <v>13</v>
      </c>
      <c r="B28" s="97">
        <v>0.86856470084555293</v>
      </c>
      <c r="C28" s="97">
        <v>1.1911794662864128</v>
      </c>
      <c r="D28" s="97">
        <v>1.2092492432888404</v>
      </c>
      <c r="E28" s="97">
        <v>1.2135344314348082</v>
      </c>
      <c r="F28" s="97">
        <v>1.2209734118928552</v>
      </c>
      <c r="G28" s="97">
        <f t="shared" si="4"/>
        <v>1.2848508966100431</v>
      </c>
      <c r="H28" s="125" t="s">
        <v>83</v>
      </c>
      <c r="I28" s="97">
        <v>0.93756365858627011</v>
      </c>
      <c r="J28" s="97">
        <v>0.99290428224085747</v>
      </c>
      <c r="K28" s="97">
        <v>0.97886485413772562</v>
      </c>
      <c r="L28" s="97">
        <v>0.95954844778927562</v>
      </c>
      <c r="M28" s="92">
        <f t="shared" si="5"/>
        <v>1.0286765986022335</v>
      </c>
      <c r="N28" s="121">
        <v>1.623</v>
      </c>
      <c r="O28" s="121">
        <v>2.339</v>
      </c>
      <c r="P28" s="121">
        <v>2.4369999999999998</v>
      </c>
      <c r="Q28" s="121">
        <v>2.4460000000000002</v>
      </c>
      <c r="R28" s="121">
        <v>2.4660000000000002</v>
      </c>
      <c r="S28" s="121">
        <f t="shared" si="6"/>
        <v>2.5830000000000002</v>
      </c>
      <c r="T28" s="125" t="s">
        <v>83</v>
      </c>
      <c r="U28" s="121">
        <v>1.841</v>
      </c>
      <c r="V28" s="121">
        <v>2.0009999999999999</v>
      </c>
      <c r="W28" s="121">
        <v>1.9730000000000001</v>
      </c>
      <c r="X28" s="121">
        <v>1.9379999999999999</v>
      </c>
      <c r="Y28" s="121">
        <f t="shared" si="7"/>
        <v>2.0680000000000001</v>
      </c>
      <c r="Z28" s="2">
        <v>2583</v>
      </c>
      <c r="AA28" s="2">
        <v>2068</v>
      </c>
      <c r="AC28" s="2">
        <v>2010.35</v>
      </c>
    </row>
    <row r="29" spans="1:29" s="2" customFormat="1" ht="15" customHeight="1" x14ac:dyDescent="0.2">
      <c r="A29" s="65" t="s">
        <v>14</v>
      </c>
      <c r="B29" s="97">
        <v>1.1054663686242634</v>
      </c>
      <c r="C29" s="97">
        <v>1.5043731778425655</v>
      </c>
      <c r="D29" s="97">
        <v>1.5178571428571428</v>
      </c>
      <c r="E29" s="97">
        <v>1.5566081545462989</v>
      </c>
      <c r="F29" s="97">
        <v>1.5850993062814791</v>
      </c>
      <c r="G29" s="97">
        <f t="shared" si="4"/>
        <v>1.6436711514273732</v>
      </c>
      <c r="H29" s="125" t="s">
        <v>83</v>
      </c>
      <c r="I29" s="97">
        <v>1.2847424684159379</v>
      </c>
      <c r="J29" s="97">
        <v>1.2490699404761905</v>
      </c>
      <c r="K29" s="97">
        <v>1.3244172007058606</v>
      </c>
      <c r="L29" s="97">
        <v>1.3598783616839307</v>
      </c>
      <c r="M29" s="92">
        <f t="shared" si="5"/>
        <v>1.3749666501505504</v>
      </c>
      <c r="N29" s="121">
        <v>1.0880000000000001</v>
      </c>
      <c r="O29" s="121">
        <v>1.548</v>
      </c>
      <c r="P29" s="121">
        <v>1.6319999999999999</v>
      </c>
      <c r="Q29" s="121">
        <v>1.6759999999999999</v>
      </c>
      <c r="R29" s="121">
        <v>1.6679999999999999</v>
      </c>
      <c r="S29" s="121">
        <f t="shared" si="6"/>
        <v>1.7250000000000001</v>
      </c>
      <c r="T29" s="125" t="s">
        <v>83</v>
      </c>
      <c r="U29" s="121">
        <v>1.3220000000000001</v>
      </c>
      <c r="V29" s="121">
        <v>1.343</v>
      </c>
      <c r="W29" s="121">
        <v>1.4259999999999999</v>
      </c>
      <c r="X29" s="121">
        <v>1.431</v>
      </c>
      <c r="Y29" s="121">
        <f t="shared" si="7"/>
        <v>1.4430000000000001</v>
      </c>
      <c r="Z29" s="2">
        <v>1725</v>
      </c>
      <c r="AA29" s="2">
        <v>1443</v>
      </c>
      <c r="AC29" s="2">
        <v>1049.4800000000002</v>
      </c>
    </row>
    <row r="30" spans="1:29" s="2" customFormat="1" ht="15" customHeight="1" x14ac:dyDescent="0.2">
      <c r="A30" s="67" t="s">
        <v>15</v>
      </c>
      <c r="B30" s="97">
        <v>1.0080768837542173</v>
      </c>
      <c r="C30" s="97">
        <v>1.3980980055474839</v>
      </c>
      <c r="D30" s="97">
        <v>1.3423899047128509</v>
      </c>
      <c r="E30" s="97">
        <v>1.3570217801515976</v>
      </c>
      <c r="F30" s="97">
        <v>1.4108419380460686</v>
      </c>
      <c r="G30" s="97">
        <f t="shared" si="4"/>
        <v>1.4939380272722451</v>
      </c>
      <c r="H30" s="125" t="s">
        <v>83</v>
      </c>
      <c r="I30" s="97">
        <v>1.133932109364681</v>
      </c>
      <c r="J30" s="97">
        <v>1.1405485449394797</v>
      </c>
      <c r="K30" s="97">
        <v>1.1446573064253047</v>
      </c>
      <c r="L30" s="97">
        <v>1.182817050569235</v>
      </c>
      <c r="M30" s="92">
        <f t="shared" si="5"/>
        <v>1.1981349816946996</v>
      </c>
      <c r="N30" s="121">
        <v>2.9580000000000002</v>
      </c>
      <c r="O30" s="121">
        <v>4.234</v>
      </c>
      <c r="P30" s="121">
        <v>4.17</v>
      </c>
      <c r="Q30" s="121">
        <v>4.2430000000000003</v>
      </c>
      <c r="R30" s="121">
        <v>4.2629999999999999</v>
      </c>
      <c r="S30" s="121">
        <f t="shared" si="6"/>
        <v>4.5049999999999999</v>
      </c>
      <c r="T30" s="125" t="s">
        <v>83</v>
      </c>
      <c r="U30" s="121">
        <v>3.4340000000000002</v>
      </c>
      <c r="V30" s="121">
        <v>3.5430000000000001</v>
      </c>
      <c r="W30" s="121">
        <v>3.5790000000000002</v>
      </c>
      <c r="X30" s="121">
        <v>3.5739999999999998</v>
      </c>
      <c r="Y30" s="121">
        <f t="shared" si="7"/>
        <v>3.613</v>
      </c>
      <c r="Z30" s="2">
        <v>4505</v>
      </c>
      <c r="AA30" s="2">
        <v>3613</v>
      </c>
      <c r="AC30" s="2">
        <v>3015.5199999999995</v>
      </c>
    </row>
    <row r="31" spans="1:29" s="2" customFormat="1" ht="15" customHeight="1" x14ac:dyDescent="0.2">
      <c r="A31" s="67" t="s">
        <v>16</v>
      </c>
      <c r="B31" s="97">
        <v>1.0195758564437194</v>
      </c>
      <c r="C31" s="97">
        <v>1.3580101379229048</v>
      </c>
      <c r="D31" s="97">
        <v>1.3159855562560898</v>
      </c>
      <c r="E31" s="97">
        <v>1.389967910825874</v>
      </c>
      <c r="F31" s="97">
        <v>1.3787243684150901</v>
      </c>
      <c r="G31" s="97">
        <f t="shared" si="4"/>
        <v>1.4172586267292222</v>
      </c>
      <c r="H31" s="125" t="s">
        <v>83</v>
      </c>
      <c r="I31" s="97">
        <v>1.1322645290581164</v>
      </c>
      <c r="J31" s="97">
        <v>1.0901587665501231</v>
      </c>
      <c r="K31" s="97">
        <v>1.1478916849631255</v>
      </c>
      <c r="L31" s="97">
        <v>1.1538461538461537</v>
      </c>
      <c r="M31" s="92">
        <f t="shared" si="5"/>
        <v>1.2386656636365203</v>
      </c>
      <c r="N31" s="121">
        <v>1.625</v>
      </c>
      <c r="O31" s="121">
        <v>2.3039999999999998</v>
      </c>
      <c r="P31" s="121">
        <v>2.2959999999999998</v>
      </c>
      <c r="Q31" s="121">
        <v>2.4689999999999999</v>
      </c>
      <c r="R31" s="121">
        <v>2.4340000000000002</v>
      </c>
      <c r="S31" s="121">
        <f t="shared" si="6"/>
        <v>2.468</v>
      </c>
      <c r="T31" s="125" t="s">
        <v>83</v>
      </c>
      <c r="U31" s="121">
        <v>1.921</v>
      </c>
      <c r="V31" s="121">
        <v>1.9019999999999999</v>
      </c>
      <c r="W31" s="121">
        <v>2.0390000000000001</v>
      </c>
      <c r="X31" s="121">
        <v>2.0369999999999999</v>
      </c>
      <c r="Y31" s="121">
        <f t="shared" si="7"/>
        <v>2.157</v>
      </c>
      <c r="Z31" s="2">
        <v>2468</v>
      </c>
      <c r="AA31" s="2">
        <v>2157</v>
      </c>
      <c r="AC31" s="2">
        <v>1741.3899999999999</v>
      </c>
    </row>
    <row r="32" spans="1:29" s="2" customFormat="1" ht="15" customHeight="1" x14ac:dyDescent="0.2">
      <c r="A32" s="65" t="s">
        <v>17</v>
      </c>
      <c r="B32" s="97">
        <v>1.1041025641025641</v>
      </c>
      <c r="C32" s="97">
        <v>1.3946455131383242</v>
      </c>
      <c r="D32" s="97">
        <v>1.4177326005544477</v>
      </c>
      <c r="E32" s="97">
        <v>1.4154010383812901</v>
      </c>
      <c r="F32" s="97">
        <v>1.4724428399518652</v>
      </c>
      <c r="G32" s="97">
        <f t="shared" si="4"/>
        <v>1.5407104224528576</v>
      </c>
      <c r="H32" s="125" t="s">
        <v>83</v>
      </c>
      <c r="I32" s="97">
        <v>1.1452652454139811</v>
      </c>
      <c r="J32" s="97">
        <v>1.1974125772092798</v>
      </c>
      <c r="K32" s="97">
        <v>1.2635256441360574</v>
      </c>
      <c r="L32" s="97">
        <v>1.2803850782190132</v>
      </c>
      <c r="M32" s="92">
        <f t="shared" si="5"/>
        <v>1.3472689177995418</v>
      </c>
      <c r="N32" s="121">
        <v>2.153</v>
      </c>
      <c r="O32" s="121">
        <v>2.8130000000000002</v>
      </c>
      <c r="P32" s="121">
        <v>2.915</v>
      </c>
      <c r="Q32" s="121">
        <v>2.9169999999999998</v>
      </c>
      <c r="R32" s="121">
        <v>3.0590000000000002</v>
      </c>
      <c r="S32" s="121">
        <f t="shared" si="6"/>
        <v>3.1619999999999999</v>
      </c>
      <c r="T32" s="125" t="s">
        <v>83</v>
      </c>
      <c r="U32" s="121">
        <v>2.31</v>
      </c>
      <c r="V32" s="121">
        <v>2.4620000000000002</v>
      </c>
      <c r="W32" s="121">
        <v>2.6040000000000001</v>
      </c>
      <c r="X32" s="121">
        <v>2.66</v>
      </c>
      <c r="Y32" s="121">
        <f t="shared" si="7"/>
        <v>2.7650000000000001</v>
      </c>
      <c r="Z32" s="2">
        <v>3162</v>
      </c>
      <c r="AA32" s="2">
        <v>2765</v>
      </c>
      <c r="AC32" s="2">
        <v>2052.3000000000002</v>
      </c>
    </row>
    <row r="33" spans="1:29" s="2" customFormat="1" ht="15" customHeight="1" x14ac:dyDescent="0.2">
      <c r="A33" s="68" t="s">
        <v>18</v>
      </c>
      <c r="B33" s="97">
        <v>0.98095456631482336</v>
      </c>
      <c r="C33" s="97">
        <v>1.3549207050892413</v>
      </c>
      <c r="D33" s="97">
        <v>1.3242955874534821</v>
      </c>
      <c r="E33" s="97">
        <v>1.3620165601090031</v>
      </c>
      <c r="F33" s="97">
        <v>1.3795803319761979</v>
      </c>
      <c r="G33" s="97">
        <f t="shared" si="4"/>
        <v>1.4618810584228452</v>
      </c>
      <c r="H33" s="125" t="s">
        <v>83</v>
      </c>
      <c r="I33" s="97">
        <v>1.1178648394761563</v>
      </c>
      <c r="J33" s="97">
        <v>1.1127060074428496</v>
      </c>
      <c r="K33" s="97">
        <v>1.1592076302274392</v>
      </c>
      <c r="L33" s="97">
        <v>1.1650485436893203</v>
      </c>
      <c r="M33" s="92">
        <f t="shared" si="5"/>
        <v>1.2454807440398219</v>
      </c>
      <c r="N33" s="121">
        <v>1.71</v>
      </c>
      <c r="O33" s="121">
        <v>2.452</v>
      </c>
      <c r="P33" s="121">
        <v>2.4910000000000001</v>
      </c>
      <c r="Q33" s="121">
        <v>2.5990000000000002</v>
      </c>
      <c r="R33" s="121">
        <v>2.6429999999999998</v>
      </c>
      <c r="S33" s="121">
        <f t="shared" si="6"/>
        <v>2.79</v>
      </c>
      <c r="T33" s="125" t="s">
        <v>83</v>
      </c>
      <c r="U33" s="121">
        <v>2.0230000000000001</v>
      </c>
      <c r="V33" s="121">
        <v>2.093</v>
      </c>
      <c r="W33" s="121">
        <v>2.2120000000000002</v>
      </c>
      <c r="X33" s="121">
        <v>2.2320000000000002</v>
      </c>
      <c r="Y33" s="121">
        <f t="shared" si="7"/>
        <v>2.3769999999999998</v>
      </c>
      <c r="Z33" s="2">
        <v>2790</v>
      </c>
      <c r="AA33" s="2">
        <v>2377</v>
      </c>
      <c r="AC33" s="2">
        <v>1908.5</v>
      </c>
    </row>
    <row r="34" spans="1:29" s="2" customFormat="1" ht="15" customHeight="1" x14ac:dyDescent="0.2">
      <c r="A34" s="67" t="s">
        <v>19</v>
      </c>
      <c r="B34" s="97">
        <v>0.91115914002957565</v>
      </c>
      <c r="C34" s="97">
        <v>1.3891352549889135</v>
      </c>
      <c r="D34" s="97">
        <v>1.3241170752781077</v>
      </c>
      <c r="E34" s="97">
        <v>1.3753472411351384</v>
      </c>
      <c r="F34" s="97">
        <v>1.4457046724914528</v>
      </c>
      <c r="G34" s="97">
        <f t="shared" si="4"/>
        <v>1.3795020959876805</v>
      </c>
      <c r="H34" s="125" t="s">
        <v>83</v>
      </c>
      <c r="I34" s="97">
        <v>1.0676274944567627</v>
      </c>
      <c r="J34" s="97">
        <v>1.0535694999459986</v>
      </c>
      <c r="K34" s="97">
        <v>1.0675962743068796</v>
      </c>
      <c r="L34" s="97">
        <v>1.1906441634557987</v>
      </c>
      <c r="M34" s="92">
        <f t="shared" si="5"/>
        <v>1.168299255710497</v>
      </c>
      <c r="N34" s="121">
        <v>1.6020000000000001</v>
      </c>
      <c r="O34" s="121">
        <v>2.5059999999999998</v>
      </c>
      <c r="P34" s="121">
        <v>2.452</v>
      </c>
      <c r="Q34" s="121">
        <v>2.5249999999999999</v>
      </c>
      <c r="R34" s="121">
        <v>2.6640000000000001</v>
      </c>
      <c r="S34" s="121">
        <f t="shared" si="6"/>
        <v>2.58</v>
      </c>
      <c r="T34" s="125" t="s">
        <v>83</v>
      </c>
      <c r="U34" s="121">
        <v>1.9259999999999999</v>
      </c>
      <c r="V34" s="121">
        <v>1.9510000000000001</v>
      </c>
      <c r="W34" s="121">
        <v>1.96</v>
      </c>
      <c r="X34" s="121">
        <v>2.194</v>
      </c>
      <c r="Y34" s="121">
        <f t="shared" si="7"/>
        <v>2.1850000000000001</v>
      </c>
      <c r="Z34" s="2">
        <v>2580</v>
      </c>
      <c r="AA34" s="2">
        <v>2185</v>
      </c>
      <c r="AC34" s="2">
        <v>1870.2400000000002</v>
      </c>
    </row>
    <row r="35" spans="1:29" s="2" customFormat="1" ht="15" customHeight="1" x14ac:dyDescent="0.2">
      <c r="A35" s="52" t="s">
        <v>20</v>
      </c>
      <c r="B35" s="97">
        <v>1.0037299035369776</v>
      </c>
      <c r="C35" s="97">
        <v>1.4222244041336312</v>
      </c>
      <c r="D35" s="97">
        <v>1.3817554171623165</v>
      </c>
      <c r="E35" s="97">
        <v>1.4004992785653756</v>
      </c>
      <c r="F35" s="97">
        <v>1.4487315253925137</v>
      </c>
      <c r="G35" s="97">
        <f t="shared" si="4"/>
        <v>1.4962335025609477</v>
      </c>
      <c r="H35" s="125" t="s">
        <v>83</v>
      </c>
      <c r="I35" s="97">
        <v>1.156140307813152</v>
      </c>
      <c r="J35" s="97">
        <v>1.1599374897954422</v>
      </c>
      <c r="K35" s="97">
        <v>1.1577308018230539</v>
      </c>
      <c r="L35" s="97">
        <v>1.2272664487315257</v>
      </c>
      <c r="M35" s="92">
        <f t="shared" si="5"/>
        <v>1.2654890587925125</v>
      </c>
      <c r="N35" s="121">
        <v>3.9020000000000001</v>
      </c>
      <c r="O35" s="121">
        <v>5.7939999999999996</v>
      </c>
      <c r="P35" s="121">
        <v>5.9240000000000004</v>
      </c>
      <c r="Q35" s="121">
        <v>6.1150000000000002</v>
      </c>
      <c r="R35" s="121">
        <v>6.2930000000000001</v>
      </c>
      <c r="S35" s="121">
        <f t="shared" si="6"/>
        <v>6.64</v>
      </c>
      <c r="T35" s="125" t="s">
        <v>83</v>
      </c>
      <c r="U35" s="121">
        <v>4.71</v>
      </c>
      <c r="V35" s="121">
        <v>4.9729999999999999</v>
      </c>
      <c r="W35" s="121">
        <v>5.0549999999999997</v>
      </c>
      <c r="X35" s="121">
        <v>5.3310000000000004</v>
      </c>
      <c r="Y35" s="121">
        <f t="shared" si="7"/>
        <v>5.6159999999999997</v>
      </c>
      <c r="Z35" s="2">
        <v>6640</v>
      </c>
      <c r="AA35" s="2">
        <v>5616</v>
      </c>
      <c r="AC35" s="2">
        <v>4437.8100000000004</v>
      </c>
    </row>
    <row r="36" spans="1:29" s="2" customFormat="1" ht="15" customHeight="1" x14ac:dyDescent="0.2">
      <c r="A36" s="67" t="s">
        <v>21</v>
      </c>
      <c r="B36" s="97">
        <v>1.072937718170127</v>
      </c>
      <c r="C36" s="97">
        <v>1.4576514370264089</v>
      </c>
      <c r="D36" s="97">
        <v>1.4563275974733174</v>
      </c>
      <c r="E36" s="97">
        <v>1.4484704222868729</v>
      </c>
      <c r="F36" s="97">
        <v>1.5557522123893806</v>
      </c>
      <c r="G36" s="97">
        <f t="shared" si="4"/>
        <v>1.5553929692182926</v>
      </c>
      <c r="H36" s="125" t="s">
        <v>83</v>
      </c>
      <c r="I36" s="97">
        <v>1.2437788638299778</v>
      </c>
      <c r="J36" s="97">
        <v>1.2507079067741234</v>
      </c>
      <c r="K36" s="97">
        <v>1.2320373798818656</v>
      </c>
      <c r="L36" s="97">
        <v>1.3070796460176992</v>
      </c>
      <c r="M36" s="92">
        <f t="shared" si="5"/>
        <v>1.3231197771587744</v>
      </c>
      <c r="N36" s="121">
        <v>2.3359999999999999</v>
      </c>
      <c r="O36" s="121">
        <v>3.2509999999999999</v>
      </c>
      <c r="P36" s="121">
        <v>3.343</v>
      </c>
      <c r="Q36" s="121">
        <v>3.286</v>
      </c>
      <c r="R36" s="121">
        <v>3.516</v>
      </c>
      <c r="S36" s="121">
        <f t="shared" si="6"/>
        <v>3.5289999999999999</v>
      </c>
      <c r="T36" s="125" t="s">
        <v>83</v>
      </c>
      <c r="U36" s="121">
        <v>2.774</v>
      </c>
      <c r="V36" s="121">
        <v>2.871</v>
      </c>
      <c r="W36" s="121">
        <v>2.7949999999999999</v>
      </c>
      <c r="X36" s="121">
        <v>2.9540000000000002</v>
      </c>
      <c r="Y36" s="121">
        <f t="shared" si="7"/>
        <v>3.0019999999999998</v>
      </c>
      <c r="Z36" s="2">
        <v>3529</v>
      </c>
      <c r="AA36" s="2">
        <v>3002</v>
      </c>
      <c r="AC36" s="2">
        <v>2268.88</v>
      </c>
    </row>
    <row r="37" spans="1:29" s="2" customFormat="1" ht="15" customHeight="1" x14ac:dyDescent="0.2">
      <c r="A37" s="67" t="s">
        <v>22</v>
      </c>
      <c r="B37" s="97">
        <v>1.0732703599693643</v>
      </c>
      <c r="C37" s="97">
        <v>1.442709369405212</v>
      </c>
      <c r="D37" s="97">
        <v>1.4125732961645681</v>
      </c>
      <c r="E37" s="97">
        <v>1.4703027950310559</v>
      </c>
      <c r="F37" s="97">
        <v>1.4980787704130643</v>
      </c>
      <c r="G37" s="97">
        <f t="shared" si="4"/>
        <v>1.5586265986993793</v>
      </c>
      <c r="H37" s="125" t="s">
        <v>83</v>
      </c>
      <c r="I37" s="97">
        <v>1.1055301372588024</v>
      </c>
      <c r="J37" s="97">
        <v>1.1169854849562626</v>
      </c>
      <c r="K37" s="97">
        <v>1.1810947204968942</v>
      </c>
      <c r="L37" s="97">
        <v>1.1781940441882806</v>
      </c>
      <c r="M37" s="92">
        <f t="shared" si="5"/>
        <v>1.2707764733064735</v>
      </c>
      <c r="N37" s="121">
        <v>2.1019999999999999</v>
      </c>
      <c r="O37" s="121">
        <v>2.9009999999999998</v>
      </c>
      <c r="P37" s="121">
        <v>2.9390000000000001</v>
      </c>
      <c r="Q37" s="121">
        <v>3.03</v>
      </c>
      <c r="R37" s="121">
        <v>3.1190000000000002</v>
      </c>
      <c r="S37" s="121">
        <f>Z37/1000</f>
        <v>3.238</v>
      </c>
      <c r="T37" s="125" t="s">
        <v>83</v>
      </c>
      <c r="U37" s="121">
        <v>2.2229999999999999</v>
      </c>
      <c r="V37" s="121">
        <v>2.3239999999999998</v>
      </c>
      <c r="W37" s="121">
        <v>2.4340000000000002</v>
      </c>
      <c r="X37" s="121">
        <v>2.4529999999999998</v>
      </c>
      <c r="Y37" s="121">
        <f t="shared" si="7"/>
        <v>2.64</v>
      </c>
      <c r="Z37" s="2">
        <v>3238</v>
      </c>
      <c r="AA37" s="2">
        <v>2640</v>
      </c>
      <c r="AC37" s="2">
        <v>2077.4700000000003</v>
      </c>
    </row>
    <row r="38" spans="1:29" s="2" customFormat="1" ht="15" customHeight="1" thickBot="1" x14ac:dyDescent="0.25">
      <c r="A38" s="67" t="s">
        <v>23</v>
      </c>
      <c r="B38" s="98">
        <v>1.1041952558321897</v>
      </c>
      <c r="C38" s="98">
        <v>1.520345662599117</v>
      </c>
      <c r="D38" s="98">
        <v>1.5609484478678484</v>
      </c>
      <c r="E38" s="98">
        <v>1.5938220378054404</v>
      </c>
      <c r="F38" s="98">
        <v>1.6672884122172997</v>
      </c>
      <c r="G38" s="98">
        <f>Z38/AC38*1</f>
        <v>1.714875935611974</v>
      </c>
      <c r="H38" s="126" t="s">
        <v>83</v>
      </c>
      <c r="I38" s="98">
        <v>1.1438203314182613</v>
      </c>
      <c r="J38" s="98">
        <v>1.2372975731984595</v>
      </c>
      <c r="K38" s="98">
        <v>1.2526509912402028</v>
      </c>
      <c r="L38" s="98">
        <v>1.3264164140825365</v>
      </c>
      <c r="M38" s="94">
        <f t="shared" si="5"/>
        <v>1.3623264961537918</v>
      </c>
      <c r="N38" s="121">
        <v>4.5060000000000002</v>
      </c>
      <c r="O38" s="121">
        <v>6.4039999999999999</v>
      </c>
      <c r="P38" s="121">
        <v>6.7279999999999998</v>
      </c>
      <c r="Q38" s="121">
        <v>6.9139999999999997</v>
      </c>
      <c r="R38" s="123">
        <v>7.1509999999999998</v>
      </c>
      <c r="S38" s="169">
        <f t="shared" si="6"/>
        <v>7.2720000000000002</v>
      </c>
      <c r="T38" s="126" t="s">
        <v>83</v>
      </c>
      <c r="U38" s="123">
        <v>4.8179999999999996</v>
      </c>
      <c r="V38" s="121">
        <v>5.3330000000000002</v>
      </c>
      <c r="W38" s="121">
        <v>5.4340000000000002</v>
      </c>
      <c r="X38" s="123">
        <v>5.6890000000000001</v>
      </c>
      <c r="Y38" s="123">
        <f t="shared" si="7"/>
        <v>5.7770000000000001</v>
      </c>
      <c r="Z38" s="2">
        <v>7272</v>
      </c>
      <c r="AA38" s="2">
        <v>5777</v>
      </c>
      <c r="AC38" s="2">
        <v>4240.54</v>
      </c>
    </row>
    <row r="39" spans="1:29" s="2" customFormat="1" ht="15" customHeight="1" thickBot="1" x14ac:dyDescent="0.25">
      <c r="A39" s="60"/>
      <c r="B39" s="197" t="s">
        <v>25</v>
      </c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</row>
    <row r="40" spans="1:29" s="2" customFormat="1" ht="15" customHeight="1" x14ac:dyDescent="0.2">
      <c r="A40" s="53" t="s">
        <v>30</v>
      </c>
      <c r="B40" s="120">
        <v>0.79450131914221933</v>
      </c>
      <c r="C40" s="120">
        <v>0.80401587925264528</v>
      </c>
      <c r="D40" s="120">
        <v>0.76917263646716372</v>
      </c>
      <c r="E40" s="120">
        <v>0.7524325719447672</v>
      </c>
      <c r="F40" s="120">
        <v>0.76252069536423839</v>
      </c>
      <c r="G40" s="120">
        <f>Z40/AC40*1</f>
        <v>0.764200373502675</v>
      </c>
      <c r="H40" s="124" t="s">
        <v>83</v>
      </c>
      <c r="I40" s="120">
        <v>0.18402048586177464</v>
      </c>
      <c r="J40" s="120">
        <v>0.17454662959266373</v>
      </c>
      <c r="K40" s="120">
        <v>0.17720996257581625</v>
      </c>
      <c r="L40" s="120">
        <v>0.17528973509933773</v>
      </c>
      <c r="M40" s="90">
        <f>AA40/AC40*1</f>
        <v>0.17748455858599246</v>
      </c>
      <c r="N40" s="130">
        <v>28.187000000000001</v>
      </c>
      <c r="O40" s="130">
        <v>29.670999999999999</v>
      </c>
      <c r="P40" s="130">
        <v>29.515999999999998</v>
      </c>
      <c r="Q40" s="130">
        <v>29.152999999999999</v>
      </c>
      <c r="R40" s="130">
        <v>29.475999999999999</v>
      </c>
      <c r="S40" s="130">
        <f>Z40/1000</f>
        <v>29.687999999999999</v>
      </c>
      <c r="T40" s="128" t="s">
        <v>83</v>
      </c>
      <c r="U40" s="131">
        <v>6.7910000000000004</v>
      </c>
      <c r="V40" s="130">
        <v>6.6980000000000004</v>
      </c>
      <c r="W40" s="130">
        <v>6.8659999999999997</v>
      </c>
      <c r="X40" s="130">
        <v>6.7759999999999998</v>
      </c>
      <c r="Y40" s="130">
        <f>AA40/1000</f>
        <v>6.8949999999999996</v>
      </c>
      <c r="Z40" s="177">
        <v>29688</v>
      </c>
      <c r="AA40" s="177">
        <v>6895</v>
      </c>
      <c r="AC40" s="2">
        <v>38848.450000000004</v>
      </c>
    </row>
    <row r="41" spans="1:29" s="2" customFormat="1" ht="15" customHeight="1" x14ac:dyDescent="0.2">
      <c r="A41" s="65" t="s">
        <v>10</v>
      </c>
      <c r="B41" s="97">
        <v>0.93914860276834689</v>
      </c>
      <c r="C41" s="97">
        <v>0.95259481037924165</v>
      </c>
      <c r="D41" s="97">
        <v>0.92172538811936411</v>
      </c>
      <c r="E41" s="97">
        <v>0.91911598206602962</v>
      </c>
      <c r="F41" s="97">
        <v>0.95055576849367573</v>
      </c>
      <c r="G41" s="97">
        <f t="shared" ref="G41:G53" si="8">Z41/AC41*1</f>
        <v>0.9712830342722254</v>
      </c>
      <c r="H41" s="125" t="s">
        <v>83</v>
      </c>
      <c r="I41" s="97">
        <v>0.18113772455089822</v>
      </c>
      <c r="J41" s="97">
        <v>0.1824393418239286</v>
      </c>
      <c r="K41" s="97">
        <v>0.19745482541551562</v>
      </c>
      <c r="L41" s="97">
        <v>0.20043739995039794</v>
      </c>
      <c r="M41" s="92">
        <f t="shared" ref="M41:M54" si="9">AA41/AC41*1</f>
        <v>0.19456720444420778</v>
      </c>
      <c r="N41" s="121">
        <v>3.5960000000000001</v>
      </c>
      <c r="O41" s="121">
        <v>3.8180000000000001</v>
      </c>
      <c r="P41" s="121">
        <v>3.9660000000000002</v>
      </c>
      <c r="Q41" s="121">
        <v>4.0590000000000002</v>
      </c>
      <c r="R41" s="121">
        <v>4.2160000000000002</v>
      </c>
      <c r="S41" s="121">
        <f t="shared" ref="S41:S54" si="10">Z41/1000</f>
        <v>4.3780000000000001</v>
      </c>
      <c r="T41" s="125" t="s">
        <v>83</v>
      </c>
      <c r="U41" s="121">
        <v>0.72599999999999998</v>
      </c>
      <c r="V41" s="121">
        <v>0.78500000000000003</v>
      </c>
      <c r="W41" s="121">
        <v>0.872</v>
      </c>
      <c r="X41" s="121">
        <v>0.88900000000000001</v>
      </c>
      <c r="Y41" s="121">
        <f t="shared" ref="Y41:Y54" si="11">AA41/1000</f>
        <v>0.877</v>
      </c>
      <c r="Z41" s="2">
        <v>4378</v>
      </c>
      <c r="AA41" s="2">
        <v>877</v>
      </c>
      <c r="AC41" s="2">
        <v>4507.4400000000005</v>
      </c>
    </row>
    <row r="42" spans="1:29" s="2" customFormat="1" ht="15" customHeight="1" x14ac:dyDescent="0.2">
      <c r="A42" s="66" t="s">
        <v>11</v>
      </c>
      <c r="B42" s="97">
        <v>0.70603985602668784</v>
      </c>
      <c r="C42" s="97">
        <v>0.76481036464319296</v>
      </c>
      <c r="D42" s="97">
        <v>0.69934226166891189</v>
      </c>
      <c r="E42" s="97">
        <v>0.68580976064656529</v>
      </c>
      <c r="F42" s="97">
        <v>0.6870552029236392</v>
      </c>
      <c r="G42" s="97">
        <f t="shared" si="8"/>
        <v>0.68489034618230438</v>
      </c>
      <c r="H42" s="125" t="s">
        <v>83</v>
      </c>
      <c r="I42" s="97">
        <v>0.16738062898338732</v>
      </c>
      <c r="J42" s="97">
        <v>0.1497741500911324</v>
      </c>
      <c r="K42" s="97">
        <v>0.13949331675474047</v>
      </c>
      <c r="L42" s="97">
        <v>0.14656664743219849</v>
      </c>
      <c r="M42" s="92">
        <f t="shared" si="9"/>
        <v>0.14723170589715565</v>
      </c>
      <c r="N42" s="121">
        <v>3.2170000000000001</v>
      </c>
      <c r="O42" s="121">
        <v>3.66</v>
      </c>
      <c r="P42" s="121">
        <v>3.53</v>
      </c>
      <c r="Q42" s="121">
        <v>3.53</v>
      </c>
      <c r="R42" s="121">
        <v>3.5720000000000001</v>
      </c>
      <c r="S42" s="121">
        <f t="shared" si="10"/>
        <v>3.6469999999999998</v>
      </c>
      <c r="T42" s="125" t="s">
        <v>83</v>
      </c>
      <c r="U42" s="121">
        <v>0.80100000000000005</v>
      </c>
      <c r="V42" s="121">
        <v>0.75600000000000001</v>
      </c>
      <c r="W42" s="121">
        <v>0.71799999999999997</v>
      </c>
      <c r="X42" s="121">
        <v>0.76200000000000001</v>
      </c>
      <c r="Y42" s="121">
        <f t="shared" si="11"/>
        <v>0.78400000000000003</v>
      </c>
      <c r="Z42" s="2">
        <v>3647</v>
      </c>
      <c r="AA42" s="2">
        <v>784</v>
      </c>
      <c r="AC42" s="2">
        <v>5324.9400000000005</v>
      </c>
    </row>
    <row r="43" spans="1:29" s="2" customFormat="1" ht="15" customHeight="1" x14ac:dyDescent="0.2">
      <c r="A43" s="66" t="s">
        <v>12</v>
      </c>
      <c r="B43" s="97">
        <v>0.92954218655781806</v>
      </c>
      <c r="C43" s="97">
        <v>0.94696800179010965</v>
      </c>
      <c r="D43" s="97">
        <v>0.95248361503966894</v>
      </c>
      <c r="E43" s="97">
        <v>0.91838473334469262</v>
      </c>
      <c r="F43" s="97">
        <v>0.91075300820613136</v>
      </c>
      <c r="G43" s="97">
        <f t="shared" si="8"/>
        <v>0.90587517441190646</v>
      </c>
      <c r="H43" s="125" t="s">
        <v>83</v>
      </c>
      <c r="I43" s="97">
        <v>0.21347057507272321</v>
      </c>
      <c r="J43" s="97">
        <v>0.22205933080372545</v>
      </c>
      <c r="K43" s="97">
        <v>0.21127960470267512</v>
      </c>
      <c r="L43" s="97">
        <v>0.21684595433479317</v>
      </c>
      <c r="M43" s="92">
        <f t="shared" si="9"/>
        <v>0.2124945062916295</v>
      </c>
      <c r="N43" s="121">
        <v>2.004</v>
      </c>
      <c r="O43" s="121">
        <v>2.1160000000000001</v>
      </c>
      <c r="P43" s="121">
        <v>2.2090000000000001</v>
      </c>
      <c r="Q43" s="121">
        <v>2.1560000000000001</v>
      </c>
      <c r="R43" s="121">
        <v>2.1419999999999999</v>
      </c>
      <c r="S43" s="121">
        <f t="shared" si="10"/>
        <v>2.1230000000000002</v>
      </c>
      <c r="T43" s="125" t="s">
        <v>83</v>
      </c>
      <c r="U43" s="121">
        <v>0.47699999999999998</v>
      </c>
      <c r="V43" s="121">
        <v>0.51500000000000001</v>
      </c>
      <c r="W43" s="121">
        <v>0.496</v>
      </c>
      <c r="X43" s="121">
        <v>0.51</v>
      </c>
      <c r="Y43" s="121">
        <f t="shared" si="11"/>
        <v>0.498</v>
      </c>
      <c r="Z43" s="2">
        <v>2123</v>
      </c>
      <c r="AA43" s="2">
        <v>498</v>
      </c>
      <c r="AC43" s="2">
        <v>2343.59</v>
      </c>
    </row>
    <row r="44" spans="1:29" s="2" customFormat="1" ht="15" customHeight="1" x14ac:dyDescent="0.2">
      <c r="A44" s="52" t="s">
        <v>13</v>
      </c>
      <c r="B44" s="97">
        <v>0.79417745906025905</v>
      </c>
      <c r="C44" s="97">
        <v>0.83265430841311883</v>
      </c>
      <c r="D44" s="97">
        <v>0.79343025852230442</v>
      </c>
      <c r="E44" s="97">
        <v>0.7923199047430044</v>
      </c>
      <c r="F44" s="97">
        <v>0.81101153636678713</v>
      </c>
      <c r="G44" s="97">
        <f t="shared" si="8"/>
        <v>0.79936329494864078</v>
      </c>
      <c r="H44" s="125" t="s">
        <v>83</v>
      </c>
      <c r="I44" s="97">
        <v>0.22255041760032596</v>
      </c>
      <c r="J44" s="97">
        <v>0.1945119833275443</v>
      </c>
      <c r="K44" s="97">
        <v>0.16124230998213929</v>
      </c>
      <c r="L44" s="97">
        <v>0.15447838787938803</v>
      </c>
      <c r="M44" s="92">
        <f t="shared" si="9"/>
        <v>0.21041112244136595</v>
      </c>
      <c r="N44" s="121">
        <v>1.484</v>
      </c>
      <c r="O44" s="121">
        <v>1.635</v>
      </c>
      <c r="P44" s="121">
        <v>1.599</v>
      </c>
      <c r="Q44" s="121">
        <v>1.597</v>
      </c>
      <c r="R44" s="121">
        <v>1.6379999999999999</v>
      </c>
      <c r="S44" s="121">
        <f t="shared" si="10"/>
        <v>1.607</v>
      </c>
      <c r="T44" s="125" t="s">
        <v>83</v>
      </c>
      <c r="U44" s="121">
        <v>0.437</v>
      </c>
      <c r="V44" s="121">
        <v>0.39200000000000002</v>
      </c>
      <c r="W44" s="121">
        <v>0.32500000000000001</v>
      </c>
      <c r="X44" s="121">
        <v>0.312</v>
      </c>
      <c r="Y44" s="121">
        <f t="shared" si="11"/>
        <v>0.42299999999999999</v>
      </c>
      <c r="Z44" s="2">
        <v>1607</v>
      </c>
      <c r="AA44" s="2">
        <v>423</v>
      </c>
      <c r="AC44" s="2">
        <v>2010.35</v>
      </c>
    </row>
    <row r="45" spans="1:29" s="2" customFormat="1" ht="15" customHeight="1" x14ac:dyDescent="0.2">
      <c r="A45" s="65" t="s">
        <v>14</v>
      </c>
      <c r="B45" s="97">
        <v>0.78744157691526107</v>
      </c>
      <c r="C45" s="97">
        <v>0.76287657920310981</v>
      </c>
      <c r="D45" s="97">
        <v>0.68638392857142849</v>
      </c>
      <c r="E45" s="97">
        <v>0.68171264047552704</v>
      </c>
      <c r="F45" s="97">
        <v>0.69942031739998123</v>
      </c>
      <c r="G45" s="97">
        <f t="shared" si="8"/>
        <v>0.7356023935663375</v>
      </c>
      <c r="H45" s="125" t="s">
        <v>83</v>
      </c>
      <c r="I45" s="97">
        <v>0.14480077745383868</v>
      </c>
      <c r="J45" s="97">
        <v>0.16369047619047619</v>
      </c>
      <c r="K45" s="97">
        <v>0.14674468282715705</v>
      </c>
      <c r="L45" s="97">
        <v>0.1425449016440179</v>
      </c>
      <c r="M45" s="92">
        <f t="shared" si="9"/>
        <v>0.16007927735640504</v>
      </c>
      <c r="N45" s="121">
        <v>0.77500000000000002</v>
      </c>
      <c r="O45" s="121">
        <v>0.78500000000000003</v>
      </c>
      <c r="P45" s="121">
        <v>0.73799999999999999</v>
      </c>
      <c r="Q45" s="121">
        <v>0.73399999999999999</v>
      </c>
      <c r="R45" s="121">
        <v>0.73599999999999999</v>
      </c>
      <c r="S45" s="121">
        <f t="shared" si="10"/>
        <v>0.77200000000000002</v>
      </c>
      <c r="T45" s="125" t="s">
        <v>83</v>
      </c>
      <c r="U45" s="121">
        <v>0.14899999999999999</v>
      </c>
      <c r="V45" s="121">
        <v>0.17599999999999999</v>
      </c>
      <c r="W45" s="121">
        <v>0.158</v>
      </c>
      <c r="X45" s="121">
        <v>0.15</v>
      </c>
      <c r="Y45" s="121">
        <f t="shared" si="11"/>
        <v>0.16800000000000001</v>
      </c>
      <c r="Z45" s="2">
        <v>772</v>
      </c>
      <c r="AA45" s="2">
        <v>168</v>
      </c>
      <c r="AC45" s="2">
        <v>1049.4800000000002</v>
      </c>
    </row>
    <row r="46" spans="1:29" s="2" customFormat="1" ht="15" customHeight="1" x14ac:dyDescent="0.2">
      <c r="A46" s="67" t="s">
        <v>15</v>
      </c>
      <c r="B46" s="97">
        <v>0.635245203285281</v>
      </c>
      <c r="C46" s="97">
        <v>0.6812178047814027</v>
      </c>
      <c r="D46" s="97">
        <v>0.61035281998454805</v>
      </c>
      <c r="E46" s="97">
        <v>0.58592125883519364</v>
      </c>
      <c r="F46" s="97">
        <v>0.6056393963463067</v>
      </c>
      <c r="G46" s="97">
        <f t="shared" si="8"/>
        <v>0.58895314904228802</v>
      </c>
      <c r="H46" s="125" t="s">
        <v>83</v>
      </c>
      <c r="I46" s="97">
        <v>0.14264958393871352</v>
      </c>
      <c r="J46" s="97">
        <v>0.10623229461756374</v>
      </c>
      <c r="K46" s="97">
        <v>0.13272779607893306</v>
      </c>
      <c r="L46" s="97">
        <v>0.13535875033095052</v>
      </c>
      <c r="M46" s="92">
        <f t="shared" si="9"/>
        <v>0.13430519446065689</v>
      </c>
      <c r="N46" s="121">
        <v>1.8640000000000001</v>
      </c>
      <c r="O46" s="121">
        <v>2.0630000000000002</v>
      </c>
      <c r="P46" s="121">
        <v>1.8959999999999999</v>
      </c>
      <c r="Q46" s="121">
        <v>1.8320000000000001</v>
      </c>
      <c r="R46" s="121">
        <v>1.83</v>
      </c>
      <c r="S46" s="121">
        <f t="shared" si="10"/>
        <v>1.776</v>
      </c>
      <c r="T46" s="125" t="s">
        <v>83</v>
      </c>
      <c r="U46" s="121">
        <v>0.432</v>
      </c>
      <c r="V46" s="121">
        <v>0.33</v>
      </c>
      <c r="W46" s="121">
        <v>0.41499999999999998</v>
      </c>
      <c r="X46" s="121">
        <v>0.40899999999999997</v>
      </c>
      <c r="Y46" s="121">
        <f t="shared" si="11"/>
        <v>0.40500000000000003</v>
      </c>
      <c r="Z46" s="2">
        <v>1776</v>
      </c>
      <c r="AA46" s="2">
        <v>405</v>
      </c>
      <c r="AC46" s="2">
        <v>3015.5199999999995</v>
      </c>
    </row>
    <row r="47" spans="1:29" s="2" customFormat="1" ht="15" customHeight="1" x14ac:dyDescent="0.2">
      <c r="A47" s="67" t="s">
        <v>16</v>
      </c>
      <c r="B47" s="97">
        <v>0.71903626552892463</v>
      </c>
      <c r="C47" s="97">
        <v>0.72085347164918079</v>
      </c>
      <c r="D47" s="97">
        <v>0.70327276895741386</v>
      </c>
      <c r="E47" s="97">
        <v>0.6631762652705061</v>
      </c>
      <c r="F47" s="97">
        <v>0.68992862807295796</v>
      </c>
      <c r="G47" s="97">
        <f t="shared" si="8"/>
        <v>0.76433194172471419</v>
      </c>
      <c r="H47" s="125" t="s">
        <v>83</v>
      </c>
      <c r="I47" s="97">
        <v>0.20393728633738065</v>
      </c>
      <c r="J47" s="97">
        <v>0.20290021207084313</v>
      </c>
      <c r="K47" s="97">
        <v>0.19478691662444408</v>
      </c>
      <c r="L47" s="97">
        <v>0.19938824062535401</v>
      </c>
      <c r="M47" s="92">
        <f t="shared" si="9"/>
        <v>0.19122654890633345</v>
      </c>
      <c r="N47" s="121">
        <v>1.1459999999999999</v>
      </c>
      <c r="O47" s="121">
        <v>1.2230000000000001</v>
      </c>
      <c r="P47" s="121">
        <v>1.2270000000000001</v>
      </c>
      <c r="Q47" s="121">
        <v>1.1779999999999999</v>
      </c>
      <c r="R47" s="121">
        <v>1.218</v>
      </c>
      <c r="S47" s="121">
        <f t="shared" si="10"/>
        <v>1.331</v>
      </c>
      <c r="T47" s="125" t="s">
        <v>83</v>
      </c>
      <c r="U47" s="121">
        <v>0.34599999999999997</v>
      </c>
      <c r="V47" s="121">
        <v>0.35399999999999998</v>
      </c>
      <c r="W47" s="121">
        <v>0.34599999999999997</v>
      </c>
      <c r="X47" s="121">
        <v>0.35199999999999998</v>
      </c>
      <c r="Y47" s="121">
        <f t="shared" si="11"/>
        <v>0.33300000000000002</v>
      </c>
      <c r="Z47" s="2">
        <v>1331</v>
      </c>
      <c r="AA47" s="2">
        <v>333</v>
      </c>
      <c r="AC47" s="2">
        <v>1741.3899999999999</v>
      </c>
    </row>
    <row r="48" spans="1:29" s="2" customFormat="1" ht="15" customHeight="1" x14ac:dyDescent="0.2">
      <c r="A48" s="65" t="s">
        <v>17</v>
      </c>
      <c r="B48" s="97">
        <v>0.78102564102564098</v>
      </c>
      <c r="C48" s="97">
        <v>0.79226574119980164</v>
      </c>
      <c r="D48" s="97">
        <v>0.77379504887894557</v>
      </c>
      <c r="E48" s="97">
        <v>0.72249987869377474</v>
      </c>
      <c r="F48" s="97">
        <v>0.7663056558363418</v>
      </c>
      <c r="G48" s="97">
        <f t="shared" si="8"/>
        <v>0.78643473176436185</v>
      </c>
      <c r="H48" s="125" t="s">
        <v>83</v>
      </c>
      <c r="I48" s="97">
        <v>0.16955875061973227</v>
      </c>
      <c r="J48" s="97">
        <v>0.16876611059773358</v>
      </c>
      <c r="K48" s="97">
        <v>0.182444563054976</v>
      </c>
      <c r="L48" s="97">
        <v>0.21323706377858001</v>
      </c>
      <c r="M48" s="92">
        <f t="shared" si="9"/>
        <v>0.22121522194610924</v>
      </c>
      <c r="N48" s="121">
        <v>1.5229999999999999</v>
      </c>
      <c r="O48" s="121">
        <v>1.5980000000000001</v>
      </c>
      <c r="P48" s="121">
        <v>1.591</v>
      </c>
      <c r="Q48" s="121">
        <v>1.4890000000000001</v>
      </c>
      <c r="R48" s="121">
        <v>1.5920000000000001</v>
      </c>
      <c r="S48" s="121">
        <f t="shared" si="10"/>
        <v>1.6140000000000001</v>
      </c>
      <c r="T48" s="125" t="s">
        <v>83</v>
      </c>
      <c r="U48" s="121">
        <v>0.34200000000000003</v>
      </c>
      <c r="V48" s="121">
        <v>0.34699999999999998</v>
      </c>
      <c r="W48" s="121">
        <v>0.376</v>
      </c>
      <c r="X48" s="121">
        <v>0.443</v>
      </c>
      <c r="Y48" s="121">
        <f t="shared" si="11"/>
        <v>0.45400000000000001</v>
      </c>
      <c r="Z48" s="2">
        <v>1614</v>
      </c>
      <c r="AA48" s="2">
        <v>454</v>
      </c>
      <c r="AC48" s="2">
        <v>2052.3000000000002</v>
      </c>
    </row>
    <row r="49" spans="1:29" s="2" customFormat="1" ht="15" customHeight="1" x14ac:dyDescent="0.2">
      <c r="A49" s="68" t="s">
        <v>18</v>
      </c>
      <c r="B49" s="97">
        <v>0.76927489674162453</v>
      </c>
      <c r="C49" s="97">
        <v>0.73603359672873958</v>
      </c>
      <c r="D49" s="97">
        <v>0.71291866028708128</v>
      </c>
      <c r="E49" s="97">
        <v>0.67969814484854829</v>
      </c>
      <c r="F49" s="97">
        <v>0.67386992379162747</v>
      </c>
      <c r="G49" s="97">
        <f t="shared" si="8"/>
        <v>0.65496463190987686</v>
      </c>
      <c r="H49" s="125" t="s">
        <v>83</v>
      </c>
      <c r="I49" s="97">
        <v>0.13924959938111289</v>
      </c>
      <c r="J49" s="97">
        <v>0.14354066985645933</v>
      </c>
      <c r="K49" s="97">
        <v>0.14987946756105228</v>
      </c>
      <c r="L49" s="97">
        <v>0.14876291888506105</v>
      </c>
      <c r="M49" s="92">
        <f t="shared" si="9"/>
        <v>0.1399004453759497</v>
      </c>
      <c r="N49" s="121">
        <v>1.341</v>
      </c>
      <c r="O49" s="121">
        <v>1.3320000000000001</v>
      </c>
      <c r="P49" s="121">
        <v>1.341</v>
      </c>
      <c r="Q49" s="121">
        <v>1.2969999999999999</v>
      </c>
      <c r="R49" s="121">
        <v>1.2909999999999999</v>
      </c>
      <c r="S49" s="121">
        <f t="shared" si="10"/>
        <v>1.25</v>
      </c>
      <c r="T49" s="125" t="s">
        <v>83</v>
      </c>
      <c r="U49" s="121">
        <v>0.252</v>
      </c>
      <c r="V49" s="121">
        <v>0.27</v>
      </c>
      <c r="W49" s="121">
        <v>0.28599999999999998</v>
      </c>
      <c r="X49" s="121">
        <v>0.28499999999999998</v>
      </c>
      <c r="Y49" s="121">
        <f t="shared" si="11"/>
        <v>0.26700000000000002</v>
      </c>
      <c r="Z49" s="2">
        <v>1250</v>
      </c>
      <c r="AA49" s="2">
        <v>267</v>
      </c>
      <c r="AC49" s="2">
        <v>1908.5</v>
      </c>
    </row>
    <row r="50" spans="1:29" s="2" customFormat="1" ht="15" customHeight="1" x14ac:dyDescent="0.2">
      <c r="A50" s="67" t="s">
        <v>19</v>
      </c>
      <c r="B50" s="97">
        <v>0.83608235695597766</v>
      </c>
      <c r="C50" s="97">
        <v>0.77328159645232819</v>
      </c>
      <c r="D50" s="97">
        <v>0.78086186413219572</v>
      </c>
      <c r="E50" s="97">
        <v>0.78653521433629303</v>
      </c>
      <c r="F50" s="97">
        <v>0.76029738969989702</v>
      </c>
      <c r="G50" s="97">
        <f t="shared" si="8"/>
        <v>0.77476687483959272</v>
      </c>
      <c r="H50" s="125" t="s">
        <v>83</v>
      </c>
      <c r="I50" s="97">
        <v>0.15909090909090909</v>
      </c>
      <c r="J50" s="97">
        <v>0.15768441516362458</v>
      </c>
      <c r="K50" s="97">
        <v>0.19663380358407326</v>
      </c>
      <c r="L50" s="97">
        <v>0.18939599500732623</v>
      </c>
      <c r="M50" s="92">
        <f t="shared" si="9"/>
        <v>0.21548036615621521</v>
      </c>
      <c r="N50" s="121">
        <v>1.47</v>
      </c>
      <c r="O50" s="121">
        <v>1.395</v>
      </c>
      <c r="P50" s="121">
        <v>1.446</v>
      </c>
      <c r="Q50" s="121">
        <v>1.444</v>
      </c>
      <c r="R50" s="121">
        <v>1.401</v>
      </c>
      <c r="S50" s="121">
        <f t="shared" si="10"/>
        <v>1.4490000000000001</v>
      </c>
      <c r="T50" s="125" t="s">
        <v>83</v>
      </c>
      <c r="U50" s="121">
        <v>0.28699999999999998</v>
      </c>
      <c r="V50" s="121">
        <v>0.29199999999999998</v>
      </c>
      <c r="W50" s="121">
        <v>0.36099999999999999</v>
      </c>
      <c r="X50" s="121">
        <v>0.34899999999999998</v>
      </c>
      <c r="Y50" s="121">
        <f t="shared" si="11"/>
        <v>0.40300000000000002</v>
      </c>
      <c r="Z50" s="2">
        <v>1449</v>
      </c>
      <c r="AA50" s="2">
        <v>403</v>
      </c>
      <c r="AC50" s="2">
        <v>1870.2400000000002</v>
      </c>
    </row>
    <row r="51" spans="1:29" s="2" customFormat="1" ht="15" customHeight="1" x14ac:dyDescent="0.2">
      <c r="A51" s="52" t="s">
        <v>20</v>
      </c>
      <c r="B51" s="97">
        <v>0.73877813504823153</v>
      </c>
      <c r="C51" s="97">
        <v>0.70743022656422594</v>
      </c>
      <c r="D51" s="97">
        <v>0.66475404100482816</v>
      </c>
      <c r="E51" s="97">
        <v>0.64952018871813666</v>
      </c>
      <c r="F51" s="97">
        <v>0.64689902850039149</v>
      </c>
      <c r="G51" s="97">
        <f t="shared" si="8"/>
        <v>0.63026582931671249</v>
      </c>
      <c r="H51" s="125" t="s">
        <v>83</v>
      </c>
      <c r="I51" s="97">
        <v>0.17845307935884533</v>
      </c>
      <c r="J51" s="97">
        <v>0.17423553285284443</v>
      </c>
      <c r="K51" s="97">
        <v>0.15665437555825298</v>
      </c>
      <c r="L51" s="97">
        <v>0.15424282885952395</v>
      </c>
      <c r="M51" s="92">
        <f t="shared" si="9"/>
        <v>0.14466595009700731</v>
      </c>
      <c r="N51" s="121">
        <v>2.8719999999999999</v>
      </c>
      <c r="O51" s="121">
        <v>2.8820000000000001</v>
      </c>
      <c r="P51" s="121">
        <v>2.85</v>
      </c>
      <c r="Q51" s="121">
        <v>2.8359999999999999</v>
      </c>
      <c r="R51" s="121">
        <v>2.81</v>
      </c>
      <c r="S51" s="121">
        <f t="shared" si="10"/>
        <v>2.7970000000000002</v>
      </c>
      <c r="T51" s="125" t="s">
        <v>83</v>
      </c>
      <c r="U51" s="121">
        <v>0.72699999999999998</v>
      </c>
      <c r="V51" s="121">
        <v>0.747</v>
      </c>
      <c r="W51" s="121">
        <v>0.68400000000000005</v>
      </c>
      <c r="X51" s="121">
        <v>0.67</v>
      </c>
      <c r="Y51" s="121">
        <f t="shared" si="11"/>
        <v>0.64200000000000002</v>
      </c>
      <c r="Z51" s="2">
        <v>2797</v>
      </c>
      <c r="AA51" s="2">
        <v>642</v>
      </c>
      <c r="AC51" s="2">
        <v>4437.8100000000004</v>
      </c>
    </row>
    <row r="52" spans="1:29" s="2" customFormat="1" ht="15" customHeight="1" x14ac:dyDescent="0.2">
      <c r="A52" s="67" t="s">
        <v>21</v>
      </c>
      <c r="B52" s="97">
        <v>0.76520301304427707</v>
      </c>
      <c r="C52" s="97">
        <v>0.79316683854190018</v>
      </c>
      <c r="D52" s="97">
        <v>0.73317360052276193</v>
      </c>
      <c r="E52" s="97">
        <v>0.72732081459931242</v>
      </c>
      <c r="F52" s="97">
        <v>0.73805309734513269</v>
      </c>
      <c r="G52" s="97">
        <f t="shared" si="8"/>
        <v>0.75147209195726528</v>
      </c>
      <c r="H52" s="125" t="s">
        <v>83</v>
      </c>
      <c r="I52" s="97">
        <v>0.21476931354526299</v>
      </c>
      <c r="J52" s="97">
        <v>0.17512524504465257</v>
      </c>
      <c r="K52" s="97">
        <v>0.20012342413823506</v>
      </c>
      <c r="L52" s="97">
        <v>0.20530973451327433</v>
      </c>
      <c r="M52" s="92">
        <f t="shared" si="9"/>
        <v>0.19480977398540247</v>
      </c>
      <c r="N52" s="121">
        <v>1.6659999999999999</v>
      </c>
      <c r="O52" s="121">
        <v>1.7689999999999999</v>
      </c>
      <c r="P52" s="121">
        <v>1.6830000000000001</v>
      </c>
      <c r="Q52" s="121">
        <v>1.65</v>
      </c>
      <c r="R52" s="121">
        <v>1.6679999999999999</v>
      </c>
      <c r="S52" s="121">
        <f t="shared" si="10"/>
        <v>1.7050000000000001</v>
      </c>
      <c r="T52" s="125" t="s">
        <v>83</v>
      </c>
      <c r="U52" s="121">
        <v>0.47899999999999998</v>
      </c>
      <c r="V52" s="121">
        <v>0.40200000000000002</v>
      </c>
      <c r="W52" s="121">
        <v>0.45400000000000001</v>
      </c>
      <c r="X52" s="121">
        <v>0.46400000000000002</v>
      </c>
      <c r="Y52" s="121">
        <f t="shared" si="11"/>
        <v>0.442</v>
      </c>
      <c r="Z52" s="2">
        <v>1705</v>
      </c>
      <c r="AA52" s="2">
        <v>442</v>
      </c>
      <c r="AC52" s="2">
        <v>2268.88</v>
      </c>
    </row>
    <row r="53" spans="1:29" s="2" customFormat="1" ht="15" customHeight="1" x14ac:dyDescent="0.2">
      <c r="A53" s="67" t="s">
        <v>22</v>
      </c>
      <c r="B53" s="97">
        <v>0.95379116670921626</v>
      </c>
      <c r="C53" s="97">
        <v>0.93246469067037996</v>
      </c>
      <c r="D53" s="97">
        <v>0.93915216764394893</v>
      </c>
      <c r="E53" s="97">
        <v>0.91372282608695643</v>
      </c>
      <c r="F53" s="97">
        <v>0.89048991354466855</v>
      </c>
      <c r="G53" s="97">
        <f t="shared" si="8"/>
        <v>0.84237076829027602</v>
      </c>
      <c r="H53" s="125" t="s">
        <v>83</v>
      </c>
      <c r="I53" s="97">
        <v>0.23423513029639947</v>
      </c>
      <c r="J53" s="97">
        <v>0.21099682783812362</v>
      </c>
      <c r="K53" s="97">
        <v>0.25378493788819873</v>
      </c>
      <c r="L53" s="97">
        <v>0.21181556195965417</v>
      </c>
      <c r="M53" s="92">
        <f t="shared" si="9"/>
        <v>0.20505711273809005</v>
      </c>
      <c r="N53" s="121">
        <v>1.8680000000000001</v>
      </c>
      <c r="O53" s="121">
        <v>1.875</v>
      </c>
      <c r="P53" s="121">
        <v>1.954</v>
      </c>
      <c r="Q53" s="121">
        <v>1.883</v>
      </c>
      <c r="R53" s="121">
        <v>1.8540000000000001</v>
      </c>
      <c r="S53" s="121">
        <f>Z53/1000</f>
        <v>1.75</v>
      </c>
      <c r="T53" s="125" t="s">
        <v>83</v>
      </c>
      <c r="U53" s="121">
        <v>0.47099999999999997</v>
      </c>
      <c r="V53" s="121">
        <v>0.439</v>
      </c>
      <c r="W53" s="121">
        <v>0.52300000000000002</v>
      </c>
      <c r="X53" s="121">
        <v>0.441</v>
      </c>
      <c r="Y53" s="121">
        <f t="shared" si="11"/>
        <v>0.42599999999999999</v>
      </c>
      <c r="Z53" s="2">
        <v>1750</v>
      </c>
      <c r="AA53" s="2">
        <v>426</v>
      </c>
      <c r="AC53" s="2">
        <v>2077.4700000000003</v>
      </c>
    </row>
    <row r="54" spans="1:29" s="2" customFormat="1" ht="15" customHeight="1" thickBot="1" x14ac:dyDescent="0.25">
      <c r="A54" s="69" t="s">
        <v>23</v>
      </c>
      <c r="B54" s="98">
        <v>0.82361301705547929</v>
      </c>
      <c r="C54" s="98">
        <v>0.83566782204073886</v>
      </c>
      <c r="D54" s="98">
        <v>0.8087791749802794</v>
      </c>
      <c r="E54" s="98">
        <v>0.79944674965421858</v>
      </c>
      <c r="F54" s="98">
        <v>0.81790627185824183</v>
      </c>
      <c r="G54" s="98">
        <f>Z54/AC54*1</f>
        <v>0.82277257141779114</v>
      </c>
      <c r="H54" s="126" t="s">
        <v>83</v>
      </c>
      <c r="I54" s="98">
        <v>0.20535587104126113</v>
      </c>
      <c r="J54" s="98">
        <v>0.20718296134750128</v>
      </c>
      <c r="K54" s="98">
        <v>0.19640387275242047</v>
      </c>
      <c r="L54" s="98">
        <v>0.17253439030076936</v>
      </c>
      <c r="M54" s="94">
        <f t="shared" si="9"/>
        <v>0.18228810481683935</v>
      </c>
      <c r="N54" s="123">
        <v>3.3610000000000002</v>
      </c>
      <c r="O54" s="123">
        <v>3.52</v>
      </c>
      <c r="P54" s="123">
        <v>3.4860000000000002</v>
      </c>
      <c r="Q54" s="123">
        <v>3.468</v>
      </c>
      <c r="R54" s="123">
        <v>3.508</v>
      </c>
      <c r="S54" s="169">
        <f t="shared" si="10"/>
        <v>3.4889999999999999</v>
      </c>
      <c r="T54" s="126" t="s">
        <v>83</v>
      </c>
      <c r="U54" s="123">
        <v>0.86499999999999999</v>
      </c>
      <c r="V54" s="123">
        <v>0.89300000000000002</v>
      </c>
      <c r="W54" s="123">
        <v>0.85199999999999998</v>
      </c>
      <c r="X54" s="123">
        <v>0.74</v>
      </c>
      <c r="Y54" s="123">
        <f t="shared" si="11"/>
        <v>0.77300000000000002</v>
      </c>
      <c r="Z54" s="2">
        <v>3489</v>
      </c>
      <c r="AA54" s="2">
        <v>773</v>
      </c>
      <c r="AC54" s="2">
        <v>4240.54</v>
      </c>
    </row>
    <row r="55" spans="1:29" s="2" customFormat="1" ht="13.5" customHeight="1" x14ac:dyDescent="0.2">
      <c r="A55" s="20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121"/>
      <c r="O55" s="121"/>
      <c r="P55" s="121"/>
      <c r="Q55" s="121"/>
      <c r="R55" s="121"/>
      <c r="S55" s="121"/>
      <c r="T55" s="97"/>
      <c r="U55" s="121"/>
      <c r="V55" s="121"/>
      <c r="W55" s="121"/>
      <c r="X55" s="121"/>
      <c r="Y55" s="121"/>
    </row>
    <row r="56" spans="1:29" x14ac:dyDescent="0.2">
      <c r="A56" s="14" t="s">
        <v>8</v>
      </c>
    </row>
  </sheetData>
  <mergeCells count="10">
    <mergeCell ref="B23:Y23"/>
    <mergeCell ref="B39:Y39"/>
    <mergeCell ref="A4:A7"/>
    <mergeCell ref="B4:M4"/>
    <mergeCell ref="N4:Y4"/>
    <mergeCell ref="B5:G5"/>
    <mergeCell ref="H5:M5"/>
    <mergeCell ref="N5:S5"/>
    <mergeCell ref="T5:Y5"/>
    <mergeCell ref="B7:Y7"/>
  </mergeCells>
  <hyperlinks>
    <hyperlink ref="A2" location="Seznam!A1" display="zpět na seznam" xr:uid="{00000000-0004-0000-13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2"/>
  <dimension ref="A1:M19"/>
  <sheetViews>
    <sheetView showGridLines="0" zoomScale="85" zoomScaleNormal="85" workbookViewId="0"/>
  </sheetViews>
  <sheetFormatPr defaultColWidth="9.140625" defaultRowHeight="12.75" x14ac:dyDescent="0.2"/>
  <cols>
    <col min="1" max="1" width="19.42578125" style="4" customWidth="1"/>
    <col min="2" max="17" width="9.42578125" style="4" customWidth="1"/>
    <col min="18" max="16384" width="9.140625" style="4"/>
  </cols>
  <sheetData>
    <row r="1" spans="1:13" s="2" customFormat="1" ht="20.100000000000001" customHeight="1" x14ac:dyDescent="0.2">
      <c r="A1" s="61" t="s">
        <v>91</v>
      </c>
      <c r="B1" s="1"/>
      <c r="C1" s="1"/>
    </row>
    <row r="2" spans="1:13" s="2" customFormat="1" ht="13.5" customHeight="1" x14ac:dyDescent="0.2">
      <c r="A2" s="3" t="s">
        <v>0</v>
      </c>
    </row>
    <row r="3" spans="1:13" s="2" customFormat="1" ht="13.5" customHeight="1" thickBot="1" x14ac:dyDescent="0.25">
      <c r="A3" s="3"/>
    </row>
    <row r="4" spans="1:13" s="2" customFormat="1" ht="15" customHeight="1" x14ac:dyDescent="0.2">
      <c r="A4" s="182"/>
      <c r="B4" s="188" t="s">
        <v>9</v>
      </c>
      <c r="C4" s="188"/>
      <c r="D4" s="188"/>
      <c r="E4" s="188"/>
      <c r="F4" s="188"/>
      <c r="G4" s="196"/>
      <c r="H4" s="188" t="s">
        <v>82</v>
      </c>
      <c r="I4" s="188"/>
      <c r="J4" s="188"/>
      <c r="K4" s="188"/>
      <c r="L4" s="188"/>
      <c r="M4" s="188"/>
    </row>
    <row r="5" spans="1:13" s="2" customFormat="1" ht="15" customHeight="1" thickBot="1" x14ac:dyDescent="0.25">
      <c r="A5" s="183"/>
      <c r="B5" s="59">
        <v>2020</v>
      </c>
      <c r="C5" s="59">
        <v>2021</v>
      </c>
      <c r="D5" s="59">
        <v>2022</v>
      </c>
      <c r="E5" s="171">
        <v>2023</v>
      </c>
      <c r="F5" s="171">
        <v>2024</v>
      </c>
      <c r="G5" s="162">
        <v>2025</v>
      </c>
      <c r="H5" s="59">
        <v>2020</v>
      </c>
      <c r="I5" s="59">
        <v>2021</v>
      </c>
      <c r="J5" s="59">
        <v>2022</v>
      </c>
      <c r="K5" s="59">
        <v>2023</v>
      </c>
      <c r="L5" s="171">
        <v>2024</v>
      </c>
      <c r="M5" s="171">
        <v>2025</v>
      </c>
    </row>
    <row r="6" spans="1:13" s="2" customFormat="1" ht="15" customHeight="1" thickBot="1" x14ac:dyDescent="0.25">
      <c r="A6" s="184"/>
      <c r="B6" s="180" t="s">
        <v>63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</row>
    <row r="7" spans="1:13" s="2" customFormat="1" ht="15" customHeight="1" x14ac:dyDescent="0.2">
      <c r="A7" s="53" t="s">
        <v>27</v>
      </c>
      <c r="B7" s="120">
        <v>71.031999999999996</v>
      </c>
      <c r="C7" s="120">
        <v>77.879000000000005</v>
      </c>
      <c r="D7" s="120">
        <v>80.323999999999998</v>
      </c>
      <c r="E7" s="120">
        <v>83.218000000000004</v>
      </c>
      <c r="F7" s="120">
        <v>85.54</v>
      </c>
      <c r="G7" s="90">
        <v>87.460999999999999</v>
      </c>
      <c r="H7" s="99" t="s">
        <v>83</v>
      </c>
      <c r="I7" s="104">
        <v>48.168999999999997</v>
      </c>
      <c r="J7" s="104">
        <v>49.924999999999997</v>
      </c>
      <c r="K7" s="104">
        <v>52.426000000000002</v>
      </c>
      <c r="L7" s="104">
        <v>54.646999999999998</v>
      </c>
      <c r="M7" s="104">
        <v>55.859000000000002</v>
      </c>
    </row>
    <row r="8" spans="1:13" s="2" customFormat="1" ht="15" customHeight="1" x14ac:dyDescent="0.2">
      <c r="A8" s="56" t="s">
        <v>28</v>
      </c>
      <c r="B8" s="137">
        <v>31.507999999999999</v>
      </c>
      <c r="C8" s="137">
        <v>37.973999999999997</v>
      </c>
      <c r="D8" s="137">
        <v>40.167000000000002</v>
      </c>
      <c r="E8" s="137">
        <v>42.457999999999998</v>
      </c>
      <c r="F8" s="137">
        <v>44.395000000000003</v>
      </c>
      <c r="G8" s="102">
        <v>46.515000000000001</v>
      </c>
      <c r="H8" s="100" t="s">
        <v>83</v>
      </c>
      <c r="I8" s="105">
        <v>31.908999999999999</v>
      </c>
      <c r="J8" s="105">
        <v>33.844999999999999</v>
      </c>
      <c r="K8" s="105">
        <v>36.015999999999998</v>
      </c>
      <c r="L8" s="105">
        <v>37.923999999999999</v>
      </c>
      <c r="M8" s="105">
        <v>39.518999999999998</v>
      </c>
    </row>
    <row r="9" spans="1:13" s="2" customFormat="1" ht="15" customHeight="1" thickBot="1" x14ac:dyDescent="0.25">
      <c r="A9" s="56" t="s">
        <v>25</v>
      </c>
      <c r="B9" s="138">
        <v>39.524000000000001</v>
      </c>
      <c r="C9" s="138">
        <v>39.905000000000001</v>
      </c>
      <c r="D9" s="138">
        <v>40.156999999999996</v>
      </c>
      <c r="E9" s="138">
        <v>40.76</v>
      </c>
      <c r="F9" s="138">
        <v>41.145000000000003</v>
      </c>
      <c r="G9" s="103">
        <v>40.945999999999998</v>
      </c>
      <c r="H9" s="101" t="s">
        <v>83</v>
      </c>
      <c r="I9" s="106">
        <v>16.260000000000002</v>
      </c>
      <c r="J9" s="106">
        <v>16.079999999999998</v>
      </c>
      <c r="K9" s="106">
        <v>16.41</v>
      </c>
      <c r="L9" s="106">
        <v>16.722999999999999</v>
      </c>
      <c r="M9" s="106">
        <v>16.34</v>
      </c>
    </row>
    <row r="10" spans="1:13" s="2" customFormat="1" ht="15" customHeight="1" thickBot="1" x14ac:dyDescent="0.25">
      <c r="A10" s="60"/>
      <c r="B10" s="180" t="s">
        <v>145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</row>
    <row r="11" spans="1:13" s="2" customFormat="1" ht="15" customHeight="1" x14ac:dyDescent="0.2">
      <c r="A11" s="53" t="s">
        <v>27</v>
      </c>
      <c r="B11" s="120">
        <v>1.7672597174155888</v>
      </c>
      <c r="C11" s="120">
        <v>1.8854252913634404</v>
      </c>
      <c r="D11" s="120">
        <v>1.8904924638254206</v>
      </c>
      <c r="E11" s="120">
        <v>1.8928927244025715</v>
      </c>
      <c r="F11" s="120">
        <v>1.8847429245023191</v>
      </c>
      <c r="G11" s="90">
        <v>1.8861296225929263</v>
      </c>
      <c r="H11" s="99" t="s">
        <v>83</v>
      </c>
      <c r="I11" s="104">
        <v>1.1661558425209049</v>
      </c>
      <c r="J11" s="104">
        <v>1.1750265954942996</v>
      </c>
      <c r="K11" s="104">
        <v>1.1924919364744311</v>
      </c>
      <c r="L11" s="104">
        <v>1.2040629716539424</v>
      </c>
      <c r="M11" s="104">
        <v>1.2046205118672124</v>
      </c>
    </row>
    <row r="12" spans="1:13" s="2" customFormat="1" ht="15" customHeight="1" x14ac:dyDescent="0.2">
      <c r="A12" s="56" t="s">
        <v>28</v>
      </c>
      <c r="B12" s="137">
        <v>0.78391174648511064</v>
      </c>
      <c r="C12" s="137">
        <v>0.91933820431997437</v>
      </c>
      <c r="D12" s="137">
        <v>0.94536391109102713</v>
      </c>
      <c r="E12" s="137">
        <v>0.96575788041871202</v>
      </c>
      <c r="F12" s="137">
        <v>0.97817584911480537</v>
      </c>
      <c r="G12" s="102">
        <v>1.0031136094363198</v>
      </c>
      <c r="H12" s="100" t="s">
        <v>83</v>
      </c>
      <c r="I12" s="105">
        <v>0.77250652450745405</v>
      </c>
      <c r="J12" s="105">
        <v>0.79657035802713205</v>
      </c>
      <c r="K12" s="105">
        <v>0.8192269023778872</v>
      </c>
      <c r="L12" s="105">
        <v>0.83559727225655767</v>
      </c>
      <c r="M12" s="105">
        <v>0.85224221716250503</v>
      </c>
    </row>
    <row r="13" spans="1:13" s="2" customFormat="1" ht="15" customHeight="1" thickBot="1" x14ac:dyDescent="0.25">
      <c r="A13" s="56" t="s">
        <v>25</v>
      </c>
      <c r="B13" s="138">
        <v>0.98334797093047843</v>
      </c>
      <c r="C13" s="138">
        <v>0.96608708704346602</v>
      </c>
      <c r="D13" s="138">
        <v>0.94512855273439333</v>
      </c>
      <c r="E13" s="138">
        <v>0.92713484398385937</v>
      </c>
      <c r="F13" s="138">
        <v>0.90656707538751369</v>
      </c>
      <c r="G13" s="103">
        <v>0.88301601315660649</v>
      </c>
      <c r="H13" s="101" t="s">
        <v>83</v>
      </c>
      <c r="I13" s="106">
        <v>0.39364931801345088</v>
      </c>
      <c r="J13" s="106">
        <v>0.37845623746716744</v>
      </c>
      <c r="K13" s="106">
        <v>0.37326503409654399</v>
      </c>
      <c r="L13" s="106">
        <v>0.36846569939738461</v>
      </c>
      <c r="M13" s="106">
        <v>0.35237829470470738</v>
      </c>
    </row>
    <row r="14" spans="1:13" s="2" customFormat="1" ht="15" customHeight="1" thickBot="1" x14ac:dyDescent="0.25">
      <c r="A14" s="60"/>
      <c r="B14" s="180" t="s">
        <v>78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s="2" customFormat="1" ht="15" customHeight="1" x14ac:dyDescent="0.2">
      <c r="A15" s="53" t="s">
        <v>27</v>
      </c>
      <c r="B15" s="120">
        <v>100</v>
      </c>
      <c r="C15" s="120">
        <v>100</v>
      </c>
      <c r="D15" s="120">
        <v>100</v>
      </c>
      <c r="E15" s="120">
        <v>100</v>
      </c>
      <c r="F15" s="120">
        <v>100</v>
      </c>
      <c r="G15" s="90">
        <f>G7/G7*100</f>
        <v>100</v>
      </c>
      <c r="H15" s="99" t="s">
        <v>83</v>
      </c>
      <c r="I15" s="104">
        <v>61.851076670219172</v>
      </c>
      <c r="J15" s="104">
        <v>62.154524177082813</v>
      </c>
      <c r="K15" s="104">
        <v>62.998389771443676</v>
      </c>
      <c r="L15" s="104">
        <v>63.8847322889876</v>
      </c>
      <c r="M15" s="104">
        <f>M7/G7*100</f>
        <v>63.867323721430125</v>
      </c>
    </row>
    <row r="16" spans="1:13" s="2" customFormat="1" ht="15" customHeight="1" x14ac:dyDescent="0.2">
      <c r="A16" s="56" t="s">
        <v>28</v>
      </c>
      <c r="B16" s="137">
        <v>44.357472688365803</v>
      </c>
      <c r="C16" s="137">
        <v>48.760256295021762</v>
      </c>
      <c r="D16" s="137">
        <v>50.006224789602115</v>
      </c>
      <c r="E16" s="137">
        <v>51.020211973371147</v>
      </c>
      <c r="F16" s="137">
        <v>51.899696048632215</v>
      </c>
      <c r="G16" s="102">
        <f>G8/G7*100</f>
        <v>53.183704736968473</v>
      </c>
      <c r="H16" s="100" t="s">
        <v>83</v>
      </c>
      <c r="I16" s="105">
        <v>40.972534316054386</v>
      </c>
      <c r="J16" s="105">
        <v>42.135600816692396</v>
      </c>
      <c r="K16" s="105">
        <v>43.279098272008454</v>
      </c>
      <c r="L16" s="105">
        <v>44.334814122048158</v>
      </c>
      <c r="M16" s="105">
        <f>M8/G7*100</f>
        <v>45.184710899715306</v>
      </c>
    </row>
    <row r="17" spans="1:13" s="2" customFormat="1" ht="15" customHeight="1" thickBot="1" x14ac:dyDescent="0.25">
      <c r="A17" s="63" t="s">
        <v>25</v>
      </c>
      <c r="B17" s="138">
        <v>55.642527311634197</v>
      </c>
      <c r="C17" s="138">
        <v>51.239743704978238</v>
      </c>
      <c r="D17" s="138">
        <v>49.993775210397885</v>
      </c>
      <c r="E17" s="138">
        <v>48.979788026628853</v>
      </c>
      <c r="F17" s="138">
        <v>48.100303951367778</v>
      </c>
      <c r="G17" s="103">
        <f>G9/G7*100</f>
        <v>46.81629526303152</v>
      </c>
      <c r="H17" s="101" t="s">
        <v>83</v>
      </c>
      <c r="I17" s="106">
        <v>20.878542354164793</v>
      </c>
      <c r="J17" s="106">
        <v>20.018923360390417</v>
      </c>
      <c r="K17" s="106">
        <v>19.719291499435219</v>
      </c>
      <c r="L17" s="106">
        <v>19.549918166939442</v>
      </c>
      <c r="M17" s="106">
        <f>M9/G7*100</f>
        <v>18.682612821714823</v>
      </c>
    </row>
    <row r="18" spans="1:13" x14ac:dyDescent="0.2">
      <c r="A18" s="11"/>
      <c r="B18" s="12"/>
      <c r="C18" s="12"/>
      <c r="D18" s="11"/>
      <c r="E18" s="11"/>
      <c r="F18" s="11"/>
      <c r="G18" s="11"/>
      <c r="H18" s="11"/>
      <c r="I18" s="11"/>
    </row>
    <row r="19" spans="1:13" x14ac:dyDescent="0.2">
      <c r="A19" s="14" t="s">
        <v>8</v>
      </c>
    </row>
  </sheetData>
  <mergeCells count="6">
    <mergeCell ref="B14:M14"/>
    <mergeCell ref="A4:A6"/>
    <mergeCell ref="B4:G4"/>
    <mergeCell ref="H4:M4"/>
    <mergeCell ref="B6:M6"/>
    <mergeCell ref="B10:M10"/>
  </mergeCells>
  <hyperlinks>
    <hyperlink ref="A2" location="Seznam!A1" display="zpět na seznam" xr:uid="{00000000-0004-0000-1400-000000000000}"/>
  </hyperlinks>
  <pageMargins left="0.7" right="0.7" top="0.78740157499999996" bottom="0.78740157499999996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3"/>
  <dimension ref="A1:AC56"/>
  <sheetViews>
    <sheetView showGridLines="0" topLeftCell="A18" zoomScale="85" zoomScaleNormal="85" workbookViewId="0">
      <selection activeCell="B40" sqref="B40:Y54"/>
    </sheetView>
  </sheetViews>
  <sheetFormatPr defaultColWidth="8.85546875" defaultRowHeight="12.75" x14ac:dyDescent="0.2"/>
  <cols>
    <col min="1" max="1" width="17.5703125" style="4" customWidth="1"/>
    <col min="2" max="25" width="9.140625" style="4" customWidth="1"/>
    <col min="26" max="16384" width="8.85546875" style="4"/>
  </cols>
  <sheetData>
    <row r="1" spans="1:29" s="2" customFormat="1" ht="20.100000000000001" customHeight="1" x14ac:dyDescent="0.2">
      <c r="A1" s="71" t="s">
        <v>93</v>
      </c>
      <c r="B1" s="15"/>
    </row>
    <row r="2" spans="1:29" s="2" customFormat="1" ht="13.5" customHeight="1" x14ac:dyDescent="0.2">
      <c r="A2" s="16" t="s">
        <v>0</v>
      </c>
    </row>
    <row r="3" spans="1:29" ht="13.5" thickBot="1" x14ac:dyDescent="0.25"/>
    <row r="4" spans="1:29" s="2" customFormat="1" ht="15" customHeight="1" x14ac:dyDescent="0.2">
      <c r="A4" s="200" t="s">
        <v>24</v>
      </c>
      <c r="B4" s="203" t="s">
        <v>146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13"/>
      <c r="N4" s="203" t="s">
        <v>63</v>
      </c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</row>
    <row r="5" spans="1:29" s="2" customFormat="1" ht="15" customHeight="1" x14ac:dyDescent="0.2">
      <c r="A5" s="201"/>
      <c r="B5" s="205" t="s">
        <v>9</v>
      </c>
      <c r="C5" s="206"/>
      <c r="D5" s="206"/>
      <c r="E5" s="206"/>
      <c r="F5" s="206"/>
      <c r="G5" s="206"/>
      <c r="H5" s="207" t="s">
        <v>82</v>
      </c>
      <c r="I5" s="206"/>
      <c r="J5" s="206"/>
      <c r="K5" s="206"/>
      <c r="L5" s="206"/>
      <c r="M5" s="208"/>
      <c r="N5" s="206" t="s">
        <v>9</v>
      </c>
      <c r="O5" s="206"/>
      <c r="P5" s="206"/>
      <c r="Q5" s="206"/>
      <c r="R5" s="206"/>
      <c r="S5" s="206"/>
      <c r="T5" s="207" t="s">
        <v>82</v>
      </c>
      <c r="U5" s="206"/>
      <c r="V5" s="206"/>
      <c r="W5" s="206"/>
      <c r="X5" s="206"/>
      <c r="Y5" s="206"/>
    </row>
    <row r="6" spans="1:29" s="2" customFormat="1" ht="15" customHeight="1" thickBot="1" x14ac:dyDescent="0.25">
      <c r="A6" s="201"/>
      <c r="B6" s="74">
        <v>2020</v>
      </c>
      <c r="C6" s="74">
        <v>2021</v>
      </c>
      <c r="D6" s="74">
        <v>2022</v>
      </c>
      <c r="E6" s="74">
        <v>2023</v>
      </c>
      <c r="F6" s="74">
        <v>2024</v>
      </c>
      <c r="G6" s="74">
        <v>2025</v>
      </c>
      <c r="H6" s="127">
        <v>2020</v>
      </c>
      <c r="I6" s="74">
        <v>2021</v>
      </c>
      <c r="J6" s="74">
        <v>2022</v>
      </c>
      <c r="K6" s="74">
        <v>2023</v>
      </c>
      <c r="L6" s="74">
        <v>2024</v>
      </c>
      <c r="M6" s="75">
        <v>2025</v>
      </c>
      <c r="N6" s="74">
        <v>2020</v>
      </c>
      <c r="O6" s="74">
        <v>2021</v>
      </c>
      <c r="P6" s="74">
        <v>2022</v>
      </c>
      <c r="Q6" s="74">
        <v>2023</v>
      </c>
      <c r="R6" s="74">
        <v>2024</v>
      </c>
      <c r="S6" s="74">
        <v>2025</v>
      </c>
      <c r="T6" s="127">
        <v>2020</v>
      </c>
      <c r="U6" s="74">
        <v>2021</v>
      </c>
      <c r="V6" s="74">
        <v>2022</v>
      </c>
      <c r="W6" s="74">
        <v>2023</v>
      </c>
      <c r="X6" s="74">
        <v>2024</v>
      </c>
      <c r="Y6" s="74">
        <v>2025</v>
      </c>
    </row>
    <row r="7" spans="1:29" s="2" customFormat="1" ht="15" customHeight="1" thickBot="1" x14ac:dyDescent="0.25">
      <c r="A7" s="202"/>
      <c r="B7" s="197" t="s">
        <v>27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</row>
    <row r="8" spans="1:29" s="2" customFormat="1" ht="15" customHeight="1" x14ac:dyDescent="0.2">
      <c r="A8" s="53" t="s">
        <v>30</v>
      </c>
      <c r="B8" s="120">
        <v>1.7672597174155888</v>
      </c>
      <c r="C8" s="120">
        <v>1.8854252913634404</v>
      </c>
      <c r="D8" s="120">
        <v>1.8904924638254206</v>
      </c>
      <c r="E8" s="120">
        <v>1.8928927244025715</v>
      </c>
      <c r="F8" s="120">
        <v>1.8847429245023191</v>
      </c>
      <c r="G8" s="120">
        <f>Z8/AC8*1</f>
        <v>1.8861296225929263</v>
      </c>
      <c r="H8" s="124" t="s">
        <v>83</v>
      </c>
      <c r="I8" s="120">
        <v>1.1661558425209049</v>
      </c>
      <c r="J8" s="120">
        <v>1.1750265954942996</v>
      </c>
      <c r="K8" s="120">
        <v>1.1924919364744311</v>
      </c>
      <c r="L8" s="120">
        <v>1.2040629716539424</v>
      </c>
      <c r="M8" s="90">
        <f>AA8/AC8*1</f>
        <v>1.2046205118672124</v>
      </c>
      <c r="N8" s="130">
        <v>71.031999999999996</v>
      </c>
      <c r="O8" s="130">
        <v>77.879000000000005</v>
      </c>
      <c r="P8" s="130">
        <v>80.323999999999998</v>
      </c>
      <c r="Q8" s="130">
        <v>83.218000000000004</v>
      </c>
      <c r="R8" s="130">
        <v>85.54</v>
      </c>
      <c r="S8" s="130">
        <f>Z8/1000</f>
        <v>87.460999999999999</v>
      </c>
      <c r="T8" s="128" t="s">
        <v>83</v>
      </c>
      <c r="U8" s="131">
        <v>48.168999999999997</v>
      </c>
      <c r="V8" s="130">
        <v>49.924999999999997</v>
      </c>
      <c r="W8" s="130">
        <v>52.426000000000002</v>
      </c>
      <c r="X8" s="130">
        <v>54.646999999999998</v>
      </c>
      <c r="Y8" s="130">
        <f>AA8/1000</f>
        <v>55.859000000000002</v>
      </c>
      <c r="Z8" s="2">
        <v>87461</v>
      </c>
      <c r="AA8" s="2">
        <v>55859</v>
      </c>
      <c r="AC8" s="2">
        <v>46370.62</v>
      </c>
    </row>
    <row r="9" spans="1:29" s="2" customFormat="1" ht="15" customHeight="1" x14ac:dyDescent="0.2">
      <c r="A9" s="65" t="s">
        <v>10</v>
      </c>
      <c r="B9" s="97">
        <v>1.6821060514790875</v>
      </c>
      <c r="C9" s="97">
        <v>1.8576410707553097</v>
      </c>
      <c r="D9" s="97">
        <v>1.840040612885361</v>
      </c>
      <c r="E9" s="97">
        <v>1.9136915494650797</v>
      </c>
      <c r="F9" s="97">
        <v>1.9756874263861222</v>
      </c>
      <c r="G9" s="97">
        <f t="shared" ref="G9:G21" si="0">Z9/AC9*1</f>
        <v>1.9259558858638715</v>
      </c>
      <c r="H9" s="125" t="s">
        <v>83</v>
      </c>
      <c r="I9" s="97">
        <v>1.1540153324117128</v>
      </c>
      <c r="J9" s="97">
        <v>1.0334748630853487</v>
      </c>
      <c r="K9" s="97">
        <v>1.0761509796850581</v>
      </c>
      <c r="L9" s="97">
        <v>1.1705515406203197</v>
      </c>
      <c r="M9" s="92">
        <f t="shared" ref="M9:M22" si="1">AA9/AC9*1</f>
        <v>1.0940058590403645</v>
      </c>
      <c r="N9" s="121">
        <v>10.332000000000001</v>
      </c>
      <c r="O9" s="121">
        <v>11.824999999999999</v>
      </c>
      <c r="P9" s="121">
        <v>11.961</v>
      </c>
      <c r="Q9" s="121">
        <v>12.736000000000001</v>
      </c>
      <c r="R9" s="121">
        <v>13.587</v>
      </c>
      <c r="S9" s="121">
        <f t="shared" ref="S9:S22" si="2">Z9/1000</f>
        <v>13.714</v>
      </c>
      <c r="T9" s="125" t="s">
        <v>83</v>
      </c>
      <c r="U9" s="121">
        <v>7.3460000000000001</v>
      </c>
      <c r="V9" s="121">
        <v>6.718</v>
      </c>
      <c r="W9" s="121">
        <v>7.1619999999999999</v>
      </c>
      <c r="X9" s="121">
        <v>8.0500000000000007</v>
      </c>
      <c r="Y9" s="121">
        <f t="shared" ref="Y9:Y22" si="3">AA9/1000</f>
        <v>7.79</v>
      </c>
      <c r="Z9" s="2">
        <v>13714</v>
      </c>
      <c r="AA9" s="2">
        <v>7790</v>
      </c>
      <c r="AC9" s="2">
        <v>7120.62</v>
      </c>
    </row>
    <row r="10" spans="1:29" s="2" customFormat="1" ht="15" customHeight="1" x14ac:dyDescent="0.2">
      <c r="A10" s="66" t="s">
        <v>11</v>
      </c>
      <c r="B10" s="97">
        <v>1.5852236591053637</v>
      </c>
      <c r="C10" s="97">
        <v>1.7474726635031979</v>
      </c>
      <c r="D10" s="97">
        <v>1.7534579949837343</v>
      </c>
      <c r="E10" s="97">
        <v>1.7629143450750782</v>
      </c>
      <c r="F10" s="97">
        <v>1.7513118868355004</v>
      </c>
      <c r="G10" s="97">
        <f t="shared" si="0"/>
        <v>1.7661765160583589</v>
      </c>
      <c r="H10" s="125" t="s">
        <v>83</v>
      </c>
      <c r="I10" s="97">
        <v>0.98282442748091603</v>
      </c>
      <c r="J10" s="97">
        <v>1.0549057587722566</v>
      </c>
      <c r="K10" s="97">
        <v>1.0846161110586459</v>
      </c>
      <c r="L10" s="97">
        <v>1.1293634496919915</v>
      </c>
      <c r="M10" s="92">
        <f t="shared" si="1"/>
        <v>1.1226053809084204</v>
      </c>
      <c r="N10" s="121">
        <v>5.9820000000000002</v>
      </c>
      <c r="O10" s="121">
        <v>6.7759999999999998</v>
      </c>
      <c r="P10" s="121">
        <v>7.0609999999999999</v>
      </c>
      <c r="Q10" s="121">
        <v>7.4669999999999996</v>
      </c>
      <c r="R10" s="121">
        <v>7.6760000000000002</v>
      </c>
      <c r="S10" s="121">
        <f t="shared" si="2"/>
        <v>7.9969999999999999</v>
      </c>
      <c r="T10" s="125" t="s">
        <v>83</v>
      </c>
      <c r="U10" s="121">
        <v>3.8109999999999999</v>
      </c>
      <c r="V10" s="121">
        <v>4.2480000000000002</v>
      </c>
      <c r="W10" s="121">
        <v>4.5940000000000003</v>
      </c>
      <c r="X10" s="121">
        <v>4.95</v>
      </c>
      <c r="Y10" s="121">
        <f t="shared" si="3"/>
        <v>5.0830000000000002</v>
      </c>
      <c r="Z10" s="2">
        <v>7997</v>
      </c>
      <c r="AA10" s="2">
        <v>5083</v>
      </c>
      <c r="AC10" s="2">
        <v>4527.8599999999997</v>
      </c>
    </row>
    <row r="11" spans="1:29" s="2" customFormat="1" ht="15" customHeight="1" x14ac:dyDescent="0.2">
      <c r="A11" s="66" t="s">
        <v>12</v>
      </c>
      <c r="B11" s="97">
        <v>1.6770138433655959</v>
      </c>
      <c r="C11" s="97">
        <v>1.7656900654372401</v>
      </c>
      <c r="D11" s="97">
        <v>1.812940189030398</v>
      </c>
      <c r="E11" s="97">
        <v>1.7848317148724375</v>
      </c>
      <c r="F11" s="97">
        <v>1.7899608161059319</v>
      </c>
      <c r="G11" s="97">
        <f t="shared" si="0"/>
        <v>1.8183997952194098</v>
      </c>
      <c r="H11" s="125" t="s">
        <v>83</v>
      </c>
      <c r="I11" s="97">
        <v>1.0667013682331945</v>
      </c>
      <c r="J11" s="97">
        <v>1.0597379848921651</v>
      </c>
      <c r="K11" s="97">
        <v>0.99195990393651456</v>
      </c>
      <c r="L11" s="97">
        <v>1.0204702067288205</v>
      </c>
      <c r="M11" s="92">
        <f t="shared" si="1"/>
        <v>0.97108770247194787</v>
      </c>
      <c r="N11" s="121">
        <v>4.3490000000000002</v>
      </c>
      <c r="O11" s="121">
        <v>4.7489999999999997</v>
      </c>
      <c r="P11" s="121">
        <v>4.968</v>
      </c>
      <c r="Q11" s="121">
        <v>5.1280000000000001</v>
      </c>
      <c r="R11" s="121">
        <v>5.2990000000000004</v>
      </c>
      <c r="S11" s="121">
        <f t="shared" si="2"/>
        <v>5.6120000000000001</v>
      </c>
      <c r="T11" s="125" t="s">
        <v>83</v>
      </c>
      <c r="U11" s="121">
        <v>2.8690000000000002</v>
      </c>
      <c r="V11" s="121">
        <v>2.9039999999999999</v>
      </c>
      <c r="W11" s="121">
        <v>2.85</v>
      </c>
      <c r="X11" s="121">
        <v>3.0209999999999999</v>
      </c>
      <c r="Y11" s="121">
        <f t="shared" si="3"/>
        <v>2.9969999999999999</v>
      </c>
      <c r="Z11" s="2">
        <v>5612</v>
      </c>
      <c r="AA11" s="2">
        <v>2997</v>
      </c>
      <c r="AC11" s="2">
        <v>3086.2300000000005</v>
      </c>
    </row>
    <row r="12" spans="1:29" s="2" customFormat="1" ht="15" customHeight="1" x14ac:dyDescent="0.2">
      <c r="A12" s="52" t="s">
        <v>13</v>
      </c>
      <c r="B12" s="97">
        <v>1.6934683343259878</v>
      </c>
      <c r="C12" s="97">
        <v>1.8273746765072367</v>
      </c>
      <c r="D12" s="97">
        <v>1.8608664063209519</v>
      </c>
      <c r="E12" s="97">
        <v>1.8884535810186205</v>
      </c>
      <c r="F12" s="97">
        <v>1.8583291394061399</v>
      </c>
      <c r="G12" s="97">
        <f t="shared" si="0"/>
        <v>1.9164523997890297</v>
      </c>
      <c r="H12" s="125" t="s">
        <v>83</v>
      </c>
      <c r="I12" s="97">
        <v>1.1511549889772836</v>
      </c>
      <c r="J12" s="97">
        <v>1.1415856870402326</v>
      </c>
      <c r="K12" s="97">
        <v>1.2307963199366114</v>
      </c>
      <c r="L12" s="97">
        <v>1.1927528938097633</v>
      </c>
      <c r="M12" s="92">
        <f t="shared" si="1"/>
        <v>1.2996110232067513</v>
      </c>
      <c r="N12" s="121">
        <v>3.4119999999999999</v>
      </c>
      <c r="O12" s="121">
        <v>3.8130000000000002</v>
      </c>
      <c r="P12" s="121">
        <v>4.0979999999999999</v>
      </c>
      <c r="Q12" s="121">
        <v>4.29</v>
      </c>
      <c r="R12" s="121">
        <v>4.431</v>
      </c>
      <c r="S12" s="121">
        <f t="shared" si="2"/>
        <v>4.6509999999999998</v>
      </c>
      <c r="T12" s="125" t="s">
        <v>83</v>
      </c>
      <c r="U12" s="121">
        <v>2.4020000000000001</v>
      </c>
      <c r="V12" s="121">
        <v>2.5139999999999998</v>
      </c>
      <c r="W12" s="121">
        <v>2.7959999999999998</v>
      </c>
      <c r="X12" s="121">
        <v>2.8439999999999999</v>
      </c>
      <c r="Y12" s="121">
        <f t="shared" si="3"/>
        <v>3.1539999999999999</v>
      </c>
      <c r="Z12" s="2">
        <v>4651</v>
      </c>
      <c r="AA12" s="2">
        <v>3154</v>
      </c>
      <c r="AC12" s="2">
        <v>2426.8799999999997</v>
      </c>
    </row>
    <row r="13" spans="1:29" s="2" customFormat="1" ht="15" customHeight="1" x14ac:dyDescent="0.2">
      <c r="A13" s="65" t="s">
        <v>14</v>
      </c>
      <c r="B13" s="97">
        <v>1.9485254691689007</v>
      </c>
      <c r="C13" s="97">
        <v>1.9938715131022824</v>
      </c>
      <c r="D13" s="97">
        <v>1.8751311647429172</v>
      </c>
      <c r="E13" s="97">
        <v>1.8930868167202572</v>
      </c>
      <c r="F13" s="97">
        <v>1.780468439857086</v>
      </c>
      <c r="G13" s="97">
        <f t="shared" si="0"/>
        <v>1.7716131929057384</v>
      </c>
      <c r="H13" s="125" t="s">
        <v>83</v>
      </c>
      <c r="I13" s="97">
        <v>1.3641166525781911</v>
      </c>
      <c r="J13" s="97">
        <v>1.4165792235047219</v>
      </c>
      <c r="K13" s="97">
        <v>1.4067524115755627</v>
      </c>
      <c r="L13" s="97">
        <v>1.2951568082572449</v>
      </c>
      <c r="M13" s="92">
        <f t="shared" si="1"/>
        <v>1.3450594930160373</v>
      </c>
      <c r="N13" s="121">
        <v>1.8169999999999999</v>
      </c>
      <c r="O13" s="121">
        <v>1.887</v>
      </c>
      <c r="P13" s="121">
        <v>1.7869999999999999</v>
      </c>
      <c r="Q13" s="121">
        <v>1.8839999999999999</v>
      </c>
      <c r="R13" s="121">
        <v>1.794</v>
      </c>
      <c r="S13" s="121">
        <f t="shared" si="2"/>
        <v>1.8149999999999999</v>
      </c>
      <c r="T13" s="125" t="s">
        <v>83</v>
      </c>
      <c r="U13" s="121">
        <v>1.2909999999999999</v>
      </c>
      <c r="V13" s="121">
        <v>1.35</v>
      </c>
      <c r="W13" s="121">
        <v>1.4</v>
      </c>
      <c r="X13" s="121">
        <v>1.3049999999999999</v>
      </c>
      <c r="Y13" s="121">
        <f t="shared" si="3"/>
        <v>1.3779999999999999</v>
      </c>
      <c r="Z13" s="2">
        <v>1815</v>
      </c>
      <c r="AA13" s="2">
        <v>1378</v>
      </c>
      <c r="AC13" s="2">
        <v>1024.49</v>
      </c>
    </row>
    <row r="14" spans="1:29" s="2" customFormat="1" ht="15" customHeight="1" x14ac:dyDescent="0.2">
      <c r="A14" s="67" t="s">
        <v>15</v>
      </c>
      <c r="B14" s="97">
        <v>1.6881012993024105</v>
      </c>
      <c r="C14" s="97">
        <v>1.8399740848720441</v>
      </c>
      <c r="D14" s="97">
        <v>1.7709474474944442</v>
      </c>
      <c r="E14" s="97">
        <v>1.7919323197645907</v>
      </c>
      <c r="F14" s="97">
        <v>1.7599834715622322</v>
      </c>
      <c r="G14" s="97">
        <f t="shared" si="0"/>
        <v>1.785682849111853</v>
      </c>
      <c r="H14" s="125" t="s">
        <v>83</v>
      </c>
      <c r="I14" s="97">
        <v>1.0291545189504374</v>
      </c>
      <c r="J14" s="97">
        <v>1.0266362014460546</v>
      </c>
      <c r="K14" s="97">
        <v>1.0253187837175086</v>
      </c>
      <c r="L14" s="97">
        <v>0.99436262211859139</v>
      </c>
      <c r="M14" s="92">
        <f t="shared" si="1"/>
        <v>1.0146058646448879</v>
      </c>
      <c r="N14" s="121">
        <v>5.1059999999999999</v>
      </c>
      <c r="O14" s="121">
        <v>5.68</v>
      </c>
      <c r="P14" s="121">
        <v>5.6580000000000004</v>
      </c>
      <c r="Q14" s="121">
        <v>5.8460000000000001</v>
      </c>
      <c r="R14" s="121">
        <v>5.9630000000000001</v>
      </c>
      <c r="S14" s="121">
        <f t="shared" si="2"/>
        <v>6.0860000000000003</v>
      </c>
      <c r="T14" s="125" t="s">
        <v>83</v>
      </c>
      <c r="U14" s="121">
        <v>3.177</v>
      </c>
      <c r="V14" s="121">
        <v>3.28</v>
      </c>
      <c r="W14" s="121">
        <v>3.3450000000000002</v>
      </c>
      <c r="X14" s="121">
        <v>3.3690000000000002</v>
      </c>
      <c r="Y14" s="121">
        <f t="shared" si="3"/>
        <v>3.4580000000000002</v>
      </c>
      <c r="Z14" s="2">
        <v>6086</v>
      </c>
      <c r="AA14" s="2">
        <v>3458</v>
      </c>
      <c r="AC14" s="2">
        <v>3408.2200000000003</v>
      </c>
    </row>
    <row r="15" spans="1:29" s="2" customFormat="1" ht="15" customHeight="1" x14ac:dyDescent="0.2">
      <c r="A15" s="67" t="s">
        <v>16</v>
      </c>
      <c r="B15" s="97">
        <v>1.7419439179031309</v>
      </c>
      <c r="C15" s="97">
        <v>1.8357916060011394</v>
      </c>
      <c r="D15" s="97">
        <v>1.8166676947751528</v>
      </c>
      <c r="E15" s="97">
        <v>1.7306425534463143</v>
      </c>
      <c r="F15" s="97">
        <v>1.7036172695449243</v>
      </c>
      <c r="G15" s="97">
        <f t="shared" si="0"/>
        <v>1.6788028209391661</v>
      </c>
      <c r="H15" s="125" t="s">
        <v>83</v>
      </c>
      <c r="I15" s="97">
        <v>1.0824840159523961</v>
      </c>
      <c r="J15" s="97">
        <v>1.0912343470483006</v>
      </c>
      <c r="K15" s="97">
        <v>1.0437750763518774</v>
      </c>
      <c r="L15" s="97">
        <v>0.96616102683780647</v>
      </c>
      <c r="M15" s="92">
        <f t="shared" si="1"/>
        <v>0.92769909982225784</v>
      </c>
      <c r="N15" s="121">
        <v>2.665</v>
      </c>
      <c r="O15" s="121">
        <v>2.9</v>
      </c>
      <c r="P15" s="121">
        <v>2.9449999999999998</v>
      </c>
      <c r="Q15" s="121">
        <v>2.89</v>
      </c>
      <c r="R15" s="121">
        <v>2.92</v>
      </c>
      <c r="S15" s="121">
        <f t="shared" si="2"/>
        <v>2.9279999999999999</v>
      </c>
      <c r="T15" s="125" t="s">
        <v>83</v>
      </c>
      <c r="U15" s="121">
        <v>1.71</v>
      </c>
      <c r="V15" s="121">
        <v>1.7689999999999999</v>
      </c>
      <c r="W15" s="121">
        <v>1.7430000000000001</v>
      </c>
      <c r="X15" s="121">
        <v>1.6559999999999999</v>
      </c>
      <c r="Y15" s="121">
        <f t="shared" si="3"/>
        <v>1.6180000000000001</v>
      </c>
      <c r="Z15" s="2">
        <v>2928</v>
      </c>
      <c r="AA15" s="2">
        <v>1618</v>
      </c>
      <c r="AC15" s="2">
        <v>1744.1000000000001</v>
      </c>
    </row>
    <row r="16" spans="1:29" s="2" customFormat="1" ht="15" customHeight="1" x14ac:dyDescent="0.2">
      <c r="A16" s="65" t="s">
        <v>17</v>
      </c>
      <c r="B16" s="97">
        <v>1.7664363717405842</v>
      </c>
      <c r="C16" s="97">
        <v>1.9524873270899561</v>
      </c>
      <c r="D16" s="97">
        <v>2.0218807416068145</v>
      </c>
      <c r="E16" s="97">
        <v>2.0635629337987575</v>
      </c>
      <c r="F16" s="97">
        <v>2.0578577013291635</v>
      </c>
      <c r="G16" s="97">
        <f t="shared" si="0"/>
        <v>2.0446262580001631</v>
      </c>
      <c r="H16" s="125" t="s">
        <v>83</v>
      </c>
      <c r="I16" s="97">
        <v>1.2105851018128704</v>
      </c>
      <c r="J16" s="97">
        <v>1.246033071655253</v>
      </c>
      <c r="K16" s="97">
        <v>1.332142712180866</v>
      </c>
      <c r="L16" s="97">
        <v>1.3666927286942925</v>
      </c>
      <c r="M16" s="92">
        <f t="shared" si="1"/>
        <v>1.4430372868725525</v>
      </c>
      <c r="N16" s="121">
        <v>3.9630000000000001</v>
      </c>
      <c r="O16" s="121">
        <v>4.5449999999999999</v>
      </c>
      <c r="P16" s="121">
        <v>4.8419999999999996</v>
      </c>
      <c r="Q16" s="121">
        <v>5.0839999999999996</v>
      </c>
      <c r="R16" s="121">
        <v>5.2640000000000002</v>
      </c>
      <c r="S16" s="121">
        <f t="shared" si="2"/>
        <v>5.2679999999999998</v>
      </c>
      <c r="T16" s="125" t="s">
        <v>83</v>
      </c>
      <c r="U16" s="121">
        <v>2.8180000000000001</v>
      </c>
      <c r="V16" s="121">
        <v>2.984</v>
      </c>
      <c r="W16" s="121">
        <v>3.282</v>
      </c>
      <c r="X16" s="121">
        <v>3.496</v>
      </c>
      <c r="Y16" s="121">
        <f t="shared" si="3"/>
        <v>3.718</v>
      </c>
      <c r="Z16" s="2">
        <v>5268</v>
      </c>
      <c r="AA16" s="2">
        <v>3718</v>
      </c>
      <c r="AC16" s="2">
        <v>2576.5099999999998</v>
      </c>
    </row>
    <row r="17" spans="1:29" s="2" customFormat="1" ht="15" customHeight="1" x14ac:dyDescent="0.2">
      <c r="A17" s="68" t="s">
        <v>18</v>
      </c>
      <c r="B17" s="97">
        <v>1.770281049124947</v>
      </c>
      <c r="C17" s="97">
        <v>1.9187154132268893</v>
      </c>
      <c r="D17" s="97">
        <v>1.9604056011588604</v>
      </c>
      <c r="E17" s="97">
        <v>1.8921556149505749</v>
      </c>
      <c r="F17" s="97">
        <v>1.85546065179534</v>
      </c>
      <c r="G17" s="97">
        <f t="shared" si="0"/>
        <v>1.9010159275402241</v>
      </c>
      <c r="H17" s="125" t="s">
        <v>83</v>
      </c>
      <c r="I17" s="97">
        <v>1.1521364419849407</v>
      </c>
      <c r="J17" s="97">
        <v>1.198806022562662</v>
      </c>
      <c r="K17" s="97">
        <v>1.2154766450299097</v>
      </c>
      <c r="L17" s="97">
        <v>1.228957625010366</v>
      </c>
      <c r="M17" s="92">
        <f t="shared" si="1"/>
        <v>1.2099583583129447</v>
      </c>
      <c r="N17" s="121">
        <v>3.7730000000000001</v>
      </c>
      <c r="O17" s="121">
        <v>4.2300000000000004</v>
      </c>
      <c r="P17" s="121">
        <v>4.4660000000000002</v>
      </c>
      <c r="Q17" s="121">
        <v>4.46</v>
      </c>
      <c r="R17" s="121">
        <v>4.4749999999999996</v>
      </c>
      <c r="S17" s="121">
        <f t="shared" si="2"/>
        <v>4.6929999999999996</v>
      </c>
      <c r="T17" s="125" t="s">
        <v>83</v>
      </c>
      <c r="U17" s="121">
        <v>2.54</v>
      </c>
      <c r="V17" s="121">
        <v>2.7309999999999999</v>
      </c>
      <c r="W17" s="121">
        <v>2.8650000000000002</v>
      </c>
      <c r="X17" s="121">
        <v>2.964</v>
      </c>
      <c r="Y17" s="121">
        <f t="shared" si="3"/>
        <v>2.9870000000000001</v>
      </c>
      <c r="Z17" s="2">
        <v>4693</v>
      </c>
      <c r="AA17" s="2">
        <v>2987</v>
      </c>
      <c r="AC17" s="2">
        <v>2468.6799999999998</v>
      </c>
    </row>
    <row r="18" spans="1:29" s="2" customFormat="1" ht="15" customHeight="1" x14ac:dyDescent="0.2">
      <c r="A18" s="67" t="s">
        <v>19</v>
      </c>
      <c r="B18" s="97">
        <v>1.7468278248658407</v>
      </c>
      <c r="C18" s="97">
        <v>1.9035138807998446</v>
      </c>
      <c r="D18" s="97">
        <v>1.9878891096603273</v>
      </c>
      <c r="E18" s="97">
        <v>1.8868010373538378</v>
      </c>
      <c r="F18" s="97">
        <v>1.849671236408956</v>
      </c>
      <c r="G18" s="97">
        <f t="shared" si="0"/>
        <v>2.005849695555658</v>
      </c>
      <c r="H18" s="125" t="s">
        <v>83</v>
      </c>
      <c r="I18" s="97">
        <v>1.1381285187342263</v>
      </c>
      <c r="J18" s="97">
        <v>1.2276468918535337</v>
      </c>
      <c r="K18" s="97">
        <v>1.1988716502115655</v>
      </c>
      <c r="L18" s="97">
        <v>1.1349864626756629</v>
      </c>
      <c r="M18" s="92">
        <f t="shared" si="1"/>
        <v>1.2098043247462262</v>
      </c>
      <c r="N18" s="121">
        <v>3.4830000000000001</v>
      </c>
      <c r="O18" s="121">
        <v>3.9220000000000002</v>
      </c>
      <c r="P18" s="121">
        <v>4.202</v>
      </c>
      <c r="Q18" s="121">
        <v>4.1470000000000002</v>
      </c>
      <c r="R18" s="121">
        <v>4.3040000000000003</v>
      </c>
      <c r="S18" s="121">
        <f t="shared" si="2"/>
        <v>4.78</v>
      </c>
      <c r="T18" s="125" t="s">
        <v>83</v>
      </c>
      <c r="U18" s="121">
        <v>2.3450000000000002</v>
      </c>
      <c r="V18" s="121">
        <v>2.5950000000000002</v>
      </c>
      <c r="W18" s="121">
        <v>2.6349999999999998</v>
      </c>
      <c r="X18" s="121">
        <v>2.641</v>
      </c>
      <c r="Y18" s="121">
        <f t="shared" si="3"/>
        <v>2.883</v>
      </c>
      <c r="Z18" s="2">
        <v>4780</v>
      </c>
      <c r="AA18" s="2">
        <v>2883</v>
      </c>
      <c r="AC18" s="2">
        <v>2383.0300000000002</v>
      </c>
    </row>
    <row r="19" spans="1:29" s="2" customFormat="1" ht="15" customHeight="1" x14ac:dyDescent="0.2">
      <c r="A19" s="52" t="s">
        <v>20</v>
      </c>
      <c r="B19" s="97">
        <v>1.848178045332239</v>
      </c>
      <c r="C19" s="97">
        <v>1.9108266048088507</v>
      </c>
      <c r="D19" s="97">
        <v>1.8813927948491571</v>
      </c>
      <c r="E19" s="97">
        <v>1.892902394948383</v>
      </c>
      <c r="F19" s="97">
        <v>1.8954786379698039</v>
      </c>
      <c r="G19" s="97">
        <f t="shared" si="0"/>
        <v>1.8820899978003329</v>
      </c>
      <c r="H19" s="125" t="s">
        <v>83</v>
      </c>
      <c r="I19" s="97">
        <v>1.255074273988491</v>
      </c>
      <c r="J19" s="97">
        <v>1.2726372230237517</v>
      </c>
      <c r="K19" s="97">
        <v>1.3131711775335977</v>
      </c>
      <c r="L19" s="97">
        <v>1.3650417603597815</v>
      </c>
      <c r="M19" s="92">
        <f t="shared" si="1"/>
        <v>1.3669358639977374</v>
      </c>
      <c r="N19" s="121">
        <v>8.1050000000000004</v>
      </c>
      <c r="O19" s="121">
        <v>8.5670000000000002</v>
      </c>
      <c r="P19" s="121">
        <v>8.7370000000000001</v>
      </c>
      <c r="Q19" s="121">
        <v>9.1129999999999995</v>
      </c>
      <c r="R19" s="121">
        <v>9.4410000000000007</v>
      </c>
      <c r="S19" s="121">
        <f t="shared" si="2"/>
        <v>9.5830000000000002</v>
      </c>
      <c r="T19" s="125" t="s">
        <v>83</v>
      </c>
      <c r="U19" s="121">
        <v>5.6269999999999998</v>
      </c>
      <c r="V19" s="121">
        <v>5.91</v>
      </c>
      <c r="W19" s="121">
        <v>6.3220000000000001</v>
      </c>
      <c r="X19" s="121">
        <v>6.7990000000000004</v>
      </c>
      <c r="Y19" s="121">
        <f t="shared" si="3"/>
        <v>6.96</v>
      </c>
      <c r="Z19" s="2">
        <v>9583</v>
      </c>
      <c r="AA19" s="2">
        <v>6960</v>
      </c>
      <c r="AC19" s="2">
        <v>5091.68</v>
      </c>
    </row>
    <row r="20" spans="1:29" s="2" customFormat="1" ht="15" customHeight="1" x14ac:dyDescent="0.2">
      <c r="A20" s="67" t="s">
        <v>21</v>
      </c>
      <c r="B20" s="97">
        <v>1.9017199017199018</v>
      </c>
      <c r="C20" s="97">
        <v>1.9011252536432395</v>
      </c>
      <c r="D20" s="97">
        <v>1.9159869201193001</v>
      </c>
      <c r="E20" s="97">
        <v>1.8261852562345848</v>
      </c>
      <c r="F20" s="97">
        <v>1.7884737599090208</v>
      </c>
      <c r="G20" s="97">
        <f t="shared" si="0"/>
        <v>1.8229900217724857</v>
      </c>
      <c r="H20" s="125" t="s">
        <v>83</v>
      </c>
      <c r="I20" s="97">
        <v>1.2510606899096108</v>
      </c>
      <c r="J20" s="97">
        <v>1.2907398756692658</v>
      </c>
      <c r="K20" s="97">
        <v>1.2061523705124693</v>
      </c>
      <c r="L20" s="97">
        <v>1.2415961467705789</v>
      </c>
      <c r="M20" s="92">
        <f t="shared" si="1"/>
        <v>1.261279771471747</v>
      </c>
      <c r="N20" s="121">
        <v>5.0309999999999997</v>
      </c>
      <c r="O20" s="121">
        <v>5.1529999999999996</v>
      </c>
      <c r="P20" s="121">
        <v>5.3319999999999999</v>
      </c>
      <c r="Q20" s="121">
        <v>5.3310000000000004</v>
      </c>
      <c r="R20" s="121">
        <v>5.3470000000000004</v>
      </c>
      <c r="S20" s="121">
        <f t="shared" si="2"/>
        <v>5.5010000000000003</v>
      </c>
      <c r="T20" s="125" t="s">
        <v>83</v>
      </c>
      <c r="U20" s="121">
        <v>3.391</v>
      </c>
      <c r="V20" s="121">
        <v>3.5920000000000001</v>
      </c>
      <c r="W20" s="121">
        <v>3.5209999999999999</v>
      </c>
      <c r="X20" s="121">
        <v>3.7120000000000002</v>
      </c>
      <c r="Y20" s="121">
        <f t="shared" si="3"/>
        <v>3.806</v>
      </c>
      <c r="Z20" s="2">
        <v>5501</v>
      </c>
      <c r="AA20" s="2">
        <v>3806</v>
      </c>
      <c r="AC20" s="2">
        <v>3017.57</v>
      </c>
    </row>
    <row r="21" spans="1:29" s="2" customFormat="1" ht="15" customHeight="1" x14ac:dyDescent="0.2">
      <c r="A21" s="67" t="s">
        <v>22</v>
      </c>
      <c r="B21" s="97">
        <v>1.9817719372615514</v>
      </c>
      <c r="C21" s="97">
        <v>2.0330154996429624</v>
      </c>
      <c r="D21" s="97">
        <v>2.0427829698857738</v>
      </c>
      <c r="E21" s="97">
        <v>2.0709820528332323</v>
      </c>
      <c r="F21" s="97">
        <v>2.0997498436522828</v>
      </c>
      <c r="G21" s="97">
        <f t="shared" si="0"/>
        <v>2.127609710368533</v>
      </c>
      <c r="H21" s="125" t="s">
        <v>83</v>
      </c>
      <c r="I21" s="97">
        <v>1.284496156592599</v>
      </c>
      <c r="J21" s="97">
        <v>1.3387331256490136</v>
      </c>
      <c r="K21" s="97">
        <v>1.4139947570074611</v>
      </c>
      <c r="L21" s="97">
        <v>1.391494684177611</v>
      </c>
      <c r="M21" s="92">
        <f t="shared" si="1"/>
        <v>1.4842880299982422</v>
      </c>
      <c r="N21" s="121">
        <v>4.6749999999999998</v>
      </c>
      <c r="O21" s="121">
        <v>4.84</v>
      </c>
      <c r="P21" s="121">
        <v>4.9180000000000001</v>
      </c>
      <c r="Q21" s="121">
        <v>5.1349999999999998</v>
      </c>
      <c r="R21" s="121">
        <v>5.3719999999999999</v>
      </c>
      <c r="S21" s="121">
        <f>Z21/1000</f>
        <v>5.4470000000000001</v>
      </c>
      <c r="T21" s="125" t="s">
        <v>83</v>
      </c>
      <c r="U21" s="121">
        <v>3.0579999999999998</v>
      </c>
      <c r="V21" s="121">
        <v>3.2229999999999999</v>
      </c>
      <c r="W21" s="121">
        <v>3.5059999999999998</v>
      </c>
      <c r="X21" s="121">
        <v>3.56</v>
      </c>
      <c r="Y21" s="121">
        <f t="shared" si="3"/>
        <v>3.8</v>
      </c>
      <c r="Z21" s="2">
        <v>5447</v>
      </c>
      <c r="AA21" s="2">
        <v>3800</v>
      </c>
      <c r="AC21" s="2">
        <v>2560.15</v>
      </c>
    </row>
    <row r="22" spans="1:29" s="2" customFormat="1" ht="15" customHeight="1" thickBot="1" x14ac:dyDescent="0.25">
      <c r="A22" s="67" t="s">
        <v>23</v>
      </c>
      <c r="B22" s="97">
        <v>1.8851161949543358</v>
      </c>
      <c r="C22" s="97">
        <v>1.9956057613351388</v>
      </c>
      <c r="D22" s="97">
        <v>2.0198332109061052</v>
      </c>
      <c r="E22" s="97">
        <v>2.0356079352430481</v>
      </c>
      <c r="F22" s="98">
        <v>1.9951293005593047</v>
      </c>
      <c r="G22" s="98">
        <f>Z22/AC22*1</f>
        <v>1.9020791958821381</v>
      </c>
      <c r="H22" s="125" t="s">
        <v>83</v>
      </c>
      <c r="I22" s="97">
        <v>1.283650325129275</v>
      </c>
      <c r="J22" s="97">
        <v>1.3194054357689149</v>
      </c>
      <c r="K22" s="97">
        <v>1.3431615149100364</v>
      </c>
      <c r="L22" s="98">
        <v>1.2961013765917486</v>
      </c>
      <c r="M22" s="94">
        <f t="shared" si="1"/>
        <v>1.2619057269079559</v>
      </c>
      <c r="N22" s="121">
        <v>8.3390000000000004</v>
      </c>
      <c r="O22" s="121">
        <v>8.9920000000000009</v>
      </c>
      <c r="P22" s="121">
        <v>9.3490000000000002</v>
      </c>
      <c r="Q22" s="121">
        <v>9.7070000000000007</v>
      </c>
      <c r="R22" s="123">
        <v>9.6669999999999998</v>
      </c>
      <c r="S22" s="169">
        <f t="shared" si="2"/>
        <v>9.3859999999999992</v>
      </c>
      <c r="T22" s="126" t="s">
        <v>83</v>
      </c>
      <c r="U22" s="123">
        <v>5.7839999999999998</v>
      </c>
      <c r="V22" s="121">
        <v>6.1070000000000002</v>
      </c>
      <c r="W22" s="121">
        <v>6.4050000000000002</v>
      </c>
      <c r="X22" s="123">
        <v>6.28</v>
      </c>
      <c r="Y22" s="123">
        <f t="shared" si="3"/>
        <v>6.2270000000000003</v>
      </c>
      <c r="Z22" s="2">
        <v>9386</v>
      </c>
      <c r="AA22" s="2">
        <v>6227</v>
      </c>
      <c r="AC22" s="2">
        <v>4934.6000000000004</v>
      </c>
    </row>
    <row r="23" spans="1:29" s="2" customFormat="1" ht="15" customHeight="1" thickBot="1" x14ac:dyDescent="0.25">
      <c r="A23" s="60"/>
      <c r="B23" s="197" t="s">
        <v>28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</row>
    <row r="24" spans="1:29" s="2" customFormat="1" ht="15" customHeight="1" x14ac:dyDescent="0.2">
      <c r="A24" s="53" t="s">
        <v>30</v>
      </c>
      <c r="B24" s="96">
        <v>0.78391174648511064</v>
      </c>
      <c r="C24" s="96">
        <v>0.91933820431997437</v>
      </c>
      <c r="D24" s="96">
        <v>0.94536391109102713</v>
      </c>
      <c r="E24" s="96">
        <v>0.96575788041871202</v>
      </c>
      <c r="F24" s="96">
        <v>0.97817584911480537</v>
      </c>
      <c r="G24" s="96">
        <f>Z24/AC24*1</f>
        <v>1.0031136094363198</v>
      </c>
      <c r="H24" s="129" t="s">
        <v>83</v>
      </c>
      <c r="I24" s="96">
        <v>0.77250652450745405</v>
      </c>
      <c r="J24" s="96">
        <v>0.79657035802713205</v>
      </c>
      <c r="K24" s="96">
        <v>0.8192269023778872</v>
      </c>
      <c r="L24" s="96">
        <v>0.83559727225655767</v>
      </c>
      <c r="M24" s="107">
        <f>AA24/AC24*1</f>
        <v>0.85224221716250503</v>
      </c>
      <c r="N24" s="130">
        <v>31.507999999999999</v>
      </c>
      <c r="O24" s="130">
        <v>37.973999999999997</v>
      </c>
      <c r="P24" s="130">
        <v>40.167000000000002</v>
      </c>
      <c r="Q24" s="130">
        <v>42.457999999999998</v>
      </c>
      <c r="R24" s="130">
        <v>44.395000000000003</v>
      </c>
      <c r="S24" s="130">
        <f>Z24/1000</f>
        <v>46.515000000000001</v>
      </c>
      <c r="T24" s="128" t="s">
        <v>83</v>
      </c>
      <c r="U24" s="131">
        <v>31.908999999999999</v>
      </c>
      <c r="V24" s="130">
        <v>33.844999999999999</v>
      </c>
      <c r="W24" s="130">
        <v>36.015999999999998</v>
      </c>
      <c r="X24" s="130">
        <v>37.923999999999999</v>
      </c>
      <c r="Y24" s="130">
        <f>AA24/1000</f>
        <v>39.518999999999998</v>
      </c>
      <c r="Z24" s="177">
        <v>46515</v>
      </c>
      <c r="AA24" s="177">
        <v>39519</v>
      </c>
      <c r="AC24" s="2">
        <v>46370.62</v>
      </c>
    </row>
    <row r="25" spans="1:29" s="2" customFormat="1" ht="15" customHeight="1" x14ac:dyDescent="0.2">
      <c r="A25" s="65" t="s">
        <v>10</v>
      </c>
      <c r="B25" s="97">
        <v>0.64112791625286947</v>
      </c>
      <c r="C25" s="97">
        <v>0.80290938796028644</v>
      </c>
      <c r="D25" s="97">
        <v>0.79072057104178206</v>
      </c>
      <c r="E25" s="97">
        <v>0.83168049044356285</v>
      </c>
      <c r="F25" s="97">
        <v>0.88409358595919796</v>
      </c>
      <c r="G25" s="97">
        <f t="shared" ref="G25:G37" si="4">Z25/AC25*1</f>
        <v>0.85807134771972104</v>
      </c>
      <c r="H25" s="125" t="s">
        <v>83</v>
      </c>
      <c r="I25" s="97">
        <v>0.70943823048887766</v>
      </c>
      <c r="J25" s="97">
        <v>0.64949849240046775</v>
      </c>
      <c r="K25" s="97">
        <v>0.68698160836639011</v>
      </c>
      <c r="L25" s="97">
        <v>0.76572974073373956</v>
      </c>
      <c r="M25" s="92">
        <f t="shared" ref="M25:M38" si="5">AA25/AC25*1</f>
        <v>0.72746474323865062</v>
      </c>
      <c r="N25" s="121">
        <v>3.9380000000000002</v>
      </c>
      <c r="O25" s="121">
        <v>5.1109999999999998</v>
      </c>
      <c r="P25" s="121">
        <v>5.14</v>
      </c>
      <c r="Q25" s="121">
        <v>5.5350000000000001</v>
      </c>
      <c r="R25" s="121">
        <v>6.08</v>
      </c>
      <c r="S25" s="121">
        <f t="shared" ref="S25:S38" si="6">Z25/1000</f>
        <v>6.11</v>
      </c>
      <c r="T25" s="125" t="s">
        <v>83</v>
      </c>
      <c r="U25" s="121">
        <v>4.516</v>
      </c>
      <c r="V25" s="121">
        <v>4.2220000000000004</v>
      </c>
      <c r="W25" s="121">
        <v>4.5720000000000001</v>
      </c>
      <c r="X25" s="121">
        <v>5.266</v>
      </c>
      <c r="Y25" s="121">
        <f t="shared" ref="Y25:Y38" si="7">AA25/1000</f>
        <v>5.18</v>
      </c>
      <c r="Z25" s="2">
        <v>6110</v>
      </c>
      <c r="AA25" s="2">
        <v>5180</v>
      </c>
      <c r="AC25" s="2">
        <v>7120.62</v>
      </c>
    </row>
    <row r="26" spans="1:29" s="2" customFormat="1" ht="15" customHeight="1" x14ac:dyDescent="0.2">
      <c r="A26" s="66" t="s">
        <v>11</v>
      </c>
      <c r="B26" s="97">
        <v>0.71284714861140552</v>
      </c>
      <c r="C26" s="97">
        <v>0.82860532288013222</v>
      </c>
      <c r="D26" s="97">
        <v>0.88032978221460678</v>
      </c>
      <c r="E26" s="97">
        <v>0.91628104636887353</v>
      </c>
      <c r="F26" s="97">
        <v>0.93566050650239541</v>
      </c>
      <c r="G26" s="97">
        <f t="shared" si="4"/>
        <v>0.98545449726802514</v>
      </c>
      <c r="H26" s="125" t="s">
        <v>83</v>
      </c>
      <c r="I26" s="97">
        <v>0.67954404786465861</v>
      </c>
      <c r="J26" s="97">
        <v>0.74052000297995979</v>
      </c>
      <c r="K26" s="97">
        <v>0.76494475398998973</v>
      </c>
      <c r="L26" s="97">
        <v>0.81200091261692886</v>
      </c>
      <c r="M26" s="92">
        <f t="shared" si="5"/>
        <v>0.83350633632665327</v>
      </c>
      <c r="N26" s="121">
        <v>2.69</v>
      </c>
      <c r="O26" s="121">
        <v>3.2130000000000001</v>
      </c>
      <c r="P26" s="121">
        <v>3.5449999999999999</v>
      </c>
      <c r="Q26" s="121">
        <v>3.8809999999999998</v>
      </c>
      <c r="R26" s="121">
        <v>4.101</v>
      </c>
      <c r="S26" s="121">
        <f t="shared" si="6"/>
        <v>4.4619999999999997</v>
      </c>
      <c r="T26" s="125" t="s">
        <v>83</v>
      </c>
      <c r="U26" s="121">
        <v>2.6349999999999998</v>
      </c>
      <c r="V26" s="121">
        <v>2.9820000000000002</v>
      </c>
      <c r="W26" s="121">
        <v>3.24</v>
      </c>
      <c r="X26" s="121">
        <v>3.5590000000000002</v>
      </c>
      <c r="Y26" s="121">
        <f t="shared" si="7"/>
        <v>3.774</v>
      </c>
      <c r="Z26" s="2">
        <v>4462</v>
      </c>
      <c r="AA26" s="2">
        <v>3774</v>
      </c>
      <c r="AC26" s="2">
        <v>4527.8599999999997</v>
      </c>
    </row>
    <row r="27" spans="1:29" s="2" customFormat="1" ht="15" customHeight="1" x14ac:dyDescent="0.2">
      <c r="A27" s="66" t="s">
        <v>12</v>
      </c>
      <c r="B27" s="97">
        <v>0.72417383256854195</v>
      </c>
      <c r="C27" s="97">
        <v>0.86072278405710878</v>
      </c>
      <c r="D27" s="97">
        <v>0.85355617998029409</v>
      </c>
      <c r="E27" s="97">
        <v>0.82628519717378446</v>
      </c>
      <c r="F27" s="97">
        <v>0.87184164302121347</v>
      </c>
      <c r="G27" s="97">
        <f t="shared" si="4"/>
        <v>0.91892049523204677</v>
      </c>
      <c r="H27" s="125" t="s">
        <v>83</v>
      </c>
      <c r="I27" s="97">
        <v>0.72427126710291501</v>
      </c>
      <c r="J27" s="97">
        <v>0.71634492573805786</v>
      </c>
      <c r="K27" s="97">
        <v>0.68358219344958404</v>
      </c>
      <c r="L27" s="97">
        <v>0.69889204161599794</v>
      </c>
      <c r="M27" s="92">
        <f t="shared" si="5"/>
        <v>0.68238595308839578</v>
      </c>
      <c r="N27" s="121">
        <v>1.8779999999999999</v>
      </c>
      <c r="O27" s="121">
        <v>2.3149999999999999</v>
      </c>
      <c r="P27" s="121">
        <v>2.339</v>
      </c>
      <c r="Q27" s="121">
        <v>2.3740000000000001</v>
      </c>
      <c r="R27" s="121">
        <v>2.581</v>
      </c>
      <c r="S27" s="121">
        <f t="shared" si="6"/>
        <v>2.8359999999999999</v>
      </c>
      <c r="T27" s="125" t="s">
        <v>83</v>
      </c>
      <c r="U27" s="121">
        <v>1.948</v>
      </c>
      <c r="V27" s="121">
        <v>1.9630000000000001</v>
      </c>
      <c r="W27" s="121">
        <v>1.964</v>
      </c>
      <c r="X27" s="121">
        <v>2.069</v>
      </c>
      <c r="Y27" s="121">
        <f t="shared" si="7"/>
        <v>2.1059999999999999</v>
      </c>
      <c r="Z27" s="2">
        <v>2836</v>
      </c>
      <c r="AA27" s="2">
        <v>2106</v>
      </c>
      <c r="AC27" s="2">
        <v>3086.2300000000005</v>
      </c>
    </row>
    <row r="28" spans="1:29" s="2" customFormat="1" ht="15" customHeight="1" x14ac:dyDescent="0.2">
      <c r="A28" s="52" t="s">
        <v>13</v>
      </c>
      <c r="B28" s="97">
        <v>0.82340678975580706</v>
      </c>
      <c r="C28" s="97">
        <v>0.89859100929742153</v>
      </c>
      <c r="D28" s="97">
        <v>0.97538824811552094</v>
      </c>
      <c r="E28" s="97">
        <v>1.0172998195184224</v>
      </c>
      <c r="F28" s="97">
        <v>1.0069619191410837</v>
      </c>
      <c r="G28" s="97">
        <f t="shared" si="4"/>
        <v>1.0647415611814348</v>
      </c>
      <c r="H28" s="125" t="s">
        <v>83</v>
      </c>
      <c r="I28" s="97">
        <v>0.78117511741589196</v>
      </c>
      <c r="J28" s="97">
        <v>0.79874670783761703</v>
      </c>
      <c r="K28" s="97">
        <v>0.84738301712373998</v>
      </c>
      <c r="L28" s="97">
        <v>0.83836604596544195</v>
      </c>
      <c r="M28" s="92">
        <f t="shared" si="5"/>
        <v>0.90774986814346004</v>
      </c>
      <c r="N28" s="121">
        <v>1.659</v>
      </c>
      <c r="O28" s="121">
        <v>1.875</v>
      </c>
      <c r="P28" s="121">
        <v>2.1480000000000001</v>
      </c>
      <c r="Q28" s="121">
        <v>2.3109999999999999</v>
      </c>
      <c r="R28" s="121">
        <v>2.4009999999999998</v>
      </c>
      <c r="S28" s="121">
        <f t="shared" si="6"/>
        <v>2.5840000000000001</v>
      </c>
      <c r="T28" s="125" t="s">
        <v>83</v>
      </c>
      <c r="U28" s="121">
        <v>1.63</v>
      </c>
      <c r="V28" s="121">
        <v>1.7589999999999999</v>
      </c>
      <c r="W28" s="121">
        <v>1.925</v>
      </c>
      <c r="X28" s="121">
        <v>1.9990000000000001</v>
      </c>
      <c r="Y28" s="121">
        <f t="shared" si="7"/>
        <v>2.2029999999999998</v>
      </c>
      <c r="Z28" s="2">
        <v>2584</v>
      </c>
      <c r="AA28" s="2">
        <v>2203</v>
      </c>
      <c r="AC28" s="2">
        <v>2426.8799999999997</v>
      </c>
    </row>
    <row r="29" spans="1:29" s="2" customFormat="1" ht="15" customHeight="1" x14ac:dyDescent="0.2">
      <c r="A29" s="65" t="s">
        <v>14</v>
      </c>
      <c r="B29" s="97">
        <v>1.0134048257372654</v>
      </c>
      <c r="C29" s="97">
        <v>1.1464497041420119</v>
      </c>
      <c r="D29" s="97">
        <v>1.1227701993704093</v>
      </c>
      <c r="E29" s="97">
        <v>1.182676848874598</v>
      </c>
      <c r="F29" s="97">
        <v>1.1353711790393013</v>
      </c>
      <c r="G29" s="97">
        <f t="shared" si="4"/>
        <v>1.2113344200529044</v>
      </c>
      <c r="H29" s="125" t="s">
        <v>83</v>
      </c>
      <c r="I29" s="97">
        <v>1.0175401521555367</v>
      </c>
      <c r="J29" s="97">
        <v>1.0503672612801678</v>
      </c>
      <c r="K29" s="97">
        <v>1.100281350482315</v>
      </c>
      <c r="L29" s="97">
        <v>1.0212385867407701</v>
      </c>
      <c r="M29" s="92">
        <f t="shared" si="5"/>
        <v>1.0893224921668343</v>
      </c>
      <c r="N29" s="121">
        <v>0.94499999999999995</v>
      </c>
      <c r="O29" s="121">
        <v>1.085</v>
      </c>
      <c r="P29" s="121">
        <v>1.07</v>
      </c>
      <c r="Q29" s="121">
        <v>1.177</v>
      </c>
      <c r="R29" s="121">
        <v>1.1439999999999999</v>
      </c>
      <c r="S29" s="121">
        <f t="shared" si="6"/>
        <v>1.2410000000000001</v>
      </c>
      <c r="T29" s="125" t="s">
        <v>83</v>
      </c>
      <c r="U29" s="121">
        <v>0.96299999999999997</v>
      </c>
      <c r="V29" s="121">
        <v>1.0009999999999999</v>
      </c>
      <c r="W29" s="121">
        <v>1.095</v>
      </c>
      <c r="X29" s="121">
        <v>1.0289999999999999</v>
      </c>
      <c r="Y29" s="121">
        <f t="shared" si="7"/>
        <v>1.1160000000000001</v>
      </c>
      <c r="Z29" s="2">
        <v>1241</v>
      </c>
      <c r="AA29" s="2">
        <v>1116</v>
      </c>
      <c r="AC29" s="2">
        <v>1024.49</v>
      </c>
    </row>
    <row r="30" spans="1:29" s="2" customFormat="1" ht="15" customHeight="1" x14ac:dyDescent="0.2">
      <c r="A30" s="67" t="s">
        <v>15</v>
      </c>
      <c r="B30" s="97">
        <v>0.64634509207524715</v>
      </c>
      <c r="C30" s="97">
        <v>0.75963718820861681</v>
      </c>
      <c r="D30" s="97">
        <v>0.73523427963316534</v>
      </c>
      <c r="E30" s="97">
        <v>0.77672878862187356</v>
      </c>
      <c r="F30" s="97">
        <v>0.79100380744369991</v>
      </c>
      <c r="G30" s="97">
        <f t="shared" si="4"/>
        <v>0.85176426404398775</v>
      </c>
      <c r="H30" s="125" t="s">
        <v>83</v>
      </c>
      <c r="I30" s="97">
        <v>0.64107547781017171</v>
      </c>
      <c r="J30" s="97">
        <v>0.64039563053616688</v>
      </c>
      <c r="K30" s="97">
        <v>0.65136096125551746</v>
      </c>
      <c r="L30" s="97">
        <v>0.64372362090847368</v>
      </c>
      <c r="M30" s="92">
        <f t="shared" si="5"/>
        <v>0.68833584686434557</v>
      </c>
      <c r="N30" s="121">
        <v>1.9550000000000001</v>
      </c>
      <c r="O30" s="121">
        <v>2.3450000000000002</v>
      </c>
      <c r="P30" s="121">
        <v>2.3490000000000002</v>
      </c>
      <c r="Q30" s="121">
        <v>2.5339999999999998</v>
      </c>
      <c r="R30" s="121">
        <v>2.68</v>
      </c>
      <c r="S30" s="121">
        <f t="shared" si="6"/>
        <v>2.903</v>
      </c>
      <c r="T30" s="125" t="s">
        <v>83</v>
      </c>
      <c r="U30" s="121">
        <v>1.9790000000000001</v>
      </c>
      <c r="V30" s="121">
        <v>2.0459999999999998</v>
      </c>
      <c r="W30" s="121">
        <v>2.125</v>
      </c>
      <c r="X30" s="121">
        <v>2.181</v>
      </c>
      <c r="Y30" s="121">
        <f t="shared" si="7"/>
        <v>2.3460000000000001</v>
      </c>
      <c r="Z30" s="2">
        <v>2903</v>
      </c>
      <c r="AA30" s="2">
        <v>2346</v>
      </c>
      <c r="AC30" s="2">
        <v>3408.2200000000003</v>
      </c>
    </row>
    <row r="31" spans="1:29" s="2" customFormat="1" ht="15" customHeight="1" x14ac:dyDescent="0.2">
      <c r="A31" s="67" t="s">
        <v>16</v>
      </c>
      <c r="B31" s="97">
        <v>0.82358324073468858</v>
      </c>
      <c r="C31" s="97">
        <v>0.91852883458884593</v>
      </c>
      <c r="D31" s="97">
        <v>0.95367343162050466</v>
      </c>
      <c r="E31" s="97">
        <v>0.93418767590873708</v>
      </c>
      <c r="F31" s="97">
        <v>0.95449241540256724</v>
      </c>
      <c r="G31" s="97">
        <f t="shared" si="4"/>
        <v>0.92712573820308464</v>
      </c>
      <c r="H31" s="125" t="s">
        <v>83</v>
      </c>
      <c r="I31" s="97">
        <v>0.70456415775147174</v>
      </c>
      <c r="J31" s="97">
        <v>0.75874406267349337</v>
      </c>
      <c r="K31" s="97">
        <v>0.71740822803760707</v>
      </c>
      <c r="L31" s="97">
        <v>0.7316219369894984</v>
      </c>
      <c r="M31" s="92">
        <f t="shared" si="5"/>
        <v>0.69892781377214608</v>
      </c>
      <c r="N31" s="121">
        <v>1.26</v>
      </c>
      <c r="O31" s="121">
        <v>1.4510000000000001</v>
      </c>
      <c r="P31" s="121">
        <v>1.546</v>
      </c>
      <c r="Q31" s="121">
        <v>1.56</v>
      </c>
      <c r="R31" s="121">
        <v>1.6359999999999999</v>
      </c>
      <c r="S31" s="121">
        <f t="shared" si="6"/>
        <v>1.617</v>
      </c>
      <c r="T31" s="125" t="s">
        <v>83</v>
      </c>
      <c r="U31" s="121">
        <v>1.113</v>
      </c>
      <c r="V31" s="121">
        <v>1.23</v>
      </c>
      <c r="W31" s="121">
        <v>1.198</v>
      </c>
      <c r="X31" s="121">
        <v>1.254</v>
      </c>
      <c r="Y31" s="121">
        <f t="shared" si="7"/>
        <v>1.2190000000000001</v>
      </c>
      <c r="Z31" s="2">
        <v>1617</v>
      </c>
      <c r="AA31" s="2">
        <v>1219</v>
      </c>
      <c r="AC31" s="2">
        <v>1744.1000000000001</v>
      </c>
    </row>
    <row r="32" spans="1:29" s="2" customFormat="1" ht="15" customHeight="1" x14ac:dyDescent="0.2">
      <c r="A32" s="65" t="s">
        <v>17</v>
      </c>
      <c r="B32" s="97">
        <v>0.81658123467795851</v>
      </c>
      <c r="C32" s="97">
        <v>1.0576510009450983</v>
      </c>
      <c r="D32" s="97">
        <v>1.087355937865375</v>
      </c>
      <c r="E32" s="97">
        <v>1.1693793887242763</v>
      </c>
      <c r="F32" s="97">
        <v>1.1884284597341672</v>
      </c>
      <c r="G32" s="97">
        <f t="shared" si="4"/>
        <v>1.2055066737563604</v>
      </c>
      <c r="H32" s="125" t="s">
        <v>83</v>
      </c>
      <c r="I32" s="97">
        <v>0.90600567059025683</v>
      </c>
      <c r="J32" s="97">
        <v>0.91281109069650901</v>
      </c>
      <c r="K32" s="97">
        <v>1.0074278524170961</v>
      </c>
      <c r="L32" s="97">
        <v>1.0285379202501954</v>
      </c>
      <c r="M32" s="92">
        <f t="shared" si="5"/>
        <v>1.0894582206162602</v>
      </c>
      <c r="N32" s="121">
        <v>1.8320000000000001</v>
      </c>
      <c r="O32" s="121">
        <v>2.4620000000000002</v>
      </c>
      <c r="P32" s="121">
        <v>2.6040000000000001</v>
      </c>
      <c r="Q32" s="121">
        <v>2.8809999999999998</v>
      </c>
      <c r="R32" s="121">
        <v>3.04</v>
      </c>
      <c r="S32" s="121">
        <f t="shared" si="6"/>
        <v>3.1059999999999999</v>
      </c>
      <c r="T32" s="125" t="s">
        <v>83</v>
      </c>
      <c r="U32" s="121">
        <v>2.109</v>
      </c>
      <c r="V32" s="121">
        <v>2.1859999999999999</v>
      </c>
      <c r="W32" s="121">
        <v>2.4820000000000002</v>
      </c>
      <c r="X32" s="121">
        <v>2.6309999999999998</v>
      </c>
      <c r="Y32" s="121">
        <f t="shared" si="7"/>
        <v>2.8069999999999999</v>
      </c>
      <c r="Z32" s="2">
        <v>3106</v>
      </c>
      <c r="AA32" s="2">
        <v>2807</v>
      </c>
      <c r="AC32" s="2">
        <v>2576.5099999999998</v>
      </c>
    </row>
    <row r="33" spans="1:29" s="2" customFormat="1" ht="15" customHeight="1" x14ac:dyDescent="0.2">
      <c r="A33" s="68" t="s">
        <v>18</v>
      </c>
      <c r="B33" s="97">
        <v>0.83141744475202928</v>
      </c>
      <c r="C33" s="97">
        <v>0.98611993105325235</v>
      </c>
      <c r="D33" s="97">
        <v>1.0697511083797901</v>
      </c>
      <c r="E33" s="97">
        <v>1.0708073480123881</v>
      </c>
      <c r="F33" s="97">
        <v>1.0456920142632062</v>
      </c>
      <c r="G33" s="97">
        <f t="shared" si="4"/>
        <v>1.0621060647795584</v>
      </c>
      <c r="H33" s="125" t="s">
        <v>83</v>
      </c>
      <c r="I33" s="97">
        <v>0.79470198675496695</v>
      </c>
      <c r="J33" s="97">
        <v>0.87090118958781448</v>
      </c>
      <c r="K33" s="97">
        <v>0.882016036655212</v>
      </c>
      <c r="L33" s="97">
        <v>0.87735301434613178</v>
      </c>
      <c r="M33" s="92">
        <f t="shared" si="5"/>
        <v>0.86321434936889352</v>
      </c>
      <c r="N33" s="121">
        <v>1.772</v>
      </c>
      <c r="O33" s="121">
        <v>2.1739999999999999</v>
      </c>
      <c r="P33" s="121">
        <v>2.4369999999999998</v>
      </c>
      <c r="Q33" s="121">
        <v>2.524</v>
      </c>
      <c r="R33" s="121">
        <v>2.5219999999999998</v>
      </c>
      <c r="S33" s="121">
        <f t="shared" si="6"/>
        <v>2.6219999999999999</v>
      </c>
      <c r="T33" s="125" t="s">
        <v>83</v>
      </c>
      <c r="U33" s="121">
        <v>1.752</v>
      </c>
      <c r="V33" s="121">
        <v>1.984</v>
      </c>
      <c r="W33" s="121">
        <v>2.0790000000000002</v>
      </c>
      <c r="X33" s="121">
        <v>2.1160000000000001</v>
      </c>
      <c r="Y33" s="121">
        <f t="shared" si="7"/>
        <v>2.1309999999999998</v>
      </c>
      <c r="Z33" s="2">
        <v>2622</v>
      </c>
      <c r="AA33" s="2">
        <v>2131</v>
      </c>
      <c r="AC33" s="2">
        <v>2468.6799999999998</v>
      </c>
    </row>
    <row r="34" spans="1:29" s="2" customFormat="1" ht="15" customHeight="1" x14ac:dyDescent="0.2">
      <c r="A34" s="67" t="s">
        <v>19</v>
      </c>
      <c r="B34" s="97">
        <v>0.71969506996338828</v>
      </c>
      <c r="C34" s="97">
        <v>0.86245389244806814</v>
      </c>
      <c r="D34" s="97">
        <v>1.0019869429463524</v>
      </c>
      <c r="E34" s="97">
        <v>0.9604622594294554</v>
      </c>
      <c r="F34" s="97">
        <v>0.918389273282049</v>
      </c>
      <c r="G34" s="97">
        <f t="shared" si="4"/>
        <v>1.0297814127392437</v>
      </c>
      <c r="H34" s="125" t="s">
        <v>83</v>
      </c>
      <c r="I34" s="97">
        <v>0.70908561444379725</v>
      </c>
      <c r="J34" s="97">
        <v>0.8506008137004446</v>
      </c>
      <c r="K34" s="97">
        <v>0.82351335365576228</v>
      </c>
      <c r="L34" s="97">
        <v>0.76926382740985855</v>
      </c>
      <c r="M34" s="92">
        <f t="shared" si="5"/>
        <v>0.88458810841659563</v>
      </c>
      <c r="N34" s="121">
        <v>1.4350000000000001</v>
      </c>
      <c r="O34" s="121">
        <v>1.7769999999999999</v>
      </c>
      <c r="P34" s="121">
        <v>2.1179999999999999</v>
      </c>
      <c r="Q34" s="121">
        <v>2.1110000000000002</v>
      </c>
      <c r="R34" s="121">
        <v>2.137</v>
      </c>
      <c r="S34" s="121">
        <f t="shared" si="6"/>
        <v>2.4540000000000002</v>
      </c>
      <c r="T34" s="125" t="s">
        <v>83</v>
      </c>
      <c r="U34" s="121">
        <v>1.4610000000000001</v>
      </c>
      <c r="V34" s="121">
        <v>1.798</v>
      </c>
      <c r="W34" s="121">
        <v>1.81</v>
      </c>
      <c r="X34" s="121">
        <v>1.79</v>
      </c>
      <c r="Y34" s="121">
        <f t="shared" si="7"/>
        <v>2.1080000000000001</v>
      </c>
      <c r="Z34" s="2">
        <v>2454</v>
      </c>
      <c r="AA34" s="2">
        <v>2108</v>
      </c>
      <c r="AC34" s="2">
        <v>2383.0300000000002</v>
      </c>
    </row>
    <row r="35" spans="1:29" s="2" customFormat="1" ht="15" customHeight="1" x14ac:dyDescent="0.2">
      <c r="A35" s="52" t="s">
        <v>20</v>
      </c>
      <c r="B35" s="97">
        <v>0.80357550052446758</v>
      </c>
      <c r="C35" s="97">
        <v>0.93188205379845657</v>
      </c>
      <c r="D35" s="97">
        <v>0.93865070307284837</v>
      </c>
      <c r="E35" s="97">
        <v>0.94302390794092594</v>
      </c>
      <c r="F35" s="97">
        <v>0.97695149373594603</v>
      </c>
      <c r="G35" s="97">
        <f t="shared" si="4"/>
        <v>1.0057584137259215</v>
      </c>
      <c r="H35" s="125" t="s">
        <v>83</v>
      </c>
      <c r="I35" s="97">
        <v>0.78534148191104969</v>
      </c>
      <c r="J35" s="97">
        <v>0.80428088460130498</v>
      </c>
      <c r="K35" s="97">
        <v>0.83646636063394464</v>
      </c>
      <c r="L35" s="97">
        <v>0.88017989078059744</v>
      </c>
      <c r="M35" s="92">
        <f t="shared" si="5"/>
        <v>0.9012742356157496</v>
      </c>
      <c r="N35" s="121">
        <v>3.524</v>
      </c>
      <c r="O35" s="121">
        <v>4.1779999999999999</v>
      </c>
      <c r="P35" s="121">
        <v>4.359</v>
      </c>
      <c r="Q35" s="121">
        <v>4.54</v>
      </c>
      <c r="R35" s="121">
        <v>4.8659999999999997</v>
      </c>
      <c r="S35" s="121">
        <f t="shared" si="6"/>
        <v>5.1210000000000004</v>
      </c>
      <c r="T35" s="125" t="s">
        <v>83</v>
      </c>
      <c r="U35" s="121">
        <v>3.5209999999999999</v>
      </c>
      <c r="V35" s="121">
        <v>3.7349999999999999</v>
      </c>
      <c r="W35" s="121">
        <v>4.0270000000000001</v>
      </c>
      <c r="X35" s="121">
        <v>4.3840000000000003</v>
      </c>
      <c r="Y35" s="121">
        <f t="shared" si="7"/>
        <v>4.5890000000000004</v>
      </c>
      <c r="Z35" s="2">
        <v>5121</v>
      </c>
      <c r="AA35" s="2">
        <v>4589</v>
      </c>
      <c r="AC35" s="2">
        <v>5091.68</v>
      </c>
    </row>
    <row r="36" spans="1:29" s="2" customFormat="1" ht="15" customHeight="1" x14ac:dyDescent="0.2">
      <c r="A36" s="67" t="s">
        <v>21</v>
      </c>
      <c r="B36" s="97">
        <v>0.90682290682290678</v>
      </c>
      <c r="C36" s="97">
        <v>0.99686404722375932</v>
      </c>
      <c r="D36" s="97">
        <v>1.0589672643645118</v>
      </c>
      <c r="E36" s="97">
        <v>1.002329405316525</v>
      </c>
      <c r="F36" s="97">
        <v>0.94892464126835463</v>
      </c>
      <c r="G36" s="97">
        <f t="shared" si="4"/>
        <v>0.98357287486288636</v>
      </c>
      <c r="H36" s="125" t="s">
        <v>83</v>
      </c>
      <c r="I36" s="97">
        <v>0.81165836561520011</v>
      </c>
      <c r="J36" s="97">
        <v>0.84947357073556362</v>
      </c>
      <c r="K36" s="97">
        <v>0.79919155933132369</v>
      </c>
      <c r="L36" s="97">
        <v>0.80141820249523354</v>
      </c>
      <c r="M36" s="92">
        <f t="shared" si="5"/>
        <v>0.80660929158229966</v>
      </c>
      <c r="N36" s="121">
        <v>2.399</v>
      </c>
      <c r="O36" s="121">
        <v>2.702</v>
      </c>
      <c r="P36" s="121">
        <v>2.9470000000000001</v>
      </c>
      <c r="Q36" s="121">
        <v>2.9260000000000002</v>
      </c>
      <c r="R36" s="121">
        <v>2.8370000000000002</v>
      </c>
      <c r="S36" s="121">
        <f t="shared" si="6"/>
        <v>2.968</v>
      </c>
      <c r="T36" s="125" t="s">
        <v>83</v>
      </c>
      <c r="U36" s="121">
        <v>2.2000000000000002</v>
      </c>
      <c r="V36" s="121">
        <v>2.3639999999999999</v>
      </c>
      <c r="W36" s="121">
        <v>2.3330000000000002</v>
      </c>
      <c r="X36" s="121">
        <v>2.3959999999999999</v>
      </c>
      <c r="Y36" s="121">
        <f t="shared" si="7"/>
        <v>2.4340000000000002</v>
      </c>
      <c r="Z36" s="2">
        <v>2968</v>
      </c>
      <c r="AA36" s="2">
        <v>2434</v>
      </c>
      <c r="AC36" s="2">
        <v>3017.57</v>
      </c>
    </row>
    <row r="37" spans="1:29" s="2" customFormat="1" ht="15" customHeight="1" x14ac:dyDescent="0.2">
      <c r="A37" s="67" t="s">
        <v>22</v>
      </c>
      <c r="B37" s="97">
        <v>0.88427299703264095</v>
      </c>
      <c r="C37" s="97">
        <v>1.0341496198597051</v>
      </c>
      <c r="D37" s="97">
        <v>1.045067497403946</v>
      </c>
      <c r="E37" s="97">
        <v>1.0590844928412986</v>
      </c>
      <c r="F37" s="97">
        <v>1.1315666041275796</v>
      </c>
      <c r="G37" s="97">
        <f t="shared" si="4"/>
        <v>1.1757123606038709</v>
      </c>
      <c r="H37" s="125" t="s">
        <v>83</v>
      </c>
      <c r="I37" s="97">
        <v>0.84512958373587599</v>
      </c>
      <c r="J37" s="97">
        <v>0.91298026998961579</v>
      </c>
      <c r="K37" s="97">
        <v>0.95140149223633796</v>
      </c>
      <c r="L37" s="97">
        <v>0.98459974984365228</v>
      </c>
      <c r="M37" s="92">
        <f t="shared" si="5"/>
        <v>1.0663437689197899</v>
      </c>
      <c r="N37" s="121">
        <v>2.0859999999999999</v>
      </c>
      <c r="O37" s="121">
        <v>2.4620000000000002</v>
      </c>
      <c r="P37" s="121">
        <v>2.516</v>
      </c>
      <c r="Q37" s="121">
        <v>2.6259999999999999</v>
      </c>
      <c r="R37" s="121">
        <v>2.895</v>
      </c>
      <c r="S37" s="121">
        <f>Z37/1000</f>
        <v>3.01</v>
      </c>
      <c r="T37" s="125" t="s">
        <v>83</v>
      </c>
      <c r="U37" s="121">
        <v>2.012</v>
      </c>
      <c r="V37" s="121">
        <v>2.198</v>
      </c>
      <c r="W37" s="121">
        <v>2.359</v>
      </c>
      <c r="X37" s="121">
        <v>2.5190000000000001</v>
      </c>
      <c r="Y37" s="121">
        <f t="shared" si="7"/>
        <v>2.73</v>
      </c>
      <c r="Z37" s="2">
        <v>3010</v>
      </c>
      <c r="AA37" s="2">
        <v>2730</v>
      </c>
      <c r="AC37" s="2">
        <v>2560.15</v>
      </c>
    </row>
    <row r="38" spans="1:29" s="2" customFormat="1" ht="15" customHeight="1" thickBot="1" x14ac:dyDescent="0.25">
      <c r="A38" s="67" t="s">
        <v>23</v>
      </c>
      <c r="B38" s="98">
        <v>0.93475901980287546</v>
      </c>
      <c r="C38" s="98">
        <v>1.0705963292571963</v>
      </c>
      <c r="D38" s="98">
        <v>1.0908265998358033</v>
      </c>
      <c r="E38" s="98">
        <v>1.1487648366396845</v>
      </c>
      <c r="F38" s="98">
        <v>1.1299609931273604</v>
      </c>
      <c r="G38" s="98">
        <f>Z38/AC38*1</f>
        <v>1.1107283265107606</v>
      </c>
      <c r="H38" s="126" t="s">
        <v>83</v>
      </c>
      <c r="I38" s="98">
        <v>0.90326016999933434</v>
      </c>
      <c r="J38" s="98">
        <v>0.945642310849933</v>
      </c>
      <c r="K38" s="98">
        <v>1.0080526779348236</v>
      </c>
      <c r="L38" s="98">
        <v>0.97641012940375205</v>
      </c>
      <c r="M38" s="94">
        <f t="shared" si="5"/>
        <v>0.96785960361528789</v>
      </c>
      <c r="N38" s="121">
        <v>4.1349999999999998</v>
      </c>
      <c r="O38" s="121">
        <v>4.8239999999999998</v>
      </c>
      <c r="P38" s="121">
        <v>5.0490000000000004</v>
      </c>
      <c r="Q38" s="121">
        <v>5.4779999999999998</v>
      </c>
      <c r="R38" s="123">
        <v>5.4749999999999996</v>
      </c>
      <c r="S38" s="169">
        <f t="shared" si="6"/>
        <v>5.4809999999999999</v>
      </c>
      <c r="T38" s="126" t="s">
        <v>83</v>
      </c>
      <c r="U38" s="123">
        <v>4.07</v>
      </c>
      <c r="V38" s="121">
        <v>4.3769999999999998</v>
      </c>
      <c r="W38" s="121">
        <v>4.8070000000000004</v>
      </c>
      <c r="X38" s="123">
        <v>4.7309999999999999</v>
      </c>
      <c r="Y38" s="123">
        <f t="shared" si="7"/>
        <v>4.7759999999999998</v>
      </c>
      <c r="Z38" s="2">
        <v>5481</v>
      </c>
      <c r="AA38" s="2">
        <v>4776</v>
      </c>
      <c r="AC38" s="2">
        <v>4934.6000000000004</v>
      </c>
    </row>
    <row r="39" spans="1:29" s="2" customFormat="1" ht="15" customHeight="1" thickBot="1" x14ac:dyDescent="0.25">
      <c r="A39" s="60"/>
      <c r="B39" s="197" t="s">
        <v>25</v>
      </c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</row>
    <row r="40" spans="1:29" s="2" customFormat="1" ht="15" customHeight="1" x14ac:dyDescent="0.2">
      <c r="A40" s="53" t="s">
        <v>30</v>
      </c>
      <c r="B40" s="120">
        <v>0.98334797093047843</v>
      </c>
      <c r="C40" s="120">
        <v>0.96608708704346602</v>
      </c>
      <c r="D40" s="120">
        <v>0.94512855273439333</v>
      </c>
      <c r="E40" s="120">
        <v>0.92713484398385937</v>
      </c>
      <c r="F40" s="120">
        <v>0.90656707538751369</v>
      </c>
      <c r="G40" s="120">
        <f>Z40/AC40*1</f>
        <v>0.88301601315660649</v>
      </c>
      <c r="H40" s="124" t="s">
        <v>83</v>
      </c>
      <c r="I40" s="120">
        <v>0.39364931801345088</v>
      </c>
      <c r="J40" s="120">
        <v>0.37845623746716744</v>
      </c>
      <c r="K40" s="120">
        <v>0.37326503409654399</v>
      </c>
      <c r="L40" s="120">
        <v>0.36846569939738461</v>
      </c>
      <c r="M40" s="90">
        <f>AA40/AC40*1</f>
        <v>0.35237829470470738</v>
      </c>
      <c r="N40" s="130">
        <v>39.524000000000001</v>
      </c>
      <c r="O40" s="130">
        <v>39.905000000000001</v>
      </c>
      <c r="P40" s="130">
        <v>40.156999999999996</v>
      </c>
      <c r="Q40" s="130">
        <v>40.76</v>
      </c>
      <c r="R40" s="130">
        <v>41.145000000000003</v>
      </c>
      <c r="S40" s="130">
        <f>Z40/1000</f>
        <v>40.945999999999998</v>
      </c>
      <c r="T40" s="128" t="s">
        <v>83</v>
      </c>
      <c r="U40" s="131">
        <v>16.260000000000002</v>
      </c>
      <c r="V40" s="130">
        <v>16.079999999999998</v>
      </c>
      <c r="W40" s="130">
        <v>16.41</v>
      </c>
      <c r="X40" s="130">
        <v>16.722999999999999</v>
      </c>
      <c r="Y40" s="130">
        <f>AA40/1000</f>
        <v>16.34</v>
      </c>
      <c r="Z40" s="177">
        <v>40946</v>
      </c>
      <c r="AA40" s="177">
        <v>16340</v>
      </c>
      <c r="AC40" s="2">
        <v>46370.62</v>
      </c>
    </row>
    <row r="41" spans="1:29" s="2" customFormat="1" ht="15" customHeight="1" x14ac:dyDescent="0.2">
      <c r="A41" s="65" t="s">
        <v>10</v>
      </c>
      <c r="B41" s="97">
        <v>1.0409781352262182</v>
      </c>
      <c r="C41" s="97">
        <v>1.0547316827950233</v>
      </c>
      <c r="D41" s="97">
        <v>1.0493200418435789</v>
      </c>
      <c r="E41" s="97">
        <v>1.0820110590215168</v>
      </c>
      <c r="F41" s="97">
        <v>1.0915938404269243</v>
      </c>
      <c r="G41" s="97">
        <f t="shared" ref="G41:G53" si="8">Z41/AC41*1</f>
        <v>1.0678845381441504</v>
      </c>
      <c r="H41" s="125" t="s">
        <v>83</v>
      </c>
      <c r="I41" s="97">
        <v>0.44457710192283517</v>
      </c>
      <c r="J41" s="97">
        <v>0.38397637068488094</v>
      </c>
      <c r="K41" s="97">
        <v>0.38916937131866808</v>
      </c>
      <c r="L41" s="97">
        <v>0.40482179988658012</v>
      </c>
      <c r="M41" s="92">
        <f t="shared" ref="M41:M54" si="9">AA41/AC41*1</f>
        <v>0.36654111580171389</v>
      </c>
      <c r="N41" s="121">
        <v>6.3940000000000001</v>
      </c>
      <c r="O41" s="121">
        <v>6.7140000000000004</v>
      </c>
      <c r="P41" s="121">
        <v>6.8209999999999997</v>
      </c>
      <c r="Q41" s="121">
        <v>7.2009999999999996</v>
      </c>
      <c r="R41" s="121">
        <v>7.5069999999999997</v>
      </c>
      <c r="S41" s="121">
        <f t="shared" ref="S41:S54" si="10">Z41/1000</f>
        <v>7.6040000000000001</v>
      </c>
      <c r="T41" s="125" t="s">
        <v>83</v>
      </c>
      <c r="U41" s="121">
        <v>2.83</v>
      </c>
      <c r="V41" s="121">
        <v>2.496</v>
      </c>
      <c r="W41" s="121">
        <v>2.59</v>
      </c>
      <c r="X41" s="121">
        <v>2.7839999999999998</v>
      </c>
      <c r="Y41" s="121">
        <f t="shared" ref="Y41:Y54" si="11">AA41/1000</f>
        <v>2.61</v>
      </c>
      <c r="Z41" s="2">
        <v>7604</v>
      </c>
      <c r="AA41" s="2">
        <v>2610</v>
      </c>
      <c r="AC41" s="2">
        <v>7120.62</v>
      </c>
    </row>
    <row r="42" spans="1:29" s="2" customFormat="1" ht="15" customHeight="1" x14ac:dyDescent="0.2">
      <c r="A42" s="66" t="s">
        <v>11</v>
      </c>
      <c r="B42" s="97">
        <v>0.87237651049395804</v>
      </c>
      <c r="C42" s="97">
        <v>0.91886734062306596</v>
      </c>
      <c r="D42" s="97">
        <v>0.87312821276912755</v>
      </c>
      <c r="E42" s="97">
        <v>0.84663329870620463</v>
      </c>
      <c r="F42" s="97">
        <v>0.81565138033310502</v>
      </c>
      <c r="G42" s="97">
        <f t="shared" si="8"/>
        <v>0.78072201879033365</v>
      </c>
      <c r="H42" s="125" t="s">
        <v>83</v>
      </c>
      <c r="I42" s="97">
        <v>0.30328037961625748</v>
      </c>
      <c r="J42" s="97">
        <v>0.31438575579229677</v>
      </c>
      <c r="K42" s="97">
        <v>0.31967135706865618</v>
      </c>
      <c r="L42" s="97">
        <v>0.31736253707506268</v>
      </c>
      <c r="M42" s="92">
        <f t="shared" si="9"/>
        <v>0.28909904458176711</v>
      </c>
      <c r="N42" s="121">
        <v>3.2919999999999998</v>
      </c>
      <c r="O42" s="121">
        <v>3.5630000000000002</v>
      </c>
      <c r="P42" s="121">
        <v>3.516</v>
      </c>
      <c r="Q42" s="121">
        <v>3.5859999999999999</v>
      </c>
      <c r="R42" s="121">
        <v>3.5750000000000002</v>
      </c>
      <c r="S42" s="121">
        <f t="shared" si="10"/>
        <v>3.5350000000000001</v>
      </c>
      <c r="T42" s="125" t="s">
        <v>83</v>
      </c>
      <c r="U42" s="121">
        <v>1.1759999999999999</v>
      </c>
      <c r="V42" s="121">
        <v>1.266</v>
      </c>
      <c r="W42" s="121">
        <v>1.3540000000000001</v>
      </c>
      <c r="X42" s="121">
        <v>1.391</v>
      </c>
      <c r="Y42" s="121">
        <f t="shared" si="11"/>
        <v>1.3089999999999999</v>
      </c>
      <c r="Z42" s="2">
        <v>3535</v>
      </c>
      <c r="AA42" s="2">
        <v>1309</v>
      </c>
      <c r="AC42" s="2">
        <v>4527.8599999999997</v>
      </c>
    </row>
    <row r="43" spans="1:29" s="2" customFormat="1" ht="15" customHeight="1" x14ac:dyDescent="0.2">
      <c r="A43" s="66" t="s">
        <v>12</v>
      </c>
      <c r="B43" s="97">
        <v>0.95284001079705383</v>
      </c>
      <c r="C43" s="97">
        <v>0.90496728138013105</v>
      </c>
      <c r="D43" s="97">
        <v>0.9593840090501039</v>
      </c>
      <c r="E43" s="97">
        <v>0.95854651769865307</v>
      </c>
      <c r="F43" s="97">
        <v>0.91811917308471835</v>
      </c>
      <c r="G43" s="97">
        <f t="shared" si="8"/>
        <v>0.89947929998736309</v>
      </c>
      <c r="H43" s="125" t="s">
        <v>83</v>
      </c>
      <c r="I43" s="97">
        <v>0.34243010113027961</v>
      </c>
      <c r="J43" s="97">
        <v>0.34339305915410717</v>
      </c>
      <c r="K43" s="97">
        <v>0.30837771048693052</v>
      </c>
      <c r="L43" s="97">
        <v>0.32157816511282261</v>
      </c>
      <c r="M43" s="92">
        <f t="shared" si="9"/>
        <v>0.28870174938355203</v>
      </c>
      <c r="N43" s="121">
        <v>2.4710000000000001</v>
      </c>
      <c r="O43" s="121">
        <v>2.4340000000000002</v>
      </c>
      <c r="P43" s="121">
        <v>2.629</v>
      </c>
      <c r="Q43" s="121">
        <v>2.754</v>
      </c>
      <c r="R43" s="121">
        <v>2.718</v>
      </c>
      <c r="S43" s="121">
        <f t="shared" si="10"/>
        <v>2.7759999999999998</v>
      </c>
      <c r="T43" s="125" t="s">
        <v>83</v>
      </c>
      <c r="U43" s="121">
        <v>0.92100000000000004</v>
      </c>
      <c r="V43" s="121">
        <v>0.94099999999999995</v>
      </c>
      <c r="W43" s="121">
        <v>0.88600000000000001</v>
      </c>
      <c r="X43" s="121">
        <v>0.95199999999999996</v>
      </c>
      <c r="Y43" s="121">
        <f t="shared" si="11"/>
        <v>0.89100000000000001</v>
      </c>
      <c r="Z43" s="2">
        <v>2776</v>
      </c>
      <c r="AA43" s="2">
        <v>891</v>
      </c>
      <c r="AC43" s="2">
        <v>3086.2300000000005</v>
      </c>
    </row>
    <row r="44" spans="1:29" s="2" customFormat="1" ht="15" customHeight="1" x14ac:dyDescent="0.2">
      <c r="A44" s="52" t="s">
        <v>13</v>
      </c>
      <c r="B44" s="97">
        <v>0.8700615445701807</v>
      </c>
      <c r="C44" s="97">
        <v>0.9287836672098152</v>
      </c>
      <c r="D44" s="97">
        <v>0.88547815820543097</v>
      </c>
      <c r="E44" s="97">
        <v>0.87115376150019819</v>
      </c>
      <c r="F44" s="97">
        <v>0.85136722026505618</v>
      </c>
      <c r="G44" s="97">
        <f t="shared" si="8"/>
        <v>0.85171083860759511</v>
      </c>
      <c r="H44" s="125" t="s">
        <v>83</v>
      </c>
      <c r="I44" s="97">
        <v>0.36997987156139173</v>
      </c>
      <c r="J44" s="97">
        <v>0.34283897920261558</v>
      </c>
      <c r="K44" s="97">
        <v>0.38341330281287145</v>
      </c>
      <c r="L44" s="97">
        <v>0.3543868478443214</v>
      </c>
      <c r="M44" s="92">
        <f t="shared" si="9"/>
        <v>0.39186115506329122</v>
      </c>
      <c r="N44" s="121">
        <v>1.7529999999999999</v>
      </c>
      <c r="O44" s="121">
        <v>1.9379999999999999</v>
      </c>
      <c r="P44" s="121">
        <v>1.95</v>
      </c>
      <c r="Q44" s="121">
        <v>1.9790000000000001</v>
      </c>
      <c r="R44" s="121">
        <v>2.0299999999999998</v>
      </c>
      <c r="S44" s="121">
        <f t="shared" si="10"/>
        <v>2.0670000000000002</v>
      </c>
      <c r="T44" s="125" t="s">
        <v>83</v>
      </c>
      <c r="U44" s="121">
        <v>0.77200000000000002</v>
      </c>
      <c r="V44" s="121">
        <v>0.755</v>
      </c>
      <c r="W44" s="121">
        <v>0.871</v>
      </c>
      <c r="X44" s="121">
        <v>0.84499999999999997</v>
      </c>
      <c r="Y44" s="121">
        <f t="shared" si="11"/>
        <v>0.95099999999999996</v>
      </c>
      <c r="Z44" s="2">
        <v>2067</v>
      </c>
      <c r="AA44" s="2">
        <v>951</v>
      </c>
      <c r="AC44" s="2">
        <v>2426.8799999999997</v>
      </c>
    </row>
    <row r="45" spans="1:29" s="2" customFormat="1" ht="15" customHeight="1" x14ac:dyDescent="0.2">
      <c r="A45" s="65" t="s">
        <v>14</v>
      </c>
      <c r="B45" s="97">
        <v>0.93512064343163526</v>
      </c>
      <c r="C45" s="97">
        <v>0.84742180896027042</v>
      </c>
      <c r="D45" s="97">
        <v>0.75236096537250785</v>
      </c>
      <c r="E45" s="97">
        <v>0.71040996784565913</v>
      </c>
      <c r="F45" s="97">
        <v>0.64509726081778485</v>
      </c>
      <c r="G45" s="97">
        <f t="shared" si="8"/>
        <v>0.56027877285283412</v>
      </c>
      <c r="H45" s="125" t="s">
        <v>83</v>
      </c>
      <c r="I45" s="97">
        <v>0.34657650042265425</v>
      </c>
      <c r="J45" s="97">
        <v>0.36621196222455404</v>
      </c>
      <c r="K45" s="97">
        <v>0.30647106109324757</v>
      </c>
      <c r="L45" s="97">
        <v>0.27391822151647477</v>
      </c>
      <c r="M45" s="92">
        <f t="shared" si="9"/>
        <v>0.25573700084920303</v>
      </c>
      <c r="N45" s="121">
        <v>0.872</v>
      </c>
      <c r="O45" s="121">
        <v>0.80200000000000005</v>
      </c>
      <c r="P45" s="121">
        <v>0.71699999999999997</v>
      </c>
      <c r="Q45" s="121">
        <v>0.70699999999999996</v>
      </c>
      <c r="R45" s="121">
        <v>0.65</v>
      </c>
      <c r="S45" s="121">
        <f t="shared" si="10"/>
        <v>0.57399999999999995</v>
      </c>
      <c r="T45" s="125" t="s">
        <v>83</v>
      </c>
      <c r="U45" s="121">
        <v>0.32800000000000001</v>
      </c>
      <c r="V45" s="121">
        <v>0.34899999999999998</v>
      </c>
      <c r="W45" s="121">
        <v>0.30499999999999999</v>
      </c>
      <c r="X45" s="121">
        <v>0.27600000000000002</v>
      </c>
      <c r="Y45" s="121">
        <f t="shared" si="11"/>
        <v>0.26200000000000001</v>
      </c>
      <c r="Z45" s="2">
        <v>574</v>
      </c>
      <c r="AA45" s="2">
        <v>262</v>
      </c>
      <c r="AC45" s="2">
        <v>1024.49</v>
      </c>
    </row>
    <row r="46" spans="1:29" s="2" customFormat="1" ht="15" customHeight="1" x14ac:dyDescent="0.2">
      <c r="A46" s="67" t="s">
        <v>15</v>
      </c>
      <c r="B46" s="97">
        <v>1.0417562072271631</v>
      </c>
      <c r="C46" s="97">
        <v>1.0803368966634272</v>
      </c>
      <c r="D46" s="97">
        <v>1.035713167861279</v>
      </c>
      <c r="E46" s="97">
        <v>1.0152035311427172</v>
      </c>
      <c r="F46" s="97">
        <v>0.96897966411853242</v>
      </c>
      <c r="G46" s="97">
        <f t="shared" si="8"/>
        <v>0.93391858506786529</v>
      </c>
      <c r="H46" s="125" t="s">
        <v>83</v>
      </c>
      <c r="I46" s="97">
        <v>0.38807904114026565</v>
      </c>
      <c r="J46" s="97">
        <v>0.38624057090988761</v>
      </c>
      <c r="K46" s="97">
        <v>0.37395782246199122</v>
      </c>
      <c r="L46" s="97">
        <v>0.35063900121011771</v>
      </c>
      <c r="M46" s="92">
        <f t="shared" si="9"/>
        <v>0.32627001778054232</v>
      </c>
      <c r="N46" s="121">
        <v>3.1509999999999998</v>
      </c>
      <c r="O46" s="121">
        <v>3.335</v>
      </c>
      <c r="P46" s="121">
        <v>3.3090000000000002</v>
      </c>
      <c r="Q46" s="121">
        <v>3.3119999999999998</v>
      </c>
      <c r="R46" s="121">
        <v>3.2829999999999999</v>
      </c>
      <c r="S46" s="121">
        <f t="shared" si="10"/>
        <v>3.1829999999999998</v>
      </c>
      <c r="T46" s="125" t="s">
        <v>83</v>
      </c>
      <c r="U46" s="121">
        <v>1.198</v>
      </c>
      <c r="V46" s="121">
        <v>1.234</v>
      </c>
      <c r="W46" s="121">
        <v>1.22</v>
      </c>
      <c r="X46" s="121">
        <v>1.1879999999999999</v>
      </c>
      <c r="Y46" s="121">
        <f t="shared" si="11"/>
        <v>1.1120000000000001</v>
      </c>
      <c r="Z46" s="2">
        <v>3183</v>
      </c>
      <c r="AA46" s="2">
        <v>1112</v>
      </c>
      <c r="AC46" s="2">
        <v>3408.2200000000003</v>
      </c>
    </row>
    <row r="47" spans="1:29" s="2" customFormat="1" ht="15" customHeight="1" x14ac:dyDescent="0.2">
      <c r="A47" s="67" t="s">
        <v>16</v>
      </c>
      <c r="B47" s="97">
        <v>0.91836067716844227</v>
      </c>
      <c r="C47" s="97">
        <v>0.9172627714122934</v>
      </c>
      <c r="D47" s="97">
        <v>0.86299426315464811</v>
      </c>
      <c r="E47" s="97">
        <v>0.79645487753757715</v>
      </c>
      <c r="F47" s="97">
        <v>0.74912485414235719</v>
      </c>
      <c r="G47" s="97">
        <f t="shared" si="8"/>
        <v>0.75167708273608158</v>
      </c>
      <c r="H47" s="125" t="s">
        <v>83</v>
      </c>
      <c r="I47" s="97">
        <v>0.37791985820092422</v>
      </c>
      <c r="J47" s="97">
        <v>0.33249028437480727</v>
      </c>
      <c r="K47" s="97">
        <v>0.32636684831427032</v>
      </c>
      <c r="L47" s="97">
        <v>0.23453908984830807</v>
      </c>
      <c r="M47" s="92">
        <f t="shared" si="9"/>
        <v>0.22877128605011179</v>
      </c>
      <c r="N47" s="121">
        <v>1.405</v>
      </c>
      <c r="O47" s="121">
        <v>1.4490000000000001</v>
      </c>
      <c r="P47" s="121">
        <v>1.399</v>
      </c>
      <c r="Q47" s="121">
        <v>1.33</v>
      </c>
      <c r="R47" s="121">
        <v>1.284</v>
      </c>
      <c r="S47" s="121">
        <f t="shared" si="10"/>
        <v>1.3109999999999999</v>
      </c>
      <c r="T47" s="125" t="s">
        <v>83</v>
      </c>
      <c r="U47" s="121">
        <v>0.59699999999999998</v>
      </c>
      <c r="V47" s="121">
        <v>0.53900000000000003</v>
      </c>
      <c r="W47" s="121">
        <v>0.54500000000000004</v>
      </c>
      <c r="X47" s="121">
        <v>0.40200000000000002</v>
      </c>
      <c r="Y47" s="121">
        <f t="shared" si="11"/>
        <v>0.39900000000000002</v>
      </c>
      <c r="Z47" s="2">
        <v>1311</v>
      </c>
      <c r="AA47" s="2">
        <v>399</v>
      </c>
      <c r="AC47" s="2">
        <v>1744.1000000000001</v>
      </c>
    </row>
    <row r="48" spans="1:29" s="2" customFormat="1" ht="15" customHeight="1" x14ac:dyDescent="0.2">
      <c r="A48" s="65" t="s">
        <v>17</v>
      </c>
      <c r="B48" s="97">
        <v>0.94985513706262537</v>
      </c>
      <c r="C48" s="97">
        <v>0.89483632614485775</v>
      </c>
      <c r="D48" s="97">
        <v>0.93452480374143976</v>
      </c>
      <c r="E48" s="97">
        <v>0.89418354507448139</v>
      </c>
      <c r="F48" s="97">
        <v>0.86942924159499613</v>
      </c>
      <c r="G48" s="97">
        <f t="shared" si="8"/>
        <v>0.83911958424380273</v>
      </c>
      <c r="H48" s="125" t="s">
        <v>83</v>
      </c>
      <c r="I48" s="97">
        <v>0.30457943122261361</v>
      </c>
      <c r="J48" s="97">
        <v>0.33322198095874395</v>
      </c>
      <c r="K48" s="97">
        <v>0.3247148597637699</v>
      </c>
      <c r="L48" s="97">
        <v>0.33815480844409695</v>
      </c>
      <c r="M48" s="92">
        <f t="shared" si="9"/>
        <v>0.35357906625629248</v>
      </c>
      <c r="N48" s="121">
        <v>2.1309999999999998</v>
      </c>
      <c r="O48" s="121">
        <v>2.0830000000000002</v>
      </c>
      <c r="P48" s="121">
        <v>2.238</v>
      </c>
      <c r="Q48" s="121">
        <v>2.2029999999999998</v>
      </c>
      <c r="R48" s="121">
        <v>2.2240000000000002</v>
      </c>
      <c r="S48" s="121">
        <f t="shared" si="10"/>
        <v>2.1619999999999999</v>
      </c>
      <c r="T48" s="125" t="s">
        <v>83</v>
      </c>
      <c r="U48" s="121">
        <v>0.70899999999999996</v>
      </c>
      <c r="V48" s="121">
        <v>0.79800000000000004</v>
      </c>
      <c r="W48" s="121">
        <v>0.8</v>
      </c>
      <c r="X48" s="121">
        <v>0.86499999999999999</v>
      </c>
      <c r="Y48" s="121">
        <f t="shared" si="11"/>
        <v>0.91100000000000003</v>
      </c>
      <c r="Z48" s="2">
        <v>2162</v>
      </c>
      <c r="AA48" s="2">
        <v>911</v>
      </c>
      <c r="AC48" s="2">
        <v>2576.5099999999998</v>
      </c>
    </row>
    <row r="49" spans="1:29" s="2" customFormat="1" ht="15" customHeight="1" x14ac:dyDescent="0.2">
      <c r="A49" s="68" t="s">
        <v>18</v>
      </c>
      <c r="B49" s="97">
        <v>0.93886360437291783</v>
      </c>
      <c r="C49" s="97">
        <v>0.93259548217363686</v>
      </c>
      <c r="D49" s="97">
        <v>0.89065449277907027</v>
      </c>
      <c r="E49" s="97">
        <v>0.82134826693818674</v>
      </c>
      <c r="F49" s="97">
        <v>0.80976863753213391</v>
      </c>
      <c r="G49" s="97">
        <f t="shared" si="8"/>
        <v>0.8389098627606657</v>
      </c>
      <c r="H49" s="125" t="s">
        <v>83</v>
      </c>
      <c r="I49" s="97">
        <v>0.35743445522997369</v>
      </c>
      <c r="J49" s="97">
        <v>0.32790483297484746</v>
      </c>
      <c r="K49" s="97">
        <v>0.33346060837469771</v>
      </c>
      <c r="L49" s="97">
        <v>0.35160461066423426</v>
      </c>
      <c r="M49" s="92">
        <f t="shared" si="9"/>
        <v>0.34674400894405111</v>
      </c>
      <c r="N49" s="121">
        <v>2.0009999999999999</v>
      </c>
      <c r="O49" s="121">
        <v>2.056</v>
      </c>
      <c r="P49" s="121">
        <v>2.0289999999999999</v>
      </c>
      <c r="Q49" s="121">
        <v>1.9359999999999999</v>
      </c>
      <c r="R49" s="121">
        <v>1.9530000000000001</v>
      </c>
      <c r="S49" s="121">
        <f t="shared" si="10"/>
        <v>2.0710000000000002</v>
      </c>
      <c r="T49" s="125" t="s">
        <v>83</v>
      </c>
      <c r="U49" s="121">
        <v>0.78800000000000003</v>
      </c>
      <c r="V49" s="121">
        <v>0.747</v>
      </c>
      <c r="W49" s="121">
        <v>0.78600000000000003</v>
      </c>
      <c r="X49" s="121">
        <v>0.84799999999999998</v>
      </c>
      <c r="Y49" s="121">
        <f t="shared" si="11"/>
        <v>0.85599999999999998</v>
      </c>
      <c r="Z49" s="2">
        <v>2071</v>
      </c>
      <c r="AA49" s="2">
        <v>856</v>
      </c>
      <c r="AC49" s="2">
        <v>2468.6799999999998</v>
      </c>
    </row>
    <row r="50" spans="1:29" s="2" customFormat="1" ht="15" customHeight="1" x14ac:dyDescent="0.2">
      <c r="A50" s="67" t="s">
        <v>19</v>
      </c>
      <c r="B50" s="97">
        <v>1.0271327549024525</v>
      </c>
      <c r="C50" s="97">
        <v>1.0410599883517764</v>
      </c>
      <c r="D50" s="97">
        <v>0.98590216671397479</v>
      </c>
      <c r="E50" s="97">
        <v>0.92633877792438235</v>
      </c>
      <c r="F50" s="97">
        <v>0.93128196312690703</v>
      </c>
      <c r="G50" s="97">
        <f t="shared" si="8"/>
        <v>0.97606828281641433</v>
      </c>
      <c r="H50" s="125" t="s">
        <v>83</v>
      </c>
      <c r="I50" s="97">
        <v>0.42904290429042902</v>
      </c>
      <c r="J50" s="97">
        <v>0.37704607815308921</v>
      </c>
      <c r="K50" s="97">
        <v>0.37535829655580327</v>
      </c>
      <c r="L50" s="97">
        <v>0.36572263526580429</v>
      </c>
      <c r="M50" s="92">
        <f t="shared" si="9"/>
        <v>0.32521621632963071</v>
      </c>
      <c r="N50" s="121">
        <v>2.048</v>
      </c>
      <c r="O50" s="121">
        <v>2.145</v>
      </c>
      <c r="P50" s="121">
        <v>2.0840000000000001</v>
      </c>
      <c r="Q50" s="121">
        <v>2.036</v>
      </c>
      <c r="R50" s="121">
        <v>2.1669999999999998</v>
      </c>
      <c r="S50" s="121">
        <f t="shared" si="10"/>
        <v>2.3260000000000001</v>
      </c>
      <c r="T50" s="125" t="s">
        <v>83</v>
      </c>
      <c r="U50" s="121">
        <v>0.88400000000000001</v>
      </c>
      <c r="V50" s="121">
        <v>0.79700000000000004</v>
      </c>
      <c r="W50" s="121">
        <v>0.82499999999999996</v>
      </c>
      <c r="X50" s="121">
        <v>0.85099999999999998</v>
      </c>
      <c r="Y50" s="121">
        <f t="shared" si="11"/>
        <v>0.77500000000000002</v>
      </c>
      <c r="Z50" s="2">
        <v>2326</v>
      </c>
      <c r="AA50" s="2">
        <v>775</v>
      </c>
      <c r="AC50" s="2">
        <v>2383.0300000000002</v>
      </c>
    </row>
    <row r="51" spans="1:29" s="2" customFormat="1" ht="15" customHeight="1" x14ac:dyDescent="0.2">
      <c r="A51" s="52" t="s">
        <v>20</v>
      </c>
      <c r="B51" s="97">
        <v>1.0446025448077714</v>
      </c>
      <c r="C51" s="97">
        <v>0.97894455101039402</v>
      </c>
      <c r="D51" s="97">
        <v>0.94274209177630874</v>
      </c>
      <c r="E51" s="97">
        <v>0.94987848700745692</v>
      </c>
      <c r="F51" s="97">
        <v>0.91852714423385795</v>
      </c>
      <c r="G51" s="97">
        <f t="shared" si="8"/>
        <v>0.87633158407441158</v>
      </c>
      <c r="H51" s="125" t="s">
        <v>83</v>
      </c>
      <c r="I51" s="97">
        <v>0.46973279207744129</v>
      </c>
      <c r="J51" s="97">
        <v>0.46835633842244667</v>
      </c>
      <c r="K51" s="97">
        <v>0.47670481689965311</v>
      </c>
      <c r="L51" s="97">
        <v>0.48486186957918403</v>
      </c>
      <c r="M51" s="92">
        <f t="shared" si="9"/>
        <v>0.46566162838198782</v>
      </c>
      <c r="N51" s="121">
        <v>4.5810000000000004</v>
      </c>
      <c r="O51" s="121">
        <v>4.3890000000000002</v>
      </c>
      <c r="P51" s="121">
        <v>4.3780000000000001</v>
      </c>
      <c r="Q51" s="121">
        <v>4.5730000000000004</v>
      </c>
      <c r="R51" s="121">
        <v>4.5750000000000002</v>
      </c>
      <c r="S51" s="121">
        <f t="shared" si="10"/>
        <v>4.4619999999999997</v>
      </c>
      <c r="T51" s="125" t="s">
        <v>83</v>
      </c>
      <c r="U51" s="121">
        <v>2.1059999999999999</v>
      </c>
      <c r="V51" s="121">
        <v>2.1749999999999998</v>
      </c>
      <c r="W51" s="121">
        <v>2.2949999999999999</v>
      </c>
      <c r="X51" s="121">
        <v>2.415</v>
      </c>
      <c r="Y51" s="121">
        <f t="shared" si="11"/>
        <v>2.371</v>
      </c>
      <c r="Z51" s="2">
        <v>4462</v>
      </c>
      <c r="AA51" s="2">
        <v>2371</v>
      </c>
      <c r="AC51" s="2">
        <v>5091.68</v>
      </c>
    </row>
    <row r="52" spans="1:29" s="2" customFormat="1" ht="15" customHeight="1" x14ac:dyDescent="0.2">
      <c r="A52" s="67" t="s">
        <v>21</v>
      </c>
      <c r="B52" s="97">
        <v>0.99489699489699501</v>
      </c>
      <c r="C52" s="97">
        <v>0.90426120641947993</v>
      </c>
      <c r="D52" s="97">
        <v>0.85701965575478811</v>
      </c>
      <c r="E52" s="97">
        <v>0.8238558509180598</v>
      </c>
      <c r="F52" s="97">
        <v>0.83954911864066617</v>
      </c>
      <c r="G52" s="97">
        <f t="shared" si="8"/>
        <v>0.83941714690959945</v>
      </c>
      <c r="H52" s="125" t="s">
        <v>83</v>
      </c>
      <c r="I52" s="97">
        <v>0.43940232429441062</v>
      </c>
      <c r="J52" s="97">
        <v>0.44126630493370222</v>
      </c>
      <c r="K52" s="97">
        <v>0.40696081118114552</v>
      </c>
      <c r="L52" s="97">
        <v>0.44017794427534529</v>
      </c>
      <c r="M52" s="92">
        <f t="shared" si="9"/>
        <v>0.45467047988944742</v>
      </c>
      <c r="N52" s="121">
        <v>2.6320000000000001</v>
      </c>
      <c r="O52" s="121">
        <v>2.4510000000000001</v>
      </c>
      <c r="P52" s="121">
        <v>2.3849999999999998</v>
      </c>
      <c r="Q52" s="121">
        <v>2.4049999999999998</v>
      </c>
      <c r="R52" s="121">
        <v>2.5099999999999998</v>
      </c>
      <c r="S52" s="121">
        <f t="shared" si="10"/>
        <v>2.5329999999999999</v>
      </c>
      <c r="T52" s="125" t="s">
        <v>83</v>
      </c>
      <c r="U52" s="121">
        <v>1.1910000000000001</v>
      </c>
      <c r="V52" s="121">
        <v>1.228</v>
      </c>
      <c r="W52" s="121">
        <v>1.1879999999999999</v>
      </c>
      <c r="X52" s="121">
        <v>1.3160000000000001</v>
      </c>
      <c r="Y52" s="121">
        <f t="shared" si="11"/>
        <v>1.3720000000000001</v>
      </c>
      <c r="Z52" s="2">
        <v>2533</v>
      </c>
      <c r="AA52" s="2">
        <v>1372</v>
      </c>
      <c r="AC52" s="2">
        <v>3017.57</v>
      </c>
    </row>
    <row r="53" spans="1:29" s="2" customFormat="1" ht="15" customHeight="1" x14ac:dyDescent="0.2">
      <c r="A53" s="67" t="s">
        <v>22</v>
      </c>
      <c r="B53" s="97">
        <v>1.0974989402289106</v>
      </c>
      <c r="C53" s="97">
        <v>0.99886587978325703</v>
      </c>
      <c r="D53" s="97">
        <v>0.99771547248182757</v>
      </c>
      <c r="E53" s="97">
        <v>1.0118975599919338</v>
      </c>
      <c r="F53" s="97">
        <v>0.96818323952470287</v>
      </c>
      <c r="G53" s="97">
        <f t="shared" si="8"/>
        <v>0.95189734976466223</v>
      </c>
      <c r="H53" s="125" t="s">
        <v>83</v>
      </c>
      <c r="I53" s="97">
        <v>0.43936657285672281</v>
      </c>
      <c r="J53" s="97">
        <v>0.42575285565939769</v>
      </c>
      <c r="K53" s="97">
        <v>0.46259326477112322</v>
      </c>
      <c r="L53" s="97">
        <v>0.40689493433395874</v>
      </c>
      <c r="M53" s="92">
        <f t="shared" si="9"/>
        <v>0.41794426107845239</v>
      </c>
      <c r="N53" s="121">
        <v>2.589</v>
      </c>
      <c r="O53" s="121">
        <v>2.3780000000000001</v>
      </c>
      <c r="P53" s="121">
        <v>2.4020000000000001</v>
      </c>
      <c r="Q53" s="121">
        <v>2.5089999999999999</v>
      </c>
      <c r="R53" s="121">
        <v>2.4769999999999999</v>
      </c>
      <c r="S53" s="121">
        <f>Z53/1000</f>
        <v>2.4369999999999998</v>
      </c>
      <c r="T53" s="125" t="s">
        <v>83</v>
      </c>
      <c r="U53" s="121">
        <v>1.046</v>
      </c>
      <c r="V53" s="121">
        <v>1.0249999999999999</v>
      </c>
      <c r="W53" s="121">
        <v>1.147</v>
      </c>
      <c r="X53" s="121">
        <v>1.0409999999999999</v>
      </c>
      <c r="Y53" s="121">
        <f t="shared" si="11"/>
        <v>1.07</v>
      </c>
      <c r="Z53" s="2">
        <v>2437</v>
      </c>
      <c r="AA53" s="2">
        <v>1070</v>
      </c>
      <c r="AC53" s="2">
        <v>2560.15</v>
      </c>
    </row>
    <row r="54" spans="1:29" s="2" customFormat="1" ht="15" customHeight="1" thickBot="1" x14ac:dyDescent="0.25">
      <c r="A54" s="69" t="s">
        <v>23</v>
      </c>
      <c r="B54" s="98">
        <v>0.95035717515146023</v>
      </c>
      <c r="C54" s="98">
        <v>0.92500943207794228</v>
      </c>
      <c r="D54" s="98">
        <v>0.92900661107030191</v>
      </c>
      <c r="E54" s="98">
        <v>0.88684309860336363</v>
      </c>
      <c r="F54" s="98">
        <v>0.86516830743194428</v>
      </c>
      <c r="G54" s="98">
        <f>Z54/AC54*1</f>
        <v>0.79135086937137755</v>
      </c>
      <c r="H54" s="126" t="s">
        <v>83</v>
      </c>
      <c r="I54" s="98">
        <v>0.38039015512994079</v>
      </c>
      <c r="J54" s="98">
        <v>0.37376312491898195</v>
      </c>
      <c r="K54" s="98">
        <v>0.33510883697521282</v>
      </c>
      <c r="L54" s="98">
        <v>0.31969124718799663</v>
      </c>
      <c r="M54" s="94">
        <f t="shared" si="9"/>
        <v>0.2940461232926681</v>
      </c>
      <c r="N54" s="122">
        <v>4.2039999999999997</v>
      </c>
      <c r="O54" s="123">
        <v>4.1680000000000001</v>
      </c>
      <c r="P54" s="123">
        <v>4.3</v>
      </c>
      <c r="Q54" s="123">
        <v>4.2290000000000001</v>
      </c>
      <c r="R54" s="123">
        <v>4.1920000000000002</v>
      </c>
      <c r="S54" s="169">
        <f t="shared" si="10"/>
        <v>3.9049999999999998</v>
      </c>
      <c r="T54" s="126" t="s">
        <v>83</v>
      </c>
      <c r="U54" s="123">
        <v>1.714</v>
      </c>
      <c r="V54" s="123">
        <v>1.73</v>
      </c>
      <c r="W54" s="123">
        <v>1.5980000000000001</v>
      </c>
      <c r="X54" s="123">
        <v>1.5489999999999999</v>
      </c>
      <c r="Y54" s="123">
        <f t="shared" si="11"/>
        <v>1.4510000000000001</v>
      </c>
      <c r="Z54" s="2">
        <v>3905</v>
      </c>
      <c r="AA54" s="2">
        <v>1451</v>
      </c>
      <c r="AC54" s="2">
        <v>4934.6000000000004</v>
      </c>
    </row>
    <row r="55" spans="1:29" s="2" customFormat="1" ht="13.5" customHeight="1" x14ac:dyDescent="0.2">
      <c r="A55" s="20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9" x14ac:dyDescent="0.2">
      <c r="A56" s="14" t="s">
        <v>8</v>
      </c>
    </row>
  </sheetData>
  <mergeCells count="10">
    <mergeCell ref="B23:Y23"/>
    <mergeCell ref="B39:Y39"/>
    <mergeCell ref="A4:A7"/>
    <mergeCell ref="B4:M4"/>
    <mergeCell ref="N4:Y4"/>
    <mergeCell ref="B5:G5"/>
    <mergeCell ref="H5:M5"/>
    <mergeCell ref="N5:S5"/>
    <mergeCell ref="T5:Y5"/>
    <mergeCell ref="B7:Y7"/>
  </mergeCells>
  <hyperlinks>
    <hyperlink ref="A2" location="Seznam!A1" display="zpět na seznam" xr:uid="{00000000-0004-0000-15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4"/>
  <dimension ref="A1:Q24"/>
  <sheetViews>
    <sheetView showGridLines="0" zoomScale="85" zoomScaleNormal="85" workbookViewId="0">
      <selection activeCell="K34" sqref="K34"/>
    </sheetView>
  </sheetViews>
  <sheetFormatPr defaultRowHeight="12.75" x14ac:dyDescent="0.2"/>
  <cols>
    <col min="1" max="1" width="33.42578125" style="4" customWidth="1"/>
    <col min="2" max="11" width="7.7109375" style="4" customWidth="1"/>
    <col min="12" max="213" width="9.140625" style="4"/>
    <col min="214" max="214" width="33.42578125" style="4" customWidth="1"/>
    <col min="215" max="228" width="7.140625" style="4" customWidth="1"/>
    <col min="229" max="230" width="9" style="4" customWidth="1"/>
    <col min="231" max="469" width="9.140625" style="4"/>
    <col min="470" max="470" width="33.42578125" style="4" customWidth="1"/>
    <col min="471" max="484" width="7.140625" style="4" customWidth="1"/>
    <col min="485" max="486" width="9" style="4" customWidth="1"/>
    <col min="487" max="725" width="9.140625" style="4"/>
    <col min="726" max="726" width="33.42578125" style="4" customWidth="1"/>
    <col min="727" max="740" width="7.140625" style="4" customWidth="1"/>
    <col min="741" max="742" width="9" style="4" customWidth="1"/>
    <col min="743" max="981" width="9.140625" style="4"/>
    <col min="982" max="982" width="33.42578125" style="4" customWidth="1"/>
    <col min="983" max="996" width="7.140625" style="4" customWidth="1"/>
    <col min="997" max="998" width="9" style="4" customWidth="1"/>
    <col min="999" max="1237" width="9.140625" style="4"/>
    <col min="1238" max="1238" width="33.42578125" style="4" customWidth="1"/>
    <col min="1239" max="1252" width="7.140625" style="4" customWidth="1"/>
    <col min="1253" max="1254" width="9" style="4" customWidth="1"/>
    <col min="1255" max="1493" width="9.140625" style="4"/>
    <col min="1494" max="1494" width="33.42578125" style="4" customWidth="1"/>
    <col min="1495" max="1508" width="7.140625" style="4" customWidth="1"/>
    <col min="1509" max="1510" width="9" style="4" customWidth="1"/>
    <col min="1511" max="1749" width="9.140625" style="4"/>
    <col min="1750" max="1750" width="33.42578125" style="4" customWidth="1"/>
    <col min="1751" max="1764" width="7.140625" style="4" customWidth="1"/>
    <col min="1765" max="1766" width="9" style="4" customWidth="1"/>
    <col min="1767" max="2005" width="9.140625" style="4"/>
    <col min="2006" max="2006" width="33.42578125" style="4" customWidth="1"/>
    <col min="2007" max="2020" width="7.140625" style="4" customWidth="1"/>
    <col min="2021" max="2022" width="9" style="4" customWidth="1"/>
    <col min="2023" max="2261" width="9.140625" style="4"/>
    <col min="2262" max="2262" width="33.42578125" style="4" customWidth="1"/>
    <col min="2263" max="2276" width="7.140625" style="4" customWidth="1"/>
    <col min="2277" max="2278" width="9" style="4" customWidth="1"/>
    <col min="2279" max="2517" width="9.140625" style="4"/>
    <col min="2518" max="2518" width="33.42578125" style="4" customWidth="1"/>
    <col min="2519" max="2532" width="7.140625" style="4" customWidth="1"/>
    <col min="2533" max="2534" width="9" style="4" customWidth="1"/>
    <col min="2535" max="2773" width="9.140625" style="4"/>
    <col min="2774" max="2774" width="33.42578125" style="4" customWidth="1"/>
    <col min="2775" max="2788" width="7.140625" style="4" customWidth="1"/>
    <col min="2789" max="2790" width="9" style="4" customWidth="1"/>
    <col min="2791" max="3029" width="9.140625" style="4"/>
    <col min="3030" max="3030" width="33.42578125" style="4" customWidth="1"/>
    <col min="3031" max="3044" width="7.140625" style="4" customWidth="1"/>
    <col min="3045" max="3046" width="9" style="4" customWidth="1"/>
    <col min="3047" max="3285" width="9.140625" style="4"/>
    <col min="3286" max="3286" width="33.42578125" style="4" customWidth="1"/>
    <col min="3287" max="3300" width="7.140625" style="4" customWidth="1"/>
    <col min="3301" max="3302" width="9" style="4" customWidth="1"/>
    <col min="3303" max="3541" width="9.140625" style="4"/>
    <col min="3542" max="3542" width="33.42578125" style="4" customWidth="1"/>
    <col min="3543" max="3556" width="7.140625" style="4" customWidth="1"/>
    <col min="3557" max="3558" width="9" style="4" customWidth="1"/>
    <col min="3559" max="3797" width="9.140625" style="4"/>
    <col min="3798" max="3798" width="33.42578125" style="4" customWidth="1"/>
    <col min="3799" max="3812" width="7.140625" style="4" customWidth="1"/>
    <col min="3813" max="3814" width="9" style="4" customWidth="1"/>
    <col min="3815" max="4053" width="9.140625" style="4"/>
    <col min="4054" max="4054" width="33.42578125" style="4" customWidth="1"/>
    <col min="4055" max="4068" width="7.140625" style="4" customWidth="1"/>
    <col min="4069" max="4070" width="9" style="4" customWidth="1"/>
    <col min="4071" max="4309" width="9.140625" style="4"/>
    <col min="4310" max="4310" width="33.42578125" style="4" customWidth="1"/>
    <col min="4311" max="4324" width="7.140625" style="4" customWidth="1"/>
    <col min="4325" max="4326" width="9" style="4" customWidth="1"/>
    <col min="4327" max="4565" width="9.140625" style="4"/>
    <col min="4566" max="4566" width="33.42578125" style="4" customWidth="1"/>
    <col min="4567" max="4580" width="7.140625" style="4" customWidth="1"/>
    <col min="4581" max="4582" width="9" style="4" customWidth="1"/>
    <col min="4583" max="4821" width="9.140625" style="4"/>
    <col min="4822" max="4822" width="33.42578125" style="4" customWidth="1"/>
    <col min="4823" max="4836" width="7.140625" style="4" customWidth="1"/>
    <col min="4837" max="4838" width="9" style="4" customWidth="1"/>
    <col min="4839" max="5077" width="9.140625" style="4"/>
    <col min="5078" max="5078" width="33.42578125" style="4" customWidth="1"/>
    <col min="5079" max="5092" width="7.140625" style="4" customWidth="1"/>
    <col min="5093" max="5094" width="9" style="4" customWidth="1"/>
    <col min="5095" max="5333" width="9.140625" style="4"/>
    <col min="5334" max="5334" width="33.42578125" style="4" customWidth="1"/>
    <col min="5335" max="5348" width="7.140625" style="4" customWidth="1"/>
    <col min="5349" max="5350" width="9" style="4" customWidth="1"/>
    <col min="5351" max="5589" width="9.140625" style="4"/>
    <col min="5590" max="5590" width="33.42578125" style="4" customWidth="1"/>
    <col min="5591" max="5604" width="7.140625" style="4" customWidth="1"/>
    <col min="5605" max="5606" width="9" style="4" customWidth="1"/>
    <col min="5607" max="5845" width="9.140625" style="4"/>
    <col min="5846" max="5846" width="33.42578125" style="4" customWidth="1"/>
    <col min="5847" max="5860" width="7.140625" style="4" customWidth="1"/>
    <col min="5861" max="5862" width="9" style="4" customWidth="1"/>
    <col min="5863" max="6101" width="9.140625" style="4"/>
    <col min="6102" max="6102" width="33.42578125" style="4" customWidth="1"/>
    <col min="6103" max="6116" width="7.140625" style="4" customWidth="1"/>
    <col min="6117" max="6118" width="9" style="4" customWidth="1"/>
    <col min="6119" max="6357" width="9.140625" style="4"/>
    <col min="6358" max="6358" width="33.42578125" style="4" customWidth="1"/>
    <col min="6359" max="6372" width="7.140625" style="4" customWidth="1"/>
    <col min="6373" max="6374" width="9" style="4" customWidth="1"/>
    <col min="6375" max="6613" width="9.140625" style="4"/>
    <col min="6614" max="6614" width="33.42578125" style="4" customWidth="1"/>
    <col min="6615" max="6628" width="7.140625" style="4" customWidth="1"/>
    <col min="6629" max="6630" width="9" style="4" customWidth="1"/>
    <col min="6631" max="6869" width="9.140625" style="4"/>
    <col min="6870" max="6870" width="33.42578125" style="4" customWidth="1"/>
    <col min="6871" max="6884" width="7.140625" style="4" customWidth="1"/>
    <col min="6885" max="6886" width="9" style="4" customWidth="1"/>
    <col min="6887" max="7125" width="9.140625" style="4"/>
    <col min="7126" max="7126" width="33.42578125" style="4" customWidth="1"/>
    <col min="7127" max="7140" width="7.140625" style="4" customWidth="1"/>
    <col min="7141" max="7142" width="9" style="4" customWidth="1"/>
    <col min="7143" max="7381" width="9.140625" style="4"/>
    <col min="7382" max="7382" width="33.42578125" style="4" customWidth="1"/>
    <col min="7383" max="7396" width="7.140625" style="4" customWidth="1"/>
    <col min="7397" max="7398" width="9" style="4" customWidth="1"/>
    <col min="7399" max="7637" width="9.140625" style="4"/>
    <col min="7638" max="7638" width="33.42578125" style="4" customWidth="1"/>
    <col min="7639" max="7652" width="7.140625" style="4" customWidth="1"/>
    <col min="7653" max="7654" width="9" style="4" customWidth="1"/>
    <col min="7655" max="7893" width="9.140625" style="4"/>
    <col min="7894" max="7894" width="33.42578125" style="4" customWidth="1"/>
    <col min="7895" max="7908" width="7.140625" style="4" customWidth="1"/>
    <col min="7909" max="7910" width="9" style="4" customWidth="1"/>
    <col min="7911" max="8149" width="9.140625" style="4"/>
    <col min="8150" max="8150" width="33.42578125" style="4" customWidth="1"/>
    <col min="8151" max="8164" width="7.140625" style="4" customWidth="1"/>
    <col min="8165" max="8166" width="9" style="4" customWidth="1"/>
    <col min="8167" max="8405" width="9.140625" style="4"/>
    <col min="8406" max="8406" width="33.42578125" style="4" customWidth="1"/>
    <col min="8407" max="8420" width="7.140625" style="4" customWidth="1"/>
    <col min="8421" max="8422" width="9" style="4" customWidth="1"/>
    <col min="8423" max="8661" width="9.140625" style="4"/>
    <col min="8662" max="8662" width="33.42578125" style="4" customWidth="1"/>
    <col min="8663" max="8676" width="7.140625" style="4" customWidth="1"/>
    <col min="8677" max="8678" width="9" style="4" customWidth="1"/>
    <col min="8679" max="8917" width="9.140625" style="4"/>
    <col min="8918" max="8918" width="33.42578125" style="4" customWidth="1"/>
    <col min="8919" max="8932" width="7.140625" style="4" customWidth="1"/>
    <col min="8933" max="8934" width="9" style="4" customWidth="1"/>
    <col min="8935" max="9173" width="9.140625" style="4"/>
    <col min="9174" max="9174" width="33.42578125" style="4" customWidth="1"/>
    <col min="9175" max="9188" width="7.140625" style="4" customWidth="1"/>
    <col min="9189" max="9190" width="9" style="4" customWidth="1"/>
    <col min="9191" max="9429" width="9.140625" style="4"/>
    <col min="9430" max="9430" width="33.42578125" style="4" customWidth="1"/>
    <col min="9431" max="9444" width="7.140625" style="4" customWidth="1"/>
    <col min="9445" max="9446" width="9" style="4" customWidth="1"/>
    <col min="9447" max="9685" width="9.140625" style="4"/>
    <col min="9686" max="9686" width="33.42578125" style="4" customWidth="1"/>
    <col min="9687" max="9700" width="7.140625" style="4" customWidth="1"/>
    <col min="9701" max="9702" width="9" style="4" customWidth="1"/>
    <col min="9703" max="9941" width="9.140625" style="4"/>
    <col min="9942" max="9942" width="33.42578125" style="4" customWidth="1"/>
    <col min="9943" max="9956" width="7.140625" style="4" customWidth="1"/>
    <col min="9957" max="9958" width="9" style="4" customWidth="1"/>
    <col min="9959" max="10197" width="9.140625" style="4"/>
    <col min="10198" max="10198" width="33.42578125" style="4" customWidth="1"/>
    <col min="10199" max="10212" width="7.140625" style="4" customWidth="1"/>
    <col min="10213" max="10214" width="9" style="4" customWidth="1"/>
    <col min="10215" max="10453" width="9.140625" style="4"/>
    <col min="10454" max="10454" width="33.42578125" style="4" customWidth="1"/>
    <col min="10455" max="10468" width="7.140625" style="4" customWidth="1"/>
    <col min="10469" max="10470" width="9" style="4" customWidth="1"/>
    <col min="10471" max="10709" width="9.140625" style="4"/>
    <col min="10710" max="10710" width="33.42578125" style="4" customWidth="1"/>
    <col min="10711" max="10724" width="7.140625" style="4" customWidth="1"/>
    <col min="10725" max="10726" width="9" style="4" customWidth="1"/>
    <col min="10727" max="10965" width="9.140625" style="4"/>
    <col min="10966" max="10966" width="33.42578125" style="4" customWidth="1"/>
    <col min="10967" max="10980" width="7.140625" style="4" customWidth="1"/>
    <col min="10981" max="10982" width="9" style="4" customWidth="1"/>
    <col min="10983" max="11221" width="9.140625" style="4"/>
    <col min="11222" max="11222" width="33.42578125" style="4" customWidth="1"/>
    <col min="11223" max="11236" width="7.140625" style="4" customWidth="1"/>
    <col min="11237" max="11238" width="9" style="4" customWidth="1"/>
    <col min="11239" max="11477" width="9.140625" style="4"/>
    <col min="11478" max="11478" width="33.42578125" style="4" customWidth="1"/>
    <col min="11479" max="11492" width="7.140625" style="4" customWidth="1"/>
    <col min="11493" max="11494" width="9" style="4" customWidth="1"/>
    <col min="11495" max="11733" width="9.140625" style="4"/>
    <col min="11734" max="11734" width="33.42578125" style="4" customWidth="1"/>
    <col min="11735" max="11748" width="7.140625" style="4" customWidth="1"/>
    <col min="11749" max="11750" width="9" style="4" customWidth="1"/>
    <col min="11751" max="11989" width="9.140625" style="4"/>
    <col min="11990" max="11990" width="33.42578125" style="4" customWidth="1"/>
    <col min="11991" max="12004" width="7.140625" style="4" customWidth="1"/>
    <col min="12005" max="12006" width="9" style="4" customWidth="1"/>
    <col min="12007" max="12245" width="9.140625" style="4"/>
    <col min="12246" max="12246" width="33.42578125" style="4" customWidth="1"/>
    <col min="12247" max="12260" width="7.140625" style="4" customWidth="1"/>
    <col min="12261" max="12262" width="9" style="4" customWidth="1"/>
    <col min="12263" max="12501" width="9.140625" style="4"/>
    <col min="12502" max="12502" width="33.42578125" style="4" customWidth="1"/>
    <col min="12503" max="12516" width="7.140625" style="4" customWidth="1"/>
    <col min="12517" max="12518" width="9" style="4" customWidth="1"/>
    <col min="12519" max="12757" width="9.140625" style="4"/>
    <col min="12758" max="12758" width="33.42578125" style="4" customWidth="1"/>
    <col min="12759" max="12772" width="7.140625" style="4" customWidth="1"/>
    <col min="12773" max="12774" width="9" style="4" customWidth="1"/>
    <col min="12775" max="13013" width="9.140625" style="4"/>
    <col min="13014" max="13014" width="33.42578125" style="4" customWidth="1"/>
    <col min="13015" max="13028" width="7.140625" style="4" customWidth="1"/>
    <col min="13029" max="13030" width="9" style="4" customWidth="1"/>
    <col min="13031" max="13269" width="9.140625" style="4"/>
    <col min="13270" max="13270" width="33.42578125" style="4" customWidth="1"/>
    <col min="13271" max="13284" width="7.140625" style="4" customWidth="1"/>
    <col min="13285" max="13286" width="9" style="4" customWidth="1"/>
    <col min="13287" max="13525" width="9.140625" style="4"/>
    <col min="13526" max="13526" width="33.42578125" style="4" customWidth="1"/>
    <col min="13527" max="13540" width="7.140625" style="4" customWidth="1"/>
    <col min="13541" max="13542" width="9" style="4" customWidth="1"/>
    <col min="13543" max="13781" width="9.140625" style="4"/>
    <col min="13782" max="13782" width="33.42578125" style="4" customWidth="1"/>
    <col min="13783" max="13796" width="7.140625" style="4" customWidth="1"/>
    <col min="13797" max="13798" width="9" style="4" customWidth="1"/>
    <col min="13799" max="14037" width="9.140625" style="4"/>
    <col min="14038" max="14038" width="33.42578125" style="4" customWidth="1"/>
    <col min="14039" max="14052" width="7.140625" style="4" customWidth="1"/>
    <col min="14053" max="14054" width="9" style="4" customWidth="1"/>
    <col min="14055" max="14293" width="9.140625" style="4"/>
    <col min="14294" max="14294" width="33.42578125" style="4" customWidth="1"/>
    <col min="14295" max="14308" width="7.140625" style="4" customWidth="1"/>
    <col min="14309" max="14310" width="9" style="4" customWidth="1"/>
    <col min="14311" max="14549" width="9.140625" style="4"/>
    <col min="14550" max="14550" width="33.42578125" style="4" customWidth="1"/>
    <col min="14551" max="14564" width="7.140625" style="4" customWidth="1"/>
    <col min="14565" max="14566" width="9" style="4" customWidth="1"/>
    <col min="14567" max="14805" width="9.140625" style="4"/>
    <col min="14806" max="14806" width="33.42578125" style="4" customWidth="1"/>
    <col min="14807" max="14820" width="7.140625" style="4" customWidth="1"/>
    <col min="14821" max="14822" width="9" style="4" customWidth="1"/>
    <col min="14823" max="15061" width="9.140625" style="4"/>
    <col min="15062" max="15062" width="33.42578125" style="4" customWidth="1"/>
    <col min="15063" max="15076" width="7.140625" style="4" customWidth="1"/>
    <col min="15077" max="15078" width="9" style="4" customWidth="1"/>
    <col min="15079" max="15317" width="9.140625" style="4"/>
    <col min="15318" max="15318" width="33.42578125" style="4" customWidth="1"/>
    <col min="15319" max="15332" width="7.140625" style="4" customWidth="1"/>
    <col min="15333" max="15334" width="9" style="4" customWidth="1"/>
    <col min="15335" max="15573" width="9.140625" style="4"/>
    <col min="15574" max="15574" width="33.42578125" style="4" customWidth="1"/>
    <col min="15575" max="15588" width="7.140625" style="4" customWidth="1"/>
    <col min="15589" max="15590" width="9" style="4" customWidth="1"/>
    <col min="15591" max="15829" width="9.140625" style="4"/>
    <col min="15830" max="15830" width="33.42578125" style="4" customWidth="1"/>
    <col min="15831" max="15844" width="7.140625" style="4" customWidth="1"/>
    <col min="15845" max="15846" width="9" style="4" customWidth="1"/>
    <col min="15847" max="16085" width="9.140625" style="4"/>
    <col min="16086" max="16086" width="33.42578125" style="4" customWidth="1"/>
    <col min="16087" max="16100" width="7.140625" style="4" customWidth="1"/>
    <col min="16101" max="16102" width="9" style="4" customWidth="1"/>
    <col min="16103" max="16384" width="9.140625" style="4"/>
  </cols>
  <sheetData>
    <row r="1" spans="1:12" s="2" customFormat="1" ht="20.100000000000001" customHeight="1" x14ac:dyDescent="0.2">
      <c r="A1" s="71" t="s">
        <v>118</v>
      </c>
    </row>
    <row r="2" spans="1:12" s="2" customFormat="1" ht="13.5" customHeight="1" x14ac:dyDescent="0.2">
      <c r="A2" s="3" t="s">
        <v>0</v>
      </c>
    </row>
    <row r="3" spans="1:12" s="2" customFormat="1" ht="13.5" customHeight="1" x14ac:dyDescent="0.2">
      <c r="A3" s="3"/>
    </row>
    <row r="4" spans="1:12" s="2" customFormat="1" ht="13.5" customHeight="1" thickBot="1" x14ac:dyDescent="0.25">
      <c r="A4" s="4" t="s">
        <v>32</v>
      </c>
    </row>
    <row r="5" spans="1:12" s="2" customFormat="1" ht="15" customHeight="1" thickBot="1" x14ac:dyDescent="0.25">
      <c r="A5" s="62"/>
      <c r="B5" s="134">
        <v>2016</v>
      </c>
      <c r="C5" s="134">
        <v>2017</v>
      </c>
      <c r="D5" s="134">
        <v>2018</v>
      </c>
      <c r="E5" s="134">
        <v>2019</v>
      </c>
      <c r="F5" s="134">
        <v>2020</v>
      </c>
      <c r="G5" s="134">
        <v>2021</v>
      </c>
      <c r="H5" s="134">
        <v>2022</v>
      </c>
      <c r="I5" s="134">
        <v>2023</v>
      </c>
      <c r="J5" s="134">
        <v>2024</v>
      </c>
      <c r="K5" s="134">
        <v>2025</v>
      </c>
    </row>
    <row r="6" spans="1:12" s="2" customFormat="1" ht="15" customHeight="1" x14ac:dyDescent="0.2">
      <c r="A6" s="53" t="s">
        <v>31</v>
      </c>
      <c r="B6" s="142">
        <v>5989</v>
      </c>
      <c r="C6" s="142">
        <v>6263</v>
      </c>
      <c r="D6" s="142">
        <v>6562</v>
      </c>
      <c r="E6" s="142">
        <v>6955</v>
      </c>
      <c r="F6" s="142">
        <v>7681</v>
      </c>
      <c r="G6" s="142">
        <v>8006</v>
      </c>
      <c r="H6" s="142">
        <v>8210</v>
      </c>
      <c r="I6" s="142">
        <v>8349</v>
      </c>
      <c r="J6" s="142">
        <v>8461</v>
      </c>
      <c r="K6" s="142">
        <v>8621</v>
      </c>
    </row>
    <row r="7" spans="1:12" s="2" customFormat="1" ht="15" customHeight="1" x14ac:dyDescent="0.2">
      <c r="A7" s="54" t="s">
        <v>2</v>
      </c>
      <c r="B7" s="143">
        <v>2391</v>
      </c>
      <c r="C7" s="143">
        <v>2704</v>
      </c>
      <c r="D7" s="143">
        <v>3030</v>
      </c>
      <c r="E7" s="143">
        <v>3415</v>
      </c>
      <c r="F7" s="143">
        <v>4208</v>
      </c>
      <c r="G7" s="143">
        <v>4626</v>
      </c>
      <c r="H7" s="143">
        <v>4858</v>
      </c>
      <c r="I7" s="143">
        <v>5011</v>
      </c>
      <c r="J7" s="143">
        <v>5131</v>
      </c>
      <c r="K7" s="143">
        <v>5276</v>
      </c>
    </row>
    <row r="8" spans="1:12" s="2" customFormat="1" ht="15" customHeight="1" x14ac:dyDescent="0.2">
      <c r="A8" s="54" t="s">
        <v>3</v>
      </c>
      <c r="B8" s="143">
        <v>3372</v>
      </c>
      <c r="C8" s="143">
        <v>3451</v>
      </c>
      <c r="D8" s="143">
        <v>3561</v>
      </c>
      <c r="E8" s="143">
        <v>3732</v>
      </c>
      <c r="F8" s="143">
        <v>3948</v>
      </c>
      <c r="G8" s="143">
        <v>4076</v>
      </c>
      <c r="H8" s="143">
        <v>4150</v>
      </c>
      <c r="I8" s="143">
        <v>4201</v>
      </c>
      <c r="J8" s="143">
        <v>4256</v>
      </c>
      <c r="K8" s="143">
        <v>4293</v>
      </c>
    </row>
    <row r="9" spans="1:12" s="2" customFormat="1" ht="15" customHeight="1" x14ac:dyDescent="0.2">
      <c r="A9" s="54" t="s">
        <v>4</v>
      </c>
      <c r="B9" s="143">
        <v>2272</v>
      </c>
      <c r="C9" s="143">
        <v>2315</v>
      </c>
      <c r="D9" s="143">
        <v>2390</v>
      </c>
      <c r="E9" s="143">
        <v>2515</v>
      </c>
      <c r="F9" s="143">
        <v>2666</v>
      </c>
      <c r="G9" s="143">
        <v>2766</v>
      </c>
      <c r="H9" s="143">
        <v>2824</v>
      </c>
      <c r="I9" s="143">
        <v>2855</v>
      </c>
      <c r="J9" s="143">
        <v>2911</v>
      </c>
      <c r="K9" s="143">
        <v>2950</v>
      </c>
    </row>
    <row r="10" spans="1:12" s="2" customFormat="1" ht="15" customHeight="1" x14ac:dyDescent="0.2">
      <c r="A10" s="54" t="s">
        <v>5</v>
      </c>
      <c r="B10" s="143">
        <v>1168</v>
      </c>
      <c r="C10" s="143">
        <v>1176</v>
      </c>
      <c r="D10" s="143">
        <v>1182</v>
      </c>
      <c r="E10" s="143">
        <v>1197</v>
      </c>
      <c r="F10" s="143">
        <v>1231</v>
      </c>
      <c r="G10" s="143">
        <v>1249</v>
      </c>
      <c r="H10" s="143">
        <v>1264</v>
      </c>
      <c r="I10" s="143">
        <v>1274</v>
      </c>
      <c r="J10" s="143">
        <v>1292</v>
      </c>
      <c r="K10" s="143">
        <v>1313</v>
      </c>
    </row>
    <row r="11" spans="1:12" s="2" customFormat="1" ht="15" customHeight="1" thickBot="1" x14ac:dyDescent="0.25">
      <c r="A11" s="57" t="s">
        <v>6</v>
      </c>
      <c r="B11" s="144">
        <v>169</v>
      </c>
      <c r="C11" s="144">
        <v>171</v>
      </c>
      <c r="D11" s="144">
        <v>169</v>
      </c>
      <c r="E11" s="144">
        <v>163</v>
      </c>
      <c r="F11" s="144">
        <v>166</v>
      </c>
      <c r="G11" s="144">
        <v>165</v>
      </c>
      <c r="H11" s="144">
        <v>164</v>
      </c>
      <c r="I11" s="144">
        <v>165</v>
      </c>
      <c r="J11" s="144">
        <v>167</v>
      </c>
      <c r="K11" s="144">
        <v>167</v>
      </c>
    </row>
    <row r="12" spans="1:12" s="2" customFormat="1" ht="13.5" customHeight="1" x14ac:dyDescent="0.2">
      <c r="A12" s="7"/>
    </row>
    <row r="13" spans="1:12" s="2" customFormat="1" ht="13.5" customHeight="1" x14ac:dyDescent="0.2">
      <c r="A13" s="3"/>
    </row>
    <row r="14" spans="1:12" s="2" customFormat="1" ht="13.5" customHeight="1" thickBot="1" x14ac:dyDescent="0.25">
      <c r="A14" s="4" t="s">
        <v>132</v>
      </c>
      <c r="G14" s="8"/>
      <c r="H14" s="8"/>
      <c r="I14" s="8"/>
      <c r="J14" s="8"/>
      <c r="K14" s="8"/>
    </row>
    <row r="15" spans="1:12" s="2" customFormat="1" ht="15" customHeight="1" thickBot="1" x14ac:dyDescent="0.25">
      <c r="A15" s="62"/>
      <c r="B15" s="134">
        <v>2016</v>
      </c>
      <c r="C15" s="134">
        <v>2017</v>
      </c>
      <c r="D15" s="134">
        <v>2018</v>
      </c>
      <c r="E15" s="134">
        <v>2019</v>
      </c>
      <c r="F15" s="134">
        <v>2020</v>
      </c>
      <c r="G15" s="134">
        <v>2021</v>
      </c>
      <c r="H15" s="134">
        <v>2022</v>
      </c>
      <c r="I15" s="134">
        <v>2023</v>
      </c>
      <c r="J15" s="134">
        <v>2024</v>
      </c>
      <c r="K15" s="134">
        <v>2025</v>
      </c>
    </row>
    <row r="16" spans="1:12" s="2" customFormat="1" ht="15" customHeight="1" x14ac:dyDescent="0.2">
      <c r="A16" s="53" t="s">
        <v>31</v>
      </c>
      <c r="B16" s="96">
        <v>55.238885814425387</v>
      </c>
      <c r="C16" s="96">
        <v>57.374496152436791</v>
      </c>
      <c r="D16" s="96">
        <v>60.020122564712338</v>
      </c>
      <c r="E16" s="96">
        <v>63.469611242927535</v>
      </c>
      <c r="F16" s="96">
        <v>69.922621756941282</v>
      </c>
      <c r="G16" s="96">
        <v>72.511547867041031</v>
      </c>
      <c r="H16" s="96">
        <v>73.983959628728485</v>
      </c>
      <c r="I16" s="96">
        <v>74.899075984569834</v>
      </c>
      <c r="J16" s="96">
        <v>75.618911430869602</v>
      </c>
      <c r="K16" s="96">
        <v>76.781261132882079</v>
      </c>
      <c r="L16"/>
    </row>
    <row r="17" spans="1:17" s="2" customFormat="1" ht="15" customHeight="1" x14ac:dyDescent="0.2">
      <c r="A17" s="54" t="s">
        <v>2</v>
      </c>
      <c r="B17" s="97">
        <v>45.901324630447306</v>
      </c>
      <c r="C17" s="97">
        <v>51.338522878298839</v>
      </c>
      <c r="D17" s="97">
        <v>57.310383960658214</v>
      </c>
      <c r="E17" s="97">
        <v>64.385369532428356</v>
      </c>
      <c r="F17" s="97">
        <v>79.142373518901636</v>
      </c>
      <c r="G17" s="97">
        <v>86.483454851374091</v>
      </c>
      <c r="H17" s="97">
        <v>90.398213621138808</v>
      </c>
      <c r="I17" s="97">
        <v>92.830678028899598</v>
      </c>
      <c r="J17" s="97">
        <v>94.842883548983366</v>
      </c>
      <c r="K17" s="97">
        <v>97.541135145128493</v>
      </c>
    </row>
    <row r="18" spans="1:17" s="2" customFormat="1" ht="15" customHeight="1" x14ac:dyDescent="0.2">
      <c r="A18" s="54" t="s">
        <v>3</v>
      </c>
      <c r="B18" s="97">
        <v>81.74545454545455</v>
      </c>
      <c r="C18" s="97">
        <v>83.438104448742749</v>
      </c>
      <c r="D18" s="97">
        <v>85.68334937439846</v>
      </c>
      <c r="E18" s="97">
        <v>89.367816091954026</v>
      </c>
      <c r="F18" s="97">
        <v>94.134477825464941</v>
      </c>
      <c r="G18" s="97">
        <v>96.587677725118482</v>
      </c>
      <c r="H18" s="97">
        <v>97.854279651025706</v>
      </c>
      <c r="I18" s="97">
        <v>98.730904817861344</v>
      </c>
      <c r="J18" s="97">
        <v>99.602153054060381</v>
      </c>
      <c r="K18" s="97">
        <v>99.837209302325576</v>
      </c>
    </row>
    <row r="19" spans="1:17" s="2" customFormat="1" ht="15" customHeight="1" x14ac:dyDescent="0.2">
      <c r="A19" s="54" t="s">
        <v>4</v>
      </c>
      <c r="B19" s="97">
        <v>83.560132401618233</v>
      </c>
      <c r="C19" s="97">
        <v>84.829607914987164</v>
      </c>
      <c r="D19" s="97">
        <v>87.03568827385287</v>
      </c>
      <c r="E19" s="97">
        <v>90.532757379409645</v>
      </c>
      <c r="F19" s="97">
        <v>95.1123795932929</v>
      </c>
      <c r="G19" s="97">
        <v>97.738515901060069</v>
      </c>
      <c r="H19" s="97">
        <v>98.534542916957434</v>
      </c>
      <c r="I19" s="97">
        <v>99.097535577924333</v>
      </c>
      <c r="J19" s="97">
        <v>100</v>
      </c>
      <c r="K19" s="97">
        <v>100</v>
      </c>
    </row>
    <row r="20" spans="1:17" s="2" customFormat="1" ht="15" customHeight="1" x14ac:dyDescent="0.2">
      <c r="A20" s="54" t="s">
        <v>5</v>
      </c>
      <c r="B20" s="97">
        <v>89.364957918898241</v>
      </c>
      <c r="C20" s="97">
        <v>89.908256880733944</v>
      </c>
      <c r="D20" s="97">
        <v>91.627906976744185</v>
      </c>
      <c r="E20" s="97">
        <v>93.224299065420553</v>
      </c>
      <c r="F20" s="97">
        <v>96.171875</v>
      </c>
      <c r="G20" s="97">
        <v>97.198443579766533</v>
      </c>
      <c r="H20" s="97">
        <v>97.68160741885626</v>
      </c>
      <c r="I20" s="97">
        <v>97.699386503067487</v>
      </c>
      <c r="J20" s="97">
        <v>98.400609291698402</v>
      </c>
      <c r="K20" s="97">
        <v>98.870481927710841</v>
      </c>
    </row>
    <row r="21" spans="1:17" s="2" customFormat="1" ht="15" customHeight="1" thickBot="1" x14ac:dyDescent="0.25">
      <c r="A21" s="57" t="s">
        <v>6</v>
      </c>
      <c r="B21" s="98">
        <v>90.86021505376344</v>
      </c>
      <c r="C21" s="98">
        <v>92.934782608695656</v>
      </c>
      <c r="D21" s="98">
        <v>91.847826086956516</v>
      </c>
      <c r="E21" s="98">
        <v>91.573033707865207</v>
      </c>
      <c r="F21" s="98">
        <v>95.402298850574709</v>
      </c>
      <c r="G21" s="98">
        <v>97.633136094674555</v>
      </c>
      <c r="H21" s="98">
        <v>97.61904761904762</v>
      </c>
      <c r="I21" s="98">
        <v>97.633136094674555</v>
      </c>
      <c r="J21" s="98">
        <v>96.531791907514446</v>
      </c>
      <c r="K21" s="98">
        <v>97.660818713450297</v>
      </c>
    </row>
    <row r="22" spans="1:17" s="2" customFormat="1" ht="68.25" customHeight="1" x14ac:dyDescent="0.2">
      <c r="A22" s="193" t="s">
        <v>133</v>
      </c>
      <c r="B22" s="193"/>
      <c r="C22" s="193"/>
      <c r="D22" s="193"/>
      <c r="E22" s="193"/>
      <c r="F22" s="193"/>
      <c r="G22" s="193"/>
      <c r="H22" s="193"/>
      <c r="I22" s="193"/>
      <c r="J22" s="77"/>
      <c r="K22" s="77"/>
      <c r="L22" s="135"/>
      <c r="M22" s="135"/>
      <c r="N22" s="135"/>
      <c r="O22" s="135"/>
      <c r="P22" s="135"/>
      <c r="Q22" s="135"/>
    </row>
    <row r="23" spans="1:17" s="13" customFormat="1" ht="7.5" customHeight="1" x14ac:dyDescent="0.2">
      <c r="A23" s="11"/>
      <c r="B23" s="12"/>
      <c r="C23" s="12"/>
      <c r="D23" s="12"/>
      <c r="E23" s="12"/>
      <c r="F23" s="11"/>
      <c r="G23" s="11"/>
      <c r="H23" s="11"/>
      <c r="I23" s="11"/>
      <c r="J23" s="11"/>
      <c r="K23" s="11"/>
    </row>
    <row r="24" spans="1:17" x14ac:dyDescent="0.2">
      <c r="A24" s="14" t="s">
        <v>8</v>
      </c>
    </row>
  </sheetData>
  <mergeCells count="1">
    <mergeCell ref="A22:I22"/>
  </mergeCells>
  <hyperlinks>
    <hyperlink ref="A2" location="Seznam!A1" display="zpět na seznam" xr:uid="{00000000-0004-0000-1600-000000000000}"/>
  </hyperlinks>
  <pageMargins left="0.7" right="0.7" top="0.78740157499999996" bottom="0.78740157499999996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7">
    <pageSetUpPr fitToPage="1"/>
  </sheetPr>
  <dimension ref="A1:S23"/>
  <sheetViews>
    <sheetView showGridLines="0" zoomScale="85" zoomScaleNormal="85" workbookViewId="0">
      <selection activeCell="B6" sqref="B6:M20"/>
    </sheetView>
  </sheetViews>
  <sheetFormatPr defaultRowHeight="12.75" x14ac:dyDescent="0.2"/>
  <cols>
    <col min="1" max="1" width="17.7109375" style="2" customWidth="1"/>
    <col min="2" max="13" width="7.7109375" style="2" customWidth="1"/>
    <col min="14" max="225" width="9.140625" style="2"/>
    <col min="226" max="226" width="17.7109375" style="2" customWidth="1"/>
    <col min="227" max="250" width="7.7109375" style="2" customWidth="1"/>
    <col min="251" max="481" width="9.140625" style="2"/>
    <col min="482" max="482" width="17.7109375" style="2" customWidth="1"/>
    <col min="483" max="506" width="7.7109375" style="2" customWidth="1"/>
    <col min="507" max="737" width="9.140625" style="2"/>
    <col min="738" max="738" width="17.7109375" style="2" customWidth="1"/>
    <col min="739" max="762" width="7.7109375" style="2" customWidth="1"/>
    <col min="763" max="993" width="9.140625" style="2"/>
    <col min="994" max="994" width="17.7109375" style="2" customWidth="1"/>
    <col min="995" max="1018" width="7.7109375" style="2" customWidth="1"/>
    <col min="1019" max="1249" width="9.140625" style="2"/>
    <col min="1250" max="1250" width="17.7109375" style="2" customWidth="1"/>
    <col min="1251" max="1274" width="7.7109375" style="2" customWidth="1"/>
    <col min="1275" max="1505" width="9.140625" style="2"/>
    <col min="1506" max="1506" width="17.7109375" style="2" customWidth="1"/>
    <col min="1507" max="1530" width="7.7109375" style="2" customWidth="1"/>
    <col min="1531" max="1761" width="9.140625" style="2"/>
    <col min="1762" max="1762" width="17.7109375" style="2" customWidth="1"/>
    <col min="1763" max="1786" width="7.7109375" style="2" customWidth="1"/>
    <col min="1787" max="2017" width="9.140625" style="2"/>
    <col min="2018" max="2018" width="17.7109375" style="2" customWidth="1"/>
    <col min="2019" max="2042" width="7.7109375" style="2" customWidth="1"/>
    <col min="2043" max="2273" width="9.140625" style="2"/>
    <col min="2274" max="2274" width="17.7109375" style="2" customWidth="1"/>
    <col min="2275" max="2298" width="7.7109375" style="2" customWidth="1"/>
    <col min="2299" max="2529" width="9.140625" style="2"/>
    <col min="2530" max="2530" width="17.7109375" style="2" customWidth="1"/>
    <col min="2531" max="2554" width="7.7109375" style="2" customWidth="1"/>
    <col min="2555" max="2785" width="9.140625" style="2"/>
    <col min="2786" max="2786" width="17.7109375" style="2" customWidth="1"/>
    <col min="2787" max="2810" width="7.7109375" style="2" customWidth="1"/>
    <col min="2811" max="3041" width="9.140625" style="2"/>
    <col min="3042" max="3042" width="17.7109375" style="2" customWidth="1"/>
    <col min="3043" max="3066" width="7.7109375" style="2" customWidth="1"/>
    <col min="3067" max="3297" width="9.140625" style="2"/>
    <col min="3298" max="3298" width="17.7109375" style="2" customWidth="1"/>
    <col min="3299" max="3322" width="7.7109375" style="2" customWidth="1"/>
    <col min="3323" max="3553" width="9.140625" style="2"/>
    <col min="3554" max="3554" width="17.7109375" style="2" customWidth="1"/>
    <col min="3555" max="3578" width="7.7109375" style="2" customWidth="1"/>
    <col min="3579" max="3809" width="9.140625" style="2"/>
    <col min="3810" max="3810" width="17.7109375" style="2" customWidth="1"/>
    <col min="3811" max="3834" width="7.7109375" style="2" customWidth="1"/>
    <col min="3835" max="4065" width="9.140625" style="2"/>
    <col min="4066" max="4066" width="17.7109375" style="2" customWidth="1"/>
    <col min="4067" max="4090" width="7.7109375" style="2" customWidth="1"/>
    <col min="4091" max="4321" width="9.140625" style="2"/>
    <col min="4322" max="4322" width="17.7109375" style="2" customWidth="1"/>
    <col min="4323" max="4346" width="7.7109375" style="2" customWidth="1"/>
    <col min="4347" max="4577" width="9.140625" style="2"/>
    <col min="4578" max="4578" width="17.7109375" style="2" customWidth="1"/>
    <col min="4579" max="4602" width="7.7109375" style="2" customWidth="1"/>
    <col min="4603" max="4833" width="9.140625" style="2"/>
    <col min="4834" max="4834" width="17.7109375" style="2" customWidth="1"/>
    <col min="4835" max="4858" width="7.7109375" style="2" customWidth="1"/>
    <col min="4859" max="5089" width="9.140625" style="2"/>
    <col min="5090" max="5090" width="17.7109375" style="2" customWidth="1"/>
    <col min="5091" max="5114" width="7.7109375" style="2" customWidth="1"/>
    <col min="5115" max="5345" width="9.140625" style="2"/>
    <col min="5346" max="5346" width="17.7109375" style="2" customWidth="1"/>
    <col min="5347" max="5370" width="7.7109375" style="2" customWidth="1"/>
    <col min="5371" max="5601" width="9.140625" style="2"/>
    <col min="5602" max="5602" width="17.7109375" style="2" customWidth="1"/>
    <col min="5603" max="5626" width="7.7109375" style="2" customWidth="1"/>
    <col min="5627" max="5857" width="9.140625" style="2"/>
    <col min="5858" max="5858" width="17.7109375" style="2" customWidth="1"/>
    <col min="5859" max="5882" width="7.7109375" style="2" customWidth="1"/>
    <col min="5883" max="6113" width="9.140625" style="2"/>
    <col min="6114" max="6114" width="17.7109375" style="2" customWidth="1"/>
    <col min="6115" max="6138" width="7.7109375" style="2" customWidth="1"/>
    <col min="6139" max="6369" width="9.140625" style="2"/>
    <col min="6370" max="6370" width="17.7109375" style="2" customWidth="1"/>
    <col min="6371" max="6394" width="7.7109375" style="2" customWidth="1"/>
    <col min="6395" max="6625" width="9.140625" style="2"/>
    <col min="6626" max="6626" width="17.7109375" style="2" customWidth="1"/>
    <col min="6627" max="6650" width="7.7109375" style="2" customWidth="1"/>
    <col min="6651" max="6881" width="9.140625" style="2"/>
    <col min="6882" max="6882" width="17.7109375" style="2" customWidth="1"/>
    <col min="6883" max="6906" width="7.7109375" style="2" customWidth="1"/>
    <col min="6907" max="7137" width="9.140625" style="2"/>
    <col min="7138" max="7138" width="17.7109375" style="2" customWidth="1"/>
    <col min="7139" max="7162" width="7.7109375" style="2" customWidth="1"/>
    <col min="7163" max="7393" width="9.140625" style="2"/>
    <col min="7394" max="7394" width="17.7109375" style="2" customWidth="1"/>
    <col min="7395" max="7418" width="7.7109375" style="2" customWidth="1"/>
    <col min="7419" max="7649" width="9.140625" style="2"/>
    <col min="7650" max="7650" width="17.7109375" style="2" customWidth="1"/>
    <col min="7651" max="7674" width="7.7109375" style="2" customWidth="1"/>
    <col min="7675" max="7905" width="9.140625" style="2"/>
    <col min="7906" max="7906" width="17.7109375" style="2" customWidth="1"/>
    <col min="7907" max="7930" width="7.7109375" style="2" customWidth="1"/>
    <col min="7931" max="8161" width="9.140625" style="2"/>
    <col min="8162" max="8162" width="17.7109375" style="2" customWidth="1"/>
    <col min="8163" max="8186" width="7.7109375" style="2" customWidth="1"/>
    <col min="8187" max="8417" width="9.140625" style="2"/>
    <col min="8418" max="8418" width="17.7109375" style="2" customWidth="1"/>
    <col min="8419" max="8442" width="7.7109375" style="2" customWidth="1"/>
    <col min="8443" max="8673" width="9.140625" style="2"/>
    <col min="8674" max="8674" width="17.7109375" style="2" customWidth="1"/>
    <col min="8675" max="8698" width="7.7109375" style="2" customWidth="1"/>
    <col min="8699" max="8929" width="9.140625" style="2"/>
    <col min="8930" max="8930" width="17.7109375" style="2" customWidth="1"/>
    <col min="8931" max="8954" width="7.7109375" style="2" customWidth="1"/>
    <col min="8955" max="9185" width="9.140625" style="2"/>
    <col min="9186" max="9186" width="17.7109375" style="2" customWidth="1"/>
    <col min="9187" max="9210" width="7.7109375" style="2" customWidth="1"/>
    <col min="9211" max="9441" width="9.140625" style="2"/>
    <col min="9442" max="9442" width="17.7109375" style="2" customWidth="1"/>
    <col min="9443" max="9466" width="7.7109375" style="2" customWidth="1"/>
    <col min="9467" max="9697" width="9.140625" style="2"/>
    <col min="9698" max="9698" width="17.7109375" style="2" customWidth="1"/>
    <col min="9699" max="9722" width="7.7109375" style="2" customWidth="1"/>
    <col min="9723" max="9953" width="9.140625" style="2"/>
    <col min="9954" max="9954" width="17.7109375" style="2" customWidth="1"/>
    <col min="9955" max="9978" width="7.7109375" style="2" customWidth="1"/>
    <col min="9979" max="10209" width="9.140625" style="2"/>
    <col min="10210" max="10210" width="17.7109375" style="2" customWidth="1"/>
    <col min="10211" max="10234" width="7.7109375" style="2" customWidth="1"/>
    <col min="10235" max="10465" width="9.140625" style="2"/>
    <col min="10466" max="10466" width="17.7109375" style="2" customWidth="1"/>
    <col min="10467" max="10490" width="7.7109375" style="2" customWidth="1"/>
    <col min="10491" max="10721" width="9.140625" style="2"/>
    <col min="10722" max="10722" width="17.7109375" style="2" customWidth="1"/>
    <col min="10723" max="10746" width="7.7109375" style="2" customWidth="1"/>
    <col min="10747" max="10977" width="9.140625" style="2"/>
    <col min="10978" max="10978" width="17.7109375" style="2" customWidth="1"/>
    <col min="10979" max="11002" width="7.7109375" style="2" customWidth="1"/>
    <col min="11003" max="11233" width="9.140625" style="2"/>
    <col min="11234" max="11234" width="17.7109375" style="2" customWidth="1"/>
    <col min="11235" max="11258" width="7.7109375" style="2" customWidth="1"/>
    <col min="11259" max="11489" width="9.140625" style="2"/>
    <col min="11490" max="11490" width="17.7109375" style="2" customWidth="1"/>
    <col min="11491" max="11514" width="7.7109375" style="2" customWidth="1"/>
    <col min="11515" max="11745" width="9.140625" style="2"/>
    <col min="11746" max="11746" width="17.7109375" style="2" customWidth="1"/>
    <col min="11747" max="11770" width="7.7109375" style="2" customWidth="1"/>
    <col min="11771" max="12001" width="9.140625" style="2"/>
    <col min="12002" max="12002" width="17.7109375" style="2" customWidth="1"/>
    <col min="12003" max="12026" width="7.7109375" style="2" customWidth="1"/>
    <col min="12027" max="12257" width="9.140625" style="2"/>
    <col min="12258" max="12258" width="17.7109375" style="2" customWidth="1"/>
    <col min="12259" max="12282" width="7.7109375" style="2" customWidth="1"/>
    <col min="12283" max="12513" width="9.140625" style="2"/>
    <col min="12514" max="12514" width="17.7109375" style="2" customWidth="1"/>
    <col min="12515" max="12538" width="7.7109375" style="2" customWidth="1"/>
    <col min="12539" max="12769" width="9.140625" style="2"/>
    <col min="12770" max="12770" width="17.7109375" style="2" customWidth="1"/>
    <col min="12771" max="12794" width="7.7109375" style="2" customWidth="1"/>
    <col min="12795" max="13025" width="9.140625" style="2"/>
    <col min="13026" max="13026" width="17.7109375" style="2" customWidth="1"/>
    <col min="13027" max="13050" width="7.7109375" style="2" customWidth="1"/>
    <col min="13051" max="13281" width="9.140625" style="2"/>
    <col min="13282" max="13282" width="17.7109375" style="2" customWidth="1"/>
    <col min="13283" max="13306" width="7.7109375" style="2" customWidth="1"/>
    <col min="13307" max="13537" width="9.140625" style="2"/>
    <col min="13538" max="13538" width="17.7109375" style="2" customWidth="1"/>
    <col min="13539" max="13562" width="7.7109375" style="2" customWidth="1"/>
    <col min="13563" max="13793" width="9.140625" style="2"/>
    <col min="13794" max="13794" width="17.7109375" style="2" customWidth="1"/>
    <col min="13795" max="13818" width="7.7109375" style="2" customWidth="1"/>
    <col min="13819" max="14049" width="9.140625" style="2"/>
    <col min="14050" max="14050" width="17.7109375" style="2" customWidth="1"/>
    <col min="14051" max="14074" width="7.7109375" style="2" customWidth="1"/>
    <col min="14075" max="14305" width="9.140625" style="2"/>
    <col min="14306" max="14306" width="17.7109375" style="2" customWidth="1"/>
    <col min="14307" max="14330" width="7.7109375" style="2" customWidth="1"/>
    <col min="14331" max="14561" width="9.140625" style="2"/>
    <col min="14562" max="14562" width="17.7109375" style="2" customWidth="1"/>
    <col min="14563" max="14586" width="7.7109375" style="2" customWidth="1"/>
    <col min="14587" max="14817" width="9.140625" style="2"/>
    <col min="14818" max="14818" width="17.7109375" style="2" customWidth="1"/>
    <col min="14819" max="14842" width="7.7109375" style="2" customWidth="1"/>
    <col min="14843" max="15073" width="9.140625" style="2"/>
    <col min="15074" max="15074" width="17.7109375" style="2" customWidth="1"/>
    <col min="15075" max="15098" width="7.7109375" style="2" customWidth="1"/>
    <col min="15099" max="15329" width="9.140625" style="2"/>
    <col min="15330" max="15330" width="17.7109375" style="2" customWidth="1"/>
    <col min="15331" max="15354" width="7.7109375" style="2" customWidth="1"/>
    <col min="15355" max="15585" width="9.140625" style="2"/>
    <col min="15586" max="15586" width="17.7109375" style="2" customWidth="1"/>
    <col min="15587" max="15610" width="7.7109375" style="2" customWidth="1"/>
    <col min="15611" max="15841" width="9.140625" style="2"/>
    <col min="15842" max="15842" width="17.7109375" style="2" customWidth="1"/>
    <col min="15843" max="15866" width="7.7109375" style="2" customWidth="1"/>
    <col min="15867" max="16097" width="9.140625" style="2"/>
    <col min="16098" max="16098" width="17.7109375" style="2" customWidth="1"/>
    <col min="16099" max="16122" width="7.7109375" style="2" customWidth="1"/>
    <col min="16123" max="16384" width="9.140625" style="2"/>
  </cols>
  <sheetData>
    <row r="1" spans="1:19" ht="20.100000000000001" customHeight="1" x14ac:dyDescent="0.2">
      <c r="A1" s="71" t="s">
        <v>158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9" x14ac:dyDescent="0.2">
      <c r="A2" s="16" t="s">
        <v>0</v>
      </c>
    </row>
    <row r="3" spans="1:19" ht="13.5" thickBot="1" x14ac:dyDescent="0.25"/>
    <row r="4" spans="1:19" ht="29.25" customHeight="1" x14ac:dyDescent="0.2">
      <c r="A4" s="216" t="s">
        <v>24</v>
      </c>
      <c r="B4" s="219" t="s">
        <v>31</v>
      </c>
      <c r="C4" s="220"/>
      <c r="D4" s="214" t="s">
        <v>34</v>
      </c>
      <c r="E4" s="218"/>
      <c r="F4" s="214" t="s">
        <v>35</v>
      </c>
      <c r="G4" s="218"/>
      <c r="H4" s="214" t="s">
        <v>36</v>
      </c>
      <c r="I4" s="218"/>
      <c r="J4" s="214" t="s">
        <v>5</v>
      </c>
      <c r="K4" s="215"/>
      <c r="L4" s="214" t="s">
        <v>129</v>
      </c>
      <c r="M4" s="215"/>
    </row>
    <row r="5" spans="1:19" ht="29.25" customHeight="1" thickBot="1" x14ac:dyDescent="0.25">
      <c r="A5" s="217"/>
      <c r="B5" s="78" t="s">
        <v>37</v>
      </c>
      <c r="C5" s="79" t="s">
        <v>38</v>
      </c>
      <c r="D5" s="78" t="s">
        <v>37</v>
      </c>
      <c r="E5" s="79" t="s">
        <v>38</v>
      </c>
      <c r="F5" s="78" t="s">
        <v>37</v>
      </c>
      <c r="G5" s="79" t="s">
        <v>38</v>
      </c>
      <c r="H5" s="78" t="s">
        <v>37</v>
      </c>
      <c r="I5" s="79" t="s">
        <v>38</v>
      </c>
      <c r="J5" s="78" t="s">
        <v>37</v>
      </c>
      <c r="K5" s="79" t="s">
        <v>38</v>
      </c>
      <c r="L5" s="78" t="s">
        <v>37</v>
      </c>
      <c r="M5" s="79" t="s">
        <v>38</v>
      </c>
      <c r="N5" s="2" t="s">
        <v>162</v>
      </c>
      <c r="O5" s="2" t="s">
        <v>163</v>
      </c>
      <c r="P5" s="2" t="s">
        <v>164</v>
      </c>
      <c r="Q5" s="2" t="s">
        <v>165</v>
      </c>
      <c r="R5" s="2" t="s">
        <v>166</v>
      </c>
      <c r="S5" s="2" t="s">
        <v>167</v>
      </c>
    </row>
    <row r="6" spans="1:19" ht="15" customHeight="1" x14ac:dyDescent="0.2">
      <c r="A6" s="21" t="s">
        <v>39</v>
      </c>
      <c r="B6" s="80">
        <v>8621</v>
      </c>
      <c r="C6" s="81">
        <v>76.781261132882079</v>
      </c>
      <c r="D6" s="80">
        <v>5276</v>
      </c>
      <c r="E6" s="81">
        <v>97.541135145128493</v>
      </c>
      <c r="F6" s="80">
        <v>4293</v>
      </c>
      <c r="G6" s="81">
        <v>99.837209302325576</v>
      </c>
      <c r="H6" s="80">
        <v>2950</v>
      </c>
      <c r="I6" s="81">
        <v>100</v>
      </c>
      <c r="J6" s="80">
        <v>1313</v>
      </c>
      <c r="K6" s="81">
        <v>98.870481927710841</v>
      </c>
      <c r="L6" s="80">
        <v>167</v>
      </c>
      <c r="M6" s="81">
        <v>97.660818713450297</v>
      </c>
      <c r="N6" s="2">
        <v>5409</v>
      </c>
      <c r="O6" s="2">
        <v>4300</v>
      </c>
      <c r="P6" s="2">
        <v>2935</v>
      </c>
      <c r="Q6" s="2">
        <v>1328</v>
      </c>
      <c r="R6" s="2">
        <v>171</v>
      </c>
      <c r="S6" s="2">
        <v>11228</v>
      </c>
    </row>
    <row r="7" spans="1:19" ht="15" customHeight="1" x14ac:dyDescent="0.2">
      <c r="A7" s="2" t="s">
        <v>10</v>
      </c>
      <c r="B7" s="23">
        <v>855</v>
      </c>
      <c r="C7" s="24">
        <v>85.5</v>
      </c>
      <c r="D7" s="23">
        <v>425</v>
      </c>
      <c r="E7" s="24">
        <v>95.50561797752809</v>
      </c>
      <c r="F7" s="23">
        <v>305</v>
      </c>
      <c r="G7" s="24">
        <v>100</v>
      </c>
      <c r="H7" s="23">
        <v>278</v>
      </c>
      <c r="I7" s="24">
        <v>100</v>
      </c>
      <c r="J7" s="23">
        <v>203</v>
      </c>
      <c r="K7" s="24">
        <v>98.067632850241552</v>
      </c>
      <c r="L7" s="23">
        <v>40</v>
      </c>
      <c r="M7" s="24">
        <v>93.023255813953483</v>
      </c>
      <c r="N7" s="2">
        <v>445</v>
      </c>
      <c r="O7" s="2">
        <v>301</v>
      </c>
      <c r="P7" s="2">
        <v>275</v>
      </c>
      <c r="Q7" s="2">
        <v>207</v>
      </c>
      <c r="R7" s="2">
        <v>43</v>
      </c>
      <c r="S7" s="2">
        <v>1000</v>
      </c>
    </row>
    <row r="8" spans="1:19" ht="15" customHeight="1" x14ac:dyDescent="0.2">
      <c r="A8" s="17" t="s">
        <v>11</v>
      </c>
      <c r="B8" s="23">
        <v>1236</v>
      </c>
      <c r="C8" s="24">
        <v>77.784770295783517</v>
      </c>
      <c r="D8" s="23">
        <v>807</v>
      </c>
      <c r="E8" s="24">
        <v>97.111913357400724</v>
      </c>
      <c r="F8" s="23">
        <v>590</v>
      </c>
      <c r="G8" s="24">
        <v>99.494097807757171</v>
      </c>
      <c r="H8" s="23">
        <v>400</v>
      </c>
      <c r="I8" s="24">
        <v>99.750623441396513</v>
      </c>
      <c r="J8" s="23">
        <v>147</v>
      </c>
      <c r="K8" s="24">
        <v>98</v>
      </c>
      <c r="L8" s="23">
        <v>13</v>
      </c>
      <c r="M8" s="24">
        <v>100</v>
      </c>
      <c r="N8" s="2">
        <v>831</v>
      </c>
      <c r="O8" s="2">
        <v>593</v>
      </c>
      <c r="P8" s="2">
        <v>401</v>
      </c>
      <c r="Q8" s="2">
        <v>150</v>
      </c>
      <c r="R8" s="2">
        <v>13</v>
      </c>
      <c r="S8" s="2">
        <v>1589</v>
      </c>
    </row>
    <row r="9" spans="1:19" ht="15" customHeight="1" x14ac:dyDescent="0.2">
      <c r="A9" s="17" t="s">
        <v>12</v>
      </c>
      <c r="B9" s="23">
        <v>513</v>
      </c>
      <c r="C9" s="24">
        <v>72.662889518413593</v>
      </c>
      <c r="D9" s="23">
        <v>323</v>
      </c>
      <c r="E9" s="24">
        <v>96.996996996996998</v>
      </c>
      <c r="F9" s="23">
        <v>266</v>
      </c>
      <c r="G9" s="24">
        <v>98.884758364312262</v>
      </c>
      <c r="H9" s="23">
        <v>195</v>
      </c>
      <c r="I9" s="24">
        <v>100</v>
      </c>
      <c r="J9" s="23">
        <v>87</v>
      </c>
      <c r="K9" s="24">
        <v>96.666666666666671</v>
      </c>
      <c r="L9" s="23">
        <v>13</v>
      </c>
      <c r="M9" s="24">
        <v>100</v>
      </c>
      <c r="N9" s="2">
        <v>333</v>
      </c>
      <c r="O9" s="2">
        <v>269</v>
      </c>
      <c r="P9" s="2">
        <v>195</v>
      </c>
      <c r="Q9" s="2">
        <v>90</v>
      </c>
      <c r="R9" s="2">
        <v>13</v>
      </c>
      <c r="S9" s="2">
        <v>706</v>
      </c>
    </row>
    <row r="10" spans="1:19" ht="15" customHeight="1" x14ac:dyDescent="0.2">
      <c r="A10" s="18" t="s">
        <v>13</v>
      </c>
      <c r="B10" s="23">
        <v>450</v>
      </c>
      <c r="C10" s="24">
        <v>77.452667814113596</v>
      </c>
      <c r="D10" s="23">
        <v>276</v>
      </c>
      <c r="E10" s="24">
        <v>96.84210526315789</v>
      </c>
      <c r="F10" s="23">
        <v>227</v>
      </c>
      <c r="G10" s="24">
        <v>99.126637554585145</v>
      </c>
      <c r="H10" s="23">
        <v>155</v>
      </c>
      <c r="I10" s="24">
        <v>100</v>
      </c>
      <c r="J10" s="23">
        <v>56</v>
      </c>
      <c r="K10" s="24">
        <v>98.245614035087712</v>
      </c>
      <c r="L10" s="23">
        <v>7</v>
      </c>
      <c r="M10" s="24">
        <v>100</v>
      </c>
      <c r="N10" s="2">
        <v>285</v>
      </c>
      <c r="O10" s="2">
        <v>229</v>
      </c>
      <c r="P10" s="2">
        <v>155</v>
      </c>
      <c r="Q10" s="2">
        <v>57</v>
      </c>
      <c r="R10" s="2">
        <v>7</v>
      </c>
      <c r="S10" s="2">
        <v>581</v>
      </c>
    </row>
    <row r="11" spans="1:19" ht="15" customHeight="1" x14ac:dyDescent="0.2">
      <c r="A11" s="2" t="s">
        <v>14</v>
      </c>
      <c r="B11" s="23">
        <v>220</v>
      </c>
      <c r="C11" s="24">
        <v>80.586080586080584</v>
      </c>
      <c r="D11" s="23">
        <v>121</v>
      </c>
      <c r="E11" s="24">
        <v>94.53125</v>
      </c>
      <c r="F11" s="23">
        <v>108</v>
      </c>
      <c r="G11" s="24">
        <v>99.082568807339456</v>
      </c>
      <c r="H11" s="23">
        <v>84</v>
      </c>
      <c r="I11" s="24">
        <v>100</v>
      </c>
      <c r="J11" s="23">
        <v>31</v>
      </c>
      <c r="K11" s="24">
        <v>100</v>
      </c>
      <c r="L11" s="23">
        <v>4</v>
      </c>
      <c r="M11" s="24">
        <v>100</v>
      </c>
      <c r="N11" s="2">
        <v>128</v>
      </c>
      <c r="O11" s="2">
        <v>109</v>
      </c>
      <c r="P11" s="2">
        <v>84</v>
      </c>
      <c r="Q11" s="2">
        <v>31</v>
      </c>
      <c r="R11" s="2">
        <v>4</v>
      </c>
      <c r="S11" s="2">
        <v>273</v>
      </c>
    </row>
    <row r="12" spans="1:19" ht="15" customHeight="1" x14ac:dyDescent="0.2">
      <c r="A12" s="20" t="s">
        <v>15</v>
      </c>
      <c r="B12" s="23">
        <v>605</v>
      </c>
      <c r="C12" s="24">
        <v>80.452127659574472</v>
      </c>
      <c r="D12" s="23">
        <v>356</v>
      </c>
      <c r="E12" s="24">
        <v>99.164345403899716</v>
      </c>
      <c r="F12" s="23">
        <v>285</v>
      </c>
      <c r="G12" s="24">
        <v>100</v>
      </c>
      <c r="H12" s="23">
        <v>234</v>
      </c>
      <c r="I12" s="24">
        <v>100</v>
      </c>
      <c r="J12" s="23">
        <v>97</v>
      </c>
      <c r="K12" s="24">
        <v>100</v>
      </c>
      <c r="L12" s="23">
        <v>8</v>
      </c>
      <c r="M12" s="24">
        <v>100</v>
      </c>
      <c r="N12" s="2">
        <v>359</v>
      </c>
      <c r="O12" s="2">
        <v>285</v>
      </c>
      <c r="P12" s="2">
        <v>233</v>
      </c>
      <c r="Q12" s="2">
        <v>97</v>
      </c>
      <c r="R12" s="2">
        <v>8</v>
      </c>
      <c r="S12" s="2">
        <v>752</v>
      </c>
    </row>
    <row r="13" spans="1:19" ht="15" customHeight="1" x14ac:dyDescent="0.2">
      <c r="A13" s="20" t="s">
        <v>16</v>
      </c>
      <c r="B13" s="23">
        <v>384</v>
      </c>
      <c r="C13" s="24">
        <v>79.338842975206617</v>
      </c>
      <c r="D13" s="23">
        <v>228</v>
      </c>
      <c r="E13" s="24">
        <v>98.275862068965509</v>
      </c>
      <c r="F13" s="23">
        <v>200</v>
      </c>
      <c r="G13" s="24">
        <v>100</v>
      </c>
      <c r="H13" s="23">
        <v>134</v>
      </c>
      <c r="I13" s="24">
        <v>100</v>
      </c>
      <c r="J13" s="23">
        <v>48</v>
      </c>
      <c r="K13" s="24">
        <v>100</v>
      </c>
      <c r="L13" s="23">
        <v>6</v>
      </c>
      <c r="M13" s="24">
        <v>100</v>
      </c>
      <c r="N13" s="2">
        <v>232</v>
      </c>
      <c r="O13" s="2">
        <v>198</v>
      </c>
      <c r="P13" s="2">
        <v>130</v>
      </c>
      <c r="Q13" s="2">
        <v>48</v>
      </c>
      <c r="R13" s="2">
        <v>6</v>
      </c>
      <c r="S13" s="2">
        <v>484</v>
      </c>
    </row>
    <row r="14" spans="1:19" ht="15" customHeight="1" x14ac:dyDescent="0.2">
      <c r="A14" s="2" t="s">
        <v>17</v>
      </c>
      <c r="B14" s="23">
        <v>483</v>
      </c>
      <c r="C14" s="24">
        <v>72.522522522522522</v>
      </c>
      <c r="D14" s="23">
        <v>308</v>
      </c>
      <c r="E14" s="24">
        <v>99.035369774919616</v>
      </c>
      <c r="F14" s="23">
        <v>271</v>
      </c>
      <c r="G14" s="24">
        <v>99.632352941176478</v>
      </c>
      <c r="H14" s="23">
        <v>169</v>
      </c>
      <c r="I14" s="24">
        <v>100</v>
      </c>
      <c r="J14" s="23">
        <v>74</v>
      </c>
      <c r="K14" s="24">
        <v>98.666666666666671</v>
      </c>
      <c r="L14" s="23">
        <v>7</v>
      </c>
      <c r="M14" s="24">
        <v>100</v>
      </c>
      <c r="N14" s="2">
        <v>311</v>
      </c>
      <c r="O14" s="2">
        <v>272</v>
      </c>
      <c r="P14" s="2">
        <v>167</v>
      </c>
      <c r="Q14" s="2">
        <v>75</v>
      </c>
      <c r="R14" s="2">
        <v>7</v>
      </c>
      <c r="S14" s="2">
        <v>666</v>
      </c>
    </row>
    <row r="15" spans="1:19" ht="15" customHeight="1" x14ac:dyDescent="0.2">
      <c r="A15" s="77" t="s">
        <v>18</v>
      </c>
      <c r="B15" s="23">
        <v>528</v>
      </c>
      <c r="C15" s="24">
        <v>79.638009049773757</v>
      </c>
      <c r="D15" s="23">
        <v>323</v>
      </c>
      <c r="E15" s="24">
        <v>99.079754601226995</v>
      </c>
      <c r="F15" s="23">
        <v>252</v>
      </c>
      <c r="G15" s="24">
        <v>99.212598425196859</v>
      </c>
      <c r="H15" s="23">
        <v>151</v>
      </c>
      <c r="I15" s="24">
        <v>99.342105263157904</v>
      </c>
      <c r="J15" s="23">
        <v>75</v>
      </c>
      <c r="K15" s="24">
        <v>100</v>
      </c>
      <c r="L15" s="23">
        <v>7</v>
      </c>
      <c r="M15" s="24">
        <v>87.5</v>
      </c>
      <c r="N15" s="2">
        <v>326</v>
      </c>
      <c r="O15" s="2">
        <v>254</v>
      </c>
      <c r="P15" s="2">
        <v>152</v>
      </c>
      <c r="Q15" s="2">
        <v>75</v>
      </c>
      <c r="R15" s="2">
        <v>8</v>
      </c>
      <c r="S15" s="2">
        <v>663</v>
      </c>
    </row>
    <row r="16" spans="1:19" ht="15" customHeight="1" x14ac:dyDescent="0.2">
      <c r="A16" s="20" t="s">
        <v>19</v>
      </c>
      <c r="B16" s="23">
        <v>453</v>
      </c>
      <c r="C16" s="24">
        <v>70.232558139534888</v>
      </c>
      <c r="D16" s="23">
        <v>289</v>
      </c>
      <c r="E16" s="24">
        <v>97.966101694915253</v>
      </c>
      <c r="F16" s="23">
        <v>274</v>
      </c>
      <c r="G16" s="24">
        <v>100</v>
      </c>
      <c r="H16" s="23">
        <v>163</v>
      </c>
      <c r="I16" s="24">
        <v>100</v>
      </c>
      <c r="J16" s="23">
        <v>66</v>
      </c>
      <c r="K16" s="24">
        <v>100</v>
      </c>
      <c r="L16" s="23">
        <v>9</v>
      </c>
      <c r="M16" s="24">
        <v>100</v>
      </c>
      <c r="N16" s="2">
        <v>295</v>
      </c>
      <c r="O16" s="2">
        <v>273</v>
      </c>
      <c r="P16" s="2">
        <v>162</v>
      </c>
      <c r="Q16" s="2">
        <v>66</v>
      </c>
      <c r="R16" s="2">
        <v>9</v>
      </c>
      <c r="S16" s="2">
        <v>645</v>
      </c>
    </row>
    <row r="17" spans="1:19" ht="15" customHeight="1" x14ac:dyDescent="0.2">
      <c r="A17" s="18" t="s">
        <v>20</v>
      </c>
      <c r="B17" s="23">
        <v>1007</v>
      </c>
      <c r="C17" s="24">
        <v>75.205377147124722</v>
      </c>
      <c r="D17" s="23">
        <v>671</v>
      </c>
      <c r="E17" s="24">
        <v>96.825396825396822</v>
      </c>
      <c r="F17" s="23">
        <v>502</v>
      </c>
      <c r="G17" s="24">
        <v>100</v>
      </c>
      <c r="H17" s="23">
        <v>308</v>
      </c>
      <c r="I17" s="24">
        <v>100</v>
      </c>
      <c r="J17" s="23">
        <v>129</v>
      </c>
      <c r="K17" s="24">
        <v>99.230769230769226</v>
      </c>
      <c r="L17" s="23">
        <v>16</v>
      </c>
      <c r="M17" s="24">
        <v>100</v>
      </c>
      <c r="N17" s="2">
        <v>693</v>
      </c>
      <c r="O17" s="2">
        <v>500</v>
      </c>
      <c r="P17" s="2">
        <v>304</v>
      </c>
      <c r="Q17" s="2">
        <v>130</v>
      </c>
      <c r="R17" s="2">
        <v>16</v>
      </c>
      <c r="S17" s="2">
        <v>1339</v>
      </c>
    </row>
    <row r="18" spans="1:19" ht="15" customHeight="1" x14ac:dyDescent="0.2">
      <c r="A18" s="20" t="s">
        <v>21</v>
      </c>
      <c r="B18" s="23">
        <v>577</v>
      </c>
      <c r="C18" s="24">
        <v>72.305764411027567</v>
      </c>
      <c r="D18" s="23">
        <v>383</v>
      </c>
      <c r="E18" s="24">
        <v>97.953964194373398</v>
      </c>
      <c r="F18" s="23">
        <v>306</v>
      </c>
      <c r="G18" s="24">
        <v>100</v>
      </c>
      <c r="H18" s="23">
        <v>191</v>
      </c>
      <c r="I18" s="24">
        <v>100</v>
      </c>
      <c r="J18" s="23">
        <v>90</v>
      </c>
      <c r="K18" s="24">
        <v>97.826086956521735</v>
      </c>
      <c r="L18" s="23">
        <v>10</v>
      </c>
      <c r="M18" s="24">
        <v>100</v>
      </c>
      <c r="N18" s="2">
        <v>391</v>
      </c>
      <c r="O18" s="2">
        <v>303</v>
      </c>
      <c r="P18" s="2">
        <v>189</v>
      </c>
      <c r="Q18" s="2">
        <v>92</v>
      </c>
      <c r="R18" s="2">
        <v>10</v>
      </c>
      <c r="S18" s="2">
        <v>798</v>
      </c>
    </row>
    <row r="19" spans="1:19" ht="15" customHeight="1" x14ac:dyDescent="0.2">
      <c r="A19" s="20" t="s">
        <v>22</v>
      </c>
      <c r="B19" s="23">
        <v>532</v>
      </c>
      <c r="C19" s="24">
        <v>79.760119940029981</v>
      </c>
      <c r="D19" s="23">
        <v>317</v>
      </c>
      <c r="E19" s="24">
        <v>100</v>
      </c>
      <c r="F19" s="23">
        <v>267</v>
      </c>
      <c r="G19" s="24">
        <v>100</v>
      </c>
      <c r="H19" s="23">
        <v>169</v>
      </c>
      <c r="I19" s="24">
        <v>100</v>
      </c>
      <c r="J19" s="23">
        <v>72</v>
      </c>
      <c r="K19" s="24">
        <v>100</v>
      </c>
      <c r="L19" s="23">
        <v>12</v>
      </c>
      <c r="M19" s="24">
        <v>100</v>
      </c>
      <c r="N19" s="2">
        <v>317</v>
      </c>
      <c r="O19" s="2">
        <v>266</v>
      </c>
      <c r="P19" s="2">
        <v>167</v>
      </c>
      <c r="Q19" s="2">
        <v>72</v>
      </c>
      <c r="R19" s="2">
        <v>12</v>
      </c>
      <c r="S19" s="2">
        <v>667</v>
      </c>
    </row>
    <row r="20" spans="1:19" ht="15" customHeight="1" thickBot="1" x14ac:dyDescent="0.25">
      <c r="A20" s="19" t="s">
        <v>23</v>
      </c>
      <c r="B20" s="25">
        <v>778</v>
      </c>
      <c r="C20" s="26">
        <v>73.051643192488257</v>
      </c>
      <c r="D20" s="25">
        <v>449</v>
      </c>
      <c r="E20" s="26">
        <v>96.976241900647949</v>
      </c>
      <c r="F20" s="25">
        <v>440</v>
      </c>
      <c r="G20" s="26">
        <v>98.214285714285708</v>
      </c>
      <c r="H20" s="25">
        <v>319</v>
      </c>
      <c r="I20" s="26">
        <v>99.376947040498436</v>
      </c>
      <c r="J20" s="25">
        <v>138</v>
      </c>
      <c r="K20" s="26">
        <v>100</v>
      </c>
      <c r="L20" s="25">
        <v>15</v>
      </c>
      <c r="M20" s="26">
        <v>100</v>
      </c>
      <c r="N20" s="2">
        <v>463</v>
      </c>
      <c r="O20" s="2">
        <v>448</v>
      </c>
      <c r="P20" s="2">
        <v>321</v>
      </c>
      <c r="Q20" s="2">
        <v>138</v>
      </c>
      <c r="R20" s="2">
        <v>15</v>
      </c>
      <c r="S20" s="2">
        <v>1065</v>
      </c>
    </row>
    <row r="21" spans="1:19" ht="8.4499999999999993" customHeight="1" x14ac:dyDescent="0.2"/>
    <row r="22" spans="1:19" ht="13.5" customHeight="1" x14ac:dyDescent="0.2">
      <c r="A22" s="2" t="s">
        <v>40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9" s="4" customFormat="1" ht="13.5" customHeight="1" x14ac:dyDescent="0.2">
      <c r="A23" s="13" t="s">
        <v>8</v>
      </c>
    </row>
  </sheetData>
  <mergeCells count="7">
    <mergeCell ref="L4:M4"/>
    <mergeCell ref="A4:A5"/>
    <mergeCell ref="F4:G4"/>
    <mergeCell ref="H4:I4"/>
    <mergeCell ref="J4:K4"/>
    <mergeCell ref="D4:E4"/>
    <mergeCell ref="B4:C4"/>
  </mergeCells>
  <hyperlinks>
    <hyperlink ref="A2" location="Seznam!A1" display="zpět na seznam" xr:uid="{00000000-0004-0000-1700-000000000000}"/>
  </hyperlinks>
  <pageMargins left="0.7" right="0.7" top="0.78740157499999996" bottom="0.78740157499999996" header="0.3" footer="0.3"/>
  <pageSetup paperSize="9" scale="5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5"/>
  <dimension ref="A1:W26"/>
  <sheetViews>
    <sheetView showGridLines="0" zoomScale="85" zoomScaleNormal="85" workbookViewId="0">
      <selection activeCell="B18" sqref="B18:U23"/>
    </sheetView>
  </sheetViews>
  <sheetFormatPr defaultRowHeight="12.75" x14ac:dyDescent="0.2"/>
  <cols>
    <col min="1" max="1" width="33.42578125" style="4" customWidth="1"/>
    <col min="2" max="21" width="7.28515625" style="4" customWidth="1"/>
    <col min="22" max="241" width="9.140625" style="4"/>
    <col min="242" max="242" width="33.42578125" style="4" customWidth="1"/>
    <col min="243" max="256" width="7.140625" style="4" customWidth="1"/>
    <col min="257" max="258" width="9" style="4" customWidth="1"/>
    <col min="259" max="497" width="9.140625" style="4"/>
    <col min="498" max="498" width="33.42578125" style="4" customWidth="1"/>
    <col min="499" max="512" width="7.140625" style="4" customWidth="1"/>
    <col min="513" max="514" width="9" style="4" customWidth="1"/>
    <col min="515" max="753" width="9.140625" style="4"/>
    <col min="754" max="754" width="33.42578125" style="4" customWidth="1"/>
    <col min="755" max="768" width="7.140625" style="4" customWidth="1"/>
    <col min="769" max="770" width="9" style="4" customWidth="1"/>
    <col min="771" max="1009" width="9.140625" style="4"/>
    <col min="1010" max="1010" width="33.42578125" style="4" customWidth="1"/>
    <col min="1011" max="1024" width="7.140625" style="4" customWidth="1"/>
    <col min="1025" max="1026" width="9" style="4" customWidth="1"/>
    <col min="1027" max="1265" width="9.140625" style="4"/>
    <col min="1266" max="1266" width="33.42578125" style="4" customWidth="1"/>
    <col min="1267" max="1280" width="7.140625" style="4" customWidth="1"/>
    <col min="1281" max="1282" width="9" style="4" customWidth="1"/>
    <col min="1283" max="1521" width="9.140625" style="4"/>
    <col min="1522" max="1522" width="33.42578125" style="4" customWidth="1"/>
    <col min="1523" max="1536" width="7.140625" style="4" customWidth="1"/>
    <col min="1537" max="1538" width="9" style="4" customWidth="1"/>
    <col min="1539" max="1777" width="9.140625" style="4"/>
    <col min="1778" max="1778" width="33.42578125" style="4" customWidth="1"/>
    <col min="1779" max="1792" width="7.140625" style="4" customWidth="1"/>
    <col min="1793" max="1794" width="9" style="4" customWidth="1"/>
    <col min="1795" max="2033" width="9.140625" style="4"/>
    <col min="2034" max="2034" width="33.42578125" style="4" customWidth="1"/>
    <col min="2035" max="2048" width="7.140625" style="4" customWidth="1"/>
    <col min="2049" max="2050" width="9" style="4" customWidth="1"/>
    <col min="2051" max="2289" width="9.140625" style="4"/>
    <col min="2290" max="2290" width="33.42578125" style="4" customWidth="1"/>
    <col min="2291" max="2304" width="7.140625" style="4" customWidth="1"/>
    <col min="2305" max="2306" width="9" style="4" customWidth="1"/>
    <col min="2307" max="2545" width="9.140625" style="4"/>
    <col min="2546" max="2546" width="33.42578125" style="4" customWidth="1"/>
    <col min="2547" max="2560" width="7.140625" style="4" customWidth="1"/>
    <col min="2561" max="2562" width="9" style="4" customWidth="1"/>
    <col min="2563" max="2801" width="9.140625" style="4"/>
    <col min="2802" max="2802" width="33.42578125" style="4" customWidth="1"/>
    <col min="2803" max="2816" width="7.140625" style="4" customWidth="1"/>
    <col min="2817" max="2818" width="9" style="4" customWidth="1"/>
    <col min="2819" max="3057" width="9.140625" style="4"/>
    <col min="3058" max="3058" width="33.42578125" style="4" customWidth="1"/>
    <col min="3059" max="3072" width="7.140625" style="4" customWidth="1"/>
    <col min="3073" max="3074" width="9" style="4" customWidth="1"/>
    <col min="3075" max="3313" width="9.140625" style="4"/>
    <col min="3314" max="3314" width="33.42578125" style="4" customWidth="1"/>
    <col min="3315" max="3328" width="7.140625" style="4" customWidth="1"/>
    <col min="3329" max="3330" width="9" style="4" customWidth="1"/>
    <col min="3331" max="3569" width="9.140625" style="4"/>
    <col min="3570" max="3570" width="33.42578125" style="4" customWidth="1"/>
    <col min="3571" max="3584" width="7.140625" style="4" customWidth="1"/>
    <col min="3585" max="3586" width="9" style="4" customWidth="1"/>
    <col min="3587" max="3825" width="9.140625" style="4"/>
    <col min="3826" max="3826" width="33.42578125" style="4" customWidth="1"/>
    <col min="3827" max="3840" width="7.140625" style="4" customWidth="1"/>
    <col min="3841" max="3842" width="9" style="4" customWidth="1"/>
    <col min="3843" max="4081" width="9.140625" style="4"/>
    <col min="4082" max="4082" width="33.42578125" style="4" customWidth="1"/>
    <col min="4083" max="4096" width="7.140625" style="4" customWidth="1"/>
    <col min="4097" max="4098" width="9" style="4" customWidth="1"/>
    <col min="4099" max="4337" width="9.140625" style="4"/>
    <col min="4338" max="4338" width="33.42578125" style="4" customWidth="1"/>
    <col min="4339" max="4352" width="7.140625" style="4" customWidth="1"/>
    <col min="4353" max="4354" width="9" style="4" customWidth="1"/>
    <col min="4355" max="4593" width="9.140625" style="4"/>
    <col min="4594" max="4594" width="33.42578125" style="4" customWidth="1"/>
    <col min="4595" max="4608" width="7.140625" style="4" customWidth="1"/>
    <col min="4609" max="4610" width="9" style="4" customWidth="1"/>
    <col min="4611" max="4849" width="9.140625" style="4"/>
    <col min="4850" max="4850" width="33.42578125" style="4" customWidth="1"/>
    <col min="4851" max="4864" width="7.140625" style="4" customWidth="1"/>
    <col min="4865" max="4866" width="9" style="4" customWidth="1"/>
    <col min="4867" max="5105" width="9.140625" style="4"/>
    <col min="5106" max="5106" width="33.42578125" style="4" customWidth="1"/>
    <col min="5107" max="5120" width="7.140625" style="4" customWidth="1"/>
    <col min="5121" max="5122" width="9" style="4" customWidth="1"/>
    <col min="5123" max="5361" width="9.140625" style="4"/>
    <col min="5362" max="5362" width="33.42578125" style="4" customWidth="1"/>
    <col min="5363" max="5376" width="7.140625" style="4" customWidth="1"/>
    <col min="5377" max="5378" width="9" style="4" customWidth="1"/>
    <col min="5379" max="5617" width="9.140625" style="4"/>
    <col min="5618" max="5618" width="33.42578125" style="4" customWidth="1"/>
    <col min="5619" max="5632" width="7.140625" style="4" customWidth="1"/>
    <col min="5633" max="5634" width="9" style="4" customWidth="1"/>
    <col min="5635" max="5873" width="9.140625" style="4"/>
    <col min="5874" max="5874" width="33.42578125" style="4" customWidth="1"/>
    <col min="5875" max="5888" width="7.140625" style="4" customWidth="1"/>
    <col min="5889" max="5890" width="9" style="4" customWidth="1"/>
    <col min="5891" max="6129" width="9.140625" style="4"/>
    <col min="6130" max="6130" width="33.42578125" style="4" customWidth="1"/>
    <col min="6131" max="6144" width="7.140625" style="4" customWidth="1"/>
    <col min="6145" max="6146" width="9" style="4" customWidth="1"/>
    <col min="6147" max="6385" width="9.140625" style="4"/>
    <col min="6386" max="6386" width="33.42578125" style="4" customWidth="1"/>
    <col min="6387" max="6400" width="7.140625" style="4" customWidth="1"/>
    <col min="6401" max="6402" width="9" style="4" customWidth="1"/>
    <col min="6403" max="6641" width="9.140625" style="4"/>
    <col min="6642" max="6642" width="33.42578125" style="4" customWidth="1"/>
    <col min="6643" max="6656" width="7.140625" style="4" customWidth="1"/>
    <col min="6657" max="6658" width="9" style="4" customWidth="1"/>
    <col min="6659" max="6897" width="9.140625" style="4"/>
    <col min="6898" max="6898" width="33.42578125" style="4" customWidth="1"/>
    <col min="6899" max="6912" width="7.140625" style="4" customWidth="1"/>
    <col min="6913" max="6914" width="9" style="4" customWidth="1"/>
    <col min="6915" max="7153" width="9.140625" style="4"/>
    <col min="7154" max="7154" width="33.42578125" style="4" customWidth="1"/>
    <col min="7155" max="7168" width="7.140625" style="4" customWidth="1"/>
    <col min="7169" max="7170" width="9" style="4" customWidth="1"/>
    <col min="7171" max="7409" width="9.140625" style="4"/>
    <col min="7410" max="7410" width="33.42578125" style="4" customWidth="1"/>
    <col min="7411" max="7424" width="7.140625" style="4" customWidth="1"/>
    <col min="7425" max="7426" width="9" style="4" customWidth="1"/>
    <col min="7427" max="7665" width="9.140625" style="4"/>
    <col min="7666" max="7666" width="33.42578125" style="4" customWidth="1"/>
    <col min="7667" max="7680" width="7.140625" style="4" customWidth="1"/>
    <col min="7681" max="7682" width="9" style="4" customWidth="1"/>
    <col min="7683" max="7921" width="9.140625" style="4"/>
    <col min="7922" max="7922" width="33.42578125" style="4" customWidth="1"/>
    <col min="7923" max="7936" width="7.140625" style="4" customWidth="1"/>
    <col min="7937" max="7938" width="9" style="4" customWidth="1"/>
    <col min="7939" max="8177" width="9.140625" style="4"/>
    <col min="8178" max="8178" width="33.42578125" style="4" customWidth="1"/>
    <col min="8179" max="8192" width="7.140625" style="4" customWidth="1"/>
    <col min="8193" max="8194" width="9" style="4" customWidth="1"/>
    <col min="8195" max="8433" width="9.140625" style="4"/>
    <col min="8434" max="8434" width="33.42578125" style="4" customWidth="1"/>
    <col min="8435" max="8448" width="7.140625" style="4" customWidth="1"/>
    <col min="8449" max="8450" width="9" style="4" customWidth="1"/>
    <col min="8451" max="8689" width="9.140625" style="4"/>
    <col min="8690" max="8690" width="33.42578125" style="4" customWidth="1"/>
    <col min="8691" max="8704" width="7.140625" style="4" customWidth="1"/>
    <col min="8705" max="8706" width="9" style="4" customWidth="1"/>
    <col min="8707" max="8945" width="9.140625" style="4"/>
    <col min="8946" max="8946" width="33.42578125" style="4" customWidth="1"/>
    <col min="8947" max="8960" width="7.140625" style="4" customWidth="1"/>
    <col min="8961" max="8962" width="9" style="4" customWidth="1"/>
    <col min="8963" max="9201" width="9.140625" style="4"/>
    <col min="9202" max="9202" width="33.42578125" style="4" customWidth="1"/>
    <col min="9203" max="9216" width="7.140625" style="4" customWidth="1"/>
    <col min="9217" max="9218" width="9" style="4" customWidth="1"/>
    <col min="9219" max="9457" width="9.140625" style="4"/>
    <col min="9458" max="9458" width="33.42578125" style="4" customWidth="1"/>
    <col min="9459" max="9472" width="7.140625" style="4" customWidth="1"/>
    <col min="9473" max="9474" width="9" style="4" customWidth="1"/>
    <col min="9475" max="9713" width="9.140625" style="4"/>
    <col min="9714" max="9714" width="33.42578125" style="4" customWidth="1"/>
    <col min="9715" max="9728" width="7.140625" style="4" customWidth="1"/>
    <col min="9729" max="9730" width="9" style="4" customWidth="1"/>
    <col min="9731" max="9969" width="9.140625" style="4"/>
    <col min="9970" max="9970" width="33.42578125" style="4" customWidth="1"/>
    <col min="9971" max="9984" width="7.140625" style="4" customWidth="1"/>
    <col min="9985" max="9986" width="9" style="4" customWidth="1"/>
    <col min="9987" max="10225" width="9.140625" style="4"/>
    <col min="10226" max="10226" width="33.42578125" style="4" customWidth="1"/>
    <col min="10227" max="10240" width="7.140625" style="4" customWidth="1"/>
    <col min="10241" max="10242" width="9" style="4" customWidth="1"/>
    <col min="10243" max="10481" width="9.140625" style="4"/>
    <col min="10482" max="10482" width="33.42578125" style="4" customWidth="1"/>
    <col min="10483" max="10496" width="7.140625" style="4" customWidth="1"/>
    <col min="10497" max="10498" width="9" style="4" customWidth="1"/>
    <col min="10499" max="10737" width="9.140625" style="4"/>
    <col min="10738" max="10738" width="33.42578125" style="4" customWidth="1"/>
    <col min="10739" max="10752" width="7.140625" style="4" customWidth="1"/>
    <col min="10753" max="10754" width="9" style="4" customWidth="1"/>
    <col min="10755" max="10993" width="9.140625" style="4"/>
    <col min="10994" max="10994" width="33.42578125" style="4" customWidth="1"/>
    <col min="10995" max="11008" width="7.140625" style="4" customWidth="1"/>
    <col min="11009" max="11010" width="9" style="4" customWidth="1"/>
    <col min="11011" max="11249" width="9.140625" style="4"/>
    <col min="11250" max="11250" width="33.42578125" style="4" customWidth="1"/>
    <col min="11251" max="11264" width="7.140625" style="4" customWidth="1"/>
    <col min="11265" max="11266" width="9" style="4" customWidth="1"/>
    <col min="11267" max="11505" width="9.140625" style="4"/>
    <col min="11506" max="11506" width="33.42578125" style="4" customWidth="1"/>
    <col min="11507" max="11520" width="7.140625" style="4" customWidth="1"/>
    <col min="11521" max="11522" width="9" style="4" customWidth="1"/>
    <col min="11523" max="11761" width="9.140625" style="4"/>
    <col min="11762" max="11762" width="33.42578125" style="4" customWidth="1"/>
    <col min="11763" max="11776" width="7.140625" style="4" customWidth="1"/>
    <col min="11777" max="11778" width="9" style="4" customWidth="1"/>
    <col min="11779" max="12017" width="9.140625" style="4"/>
    <col min="12018" max="12018" width="33.42578125" style="4" customWidth="1"/>
    <col min="12019" max="12032" width="7.140625" style="4" customWidth="1"/>
    <col min="12033" max="12034" width="9" style="4" customWidth="1"/>
    <col min="12035" max="12273" width="9.140625" style="4"/>
    <col min="12274" max="12274" width="33.42578125" style="4" customWidth="1"/>
    <col min="12275" max="12288" width="7.140625" style="4" customWidth="1"/>
    <col min="12289" max="12290" width="9" style="4" customWidth="1"/>
    <col min="12291" max="12529" width="9.140625" style="4"/>
    <col min="12530" max="12530" width="33.42578125" style="4" customWidth="1"/>
    <col min="12531" max="12544" width="7.140625" style="4" customWidth="1"/>
    <col min="12545" max="12546" width="9" style="4" customWidth="1"/>
    <col min="12547" max="12785" width="9.140625" style="4"/>
    <col min="12786" max="12786" width="33.42578125" style="4" customWidth="1"/>
    <col min="12787" max="12800" width="7.140625" style="4" customWidth="1"/>
    <col min="12801" max="12802" width="9" style="4" customWidth="1"/>
    <col min="12803" max="13041" width="9.140625" style="4"/>
    <col min="13042" max="13042" width="33.42578125" style="4" customWidth="1"/>
    <col min="13043" max="13056" width="7.140625" style="4" customWidth="1"/>
    <col min="13057" max="13058" width="9" style="4" customWidth="1"/>
    <col min="13059" max="13297" width="9.140625" style="4"/>
    <col min="13298" max="13298" width="33.42578125" style="4" customWidth="1"/>
    <col min="13299" max="13312" width="7.140625" style="4" customWidth="1"/>
    <col min="13313" max="13314" width="9" style="4" customWidth="1"/>
    <col min="13315" max="13553" width="9.140625" style="4"/>
    <col min="13554" max="13554" width="33.42578125" style="4" customWidth="1"/>
    <col min="13555" max="13568" width="7.140625" style="4" customWidth="1"/>
    <col min="13569" max="13570" width="9" style="4" customWidth="1"/>
    <col min="13571" max="13809" width="9.140625" style="4"/>
    <col min="13810" max="13810" width="33.42578125" style="4" customWidth="1"/>
    <col min="13811" max="13824" width="7.140625" style="4" customWidth="1"/>
    <col min="13825" max="13826" width="9" style="4" customWidth="1"/>
    <col min="13827" max="14065" width="9.140625" style="4"/>
    <col min="14066" max="14066" width="33.42578125" style="4" customWidth="1"/>
    <col min="14067" max="14080" width="7.140625" style="4" customWidth="1"/>
    <col min="14081" max="14082" width="9" style="4" customWidth="1"/>
    <col min="14083" max="14321" width="9.140625" style="4"/>
    <col min="14322" max="14322" width="33.42578125" style="4" customWidth="1"/>
    <col min="14323" max="14336" width="7.140625" style="4" customWidth="1"/>
    <col min="14337" max="14338" width="9" style="4" customWidth="1"/>
    <col min="14339" max="14577" width="9.140625" style="4"/>
    <col min="14578" max="14578" width="33.42578125" style="4" customWidth="1"/>
    <col min="14579" max="14592" width="7.140625" style="4" customWidth="1"/>
    <col min="14593" max="14594" width="9" style="4" customWidth="1"/>
    <col min="14595" max="14833" width="9.140625" style="4"/>
    <col min="14834" max="14834" width="33.42578125" style="4" customWidth="1"/>
    <col min="14835" max="14848" width="7.140625" style="4" customWidth="1"/>
    <col min="14849" max="14850" width="9" style="4" customWidth="1"/>
    <col min="14851" max="15089" width="9.140625" style="4"/>
    <col min="15090" max="15090" width="33.42578125" style="4" customWidth="1"/>
    <col min="15091" max="15104" width="7.140625" style="4" customWidth="1"/>
    <col min="15105" max="15106" width="9" style="4" customWidth="1"/>
    <col min="15107" max="15345" width="9.140625" style="4"/>
    <col min="15346" max="15346" width="33.42578125" style="4" customWidth="1"/>
    <col min="15347" max="15360" width="7.140625" style="4" customWidth="1"/>
    <col min="15361" max="15362" width="9" style="4" customWidth="1"/>
    <col min="15363" max="15601" width="9.140625" style="4"/>
    <col min="15602" max="15602" width="33.42578125" style="4" customWidth="1"/>
    <col min="15603" max="15616" width="7.140625" style="4" customWidth="1"/>
    <col min="15617" max="15618" width="9" style="4" customWidth="1"/>
    <col min="15619" max="15857" width="9.140625" style="4"/>
    <col min="15858" max="15858" width="33.42578125" style="4" customWidth="1"/>
    <col min="15859" max="15872" width="7.140625" style="4" customWidth="1"/>
    <col min="15873" max="15874" width="9" style="4" customWidth="1"/>
    <col min="15875" max="16113" width="9.140625" style="4"/>
    <col min="16114" max="16114" width="33.42578125" style="4" customWidth="1"/>
    <col min="16115" max="16128" width="7.140625" style="4" customWidth="1"/>
    <col min="16129" max="16130" width="9" style="4" customWidth="1"/>
    <col min="16131" max="16384" width="9.140625" style="4"/>
  </cols>
  <sheetData>
    <row r="1" spans="1:21" s="71" customFormat="1" ht="20.100000000000001" customHeight="1" x14ac:dyDescent="0.2">
      <c r="A1" s="71" t="s">
        <v>119</v>
      </c>
    </row>
    <row r="2" spans="1:21" s="2" customFormat="1" ht="13.5" customHeight="1" x14ac:dyDescent="0.2">
      <c r="A2" s="3" t="s">
        <v>0</v>
      </c>
    </row>
    <row r="3" spans="1:21" s="2" customFormat="1" ht="13.5" customHeight="1" x14ac:dyDescent="0.2">
      <c r="A3" s="3"/>
    </row>
    <row r="4" spans="1:21" s="2" customFormat="1" ht="13.5" customHeight="1" thickBot="1" x14ac:dyDescent="0.25">
      <c r="A4" s="4" t="s">
        <v>32</v>
      </c>
    </row>
    <row r="5" spans="1:21" s="2" customFormat="1" ht="15" customHeight="1" x14ac:dyDescent="0.2">
      <c r="A5" s="221"/>
      <c r="B5" s="223" t="s">
        <v>9</v>
      </c>
      <c r="C5" s="224"/>
      <c r="D5" s="224"/>
      <c r="E5" s="224"/>
      <c r="F5" s="224"/>
      <c r="G5" s="224"/>
      <c r="H5" s="224"/>
      <c r="I5" s="224"/>
      <c r="J5" s="224"/>
      <c r="K5" s="225"/>
      <c r="L5" s="224" t="s">
        <v>33</v>
      </c>
      <c r="M5" s="224"/>
      <c r="N5" s="224"/>
      <c r="O5" s="224"/>
      <c r="P5" s="224"/>
      <c r="Q5" s="224"/>
      <c r="R5" s="224"/>
      <c r="S5" s="224"/>
      <c r="T5" s="224"/>
      <c r="U5" s="224"/>
    </row>
    <row r="6" spans="1:21" s="2" customFormat="1" ht="15" customHeight="1" thickBot="1" x14ac:dyDescent="0.25">
      <c r="A6" s="222"/>
      <c r="B6" s="82">
        <v>2016</v>
      </c>
      <c r="C6" s="82">
        <v>2017</v>
      </c>
      <c r="D6" s="82">
        <v>2018</v>
      </c>
      <c r="E6" s="82">
        <v>2019</v>
      </c>
      <c r="F6" s="82">
        <v>2020</v>
      </c>
      <c r="G6" s="82">
        <v>2021</v>
      </c>
      <c r="H6" s="82">
        <v>2022</v>
      </c>
      <c r="I6" s="175">
        <v>2023</v>
      </c>
      <c r="J6" s="175">
        <v>2024</v>
      </c>
      <c r="K6" s="164">
        <v>2025</v>
      </c>
      <c r="L6" s="82">
        <v>2016</v>
      </c>
      <c r="M6" s="82">
        <v>2017</v>
      </c>
      <c r="N6" s="82">
        <v>2018</v>
      </c>
      <c r="O6" s="82">
        <v>2019</v>
      </c>
      <c r="P6" s="82">
        <v>2020</v>
      </c>
      <c r="Q6" s="82">
        <v>2021</v>
      </c>
      <c r="R6" s="82">
        <v>2022</v>
      </c>
      <c r="S6" s="82">
        <v>2023</v>
      </c>
      <c r="T6" s="82">
        <v>2024</v>
      </c>
      <c r="U6" s="82">
        <v>2025</v>
      </c>
    </row>
    <row r="7" spans="1:21" s="2" customFormat="1" ht="15" customHeight="1" x14ac:dyDescent="0.2">
      <c r="A7" s="53" t="s">
        <v>31</v>
      </c>
      <c r="B7" s="142">
        <v>1639</v>
      </c>
      <c r="C7" s="142">
        <v>1815</v>
      </c>
      <c r="D7" s="142">
        <v>1988</v>
      </c>
      <c r="E7" s="142">
        <v>2133</v>
      </c>
      <c r="F7" s="142">
        <v>2535</v>
      </c>
      <c r="G7" s="142">
        <v>3953</v>
      </c>
      <c r="H7" s="163">
        <v>4632</v>
      </c>
      <c r="I7" s="142">
        <v>5153</v>
      </c>
      <c r="J7" s="163">
        <v>6660</v>
      </c>
      <c r="K7" s="176">
        <v>8663</v>
      </c>
      <c r="L7" s="142">
        <v>1192</v>
      </c>
      <c r="M7" s="142">
        <v>1399</v>
      </c>
      <c r="N7" s="142">
        <v>1569</v>
      </c>
      <c r="O7" s="142">
        <v>1728</v>
      </c>
      <c r="P7" s="142">
        <v>2168</v>
      </c>
      <c r="Q7" s="142">
        <v>3311</v>
      </c>
      <c r="R7" s="142">
        <v>3909</v>
      </c>
      <c r="S7" s="142">
        <v>4407</v>
      </c>
      <c r="T7" s="163">
        <v>5141</v>
      </c>
      <c r="U7" s="163">
        <v>6316</v>
      </c>
    </row>
    <row r="8" spans="1:21" s="2" customFormat="1" ht="15" customHeight="1" x14ac:dyDescent="0.2">
      <c r="A8" s="54" t="s">
        <v>2</v>
      </c>
      <c r="B8" s="143">
        <v>156</v>
      </c>
      <c r="C8" s="143">
        <v>216</v>
      </c>
      <c r="D8" s="143">
        <v>257</v>
      </c>
      <c r="E8" s="143">
        <v>299</v>
      </c>
      <c r="F8" s="143">
        <v>406</v>
      </c>
      <c r="G8" s="143">
        <v>816</v>
      </c>
      <c r="H8" s="143">
        <v>1162</v>
      </c>
      <c r="I8" s="143">
        <v>1586</v>
      </c>
      <c r="J8" s="143">
        <v>2435</v>
      </c>
      <c r="K8" s="156">
        <v>5041</v>
      </c>
      <c r="L8" s="143">
        <v>47</v>
      </c>
      <c r="M8" s="143">
        <v>85</v>
      </c>
      <c r="N8" s="143">
        <v>109</v>
      </c>
      <c r="O8" s="143">
        <v>138</v>
      </c>
      <c r="P8" s="143">
        <v>210</v>
      </c>
      <c r="Q8" s="143">
        <v>443</v>
      </c>
      <c r="R8" s="143">
        <v>724</v>
      </c>
      <c r="S8" s="143">
        <v>1073</v>
      </c>
      <c r="T8" s="143">
        <v>1657</v>
      </c>
      <c r="U8" s="143">
        <v>3004</v>
      </c>
    </row>
    <row r="9" spans="1:21" s="2" customFormat="1" ht="15" customHeight="1" x14ac:dyDescent="0.2">
      <c r="A9" s="54" t="s">
        <v>3</v>
      </c>
      <c r="B9" s="143">
        <v>835</v>
      </c>
      <c r="C9" s="143">
        <v>941</v>
      </c>
      <c r="D9" s="143">
        <v>1042</v>
      </c>
      <c r="E9" s="143">
        <v>1163</v>
      </c>
      <c r="F9" s="143">
        <v>1472</v>
      </c>
      <c r="G9" s="143">
        <v>2524</v>
      </c>
      <c r="H9" s="143">
        <v>2944</v>
      </c>
      <c r="I9" s="143">
        <v>3199</v>
      </c>
      <c r="J9" s="143">
        <v>4150</v>
      </c>
      <c r="K9" s="156">
        <v>4266</v>
      </c>
      <c r="L9" s="143">
        <v>497</v>
      </c>
      <c r="M9" s="143">
        <v>635</v>
      </c>
      <c r="N9" s="143">
        <v>749</v>
      </c>
      <c r="O9" s="143">
        <v>864</v>
      </c>
      <c r="P9" s="143">
        <v>1232</v>
      </c>
      <c r="Q9" s="143">
        <v>2117</v>
      </c>
      <c r="R9" s="143">
        <v>2480</v>
      </c>
      <c r="S9" s="143">
        <v>2751</v>
      </c>
      <c r="T9" s="143">
        <v>3112</v>
      </c>
      <c r="U9" s="143">
        <v>3348</v>
      </c>
    </row>
    <row r="10" spans="1:21" s="2" customFormat="1" ht="15" customHeight="1" x14ac:dyDescent="0.2">
      <c r="A10" s="54" t="s">
        <v>4</v>
      </c>
      <c r="B10" s="143">
        <v>775</v>
      </c>
      <c r="C10" s="143">
        <v>877</v>
      </c>
      <c r="D10" s="143">
        <v>957</v>
      </c>
      <c r="E10" s="143">
        <v>1052</v>
      </c>
      <c r="F10" s="143">
        <v>1308</v>
      </c>
      <c r="G10" s="143">
        <v>2085</v>
      </c>
      <c r="H10" s="143">
        <v>2378</v>
      </c>
      <c r="I10" s="143">
        <v>2529</v>
      </c>
      <c r="J10" s="143">
        <v>2880</v>
      </c>
      <c r="K10" s="156">
        <v>2929</v>
      </c>
      <c r="L10" s="143">
        <v>479</v>
      </c>
      <c r="M10" s="143">
        <v>614</v>
      </c>
      <c r="N10" s="143">
        <v>701</v>
      </c>
      <c r="O10" s="143">
        <v>798</v>
      </c>
      <c r="P10" s="143">
        <v>1114</v>
      </c>
      <c r="Q10" s="143">
        <v>1852</v>
      </c>
      <c r="R10" s="143">
        <v>2124</v>
      </c>
      <c r="S10" s="143">
        <v>2297</v>
      </c>
      <c r="T10" s="143">
        <v>2485</v>
      </c>
      <c r="U10" s="143">
        <v>2571</v>
      </c>
    </row>
    <row r="11" spans="1:21" s="2" customFormat="1" ht="15" customHeight="1" x14ac:dyDescent="0.2">
      <c r="A11" s="54" t="s">
        <v>5</v>
      </c>
      <c r="B11" s="143">
        <v>744</v>
      </c>
      <c r="C11" s="143">
        <v>786</v>
      </c>
      <c r="D11" s="143">
        <v>808</v>
      </c>
      <c r="E11" s="143">
        <v>834</v>
      </c>
      <c r="F11" s="143">
        <v>889</v>
      </c>
      <c r="G11" s="143">
        <v>1059</v>
      </c>
      <c r="H11" s="143">
        <v>1138</v>
      </c>
      <c r="I11" s="143">
        <v>1168</v>
      </c>
      <c r="J11" s="143">
        <v>1302</v>
      </c>
      <c r="K11" s="156">
        <v>1321</v>
      </c>
      <c r="L11" s="143">
        <v>635</v>
      </c>
      <c r="M11" s="143">
        <v>697</v>
      </c>
      <c r="N11" s="143">
        <v>728</v>
      </c>
      <c r="O11" s="143">
        <v>769</v>
      </c>
      <c r="P11" s="143">
        <v>829</v>
      </c>
      <c r="Q11" s="143">
        <v>985</v>
      </c>
      <c r="R11" s="143">
        <v>1067</v>
      </c>
      <c r="S11" s="143">
        <v>1089</v>
      </c>
      <c r="T11" s="143">
        <v>1171</v>
      </c>
      <c r="U11" s="143">
        <v>1194</v>
      </c>
    </row>
    <row r="12" spans="1:21" s="2" customFormat="1" ht="15" customHeight="1" thickBot="1" x14ac:dyDescent="0.25">
      <c r="A12" s="57" t="s">
        <v>6</v>
      </c>
      <c r="B12" s="144">
        <v>127</v>
      </c>
      <c r="C12" s="144">
        <v>132</v>
      </c>
      <c r="D12" s="144">
        <v>136</v>
      </c>
      <c r="E12" s="144">
        <v>133</v>
      </c>
      <c r="F12" s="144">
        <v>140</v>
      </c>
      <c r="G12" s="144">
        <v>148</v>
      </c>
      <c r="H12" s="144">
        <v>153</v>
      </c>
      <c r="I12" s="144">
        <v>154</v>
      </c>
      <c r="J12" s="144">
        <v>167</v>
      </c>
      <c r="K12" s="157">
        <v>166</v>
      </c>
      <c r="L12" s="144">
        <v>108</v>
      </c>
      <c r="M12" s="144">
        <v>114</v>
      </c>
      <c r="N12" s="144">
        <v>122</v>
      </c>
      <c r="O12" s="144">
        <v>120</v>
      </c>
      <c r="P12" s="144">
        <v>132</v>
      </c>
      <c r="Q12" s="144">
        <v>118</v>
      </c>
      <c r="R12" s="144">
        <v>116</v>
      </c>
      <c r="S12" s="144">
        <v>115</v>
      </c>
      <c r="T12" s="144">
        <v>123</v>
      </c>
      <c r="U12" s="144">
        <v>118</v>
      </c>
    </row>
    <row r="13" spans="1:21" s="2" customFormat="1" ht="13.5" customHeight="1" x14ac:dyDescent="0.2">
      <c r="A13" s="7"/>
    </row>
    <row r="14" spans="1:21" s="2" customFormat="1" ht="13.5" customHeight="1" x14ac:dyDescent="0.2">
      <c r="A14" s="3"/>
    </row>
    <row r="15" spans="1:21" s="2" customFormat="1" ht="13.5" customHeight="1" thickBot="1" x14ac:dyDescent="0.25">
      <c r="A15" s="4" t="s">
        <v>132</v>
      </c>
      <c r="G15" s="8"/>
      <c r="H15" s="8"/>
      <c r="I15" s="8"/>
      <c r="J15" s="8"/>
      <c r="K15" s="8"/>
    </row>
    <row r="16" spans="1:21" s="2" customFormat="1" ht="15" customHeight="1" x14ac:dyDescent="0.2">
      <c r="A16" s="221"/>
      <c r="B16" s="224" t="s">
        <v>9</v>
      </c>
      <c r="C16" s="224"/>
      <c r="D16" s="224"/>
      <c r="E16" s="224"/>
      <c r="F16" s="226"/>
      <c r="G16" s="226"/>
      <c r="H16" s="226"/>
      <c r="I16" s="226"/>
      <c r="J16" s="226"/>
      <c r="K16" s="227"/>
      <c r="L16" s="224" t="s">
        <v>33</v>
      </c>
      <c r="M16" s="224"/>
      <c r="N16" s="224"/>
      <c r="O16" s="224"/>
      <c r="P16" s="224"/>
      <c r="Q16" s="224"/>
      <c r="R16" s="224"/>
      <c r="S16" s="224"/>
      <c r="T16" s="224"/>
      <c r="U16" s="224"/>
    </row>
    <row r="17" spans="1:23" s="2" customFormat="1" ht="15" customHeight="1" thickBot="1" x14ac:dyDescent="0.25">
      <c r="A17" s="222"/>
      <c r="B17" s="82">
        <v>2016</v>
      </c>
      <c r="C17" s="82">
        <v>2017</v>
      </c>
      <c r="D17" s="82">
        <v>2018</v>
      </c>
      <c r="E17" s="82">
        <v>2019</v>
      </c>
      <c r="F17" s="82">
        <v>2020</v>
      </c>
      <c r="G17" s="82">
        <v>2021</v>
      </c>
      <c r="H17" s="82">
        <v>2022</v>
      </c>
      <c r="I17" s="175">
        <v>2023</v>
      </c>
      <c r="J17" s="175">
        <v>2024</v>
      </c>
      <c r="K17" s="164">
        <v>2025</v>
      </c>
      <c r="L17" s="82">
        <v>2016</v>
      </c>
      <c r="M17" s="82">
        <v>2017</v>
      </c>
      <c r="N17" s="82">
        <v>2018</v>
      </c>
      <c r="O17" s="82">
        <v>2019</v>
      </c>
      <c r="P17" s="82">
        <v>2020</v>
      </c>
      <c r="Q17" s="82">
        <v>2021</v>
      </c>
      <c r="R17" s="82">
        <v>2022</v>
      </c>
      <c r="S17" s="82">
        <v>2023</v>
      </c>
      <c r="T17" s="82">
        <v>2024</v>
      </c>
      <c r="U17" s="82">
        <v>2025</v>
      </c>
    </row>
    <row r="18" spans="1:23" s="2" customFormat="1" ht="15" customHeight="1" x14ac:dyDescent="0.2">
      <c r="A18" s="53" t="s">
        <v>31</v>
      </c>
      <c r="B18" s="96">
        <v>15.117137059583102</v>
      </c>
      <c r="C18" s="96">
        <v>16.626969585928911</v>
      </c>
      <c r="D18" s="96">
        <v>18.183481203695234</v>
      </c>
      <c r="E18" s="96">
        <v>19.465230881547726</v>
      </c>
      <c r="F18" s="96">
        <v>23.076923076923077</v>
      </c>
      <c r="G18" s="96">
        <v>35.802916402499775</v>
      </c>
      <c r="H18" s="96">
        <v>41.741011084076781</v>
      </c>
      <c r="I18" s="96">
        <v>46.22768457881044</v>
      </c>
      <c r="J18" s="96">
        <v>59.522745553668777</v>
      </c>
      <c r="K18" s="179">
        <v>77.155325970787317</v>
      </c>
      <c r="L18" s="96">
        <v>10.994281497878621</v>
      </c>
      <c r="M18" s="96">
        <v>12.816049835104435</v>
      </c>
      <c r="N18" s="96">
        <v>14.351047288027075</v>
      </c>
      <c r="O18" s="96">
        <v>15.769300967329805</v>
      </c>
      <c r="P18" s="96">
        <v>19.736003641329088</v>
      </c>
      <c r="Q18" s="96">
        <v>29.988225704193461</v>
      </c>
      <c r="R18" s="96">
        <v>35.225736685590704</v>
      </c>
      <c r="S18" s="96">
        <v>39.535300977841572</v>
      </c>
      <c r="T18" s="96">
        <v>45.946912145857539</v>
      </c>
      <c r="U18" s="96">
        <v>56.252226576416099</v>
      </c>
    </row>
    <row r="19" spans="1:23" s="2" customFormat="1" ht="15" customHeight="1" x14ac:dyDescent="0.2">
      <c r="A19" s="54" t="s">
        <v>2</v>
      </c>
      <c r="B19" s="97">
        <v>2.9948166634670761</v>
      </c>
      <c r="C19" s="97">
        <v>4.0994496109318659</v>
      </c>
      <c r="D19" s="97">
        <v>4.8609797616795918</v>
      </c>
      <c r="E19" s="97">
        <v>5.6372549019607847</v>
      </c>
      <c r="F19" s="97">
        <v>7.6358848974985891</v>
      </c>
      <c r="G19" s="97">
        <v>15.255187885586091</v>
      </c>
      <c r="H19" s="97">
        <v>21.62262746557499</v>
      </c>
      <c r="I19" s="137">
        <v>29.381252315672473</v>
      </c>
      <c r="J19" s="137">
        <v>45.009242144177449</v>
      </c>
      <c r="K19" s="166">
        <v>93.196524311332965</v>
      </c>
      <c r="L19" s="97">
        <v>0.90228450758302936</v>
      </c>
      <c r="M19" s="97">
        <v>1.6132093376352248</v>
      </c>
      <c r="N19" s="97">
        <v>2.0616606771325894</v>
      </c>
      <c r="O19" s="97">
        <v>2.6018099547511313</v>
      </c>
      <c r="P19" s="97">
        <v>3.9495956366372016</v>
      </c>
      <c r="Q19" s="97">
        <v>8.2819218545522535</v>
      </c>
      <c r="R19" s="97">
        <v>13.472273911425381</v>
      </c>
      <c r="S19" s="137">
        <v>19.877732493516117</v>
      </c>
      <c r="T19" s="137">
        <v>30.628465804066547</v>
      </c>
      <c r="U19" s="137">
        <v>55.537067849879826</v>
      </c>
      <c r="W19" s="137"/>
    </row>
    <row r="20" spans="1:23" s="2" customFormat="1" ht="15" customHeight="1" x14ac:dyDescent="0.2">
      <c r="A20" s="54" t="s">
        <v>3</v>
      </c>
      <c r="B20" s="97">
        <v>20.242424242424242</v>
      </c>
      <c r="C20" s="97">
        <v>22.751450676982593</v>
      </c>
      <c r="D20" s="97">
        <v>25.072184793070264</v>
      </c>
      <c r="E20" s="97">
        <v>27.849616858237546</v>
      </c>
      <c r="F20" s="97">
        <v>35.097758702908912</v>
      </c>
      <c r="G20" s="97">
        <v>59.810426540284354</v>
      </c>
      <c r="H20" s="97">
        <v>69.417590190992698</v>
      </c>
      <c r="I20" s="137">
        <v>75.182138660399531</v>
      </c>
      <c r="J20" s="137">
        <v>97.121460332319202</v>
      </c>
      <c r="K20" s="166">
        <v>99.20930232558139</v>
      </c>
      <c r="L20" s="97">
        <v>12.048484848484849</v>
      </c>
      <c r="M20" s="97">
        <v>15.352998065764023</v>
      </c>
      <c r="N20" s="97">
        <v>18.022147510916451</v>
      </c>
      <c r="O20" s="97">
        <v>20.689655172413794</v>
      </c>
      <c r="P20" s="97">
        <v>29.375298044825943</v>
      </c>
      <c r="Q20" s="97">
        <v>50.165876777251185</v>
      </c>
      <c r="R20" s="97">
        <v>58.476774345673185</v>
      </c>
      <c r="S20" s="137">
        <v>64.653349001175087</v>
      </c>
      <c r="T20" s="137">
        <v>72.829393868476473</v>
      </c>
      <c r="U20" s="137">
        <v>77.860465116279059</v>
      </c>
      <c r="W20" s="137"/>
    </row>
    <row r="21" spans="1:23" s="2" customFormat="1" ht="15" customHeight="1" x14ac:dyDescent="0.2">
      <c r="A21" s="54" t="s">
        <v>4</v>
      </c>
      <c r="B21" s="97">
        <v>28.503126149319602</v>
      </c>
      <c r="C21" s="97">
        <v>32.13631366801026</v>
      </c>
      <c r="D21" s="97">
        <v>34.85069191551348</v>
      </c>
      <c r="E21" s="97">
        <v>37.868970482361412</v>
      </c>
      <c r="F21" s="97">
        <v>46.664288262575809</v>
      </c>
      <c r="G21" s="97">
        <v>73.674911660777383</v>
      </c>
      <c r="H21" s="97">
        <v>82.972784368457781</v>
      </c>
      <c r="I21" s="137">
        <v>87.782020131898648</v>
      </c>
      <c r="J21" s="137">
        <v>99.003093846682717</v>
      </c>
      <c r="K21" s="166">
        <v>99.79557069846679</v>
      </c>
      <c r="L21" s="97">
        <v>17.616770871643986</v>
      </c>
      <c r="M21" s="97">
        <v>22.499083913521435</v>
      </c>
      <c r="N21" s="97">
        <v>25.528046364467521</v>
      </c>
      <c r="O21" s="97">
        <v>28.725701943844495</v>
      </c>
      <c r="P21" s="97">
        <v>39.743132358187658</v>
      </c>
      <c r="Q21" s="97">
        <v>65.441696113074215</v>
      </c>
      <c r="R21" s="97">
        <v>74.110258199581295</v>
      </c>
      <c r="S21" s="137">
        <v>79.729260673377297</v>
      </c>
      <c r="T21" s="137">
        <v>85.424544517016159</v>
      </c>
      <c r="U21" s="137">
        <v>87.597955706984663</v>
      </c>
    </row>
    <row r="22" spans="1:23" s="2" customFormat="1" ht="15" customHeight="1" x14ac:dyDescent="0.2">
      <c r="A22" s="54" t="s">
        <v>5</v>
      </c>
      <c r="B22" s="97">
        <v>56.924254016832442</v>
      </c>
      <c r="C22" s="97">
        <v>60.091743119266049</v>
      </c>
      <c r="D22" s="97">
        <v>62.635658914728687</v>
      </c>
      <c r="E22" s="97">
        <v>64.953271028037392</v>
      </c>
      <c r="F22" s="97">
        <v>69.453125</v>
      </c>
      <c r="G22" s="97">
        <v>82.412451361867696</v>
      </c>
      <c r="H22" s="97">
        <v>87.944358578052544</v>
      </c>
      <c r="I22" s="137">
        <v>89.570552147239269</v>
      </c>
      <c r="J22" s="137">
        <v>99.162223914699169</v>
      </c>
      <c r="K22" s="166">
        <v>99.472891566265062</v>
      </c>
      <c r="L22" s="97">
        <v>48.584544758990056</v>
      </c>
      <c r="M22" s="97">
        <v>53.287461773700308</v>
      </c>
      <c r="N22" s="97">
        <v>56.434108527131791</v>
      </c>
      <c r="O22" s="97">
        <v>59.890965732087231</v>
      </c>
      <c r="P22" s="97">
        <v>64.765625</v>
      </c>
      <c r="Q22" s="97">
        <v>76.653696498054487</v>
      </c>
      <c r="R22" s="97">
        <v>82.457496136012367</v>
      </c>
      <c r="S22" s="137">
        <v>83.512269938650306</v>
      </c>
      <c r="T22" s="137">
        <v>89.185072353389188</v>
      </c>
      <c r="U22" s="137">
        <v>89.909638554216869</v>
      </c>
    </row>
    <row r="23" spans="1:23" s="2" customFormat="1" ht="15" customHeight="1" thickBot="1" x14ac:dyDescent="0.25">
      <c r="A23" s="57" t="s">
        <v>6</v>
      </c>
      <c r="B23" s="98">
        <v>68.27956989247312</v>
      </c>
      <c r="C23" s="98">
        <v>71.739130434782609</v>
      </c>
      <c r="D23" s="98">
        <v>73.91304347826086</v>
      </c>
      <c r="E23" s="98">
        <v>74.719101123595507</v>
      </c>
      <c r="F23" s="98">
        <v>80.459770114942529</v>
      </c>
      <c r="G23" s="98">
        <v>87.57396449704143</v>
      </c>
      <c r="H23" s="98">
        <v>91.071428571428569</v>
      </c>
      <c r="I23" s="138">
        <v>91.124260355029591</v>
      </c>
      <c r="J23" s="138">
        <v>96.531791907514446</v>
      </c>
      <c r="K23" s="167">
        <v>97.076023391812853</v>
      </c>
      <c r="L23" s="98">
        <v>58.064516129032263</v>
      </c>
      <c r="M23" s="98">
        <v>61.95652173913043</v>
      </c>
      <c r="N23" s="98">
        <v>66.304347826086953</v>
      </c>
      <c r="O23" s="98">
        <v>67.415730337078656</v>
      </c>
      <c r="P23" s="98">
        <v>75.862068965517238</v>
      </c>
      <c r="Q23" s="98">
        <v>69.822485207100598</v>
      </c>
      <c r="R23" s="98">
        <v>69.047619047619051</v>
      </c>
      <c r="S23" s="138">
        <v>68.047337278106511</v>
      </c>
      <c r="T23" s="138">
        <v>71.098265895953759</v>
      </c>
      <c r="U23" s="138">
        <v>69.005847953216374</v>
      </c>
    </row>
    <row r="24" spans="1:23" s="2" customFormat="1" ht="45" customHeight="1" x14ac:dyDescent="0.2">
      <c r="A24" s="193" t="s">
        <v>154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</row>
    <row r="25" spans="1:23" s="13" customFormat="1" ht="7.5" customHeight="1" x14ac:dyDescent="0.2">
      <c r="A25" s="11"/>
      <c r="B25" s="12"/>
      <c r="C25" s="12"/>
      <c r="D25" s="12"/>
      <c r="E25" s="12"/>
      <c r="F25" s="11"/>
      <c r="G25" s="11"/>
      <c r="H25" s="11"/>
      <c r="I25" s="11"/>
      <c r="J25" s="11"/>
      <c r="K25" s="11"/>
    </row>
    <row r="26" spans="1:23" x14ac:dyDescent="0.2">
      <c r="A26" s="14" t="s">
        <v>8</v>
      </c>
    </row>
  </sheetData>
  <mergeCells count="7">
    <mergeCell ref="A24:U24"/>
    <mergeCell ref="A5:A6"/>
    <mergeCell ref="B5:K5"/>
    <mergeCell ref="L5:U5"/>
    <mergeCell ref="A16:A17"/>
    <mergeCell ref="B16:K16"/>
    <mergeCell ref="L16:U16"/>
  </mergeCells>
  <hyperlinks>
    <hyperlink ref="A2" location="Seznam!A1" display="zpět na seznam" xr:uid="{00000000-0004-0000-1800-000000000000}"/>
  </hyperlinks>
  <pageMargins left="0.7" right="0.7" top="0.78740157499999996" bottom="0.78740157499999996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8">
    <pageSetUpPr fitToPage="1"/>
  </sheetPr>
  <dimension ref="A1:AE24"/>
  <sheetViews>
    <sheetView showGridLines="0" zoomScale="85" zoomScaleNormal="85" workbookViewId="0">
      <selection activeCell="B7" sqref="B7:Y21"/>
    </sheetView>
  </sheetViews>
  <sheetFormatPr defaultRowHeight="12.75" x14ac:dyDescent="0.2"/>
  <cols>
    <col min="1" max="1" width="17.7109375" style="2" customWidth="1"/>
    <col min="2" max="13" width="7.7109375" style="2" customWidth="1"/>
    <col min="14" max="25" width="7.85546875" style="2" customWidth="1"/>
    <col min="26" max="226" width="9.140625" style="2"/>
    <col min="227" max="227" width="17.7109375" style="2" customWidth="1"/>
    <col min="228" max="251" width="7.7109375" style="2" customWidth="1"/>
    <col min="252" max="482" width="9.140625" style="2"/>
    <col min="483" max="483" width="17.7109375" style="2" customWidth="1"/>
    <col min="484" max="507" width="7.7109375" style="2" customWidth="1"/>
    <col min="508" max="738" width="9.140625" style="2"/>
    <col min="739" max="739" width="17.7109375" style="2" customWidth="1"/>
    <col min="740" max="763" width="7.7109375" style="2" customWidth="1"/>
    <col min="764" max="994" width="9.140625" style="2"/>
    <col min="995" max="995" width="17.7109375" style="2" customWidth="1"/>
    <col min="996" max="1019" width="7.7109375" style="2" customWidth="1"/>
    <col min="1020" max="1250" width="9.140625" style="2"/>
    <col min="1251" max="1251" width="17.7109375" style="2" customWidth="1"/>
    <col min="1252" max="1275" width="7.7109375" style="2" customWidth="1"/>
    <col min="1276" max="1506" width="9.140625" style="2"/>
    <col min="1507" max="1507" width="17.7109375" style="2" customWidth="1"/>
    <col min="1508" max="1531" width="7.7109375" style="2" customWidth="1"/>
    <col min="1532" max="1762" width="9.140625" style="2"/>
    <col min="1763" max="1763" width="17.7109375" style="2" customWidth="1"/>
    <col min="1764" max="1787" width="7.7109375" style="2" customWidth="1"/>
    <col min="1788" max="2018" width="9.140625" style="2"/>
    <col min="2019" max="2019" width="17.7109375" style="2" customWidth="1"/>
    <col min="2020" max="2043" width="7.7109375" style="2" customWidth="1"/>
    <col min="2044" max="2274" width="9.140625" style="2"/>
    <col min="2275" max="2275" width="17.7109375" style="2" customWidth="1"/>
    <col min="2276" max="2299" width="7.7109375" style="2" customWidth="1"/>
    <col min="2300" max="2530" width="9.140625" style="2"/>
    <col min="2531" max="2531" width="17.7109375" style="2" customWidth="1"/>
    <col min="2532" max="2555" width="7.7109375" style="2" customWidth="1"/>
    <col min="2556" max="2786" width="9.140625" style="2"/>
    <col min="2787" max="2787" width="17.7109375" style="2" customWidth="1"/>
    <col min="2788" max="2811" width="7.7109375" style="2" customWidth="1"/>
    <col min="2812" max="3042" width="9.140625" style="2"/>
    <col min="3043" max="3043" width="17.7109375" style="2" customWidth="1"/>
    <col min="3044" max="3067" width="7.7109375" style="2" customWidth="1"/>
    <col min="3068" max="3298" width="9.140625" style="2"/>
    <col min="3299" max="3299" width="17.7109375" style="2" customWidth="1"/>
    <col min="3300" max="3323" width="7.7109375" style="2" customWidth="1"/>
    <col min="3324" max="3554" width="9.140625" style="2"/>
    <col min="3555" max="3555" width="17.7109375" style="2" customWidth="1"/>
    <col min="3556" max="3579" width="7.7109375" style="2" customWidth="1"/>
    <col min="3580" max="3810" width="9.140625" style="2"/>
    <col min="3811" max="3811" width="17.7109375" style="2" customWidth="1"/>
    <col min="3812" max="3835" width="7.7109375" style="2" customWidth="1"/>
    <col min="3836" max="4066" width="9.140625" style="2"/>
    <col min="4067" max="4067" width="17.7109375" style="2" customWidth="1"/>
    <col min="4068" max="4091" width="7.7109375" style="2" customWidth="1"/>
    <col min="4092" max="4322" width="9.140625" style="2"/>
    <col min="4323" max="4323" width="17.7109375" style="2" customWidth="1"/>
    <col min="4324" max="4347" width="7.7109375" style="2" customWidth="1"/>
    <col min="4348" max="4578" width="9.140625" style="2"/>
    <col min="4579" max="4579" width="17.7109375" style="2" customWidth="1"/>
    <col min="4580" max="4603" width="7.7109375" style="2" customWidth="1"/>
    <col min="4604" max="4834" width="9.140625" style="2"/>
    <col min="4835" max="4835" width="17.7109375" style="2" customWidth="1"/>
    <col min="4836" max="4859" width="7.7109375" style="2" customWidth="1"/>
    <col min="4860" max="5090" width="9.140625" style="2"/>
    <col min="5091" max="5091" width="17.7109375" style="2" customWidth="1"/>
    <col min="5092" max="5115" width="7.7109375" style="2" customWidth="1"/>
    <col min="5116" max="5346" width="9.140625" style="2"/>
    <col min="5347" max="5347" width="17.7109375" style="2" customWidth="1"/>
    <col min="5348" max="5371" width="7.7109375" style="2" customWidth="1"/>
    <col min="5372" max="5602" width="9.140625" style="2"/>
    <col min="5603" max="5603" width="17.7109375" style="2" customWidth="1"/>
    <col min="5604" max="5627" width="7.7109375" style="2" customWidth="1"/>
    <col min="5628" max="5858" width="9.140625" style="2"/>
    <col min="5859" max="5859" width="17.7109375" style="2" customWidth="1"/>
    <col min="5860" max="5883" width="7.7109375" style="2" customWidth="1"/>
    <col min="5884" max="6114" width="9.140625" style="2"/>
    <col min="6115" max="6115" width="17.7109375" style="2" customWidth="1"/>
    <col min="6116" max="6139" width="7.7109375" style="2" customWidth="1"/>
    <col min="6140" max="6370" width="9.140625" style="2"/>
    <col min="6371" max="6371" width="17.7109375" style="2" customWidth="1"/>
    <col min="6372" max="6395" width="7.7109375" style="2" customWidth="1"/>
    <col min="6396" max="6626" width="9.140625" style="2"/>
    <col min="6627" max="6627" width="17.7109375" style="2" customWidth="1"/>
    <col min="6628" max="6651" width="7.7109375" style="2" customWidth="1"/>
    <col min="6652" max="6882" width="9.140625" style="2"/>
    <col min="6883" max="6883" width="17.7109375" style="2" customWidth="1"/>
    <col min="6884" max="6907" width="7.7109375" style="2" customWidth="1"/>
    <col min="6908" max="7138" width="9.140625" style="2"/>
    <col min="7139" max="7139" width="17.7109375" style="2" customWidth="1"/>
    <col min="7140" max="7163" width="7.7109375" style="2" customWidth="1"/>
    <col min="7164" max="7394" width="9.140625" style="2"/>
    <col min="7395" max="7395" width="17.7109375" style="2" customWidth="1"/>
    <col min="7396" max="7419" width="7.7109375" style="2" customWidth="1"/>
    <col min="7420" max="7650" width="9.140625" style="2"/>
    <col min="7651" max="7651" width="17.7109375" style="2" customWidth="1"/>
    <col min="7652" max="7675" width="7.7109375" style="2" customWidth="1"/>
    <col min="7676" max="7906" width="9.140625" style="2"/>
    <col min="7907" max="7907" width="17.7109375" style="2" customWidth="1"/>
    <col min="7908" max="7931" width="7.7109375" style="2" customWidth="1"/>
    <col min="7932" max="8162" width="9.140625" style="2"/>
    <col min="8163" max="8163" width="17.7109375" style="2" customWidth="1"/>
    <col min="8164" max="8187" width="7.7109375" style="2" customWidth="1"/>
    <col min="8188" max="8418" width="9.140625" style="2"/>
    <col min="8419" max="8419" width="17.7109375" style="2" customWidth="1"/>
    <col min="8420" max="8443" width="7.7109375" style="2" customWidth="1"/>
    <col min="8444" max="8674" width="9.140625" style="2"/>
    <col min="8675" max="8675" width="17.7109375" style="2" customWidth="1"/>
    <col min="8676" max="8699" width="7.7109375" style="2" customWidth="1"/>
    <col min="8700" max="8930" width="9.140625" style="2"/>
    <col min="8931" max="8931" width="17.7109375" style="2" customWidth="1"/>
    <col min="8932" max="8955" width="7.7109375" style="2" customWidth="1"/>
    <col min="8956" max="9186" width="9.140625" style="2"/>
    <col min="9187" max="9187" width="17.7109375" style="2" customWidth="1"/>
    <col min="9188" max="9211" width="7.7109375" style="2" customWidth="1"/>
    <col min="9212" max="9442" width="9.140625" style="2"/>
    <col min="9443" max="9443" width="17.7109375" style="2" customWidth="1"/>
    <col min="9444" max="9467" width="7.7109375" style="2" customWidth="1"/>
    <col min="9468" max="9698" width="9.140625" style="2"/>
    <col min="9699" max="9699" width="17.7109375" style="2" customWidth="1"/>
    <col min="9700" max="9723" width="7.7109375" style="2" customWidth="1"/>
    <col min="9724" max="9954" width="9.140625" style="2"/>
    <col min="9955" max="9955" width="17.7109375" style="2" customWidth="1"/>
    <col min="9956" max="9979" width="7.7109375" style="2" customWidth="1"/>
    <col min="9980" max="10210" width="9.140625" style="2"/>
    <col min="10211" max="10211" width="17.7109375" style="2" customWidth="1"/>
    <col min="10212" max="10235" width="7.7109375" style="2" customWidth="1"/>
    <col min="10236" max="10466" width="9.140625" style="2"/>
    <col min="10467" max="10467" width="17.7109375" style="2" customWidth="1"/>
    <col min="10468" max="10491" width="7.7109375" style="2" customWidth="1"/>
    <col min="10492" max="10722" width="9.140625" style="2"/>
    <col min="10723" max="10723" width="17.7109375" style="2" customWidth="1"/>
    <col min="10724" max="10747" width="7.7109375" style="2" customWidth="1"/>
    <col min="10748" max="10978" width="9.140625" style="2"/>
    <col min="10979" max="10979" width="17.7109375" style="2" customWidth="1"/>
    <col min="10980" max="11003" width="7.7109375" style="2" customWidth="1"/>
    <col min="11004" max="11234" width="9.140625" style="2"/>
    <col min="11235" max="11235" width="17.7109375" style="2" customWidth="1"/>
    <col min="11236" max="11259" width="7.7109375" style="2" customWidth="1"/>
    <col min="11260" max="11490" width="9.140625" style="2"/>
    <col min="11491" max="11491" width="17.7109375" style="2" customWidth="1"/>
    <col min="11492" max="11515" width="7.7109375" style="2" customWidth="1"/>
    <col min="11516" max="11746" width="9.140625" style="2"/>
    <col min="11747" max="11747" width="17.7109375" style="2" customWidth="1"/>
    <col min="11748" max="11771" width="7.7109375" style="2" customWidth="1"/>
    <col min="11772" max="12002" width="9.140625" style="2"/>
    <col min="12003" max="12003" width="17.7109375" style="2" customWidth="1"/>
    <col min="12004" max="12027" width="7.7109375" style="2" customWidth="1"/>
    <col min="12028" max="12258" width="9.140625" style="2"/>
    <col min="12259" max="12259" width="17.7109375" style="2" customWidth="1"/>
    <col min="12260" max="12283" width="7.7109375" style="2" customWidth="1"/>
    <col min="12284" max="12514" width="9.140625" style="2"/>
    <col min="12515" max="12515" width="17.7109375" style="2" customWidth="1"/>
    <col min="12516" max="12539" width="7.7109375" style="2" customWidth="1"/>
    <col min="12540" max="12770" width="9.140625" style="2"/>
    <col min="12771" max="12771" width="17.7109375" style="2" customWidth="1"/>
    <col min="12772" max="12795" width="7.7109375" style="2" customWidth="1"/>
    <col min="12796" max="13026" width="9.140625" style="2"/>
    <col min="13027" max="13027" width="17.7109375" style="2" customWidth="1"/>
    <col min="13028" max="13051" width="7.7109375" style="2" customWidth="1"/>
    <col min="13052" max="13282" width="9.140625" style="2"/>
    <col min="13283" max="13283" width="17.7109375" style="2" customWidth="1"/>
    <col min="13284" max="13307" width="7.7109375" style="2" customWidth="1"/>
    <col min="13308" max="13538" width="9.140625" style="2"/>
    <col min="13539" max="13539" width="17.7109375" style="2" customWidth="1"/>
    <col min="13540" max="13563" width="7.7109375" style="2" customWidth="1"/>
    <col min="13564" max="13794" width="9.140625" style="2"/>
    <col min="13795" max="13795" width="17.7109375" style="2" customWidth="1"/>
    <col min="13796" max="13819" width="7.7109375" style="2" customWidth="1"/>
    <col min="13820" max="14050" width="9.140625" style="2"/>
    <col min="14051" max="14051" width="17.7109375" style="2" customWidth="1"/>
    <col min="14052" max="14075" width="7.7109375" style="2" customWidth="1"/>
    <col min="14076" max="14306" width="9.140625" style="2"/>
    <col min="14307" max="14307" width="17.7109375" style="2" customWidth="1"/>
    <col min="14308" max="14331" width="7.7109375" style="2" customWidth="1"/>
    <col min="14332" max="14562" width="9.140625" style="2"/>
    <col min="14563" max="14563" width="17.7109375" style="2" customWidth="1"/>
    <col min="14564" max="14587" width="7.7109375" style="2" customWidth="1"/>
    <col min="14588" max="14818" width="9.140625" style="2"/>
    <col min="14819" max="14819" width="17.7109375" style="2" customWidth="1"/>
    <col min="14820" max="14843" width="7.7109375" style="2" customWidth="1"/>
    <col min="14844" max="15074" width="9.140625" style="2"/>
    <col min="15075" max="15075" width="17.7109375" style="2" customWidth="1"/>
    <col min="15076" max="15099" width="7.7109375" style="2" customWidth="1"/>
    <col min="15100" max="15330" width="9.140625" style="2"/>
    <col min="15331" max="15331" width="17.7109375" style="2" customWidth="1"/>
    <col min="15332" max="15355" width="7.7109375" style="2" customWidth="1"/>
    <col min="15356" max="15586" width="9.140625" style="2"/>
    <col min="15587" max="15587" width="17.7109375" style="2" customWidth="1"/>
    <col min="15588" max="15611" width="7.7109375" style="2" customWidth="1"/>
    <col min="15612" max="15842" width="9.140625" style="2"/>
    <col min="15843" max="15843" width="17.7109375" style="2" customWidth="1"/>
    <col min="15844" max="15867" width="7.7109375" style="2" customWidth="1"/>
    <col min="15868" max="16098" width="9.140625" style="2"/>
    <col min="16099" max="16099" width="17.7109375" style="2" customWidth="1"/>
    <col min="16100" max="16123" width="7.7109375" style="2" customWidth="1"/>
    <col min="16124" max="16384" width="9.140625" style="2"/>
  </cols>
  <sheetData>
    <row r="1" spans="1:31" s="71" customFormat="1" ht="20.100000000000001" customHeight="1" x14ac:dyDescent="0.2">
      <c r="A1" s="71" t="s">
        <v>159</v>
      </c>
    </row>
    <row r="2" spans="1:31" x14ac:dyDescent="0.2">
      <c r="A2" s="16" t="s">
        <v>0</v>
      </c>
    </row>
    <row r="3" spans="1:31" ht="13.5" thickBot="1" x14ac:dyDescent="0.25"/>
    <row r="4" spans="1:31" ht="12.75" customHeight="1" x14ac:dyDescent="0.2">
      <c r="A4" s="216" t="s">
        <v>24</v>
      </c>
      <c r="B4" s="238" t="s">
        <v>9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9"/>
      <c r="N4" s="230" t="s">
        <v>33</v>
      </c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</row>
    <row r="5" spans="1:31" ht="30" customHeight="1" x14ac:dyDescent="0.2">
      <c r="A5" s="232"/>
      <c r="B5" s="233" t="s">
        <v>31</v>
      </c>
      <c r="C5" s="234"/>
      <c r="D5" s="228" t="s">
        <v>34</v>
      </c>
      <c r="E5" s="235"/>
      <c r="F5" s="228" t="s">
        <v>35</v>
      </c>
      <c r="G5" s="235"/>
      <c r="H5" s="228" t="s">
        <v>36</v>
      </c>
      <c r="I5" s="235"/>
      <c r="J5" s="228" t="s">
        <v>5</v>
      </c>
      <c r="K5" s="229"/>
      <c r="L5" s="228" t="s">
        <v>129</v>
      </c>
      <c r="M5" s="237"/>
      <c r="N5" s="236" t="s">
        <v>31</v>
      </c>
      <c r="O5" s="234"/>
      <c r="P5" s="228" t="s">
        <v>34</v>
      </c>
      <c r="Q5" s="235"/>
      <c r="R5" s="228" t="s">
        <v>35</v>
      </c>
      <c r="S5" s="235"/>
      <c r="T5" s="228" t="s">
        <v>36</v>
      </c>
      <c r="U5" s="235"/>
      <c r="V5" s="228" t="s">
        <v>5</v>
      </c>
      <c r="W5" s="229"/>
      <c r="X5" s="228" t="s">
        <v>129</v>
      </c>
      <c r="Y5" s="229"/>
    </row>
    <row r="6" spans="1:31" ht="28.5" customHeight="1" thickBot="1" x14ac:dyDescent="0.25">
      <c r="A6" s="217"/>
      <c r="B6" s="78" t="s">
        <v>37</v>
      </c>
      <c r="C6" s="79" t="s">
        <v>38</v>
      </c>
      <c r="D6" s="78" t="s">
        <v>37</v>
      </c>
      <c r="E6" s="79" t="s">
        <v>38</v>
      </c>
      <c r="F6" s="78" t="s">
        <v>37</v>
      </c>
      <c r="G6" s="79" t="s">
        <v>38</v>
      </c>
      <c r="H6" s="78" t="s">
        <v>37</v>
      </c>
      <c r="I6" s="79" t="s">
        <v>38</v>
      </c>
      <c r="J6" s="78" t="s">
        <v>37</v>
      </c>
      <c r="K6" s="79" t="s">
        <v>38</v>
      </c>
      <c r="L6" s="78" t="s">
        <v>37</v>
      </c>
      <c r="M6" s="145" t="s">
        <v>38</v>
      </c>
      <c r="N6" s="89" t="s">
        <v>37</v>
      </c>
      <c r="O6" s="79" t="s">
        <v>38</v>
      </c>
      <c r="P6" s="78" t="s">
        <v>37</v>
      </c>
      <c r="Q6" s="79" t="s">
        <v>38</v>
      </c>
      <c r="R6" s="78" t="s">
        <v>37</v>
      </c>
      <c r="S6" s="79" t="s">
        <v>38</v>
      </c>
      <c r="T6" s="78" t="s">
        <v>37</v>
      </c>
      <c r="U6" s="79" t="s">
        <v>38</v>
      </c>
      <c r="V6" s="78" t="s">
        <v>37</v>
      </c>
      <c r="W6" s="79" t="s">
        <v>38</v>
      </c>
      <c r="X6" s="78" t="s">
        <v>37</v>
      </c>
      <c r="Y6" s="79" t="s">
        <v>38</v>
      </c>
      <c r="Z6" s="2" t="s">
        <v>167</v>
      </c>
      <c r="AA6" s="2" t="s">
        <v>162</v>
      </c>
      <c r="AB6" s="2" t="s">
        <v>163</v>
      </c>
      <c r="AC6" s="2" t="s">
        <v>164</v>
      </c>
      <c r="AD6" s="2" t="s">
        <v>165</v>
      </c>
      <c r="AE6" s="2" t="s">
        <v>166</v>
      </c>
    </row>
    <row r="7" spans="1:31" ht="15" customHeight="1" x14ac:dyDescent="0.2">
      <c r="A7" s="21" t="s">
        <v>39</v>
      </c>
      <c r="B7" s="146">
        <v>8663</v>
      </c>
      <c r="C7" s="147">
        <v>77.155325970787317</v>
      </c>
      <c r="D7" s="146">
        <v>5041</v>
      </c>
      <c r="E7" s="147">
        <v>93.196524311332965</v>
      </c>
      <c r="F7" s="146">
        <v>4266</v>
      </c>
      <c r="G7" s="147">
        <v>99.20930232558139</v>
      </c>
      <c r="H7" s="146">
        <v>2929</v>
      </c>
      <c r="I7" s="147">
        <v>99.79557069846679</v>
      </c>
      <c r="J7" s="146">
        <v>1321</v>
      </c>
      <c r="K7" s="147">
        <v>99.472891566265062</v>
      </c>
      <c r="L7" s="146">
        <v>166</v>
      </c>
      <c r="M7" s="148">
        <v>97.076023391812853</v>
      </c>
      <c r="N7" s="146">
        <v>6316</v>
      </c>
      <c r="O7" s="147">
        <v>56.252226576416099</v>
      </c>
      <c r="P7" s="146">
        <v>3004</v>
      </c>
      <c r="Q7" s="147">
        <v>55.537067849879826</v>
      </c>
      <c r="R7" s="146">
        <v>3348</v>
      </c>
      <c r="S7" s="147">
        <v>77.860465116279059</v>
      </c>
      <c r="T7" s="146">
        <v>2571</v>
      </c>
      <c r="U7" s="147">
        <v>87.597955706984663</v>
      </c>
      <c r="V7" s="146">
        <v>1194</v>
      </c>
      <c r="W7" s="149">
        <v>89.909638554216869</v>
      </c>
      <c r="X7" s="146">
        <v>118</v>
      </c>
      <c r="Y7" s="149">
        <v>69.005847953216374</v>
      </c>
      <c r="Z7" s="2">
        <v>11228</v>
      </c>
      <c r="AA7" s="2">
        <v>5409</v>
      </c>
      <c r="AB7" s="2">
        <v>4300</v>
      </c>
      <c r="AC7" s="2">
        <v>2935</v>
      </c>
      <c r="AD7" s="2">
        <v>1328</v>
      </c>
      <c r="AE7" s="2">
        <v>171</v>
      </c>
    </row>
    <row r="8" spans="1:31" ht="15" customHeight="1" x14ac:dyDescent="0.2">
      <c r="A8" s="2" t="s">
        <v>10</v>
      </c>
      <c r="B8" s="150">
        <v>869</v>
      </c>
      <c r="C8" s="151">
        <v>86.9</v>
      </c>
      <c r="D8" s="150">
        <v>419</v>
      </c>
      <c r="E8" s="151">
        <v>94.157303370786522</v>
      </c>
      <c r="F8" s="150">
        <v>303</v>
      </c>
      <c r="G8" s="151">
        <v>100</v>
      </c>
      <c r="H8" s="150">
        <v>278</v>
      </c>
      <c r="I8" s="151">
        <v>100</v>
      </c>
      <c r="J8" s="150">
        <v>205</v>
      </c>
      <c r="K8" s="151">
        <v>99.033816425120762</v>
      </c>
      <c r="L8" s="150">
        <v>41</v>
      </c>
      <c r="M8" s="152">
        <v>95.348837209302332</v>
      </c>
      <c r="N8" s="150">
        <v>677</v>
      </c>
      <c r="O8" s="151">
        <v>67.7</v>
      </c>
      <c r="P8" s="150">
        <v>276</v>
      </c>
      <c r="Q8" s="151">
        <v>62.022471910112365</v>
      </c>
      <c r="R8" s="150">
        <v>263</v>
      </c>
      <c r="S8" s="151">
        <v>87.375415282392026</v>
      </c>
      <c r="T8" s="150">
        <v>241</v>
      </c>
      <c r="U8" s="151">
        <v>87.63636363636364</v>
      </c>
      <c r="V8" s="150">
        <v>189</v>
      </c>
      <c r="W8" s="151">
        <v>91.304347826086953</v>
      </c>
      <c r="X8" s="150">
        <v>25</v>
      </c>
      <c r="Y8" s="151">
        <v>58.139534883720934</v>
      </c>
      <c r="Z8" s="2">
        <v>1000</v>
      </c>
      <c r="AA8" s="2">
        <v>445</v>
      </c>
      <c r="AB8" s="2">
        <v>301</v>
      </c>
      <c r="AC8" s="2">
        <v>275</v>
      </c>
      <c r="AD8" s="2">
        <v>207</v>
      </c>
      <c r="AE8" s="2">
        <v>43</v>
      </c>
    </row>
    <row r="9" spans="1:31" ht="15" customHeight="1" x14ac:dyDescent="0.2">
      <c r="A9" s="17" t="s">
        <v>11</v>
      </c>
      <c r="B9" s="150">
        <v>1258</v>
      </c>
      <c r="C9" s="151">
        <v>79.169288860918812</v>
      </c>
      <c r="D9" s="150">
        <v>796</v>
      </c>
      <c r="E9" s="151">
        <v>95.788206979542721</v>
      </c>
      <c r="F9" s="150">
        <v>588</v>
      </c>
      <c r="G9" s="151">
        <v>99.156829679595276</v>
      </c>
      <c r="H9" s="150">
        <v>396</v>
      </c>
      <c r="I9" s="151">
        <v>98.753117206982537</v>
      </c>
      <c r="J9" s="150">
        <v>149</v>
      </c>
      <c r="K9" s="151">
        <v>99.333333333333329</v>
      </c>
      <c r="L9" s="150">
        <v>13</v>
      </c>
      <c r="M9" s="152">
        <v>100</v>
      </c>
      <c r="N9" s="150">
        <v>902</v>
      </c>
      <c r="O9" s="151">
        <v>56.765261170547511</v>
      </c>
      <c r="P9" s="150">
        <v>487</v>
      </c>
      <c r="Q9" s="151">
        <v>58.604091456077015</v>
      </c>
      <c r="R9" s="150">
        <v>473</v>
      </c>
      <c r="S9" s="151">
        <v>79.763912310286685</v>
      </c>
      <c r="T9" s="150">
        <v>348</v>
      </c>
      <c r="U9" s="151">
        <v>86.78304239401497</v>
      </c>
      <c r="V9" s="150">
        <v>132</v>
      </c>
      <c r="W9" s="151">
        <v>88</v>
      </c>
      <c r="X9" s="150">
        <v>11</v>
      </c>
      <c r="Y9" s="151">
        <v>84.615384615384613</v>
      </c>
      <c r="Z9" s="2">
        <v>1589</v>
      </c>
      <c r="AA9" s="2">
        <v>831</v>
      </c>
      <c r="AB9" s="2">
        <v>593</v>
      </c>
      <c r="AC9" s="2">
        <v>401</v>
      </c>
      <c r="AD9" s="2">
        <v>150</v>
      </c>
      <c r="AE9" s="2">
        <v>13</v>
      </c>
    </row>
    <row r="10" spans="1:31" ht="15" customHeight="1" x14ac:dyDescent="0.2">
      <c r="A10" s="17" t="s">
        <v>12</v>
      </c>
      <c r="B10" s="150">
        <v>520</v>
      </c>
      <c r="C10" s="151">
        <v>73.654390934844187</v>
      </c>
      <c r="D10" s="150">
        <v>310</v>
      </c>
      <c r="E10" s="151">
        <v>93.093093093093088</v>
      </c>
      <c r="F10" s="150">
        <v>269</v>
      </c>
      <c r="G10" s="151">
        <v>100</v>
      </c>
      <c r="H10" s="150">
        <v>196</v>
      </c>
      <c r="I10" s="151">
        <v>100</v>
      </c>
      <c r="J10" s="150">
        <v>90</v>
      </c>
      <c r="K10" s="151">
        <v>100</v>
      </c>
      <c r="L10" s="150">
        <v>13</v>
      </c>
      <c r="M10" s="152">
        <v>100</v>
      </c>
      <c r="N10" s="150">
        <v>376</v>
      </c>
      <c r="O10" s="151">
        <v>53.257790368271948</v>
      </c>
      <c r="P10" s="150">
        <v>181</v>
      </c>
      <c r="Q10" s="151">
        <v>54.354354354354349</v>
      </c>
      <c r="R10" s="150">
        <v>197</v>
      </c>
      <c r="S10" s="151">
        <v>73.234200743494426</v>
      </c>
      <c r="T10" s="150">
        <v>167</v>
      </c>
      <c r="U10" s="151">
        <v>85.641025641025635</v>
      </c>
      <c r="V10" s="150">
        <v>82</v>
      </c>
      <c r="W10" s="151">
        <v>91.111111111111114</v>
      </c>
      <c r="X10" s="150">
        <v>10</v>
      </c>
      <c r="Y10" s="151">
        <v>76.923076923076934</v>
      </c>
      <c r="Z10" s="2">
        <v>706</v>
      </c>
      <c r="AA10" s="2">
        <v>333</v>
      </c>
      <c r="AB10" s="2">
        <v>269</v>
      </c>
      <c r="AC10" s="2">
        <v>195</v>
      </c>
      <c r="AD10" s="2">
        <v>90</v>
      </c>
      <c r="AE10" s="2">
        <v>13</v>
      </c>
    </row>
    <row r="11" spans="1:31" ht="15" customHeight="1" x14ac:dyDescent="0.2">
      <c r="A11" s="18" t="s">
        <v>13</v>
      </c>
      <c r="B11" s="150">
        <v>459</v>
      </c>
      <c r="C11" s="151">
        <v>79.001721170395868</v>
      </c>
      <c r="D11" s="150">
        <v>268</v>
      </c>
      <c r="E11" s="151">
        <v>94.035087719298247</v>
      </c>
      <c r="F11" s="150">
        <v>226</v>
      </c>
      <c r="G11" s="151">
        <v>98.689956331877724</v>
      </c>
      <c r="H11" s="150">
        <v>155</v>
      </c>
      <c r="I11" s="151">
        <v>100</v>
      </c>
      <c r="J11" s="150">
        <v>57</v>
      </c>
      <c r="K11" s="151">
        <v>100</v>
      </c>
      <c r="L11" s="150">
        <v>6</v>
      </c>
      <c r="M11" s="152">
        <v>85.714285714285708</v>
      </c>
      <c r="N11" s="150">
        <v>321</v>
      </c>
      <c r="O11" s="151">
        <v>55.249569707401037</v>
      </c>
      <c r="P11" s="150">
        <v>154</v>
      </c>
      <c r="Q11" s="151">
        <v>54.035087719298247</v>
      </c>
      <c r="R11" s="150">
        <v>158</v>
      </c>
      <c r="S11" s="151">
        <v>68.995633187772938</v>
      </c>
      <c r="T11" s="150">
        <v>123</v>
      </c>
      <c r="U11" s="151">
        <v>79.354838709677423</v>
      </c>
      <c r="V11" s="150">
        <v>51</v>
      </c>
      <c r="W11" s="151">
        <v>89.473684210526315</v>
      </c>
      <c r="X11" s="150">
        <v>4</v>
      </c>
      <c r="Y11" s="151">
        <v>57.142857142857139</v>
      </c>
      <c r="Z11" s="2">
        <v>581</v>
      </c>
      <c r="AA11" s="2">
        <v>285</v>
      </c>
      <c r="AB11" s="2">
        <v>229</v>
      </c>
      <c r="AC11" s="2">
        <v>155</v>
      </c>
      <c r="AD11" s="2">
        <v>57</v>
      </c>
      <c r="AE11" s="2">
        <v>7</v>
      </c>
    </row>
    <row r="12" spans="1:31" ht="15" customHeight="1" x14ac:dyDescent="0.2">
      <c r="A12" s="2" t="s">
        <v>14</v>
      </c>
      <c r="B12" s="150">
        <v>216</v>
      </c>
      <c r="C12" s="151">
        <v>79.120879120879124</v>
      </c>
      <c r="D12" s="150">
        <v>113</v>
      </c>
      <c r="E12" s="151">
        <v>88.28125</v>
      </c>
      <c r="F12" s="150">
        <v>109</v>
      </c>
      <c r="G12" s="151">
        <v>100</v>
      </c>
      <c r="H12" s="150">
        <v>84</v>
      </c>
      <c r="I12" s="151">
        <v>100</v>
      </c>
      <c r="J12" s="150">
        <v>31</v>
      </c>
      <c r="K12" s="151">
        <v>100</v>
      </c>
      <c r="L12" s="150">
        <v>4</v>
      </c>
      <c r="M12" s="152">
        <v>100</v>
      </c>
      <c r="N12" s="150">
        <v>141</v>
      </c>
      <c r="O12" s="151">
        <v>51.648351648351657</v>
      </c>
      <c r="P12" s="150">
        <v>43</v>
      </c>
      <c r="Q12" s="151">
        <v>33.59375</v>
      </c>
      <c r="R12" s="150">
        <v>86</v>
      </c>
      <c r="S12" s="151">
        <v>78.899082568807344</v>
      </c>
      <c r="T12" s="150">
        <v>74</v>
      </c>
      <c r="U12" s="151">
        <v>88.095238095238088</v>
      </c>
      <c r="V12" s="150">
        <v>30</v>
      </c>
      <c r="W12" s="151">
        <v>96.774193548387103</v>
      </c>
      <c r="X12" s="150">
        <v>4</v>
      </c>
      <c r="Y12" s="151">
        <v>100</v>
      </c>
      <c r="Z12" s="2">
        <v>273</v>
      </c>
      <c r="AA12" s="2">
        <v>128</v>
      </c>
      <c r="AB12" s="2">
        <v>109</v>
      </c>
      <c r="AC12" s="2">
        <v>84</v>
      </c>
      <c r="AD12" s="2">
        <v>31</v>
      </c>
      <c r="AE12" s="2">
        <v>4</v>
      </c>
    </row>
    <row r="13" spans="1:31" ht="15" customHeight="1" x14ac:dyDescent="0.2">
      <c r="A13" s="20" t="s">
        <v>15</v>
      </c>
      <c r="B13" s="150">
        <v>593</v>
      </c>
      <c r="C13" s="151">
        <v>78.856382978723403</v>
      </c>
      <c r="D13" s="150">
        <v>338</v>
      </c>
      <c r="E13" s="151">
        <v>94.150417827298043</v>
      </c>
      <c r="F13" s="150">
        <v>283</v>
      </c>
      <c r="G13" s="151">
        <v>99.298245614035082</v>
      </c>
      <c r="H13" s="150">
        <v>232</v>
      </c>
      <c r="I13" s="151">
        <v>99.570815450643778</v>
      </c>
      <c r="J13" s="150">
        <v>95</v>
      </c>
      <c r="K13" s="151">
        <v>97.9381443298969</v>
      </c>
      <c r="L13" s="150">
        <v>8</v>
      </c>
      <c r="M13" s="152">
        <v>100</v>
      </c>
      <c r="N13" s="150">
        <v>442</v>
      </c>
      <c r="O13" s="151">
        <v>58.776595744680847</v>
      </c>
      <c r="P13" s="150">
        <v>198</v>
      </c>
      <c r="Q13" s="151">
        <v>55.153203342618383</v>
      </c>
      <c r="R13" s="150">
        <v>234</v>
      </c>
      <c r="S13" s="151">
        <v>82.10526315789474</v>
      </c>
      <c r="T13" s="150">
        <v>207</v>
      </c>
      <c r="U13" s="151">
        <v>88.841201716738198</v>
      </c>
      <c r="V13" s="150">
        <v>83</v>
      </c>
      <c r="W13" s="151">
        <v>85.567010309278345</v>
      </c>
      <c r="X13" s="150">
        <v>5</v>
      </c>
      <c r="Y13" s="151">
        <v>62.5</v>
      </c>
      <c r="Z13" s="2">
        <v>752</v>
      </c>
      <c r="AA13" s="2">
        <v>359</v>
      </c>
      <c r="AB13" s="2">
        <v>285</v>
      </c>
      <c r="AC13" s="2">
        <v>233</v>
      </c>
      <c r="AD13" s="2">
        <v>97</v>
      </c>
      <c r="AE13" s="2">
        <v>8</v>
      </c>
    </row>
    <row r="14" spans="1:31" ht="15" customHeight="1" x14ac:dyDescent="0.2">
      <c r="A14" s="20" t="s">
        <v>16</v>
      </c>
      <c r="B14" s="150">
        <v>387</v>
      </c>
      <c r="C14" s="151">
        <v>79.958677685950406</v>
      </c>
      <c r="D14" s="150">
        <v>217</v>
      </c>
      <c r="E14" s="151">
        <v>93.534482758620683</v>
      </c>
      <c r="F14" s="150">
        <v>197</v>
      </c>
      <c r="G14" s="151">
        <v>99.494949494949495</v>
      </c>
      <c r="H14" s="150">
        <v>132</v>
      </c>
      <c r="I14" s="151">
        <v>100</v>
      </c>
      <c r="J14" s="150">
        <v>48</v>
      </c>
      <c r="K14" s="151">
        <v>100</v>
      </c>
      <c r="L14" s="150">
        <v>6</v>
      </c>
      <c r="M14" s="152">
        <v>100</v>
      </c>
      <c r="N14" s="150">
        <v>264</v>
      </c>
      <c r="O14" s="151">
        <v>54.54545454545454</v>
      </c>
      <c r="P14" s="150">
        <v>118</v>
      </c>
      <c r="Q14" s="151">
        <v>50.862068965517238</v>
      </c>
      <c r="R14" s="150">
        <v>142</v>
      </c>
      <c r="S14" s="151">
        <v>71.717171717171709</v>
      </c>
      <c r="T14" s="150">
        <v>107</v>
      </c>
      <c r="U14" s="151">
        <v>82.307692307692307</v>
      </c>
      <c r="V14" s="150">
        <v>47</v>
      </c>
      <c r="W14" s="151">
        <v>97.916666666666657</v>
      </c>
      <c r="X14" s="150">
        <v>6</v>
      </c>
      <c r="Y14" s="151">
        <v>100</v>
      </c>
      <c r="Z14" s="2">
        <v>484</v>
      </c>
      <c r="AA14" s="2">
        <v>232</v>
      </c>
      <c r="AB14" s="2">
        <v>198</v>
      </c>
      <c r="AC14" s="2">
        <v>130</v>
      </c>
      <c r="AD14" s="2">
        <v>48</v>
      </c>
      <c r="AE14" s="2">
        <v>6</v>
      </c>
    </row>
    <row r="15" spans="1:31" ht="15" customHeight="1" x14ac:dyDescent="0.2">
      <c r="A15" s="2" t="s">
        <v>17</v>
      </c>
      <c r="B15" s="150">
        <v>484</v>
      </c>
      <c r="C15" s="151">
        <v>72.672672672672675</v>
      </c>
      <c r="D15" s="150">
        <v>297</v>
      </c>
      <c r="E15" s="151">
        <v>95.498392282958207</v>
      </c>
      <c r="F15" s="150">
        <v>267</v>
      </c>
      <c r="G15" s="151">
        <v>98.161764705882348</v>
      </c>
      <c r="H15" s="150">
        <v>166</v>
      </c>
      <c r="I15" s="151">
        <v>99.401197604790411</v>
      </c>
      <c r="J15" s="150">
        <v>74</v>
      </c>
      <c r="K15" s="151">
        <v>98.666666666666671</v>
      </c>
      <c r="L15" s="150">
        <v>7</v>
      </c>
      <c r="M15" s="152">
        <v>100</v>
      </c>
      <c r="N15" s="150">
        <v>360</v>
      </c>
      <c r="O15" s="151">
        <v>54.054054054054056</v>
      </c>
      <c r="P15" s="150">
        <v>185</v>
      </c>
      <c r="Q15" s="151">
        <v>59.485530546623799</v>
      </c>
      <c r="R15" s="150">
        <v>216</v>
      </c>
      <c r="S15" s="151">
        <v>79.411764705882348</v>
      </c>
      <c r="T15" s="150">
        <v>150</v>
      </c>
      <c r="U15" s="151">
        <v>89.820359281437121</v>
      </c>
      <c r="V15" s="150">
        <v>68</v>
      </c>
      <c r="W15" s="151">
        <v>90.666666666666657</v>
      </c>
      <c r="X15" s="150">
        <v>7</v>
      </c>
      <c r="Y15" s="151">
        <v>100</v>
      </c>
      <c r="Z15" s="2">
        <v>666</v>
      </c>
      <c r="AA15" s="2">
        <v>311</v>
      </c>
      <c r="AB15" s="2">
        <v>272</v>
      </c>
      <c r="AC15" s="2">
        <v>167</v>
      </c>
      <c r="AD15" s="2">
        <v>75</v>
      </c>
      <c r="AE15" s="2">
        <v>7</v>
      </c>
    </row>
    <row r="16" spans="1:31" ht="15" customHeight="1" x14ac:dyDescent="0.2">
      <c r="A16" s="77" t="s">
        <v>18</v>
      </c>
      <c r="B16" s="150">
        <v>531</v>
      </c>
      <c r="C16" s="151">
        <v>80.090497737556561</v>
      </c>
      <c r="D16" s="150">
        <v>311</v>
      </c>
      <c r="E16" s="151">
        <v>95.398773006134974</v>
      </c>
      <c r="F16" s="150">
        <v>248</v>
      </c>
      <c r="G16" s="151">
        <v>97.637795275590548</v>
      </c>
      <c r="H16" s="150">
        <v>152</v>
      </c>
      <c r="I16" s="151">
        <v>100</v>
      </c>
      <c r="J16" s="150">
        <v>75</v>
      </c>
      <c r="K16" s="151">
        <v>100</v>
      </c>
      <c r="L16" s="150">
        <v>7</v>
      </c>
      <c r="M16" s="152">
        <v>87.5</v>
      </c>
      <c r="N16" s="150">
        <v>375</v>
      </c>
      <c r="O16" s="151">
        <v>56.561085972850677</v>
      </c>
      <c r="P16" s="150">
        <v>186</v>
      </c>
      <c r="Q16" s="151">
        <v>57.055214723926383</v>
      </c>
      <c r="R16" s="150">
        <v>177</v>
      </c>
      <c r="S16" s="151">
        <v>69.685039370078741</v>
      </c>
      <c r="T16" s="150">
        <v>140</v>
      </c>
      <c r="U16" s="151">
        <v>92.10526315789474</v>
      </c>
      <c r="V16" s="150">
        <v>66</v>
      </c>
      <c r="W16" s="151">
        <v>88</v>
      </c>
      <c r="X16" s="150">
        <v>6</v>
      </c>
      <c r="Y16" s="151">
        <v>75</v>
      </c>
      <c r="Z16" s="2">
        <v>663</v>
      </c>
      <c r="AA16" s="2">
        <v>326</v>
      </c>
      <c r="AB16" s="2">
        <v>254</v>
      </c>
      <c r="AC16" s="2">
        <v>152</v>
      </c>
      <c r="AD16" s="2">
        <v>75</v>
      </c>
      <c r="AE16" s="2">
        <v>8</v>
      </c>
    </row>
    <row r="17" spans="1:31" ht="15" customHeight="1" x14ac:dyDescent="0.2">
      <c r="A17" s="20" t="s">
        <v>19</v>
      </c>
      <c r="B17" s="150">
        <v>453</v>
      </c>
      <c r="C17" s="151">
        <v>70.232558139534888</v>
      </c>
      <c r="D17" s="150">
        <v>272</v>
      </c>
      <c r="E17" s="151">
        <v>92.20338983050847</v>
      </c>
      <c r="F17" s="150">
        <v>270</v>
      </c>
      <c r="G17" s="151">
        <v>98.901098901098905</v>
      </c>
      <c r="H17" s="150">
        <v>159</v>
      </c>
      <c r="I17" s="151">
        <v>98.148148148148152</v>
      </c>
      <c r="J17" s="150">
        <v>66</v>
      </c>
      <c r="K17" s="151">
        <v>100</v>
      </c>
      <c r="L17" s="150">
        <v>9</v>
      </c>
      <c r="M17" s="152">
        <v>100</v>
      </c>
      <c r="N17" s="150">
        <v>310</v>
      </c>
      <c r="O17" s="151">
        <v>48.062015503875969</v>
      </c>
      <c r="P17" s="150">
        <v>145</v>
      </c>
      <c r="Q17" s="151">
        <v>49.152542372881356</v>
      </c>
      <c r="R17" s="150">
        <v>196</v>
      </c>
      <c r="S17" s="151">
        <v>71.794871794871796</v>
      </c>
      <c r="T17" s="150">
        <v>144</v>
      </c>
      <c r="U17" s="151">
        <v>88.888888888888886</v>
      </c>
      <c r="V17" s="150">
        <v>59</v>
      </c>
      <c r="W17" s="151">
        <v>89.393939393939391</v>
      </c>
      <c r="X17" s="150">
        <v>7</v>
      </c>
      <c r="Y17" s="151">
        <v>77.777777777777786</v>
      </c>
      <c r="Z17" s="2">
        <v>645</v>
      </c>
      <c r="AA17" s="2">
        <v>295</v>
      </c>
      <c r="AB17" s="2">
        <v>273</v>
      </c>
      <c r="AC17" s="2">
        <v>162</v>
      </c>
      <c r="AD17" s="2">
        <v>66</v>
      </c>
      <c r="AE17" s="2">
        <v>9</v>
      </c>
    </row>
    <row r="18" spans="1:31" ht="15" customHeight="1" x14ac:dyDescent="0.2">
      <c r="A18" s="18" t="s">
        <v>20</v>
      </c>
      <c r="B18" s="150">
        <v>1017</v>
      </c>
      <c r="C18" s="151">
        <v>75.952203136669155</v>
      </c>
      <c r="D18" s="150">
        <v>650</v>
      </c>
      <c r="E18" s="151">
        <v>93.795093795093791</v>
      </c>
      <c r="F18" s="150">
        <v>499</v>
      </c>
      <c r="G18" s="151">
        <v>99.8</v>
      </c>
      <c r="H18" s="150">
        <v>304</v>
      </c>
      <c r="I18" s="151">
        <v>100</v>
      </c>
      <c r="J18" s="150">
        <v>129</v>
      </c>
      <c r="K18" s="151">
        <v>99.230769230769226</v>
      </c>
      <c r="L18" s="150">
        <v>15</v>
      </c>
      <c r="M18" s="152">
        <v>93.75</v>
      </c>
      <c r="N18" s="150">
        <v>790</v>
      </c>
      <c r="O18" s="151">
        <v>58.999253174010455</v>
      </c>
      <c r="P18" s="150">
        <v>437</v>
      </c>
      <c r="Q18" s="151">
        <v>63.059163059163062</v>
      </c>
      <c r="R18" s="150">
        <v>425</v>
      </c>
      <c r="S18" s="151">
        <v>85</v>
      </c>
      <c r="T18" s="150">
        <v>280</v>
      </c>
      <c r="U18" s="151">
        <v>92.10526315789474</v>
      </c>
      <c r="V18" s="150">
        <v>116</v>
      </c>
      <c r="W18" s="151">
        <v>89.230769230769241</v>
      </c>
      <c r="X18" s="150">
        <v>9</v>
      </c>
      <c r="Y18" s="151">
        <v>56.25</v>
      </c>
      <c r="Z18" s="2">
        <v>1339</v>
      </c>
      <c r="AA18" s="2">
        <v>693</v>
      </c>
      <c r="AB18" s="2">
        <v>500</v>
      </c>
      <c r="AC18" s="2">
        <v>304</v>
      </c>
      <c r="AD18" s="2">
        <v>130</v>
      </c>
      <c r="AE18" s="2">
        <v>16</v>
      </c>
    </row>
    <row r="19" spans="1:31" ht="15" customHeight="1" x14ac:dyDescent="0.2">
      <c r="A19" s="20" t="s">
        <v>21</v>
      </c>
      <c r="B19" s="150">
        <v>569</v>
      </c>
      <c r="C19" s="151">
        <v>71.303258145363415</v>
      </c>
      <c r="D19" s="150">
        <v>344</v>
      </c>
      <c r="E19" s="151">
        <v>87.979539641943745</v>
      </c>
      <c r="F19" s="150">
        <v>301</v>
      </c>
      <c r="G19" s="151">
        <v>99.339933993399342</v>
      </c>
      <c r="H19" s="150">
        <v>188</v>
      </c>
      <c r="I19" s="151">
        <v>99.470899470899468</v>
      </c>
      <c r="J19" s="150">
        <v>92</v>
      </c>
      <c r="K19" s="151">
        <v>100</v>
      </c>
      <c r="L19" s="150">
        <v>10</v>
      </c>
      <c r="M19" s="152">
        <v>100</v>
      </c>
      <c r="N19" s="150">
        <v>382</v>
      </c>
      <c r="O19" s="151">
        <v>47.869674185463658</v>
      </c>
      <c r="P19" s="150">
        <v>182</v>
      </c>
      <c r="Q19" s="151">
        <v>46.547314578005114</v>
      </c>
      <c r="R19" s="150">
        <v>215</v>
      </c>
      <c r="S19" s="151">
        <v>70.957095709570964</v>
      </c>
      <c r="T19" s="150">
        <v>162</v>
      </c>
      <c r="U19" s="151">
        <v>85.714285714285708</v>
      </c>
      <c r="V19" s="150">
        <v>79</v>
      </c>
      <c r="W19" s="151">
        <v>85.869565217391312</v>
      </c>
      <c r="X19" s="150">
        <v>6</v>
      </c>
      <c r="Y19" s="151">
        <v>60</v>
      </c>
      <c r="Z19" s="2">
        <v>798</v>
      </c>
      <c r="AA19" s="2">
        <v>391</v>
      </c>
      <c r="AB19" s="2">
        <v>303</v>
      </c>
      <c r="AC19" s="2">
        <v>189</v>
      </c>
      <c r="AD19" s="2">
        <v>92</v>
      </c>
      <c r="AE19" s="2">
        <v>10</v>
      </c>
    </row>
    <row r="20" spans="1:31" ht="15" customHeight="1" x14ac:dyDescent="0.2">
      <c r="A20" s="20" t="s">
        <v>22</v>
      </c>
      <c r="B20" s="150">
        <v>525</v>
      </c>
      <c r="C20" s="151">
        <v>78.710644677661165</v>
      </c>
      <c r="D20" s="150">
        <v>296</v>
      </c>
      <c r="E20" s="151">
        <v>93.375394321766564</v>
      </c>
      <c r="F20" s="150">
        <v>263</v>
      </c>
      <c r="G20" s="151">
        <v>98.872180451127818</v>
      </c>
      <c r="H20" s="150">
        <v>167</v>
      </c>
      <c r="I20" s="151">
        <v>100</v>
      </c>
      <c r="J20" s="150">
        <v>72</v>
      </c>
      <c r="K20" s="151">
        <v>100</v>
      </c>
      <c r="L20" s="150">
        <v>12</v>
      </c>
      <c r="M20" s="152">
        <v>100</v>
      </c>
      <c r="N20" s="150">
        <v>370</v>
      </c>
      <c r="O20" s="151">
        <v>55.472263868065966</v>
      </c>
      <c r="P20" s="150">
        <v>168</v>
      </c>
      <c r="Q20" s="151">
        <v>52.996845425867512</v>
      </c>
      <c r="R20" s="150">
        <v>202</v>
      </c>
      <c r="S20" s="151">
        <v>75.939849624060145</v>
      </c>
      <c r="T20" s="150">
        <v>144</v>
      </c>
      <c r="U20" s="151">
        <v>86.227544910179645</v>
      </c>
      <c r="V20" s="150">
        <v>62</v>
      </c>
      <c r="W20" s="151">
        <v>86.111111111111114</v>
      </c>
      <c r="X20" s="150">
        <v>7</v>
      </c>
      <c r="Y20" s="151">
        <v>58.333333333333336</v>
      </c>
      <c r="Z20" s="2">
        <v>667</v>
      </c>
      <c r="AA20" s="2">
        <v>317</v>
      </c>
      <c r="AB20" s="2">
        <v>266</v>
      </c>
      <c r="AC20" s="2">
        <v>167</v>
      </c>
      <c r="AD20" s="2">
        <v>72</v>
      </c>
      <c r="AE20" s="2">
        <v>12</v>
      </c>
    </row>
    <row r="21" spans="1:31" ht="15" customHeight="1" thickBot="1" x14ac:dyDescent="0.25">
      <c r="A21" s="19" t="s">
        <v>23</v>
      </c>
      <c r="B21" s="153">
        <v>782</v>
      </c>
      <c r="C21" s="154">
        <v>73.427230046948353</v>
      </c>
      <c r="D21" s="153">
        <v>410</v>
      </c>
      <c r="E21" s="154">
        <v>88.552915766738664</v>
      </c>
      <c r="F21" s="153">
        <v>443</v>
      </c>
      <c r="G21" s="154">
        <v>98.883928571428569</v>
      </c>
      <c r="H21" s="153">
        <v>320</v>
      </c>
      <c r="I21" s="154">
        <v>99.688473520249218</v>
      </c>
      <c r="J21" s="153">
        <v>138</v>
      </c>
      <c r="K21" s="154">
        <v>100</v>
      </c>
      <c r="L21" s="153">
        <v>15</v>
      </c>
      <c r="M21" s="155">
        <v>100</v>
      </c>
      <c r="N21" s="153">
        <v>606</v>
      </c>
      <c r="O21" s="154">
        <v>56.901408450704224</v>
      </c>
      <c r="P21" s="153">
        <v>244</v>
      </c>
      <c r="Q21" s="154">
        <v>52.699784017278617</v>
      </c>
      <c r="R21" s="153">
        <v>364</v>
      </c>
      <c r="S21" s="154">
        <v>81.25</v>
      </c>
      <c r="T21" s="153">
        <v>284</v>
      </c>
      <c r="U21" s="154">
        <v>88.473520249221181</v>
      </c>
      <c r="V21" s="153">
        <v>130</v>
      </c>
      <c r="W21" s="154">
        <v>94.20289855072464</v>
      </c>
      <c r="X21" s="153">
        <v>11</v>
      </c>
      <c r="Y21" s="154">
        <v>73.333333333333329</v>
      </c>
      <c r="Z21" s="2">
        <v>1065</v>
      </c>
      <c r="AA21" s="2">
        <v>463</v>
      </c>
      <c r="AB21" s="2">
        <v>448</v>
      </c>
      <c r="AC21" s="2">
        <v>321</v>
      </c>
      <c r="AD21" s="2">
        <v>138</v>
      </c>
      <c r="AE21" s="2">
        <v>15</v>
      </c>
    </row>
    <row r="22" spans="1:31" ht="8.4499999999999993" customHeight="1" x14ac:dyDescent="0.2"/>
    <row r="23" spans="1:31" ht="13.5" customHeight="1" x14ac:dyDescent="0.2">
      <c r="A23" s="2" t="s">
        <v>40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31" s="4" customFormat="1" ht="13.5" customHeight="1" x14ac:dyDescent="0.2">
      <c r="A24" s="13" t="s">
        <v>8</v>
      </c>
    </row>
  </sheetData>
  <mergeCells count="15">
    <mergeCell ref="X5:Y5"/>
    <mergeCell ref="N4:Y4"/>
    <mergeCell ref="A4:A6"/>
    <mergeCell ref="B5:C5"/>
    <mergeCell ref="D5:E5"/>
    <mergeCell ref="F5:G5"/>
    <mergeCell ref="H5:I5"/>
    <mergeCell ref="J5:K5"/>
    <mergeCell ref="N5:O5"/>
    <mergeCell ref="P5:Q5"/>
    <mergeCell ref="R5:S5"/>
    <mergeCell ref="T5:U5"/>
    <mergeCell ref="V5:W5"/>
    <mergeCell ref="L5:M5"/>
    <mergeCell ref="B4:M4"/>
  </mergeCells>
  <hyperlinks>
    <hyperlink ref="A2" location="Seznam!A1" display="zpět na seznam" xr:uid="{00000000-0004-0000-1900-000000000000}"/>
  </hyperlinks>
  <pageMargins left="0.7" right="0.7" top="0.78740157499999996" bottom="0.78740157499999996" header="0.3" footer="0.3"/>
  <pageSetup paperSize="9" scale="5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7"/>
  <dimension ref="A1:R25"/>
  <sheetViews>
    <sheetView showGridLines="0" zoomScale="85" zoomScaleNormal="85" workbookViewId="0">
      <selection activeCell="H1" sqref="H1:H1048576"/>
    </sheetView>
  </sheetViews>
  <sheetFormatPr defaultRowHeight="12.75" x14ac:dyDescent="0.2"/>
  <cols>
    <col min="1" max="1" width="33.42578125" style="4" customWidth="1"/>
    <col min="2" max="8" width="9.42578125" style="4" customWidth="1"/>
    <col min="9" max="220" width="9.140625" style="4"/>
    <col min="221" max="221" width="33.42578125" style="4" customWidth="1"/>
    <col min="222" max="235" width="7.140625" style="4" customWidth="1"/>
    <col min="236" max="237" width="9" style="4" customWidth="1"/>
    <col min="238" max="476" width="9.140625" style="4"/>
    <col min="477" max="477" width="33.42578125" style="4" customWidth="1"/>
    <col min="478" max="491" width="7.140625" style="4" customWidth="1"/>
    <col min="492" max="493" width="9" style="4" customWidth="1"/>
    <col min="494" max="732" width="9.140625" style="4"/>
    <col min="733" max="733" width="33.42578125" style="4" customWidth="1"/>
    <col min="734" max="747" width="7.140625" style="4" customWidth="1"/>
    <col min="748" max="749" width="9" style="4" customWidth="1"/>
    <col min="750" max="988" width="9.140625" style="4"/>
    <col min="989" max="989" width="33.42578125" style="4" customWidth="1"/>
    <col min="990" max="1003" width="7.140625" style="4" customWidth="1"/>
    <col min="1004" max="1005" width="9" style="4" customWidth="1"/>
    <col min="1006" max="1244" width="9.140625" style="4"/>
    <col min="1245" max="1245" width="33.42578125" style="4" customWidth="1"/>
    <col min="1246" max="1259" width="7.140625" style="4" customWidth="1"/>
    <col min="1260" max="1261" width="9" style="4" customWidth="1"/>
    <col min="1262" max="1500" width="9.140625" style="4"/>
    <col min="1501" max="1501" width="33.42578125" style="4" customWidth="1"/>
    <col min="1502" max="1515" width="7.140625" style="4" customWidth="1"/>
    <col min="1516" max="1517" width="9" style="4" customWidth="1"/>
    <col min="1518" max="1756" width="9.140625" style="4"/>
    <col min="1757" max="1757" width="33.42578125" style="4" customWidth="1"/>
    <col min="1758" max="1771" width="7.140625" style="4" customWidth="1"/>
    <col min="1772" max="1773" width="9" style="4" customWidth="1"/>
    <col min="1774" max="2012" width="9.140625" style="4"/>
    <col min="2013" max="2013" width="33.42578125" style="4" customWidth="1"/>
    <col min="2014" max="2027" width="7.140625" style="4" customWidth="1"/>
    <col min="2028" max="2029" width="9" style="4" customWidth="1"/>
    <col min="2030" max="2268" width="9.140625" style="4"/>
    <col min="2269" max="2269" width="33.42578125" style="4" customWidth="1"/>
    <col min="2270" max="2283" width="7.140625" style="4" customWidth="1"/>
    <col min="2284" max="2285" width="9" style="4" customWidth="1"/>
    <col min="2286" max="2524" width="9.140625" style="4"/>
    <col min="2525" max="2525" width="33.42578125" style="4" customWidth="1"/>
    <col min="2526" max="2539" width="7.140625" style="4" customWidth="1"/>
    <col min="2540" max="2541" width="9" style="4" customWidth="1"/>
    <col min="2542" max="2780" width="9.140625" style="4"/>
    <col min="2781" max="2781" width="33.42578125" style="4" customWidth="1"/>
    <col min="2782" max="2795" width="7.140625" style="4" customWidth="1"/>
    <col min="2796" max="2797" width="9" style="4" customWidth="1"/>
    <col min="2798" max="3036" width="9.140625" style="4"/>
    <col min="3037" max="3037" width="33.42578125" style="4" customWidth="1"/>
    <col min="3038" max="3051" width="7.140625" style="4" customWidth="1"/>
    <col min="3052" max="3053" width="9" style="4" customWidth="1"/>
    <col min="3054" max="3292" width="9.140625" style="4"/>
    <col min="3293" max="3293" width="33.42578125" style="4" customWidth="1"/>
    <col min="3294" max="3307" width="7.140625" style="4" customWidth="1"/>
    <col min="3308" max="3309" width="9" style="4" customWidth="1"/>
    <col min="3310" max="3548" width="9.140625" style="4"/>
    <col min="3549" max="3549" width="33.42578125" style="4" customWidth="1"/>
    <col min="3550" max="3563" width="7.140625" style="4" customWidth="1"/>
    <col min="3564" max="3565" width="9" style="4" customWidth="1"/>
    <col min="3566" max="3804" width="9.140625" style="4"/>
    <col min="3805" max="3805" width="33.42578125" style="4" customWidth="1"/>
    <col min="3806" max="3819" width="7.140625" style="4" customWidth="1"/>
    <col min="3820" max="3821" width="9" style="4" customWidth="1"/>
    <col min="3822" max="4060" width="9.140625" style="4"/>
    <col min="4061" max="4061" width="33.42578125" style="4" customWidth="1"/>
    <col min="4062" max="4075" width="7.140625" style="4" customWidth="1"/>
    <col min="4076" max="4077" width="9" style="4" customWidth="1"/>
    <col min="4078" max="4316" width="9.140625" style="4"/>
    <col min="4317" max="4317" width="33.42578125" style="4" customWidth="1"/>
    <col min="4318" max="4331" width="7.140625" style="4" customWidth="1"/>
    <col min="4332" max="4333" width="9" style="4" customWidth="1"/>
    <col min="4334" max="4572" width="9.140625" style="4"/>
    <col min="4573" max="4573" width="33.42578125" style="4" customWidth="1"/>
    <col min="4574" max="4587" width="7.140625" style="4" customWidth="1"/>
    <col min="4588" max="4589" width="9" style="4" customWidth="1"/>
    <col min="4590" max="4828" width="9.140625" style="4"/>
    <col min="4829" max="4829" width="33.42578125" style="4" customWidth="1"/>
    <col min="4830" max="4843" width="7.140625" style="4" customWidth="1"/>
    <col min="4844" max="4845" width="9" style="4" customWidth="1"/>
    <col min="4846" max="5084" width="9.140625" style="4"/>
    <col min="5085" max="5085" width="33.42578125" style="4" customWidth="1"/>
    <col min="5086" max="5099" width="7.140625" style="4" customWidth="1"/>
    <col min="5100" max="5101" width="9" style="4" customWidth="1"/>
    <col min="5102" max="5340" width="9.140625" style="4"/>
    <col min="5341" max="5341" width="33.42578125" style="4" customWidth="1"/>
    <col min="5342" max="5355" width="7.140625" style="4" customWidth="1"/>
    <col min="5356" max="5357" width="9" style="4" customWidth="1"/>
    <col min="5358" max="5596" width="9.140625" style="4"/>
    <col min="5597" max="5597" width="33.42578125" style="4" customWidth="1"/>
    <col min="5598" max="5611" width="7.140625" style="4" customWidth="1"/>
    <col min="5612" max="5613" width="9" style="4" customWidth="1"/>
    <col min="5614" max="5852" width="9.140625" style="4"/>
    <col min="5853" max="5853" width="33.42578125" style="4" customWidth="1"/>
    <col min="5854" max="5867" width="7.140625" style="4" customWidth="1"/>
    <col min="5868" max="5869" width="9" style="4" customWidth="1"/>
    <col min="5870" max="6108" width="9.140625" style="4"/>
    <col min="6109" max="6109" width="33.42578125" style="4" customWidth="1"/>
    <col min="6110" max="6123" width="7.140625" style="4" customWidth="1"/>
    <col min="6124" max="6125" width="9" style="4" customWidth="1"/>
    <col min="6126" max="6364" width="9.140625" style="4"/>
    <col min="6365" max="6365" width="33.42578125" style="4" customWidth="1"/>
    <col min="6366" max="6379" width="7.140625" style="4" customWidth="1"/>
    <col min="6380" max="6381" width="9" style="4" customWidth="1"/>
    <col min="6382" max="6620" width="9.140625" style="4"/>
    <col min="6621" max="6621" width="33.42578125" style="4" customWidth="1"/>
    <col min="6622" max="6635" width="7.140625" style="4" customWidth="1"/>
    <col min="6636" max="6637" width="9" style="4" customWidth="1"/>
    <col min="6638" max="6876" width="9.140625" style="4"/>
    <col min="6877" max="6877" width="33.42578125" style="4" customWidth="1"/>
    <col min="6878" max="6891" width="7.140625" style="4" customWidth="1"/>
    <col min="6892" max="6893" width="9" style="4" customWidth="1"/>
    <col min="6894" max="7132" width="9.140625" style="4"/>
    <col min="7133" max="7133" width="33.42578125" style="4" customWidth="1"/>
    <col min="7134" max="7147" width="7.140625" style="4" customWidth="1"/>
    <col min="7148" max="7149" width="9" style="4" customWidth="1"/>
    <col min="7150" max="7388" width="9.140625" style="4"/>
    <col min="7389" max="7389" width="33.42578125" style="4" customWidth="1"/>
    <col min="7390" max="7403" width="7.140625" style="4" customWidth="1"/>
    <col min="7404" max="7405" width="9" style="4" customWidth="1"/>
    <col min="7406" max="7644" width="9.140625" style="4"/>
    <col min="7645" max="7645" width="33.42578125" style="4" customWidth="1"/>
    <col min="7646" max="7659" width="7.140625" style="4" customWidth="1"/>
    <col min="7660" max="7661" width="9" style="4" customWidth="1"/>
    <col min="7662" max="7900" width="9.140625" style="4"/>
    <col min="7901" max="7901" width="33.42578125" style="4" customWidth="1"/>
    <col min="7902" max="7915" width="7.140625" style="4" customWidth="1"/>
    <col min="7916" max="7917" width="9" style="4" customWidth="1"/>
    <col min="7918" max="8156" width="9.140625" style="4"/>
    <col min="8157" max="8157" width="33.42578125" style="4" customWidth="1"/>
    <col min="8158" max="8171" width="7.140625" style="4" customWidth="1"/>
    <col min="8172" max="8173" width="9" style="4" customWidth="1"/>
    <col min="8174" max="8412" width="9.140625" style="4"/>
    <col min="8413" max="8413" width="33.42578125" style="4" customWidth="1"/>
    <col min="8414" max="8427" width="7.140625" style="4" customWidth="1"/>
    <col min="8428" max="8429" width="9" style="4" customWidth="1"/>
    <col min="8430" max="8668" width="9.140625" style="4"/>
    <col min="8669" max="8669" width="33.42578125" style="4" customWidth="1"/>
    <col min="8670" max="8683" width="7.140625" style="4" customWidth="1"/>
    <col min="8684" max="8685" width="9" style="4" customWidth="1"/>
    <col min="8686" max="8924" width="9.140625" style="4"/>
    <col min="8925" max="8925" width="33.42578125" style="4" customWidth="1"/>
    <col min="8926" max="8939" width="7.140625" style="4" customWidth="1"/>
    <col min="8940" max="8941" width="9" style="4" customWidth="1"/>
    <col min="8942" max="9180" width="9.140625" style="4"/>
    <col min="9181" max="9181" width="33.42578125" style="4" customWidth="1"/>
    <col min="9182" max="9195" width="7.140625" style="4" customWidth="1"/>
    <col min="9196" max="9197" width="9" style="4" customWidth="1"/>
    <col min="9198" max="9436" width="9.140625" style="4"/>
    <col min="9437" max="9437" width="33.42578125" style="4" customWidth="1"/>
    <col min="9438" max="9451" width="7.140625" style="4" customWidth="1"/>
    <col min="9452" max="9453" width="9" style="4" customWidth="1"/>
    <col min="9454" max="9692" width="9.140625" style="4"/>
    <col min="9693" max="9693" width="33.42578125" style="4" customWidth="1"/>
    <col min="9694" max="9707" width="7.140625" style="4" customWidth="1"/>
    <col min="9708" max="9709" width="9" style="4" customWidth="1"/>
    <col min="9710" max="9948" width="9.140625" style="4"/>
    <col min="9949" max="9949" width="33.42578125" style="4" customWidth="1"/>
    <col min="9950" max="9963" width="7.140625" style="4" customWidth="1"/>
    <col min="9964" max="9965" width="9" style="4" customWidth="1"/>
    <col min="9966" max="10204" width="9.140625" style="4"/>
    <col min="10205" max="10205" width="33.42578125" style="4" customWidth="1"/>
    <col min="10206" max="10219" width="7.140625" style="4" customWidth="1"/>
    <col min="10220" max="10221" width="9" style="4" customWidth="1"/>
    <col min="10222" max="10460" width="9.140625" style="4"/>
    <col min="10461" max="10461" width="33.42578125" style="4" customWidth="1"/>
    <col min="10462" max="10475" width="7.140625" style="4" customWidth="1"/>
    <col min="10476" max="10477" width="9" style="4" customWidth="1"/>
    <col min="10478" max="10716" width="9.140625" style="4"/>
    <col min="10717" max="10717" width="33.42578125" style="4" customWidth="1"/>
    <col min="10718" max="10731" width="7.140625" style="4" customWidth="1"/>
    <col min="10732" max="10733" width="9" style="4" customWidth="1"/>
    <col min="10734" max="10972" width="9.140625" style="4"/>
    <col min="10973" max="10973" width="33.42578125" style="4" customWidth="1"/>
    <col min="10974" max="10987" width="7.140625" style="4" customWidth="1"/>
    <col min="10988" max="10989" width="9" style="4" customWidth="1"/>
    <col min="10990" max="11228" width="9.140625" style="4"/>
    <col min="11229" max="11229" width="33.42578125" style="4" customWidth="1"/>
    <col min="11230" max="11243" width="7.140625" style="4" customWidth="1"/>
    <col min="11244" max="11245" width="9" style="4" customWidth="1"/>
    <col min="11246" max="11484" width="9.140625" style="4"/>
    <col min="11485" max="11485" width="33.42578125" style="4" customWidth="1"/>
    <col min="11486" max="11499" width="7.140625" style="4" customWidth="1"/>
    <col min="11500" max="11501" width="9" style="4" customWidth="1"/>
    <col min="11502" max="11740" width="9.140625" style="4"/>
    <col min="11741" max="11741" width="33.42578125" style="4" customWidth="1"/>
    <col min="11742" max="11755" width="7.140625" style="4" customWidth="1"/>
    <col min="11756" max="11757" width="9" style="4" customWidth="1"/>
    <col min="11758" max="11996" width="9.140625" style="4"/>
    <col min="11997" max="11997" width="33.42578125" style="4" customWidth="1"/>
    <col min="11998" max="12011" width="7.140625" style="4" customWidth="1"/>
    <col min="12012" max="12013" width="9" style="4" customWidth="1"/>
    <col min="12014" max="12252" width="9.140625" style="4"/>
    <col min="12253" max="12253" width="33.42578125" style="4" customWidth="1"/>
    <col min="12254" max="12267" width="7.140625" style="4" customWidth="1"/>
    <col min="12268" max="12269" width="9" style="4" customWidth="1"/>
    <col min="12270" max="12508" width="9.140625" style="4"/>
    <col min="12509" max="12509" width="33.42578125" style="4" customWidth="1"/>
    <col min="12510" max="12523" width="7.140625" style="4" customWidth="1"/>
    <col min="12524" max="12525" width="9" style="4" customWidth="1"/>
    <col min="12526" max="12764" width="9.140625" style="4"/>
    <col min="12765" max="12765" width="33.42578125" style="4" customWidth="1"/>
    <col min="12766" max="12779" width="7.140625" style="4" customWidth="1"/>
    <col min="12780" max="12781" width="9" style="4" customWidth="1"/>
    <col min="12782" max="13020" width="9.140625" style="4"/>
    <col min="13021" max="13021" width="33.42578125" style="4" customWidth="1"/>
    <col min="13022" max="13035" width="7.140625" style="4" customWidth="1"/>
    <col min="13036" max="13037" width="9" style="4" customWidth="1"/>
    <col min="13038" max="13276" width="9.140625" style="4"/>
    <col min="13277" max="13277" width="33.42578125" style="4" customWidth="1"/>
    <col min="13278" max="13291" width="7.140625" style="4" customWidth="1"/>
    <col min="13292" max="13293" width="9" style="4" customWidth="1"/>
    <col min="13294" max="13532" width="9.140625" style="4"/>
    <col min="13533" max="13533" width="33.42578125" style="4" customWidth="1"/>
    <col min="13534" max="13547" width="7.140625" style="4" customWidth="1"/>
    <col min="13548" max="13549" width="9" style="4" customWidth="1"/>
    <col min="13550" max="13788" width="9.140625" style="4"/>
    <col min="13789" max="13789" width="33.42578125" style="4" customWidth="1"/>
    <col min="13790" max="13803" width="7.140625" style="4" customWidth="1"/>
    <col min="13804" max="13805" width="9" style="4" customWidth="1"/>
    <col min="13806" max="14044" width="9.140625" style="4"/>
    <col min="14045" max="14045" width="33.42578125" style="4" customWidth="1"/>
    <col min="14046" max="14059" width="7.140625" style="4" customWidth="1"/>
    <col min="14060" max="14061" width="9" style="4" customWidth="1"/>
    <col min="14062" max="14300" width="9.140625" style="4"/>
    <col min="14301" max="14301" width="33.42578125" style="4" customWidth="1"/>
    <col min="14302" max="14315" width="7.140625" style="4" customWidth="1"/>
    <col min="14316" max="14317" width="9" style="4" customWidth="1"/>
    <col min="14318" max="14556" width="9.140625" style="4"/>
    <col min="14557" max="14557" width="33.42578125" style="4" customWidth="1"/>
    <col min="14558" max="14571" width="7.140625" style="4" customWidth="1"/>
    <col min="14572" max="14573" width="9" style="4" customWidth="1"/>
    <col min="14574" max="14812" width="9.140625" style="4"/>
    <col min="14813" max="14813" width="33.42578125" style="4" customWidth="1"/>
    <col min="14814" max="14827" width="7.140625" style="4" customWidth="1"/>
    <col min="14828" max="14829" width="9" style="4" customWidth="1"/>
    <col min="14830" max="15068" width="9.140625" style="4"/>
    <col min="15069" max="15069" width="33.42578125" style="4" customWidth="1"/>
    <col min="15070" max="15083" width="7.140625" style="4" customWidth="1"/>
    <col min="15084" max="15085" width="9" style="4" customWidth="1"/>
    <col min="15086" max="15324" width="9.140625" style="4"/>
    <col min="15325" max="15325" width="33.42578125" style="4" customWidth="1"/>
    <col min="15326" max="15339" width="7.140625" style="4" customWidth="1"/>
    <col min="15340" max="15341" width="9" style="4" customWidth="1"/>
    <col min="15342" max="15580" width="9.140625" style="4"/>
    <col min="15581" max="15581" width="33.42578125" style="4" customWidth="1"/>
    <col min="15582" max="15595" width="7.140625" style="4" customWidth="1"/>
    <col min="15596" max="15597" width="9" style="4" customWidth="1"/>
    <col min="15598" max="15836" width="9.140625" style="4"/>
    <col min="15837" max="15837" width="33.42578125" style="4" customWidth="1"/>
    <col min="15838" max="15851" width="7.140625" style="4" customWidth="1"/>
    <col min="15852" max="15853" width="9" style="4" customWidth="1"/>
    <col min="15854" max="16092" width="9.140625" style="4"/>
    <col min="16093" max="16093" width="33.42578125" style="4" customWidth="1"/>
    <col min="16094" max="16107" width="7.140625" style="4" customWidth="1"/>
    <col min="16108" max="16109" width="9" style="4" customWidth="1"/>
    <col min="16110" max="16384" width="9.140625" style="4"/>
  </cols>
  <sheetData>
    <row r="1" spans="1:8" s="71" customFormat="1" ht="20.100000000000001" customHeight="1" x14ac:dyDescent="0.2">
      <c r="A1" s="71" t="s">
        <v>135</v>
      </c>
    </row>
    <row r="2" spans="1:8" s="2" customFormat="1" ht="13.5" customHeight="1" x14ac:dyDescent="0.2">
      <c r="A2" s="3" t="s">
        <v>0</v>
      </c>
    </row>
    <row r="3" spans="1:8" s="2" customFormat="1" ht="13.5" customHeight="1" x14ac:dyDescent="0.2">
      <c r="A3" s="3"/>
    </row>
    <row r="4" spans="1:8" s="2" customFormat="1" ht="13.5" customHeight="1" thickBot="1" x14ac:dyDescent="0.25">
      <c r="A4" s="4" t="s">
        <v>32</v>
      </c>
    </row>
    <row r="5" spans="1:8" s="2" customFormat="1" ht="15" customHeight="1" thickBot="1" x14ac:dyDescent="0.25">
      <c r="A5" s="115"/>
      <c r="B5" s="116">
        <v>2019</v>
      </c>
      <c r="C5" s="72">
        <v>2020</v>
      </c>
      <c r="D5" s="72">
        <v>2021</v>
      </c>
      <c r="E5" s="72">
        <v>2022</v>
      </c>
      <c r="F5" s="72">
        <v>2023</v>
      </c>
      <c r="G5" s="72">
        <v>2024</v>
      </c>
      <c r="H5" s="72">
        <v>2025</v>
      </c>
    </row>
    <row r="6" spans="1:8" s="2" customFormat="1" ht="15" customHeight="1" x14ac:dyDescent="0.2">
      <c r="A6" s="53" t="s">
        <v>31</v>
      </c>
      <c r="B6" s="112">
        <v>81811</v>
      </c>
      <c r="C6" s="112">
        <v>103545</v>
      </c>
      <c r="D6" s="112">
        <v>110656</v>
      </c>
      <c r="E6" s="112">
        <v>115117</v>
      </c>
      <c r="F6" s="112">
        <v>118256</v>
      </c>
      <c r="G6" s="112">
        <v>121346</v>
      </c>
      <c r="H6" s="112">
        <v>124071</v>
      </c>
    </row>
    <row r="7" spans="1:8" s="2" customFormat="1" ht="15" customHeight="1" x14ac:dyDescent="0.2">
      <c r="A7" s="54" t="s">
        <v>2</v>
      </c>
      <c r="B7" s="110">
        <v>9630</v>
      </c>
      <c r="C7" s="110">
        <v>13156</v>
      </c>
      <c r="D7" s="110">
        <v>14824</v>
      </c>
      <c r="E7" s="110">
        <v>16168</v>
      </c>
      <c r="F7" s="110">
        <v>16865</v>
      </c>
      <c r="G7" s="110">
        <v>17469</v>
      </c>
      <c r="H7" s="110">
        <v>17908</v>
      </c>
    </row>
    <row r="8" spans="1:8" s="2" customFormat="1" ht="15" customHeight="1" x14ac:dyDescent="0.2">
      <c r="A8" s="54" t="s">
        <v>3</v>
      </c>
      <c r="B8" s="110">
        <v>26410</v>
      </c>
      <c r="C8" s="110">
        <v>33923</v>
      </c>
      <c r="D8" s="110">
        <v>36023</v>
      </c>
      <c r="E8" s="110">
        <v>37232</v>
      </c>
      <c r="F8" s="110">
        <v>38094</v>
      </c>
      <c r="G8" s="110">
        <v>39234</v>
      </c>
      <c r="H8" s="110">
        <v>40254</v>
      </c>
    </row>
    <row r="9" spans="1:8" s="2" customFormat="1" ht="15" customHeight="1" x14ac:dyDescent="0.2">
      <c r="A9" s="54" t="s">
        <v>4</v>
      </c>
      <c r="B9" s="110">
        <v>24036</v>
      </c>
      <c r="C9" s="110">
        <v>30348</v>
      </c>
      <c r="D9" s="110">
        <v>32427</v>
      </c>
      <c r="E9" s="110">
        <v>33544</v>
      </c>
      <c r="F9" s="110">
        <v>34362</v>
      </c>
      <c r="G9" s="110">
        <v>34972</v>
      </c>
      <c r="H9" s="110">
        <v>35727</v>
      </c>
    </row>
    <row r="10" spans="1:8" s="2" customFormat="1" ht="15" customHeight="1" x14ac:dyDescent="0.2">
      <c r="A10" s="54" t="s">
        <v>5</v>
      </c>
      <c r="B10" s="110">
        <v>23403</v>
      </c>
      <c r="C10" s="110">
        <v>27817</v>
      </c>
      <c r="D10" s="110">
        <v>29519</v>
      </c>
      <c r="E10" s="110">
        <v>30401</v>
      </c>
      <c r="F10" s="110">
        <v>31271</v>
      </c>
      <c r="G10" s="110">
        <v>32312</v>
      </c>
      <c r="H10" s="110">
        <v>33104</v>
      </c>
    </row>
    <row r="11" spans="1:8" s="2" customFormat="1" ht="15" customHeight="1" thickBot="1" x14ac:dyDescent="0.25">
      <c r="A11" s="57" t="s">
        <v>6</v>
      </c>
      <c r="B11" s="111">
        <v>2686</v>
      </c>
      <c r="C11" s="111">
        <v>2893</v>
      </c>
      <c r="D11" s="111">
        <v>2847</v>
      </c>
      <c r="E11" s="111">
        <v>2821</v>
      </c>
      <c r="F11" s="111">
        <v>2715</v>
      </c>
      <c r="G11" s="111">
        <v>2775</v>
      </c>
      <c r="H11" s="111">
        <v>2822</v>
      </c>
    </row>
    <row r="12" spans="1:8" s="2" customFormat="1" ht="13.5" customHeight="1" x14ac:dyDescent="0.2">
      <c r="A12" s="7"/>
    </row>
    <row r="13" spans="1:8" s="2" customFormat="1" ht="13.5" customHeight="1" x14ac:dyDescent="0.2">
      <c r="A13" s="3"/>
    </row>
    <row r="14" spans="1:8" s="2" customFormat="1" ht="13.5" customHeight="1" thickBot="1" x14ac:dyDescent="0.25">
      <c r="A14" s="4" t="s">
        <v>127</v>
      </c>
      <c r="D14" s="8"/>
      <c r="E14" s="8"/>
      <c r="F14" s="8"/>
      <c r="G14" s="8"/>
      <c r="H14" s="8"/>
    </row>
    <row r="15" spans="1:8" s="2" customFormat="1" ht="15" customHeight="1" thickBot="1" x14ac:dyDescent="0.25">
      <c r="A15" s="115"/>
      <c r="B15" s="116">
        <v>2019</v>
      </c>
      <c r="C15" s="72">
        <v>2020</v>
      </c>
      <c r="D15" s="72">
        <v>2021</v>
      </c>
      <c r="E15" s="72">
        <v>2022</v>
      </c>
      <c r="F15" s="72">
        <v>2023</v>
      </c>
      <c r="G15" s="72">
        <v>2024</v>
      </c>
      <c r="H15" s="72">
        <v>2025</v>
      </c>
    </row>
    <row r="16" spans="1:8" s="2" customFormat="1" ht="15" customHeight="1" x14ac:dyDescent="0.2">
      <c r="A16" s="53" t="s">
        <v>31</v>
      </c>
      <c r="B16" s="114">
        <v>7.4658696842489505</v>
      </c>
      <c r="C16" s="51">
        <v>9.4260355029585803</v>
      </c>
      <c r="D16" s="51">
        <v>10.02228059052622</v>
      </c>
      <c r="E16" s="51">
        <v>10.373704604848157</v>
      </c>
      <c r="F16" s="51">
        <v>10.608773661074729</v>
      </c>
      <c r="G16" s="51">
        <v>10.8451157386719</v>
      </c>
      <c r="H16" s="51">
        <v>11.050142500890631</v>
      </c>
    </row>
    <row r="17" spans="1:18" s="2" customFormat="1" ht="15" customHeight="1" x14ac:dyDescent="0.2">
      <c r="A17" s="54" t="s">
        <v>2</v>
      </c>
      <c r="B17" s="70">
        <v>1.8156108597285068</v>
      </c>
      <c r="C17" s="5">
        <v>2.4743276283618583</v>
      </c>
      <c r="D17" s="5">
        <v>2.7713591325481399</v>
      </c>
      <c r="E17" s="5">
        <v>3.008559732043171</v>
      </c>
      <c r="F17" s="168">
        <v>3.1243052982586144</v>
      </c>
      <c r="G17" s="168">
        <v>3.2361985920711374</v>
      </c>
      <c r="H17" s="168">
        <v>3.3107783324089479</v>
      </c>
      <c r="I17" s="165"/>
    </row>
    <row r="18" spans="1:18" s="2" customFormat="1" ht="15" customHeight="1" x14ac:dyDescent="0.2">
      <c r="A18" s="54" t="s">
        <v>3</v>
      </c>
      <c r="B18" s="70">
        <v>6.3242337164750957</v>
      </c>
      <c r="C18" s="5">
        <v>8.0884597043395328</v>
      </c>
      <c r="D18" s="5">
        <v>8.5362559241706162</v>
      </c>
      <c r="E18" s="5">
        <v>8.7790615420891296</v>
      </c>
      <c r="F18" s="168">
        <v>8.9527614571092826</v>
      </c>
      <c r="G18" s="168">
        <v>9.2206815511163338</v>
      </c>
      <c r="H18" s="168">
        <v>9.3613953488372097</v>
      </c>
      <c r="I18" s="165"/>
    </row>
    <row r="19" spans="1:18" s="2" customFormat="1" ht="15" customHeight="1" x14ac:dyDescent="0.2">
      <c r="A19" s="54" t="s">
        <v>4</v>
      </c>
      <c r="B19" s="70">
        <v>8.6522678185745132</v>
      </c>
      <c r="C19" s="5">
        <v>10.826971102390296</v>
      </c>
      <c r="D19" s="5">
        <v>11.458303886925796</v>
      </c>
      <c r="E19" s="5">
        <v>11.704117236566644</v>
      </c>
      <c r="F19" s="168">
        <v>11.92710864283235</v>
      </c>
      <c r="G19" s="168">
        <v>12.138840680319333</v>
      </c>
      <c r="H19" s="168">
        <v>12.17274275979557</v>
      </c>
      <c r="I19" s="165"/>
    </row>
    <row r="20" spans="1:18" s="2" customFormat="1" ht="15" customHeight="1" x14ac:dyDescent="0.2">
      <c r="A20" s="54" t="s">
        <v>5</v>
      </c>
      <c r="B20" s="70">
        <v>18.226635514018692</v>
      </c>
      <c r="C20" s="5">
        <v>21.732031249999999</v>
      </c>
      <c r="D20" s="5">
        <v>22.971984435797665</v>
      </c>
      <c r="E20" s="5">
        <v>23.493817619783616</v>
      </c>
      <c r="F20" s="168">
        <v>23.980828220858896</v>
      </c>
      <c r="G20" s="168">
        <v>24.779141104294478</v>
      </c>
      <c r="H20" s="168">
        <v>24.927710843373493</v>
      </c>
      <c r="I20" s="165"/>
    </row>
    <row r="21" spans="1:18" s="2" customFormat="1" ht="15" customHeight="1" thickBot="1" x14ac:dyDescent="0.25">
      <c r="A21" s="57" t="s">
        <v>6</v>
      </c>
      <c r="B21" s="117">
        <v>15.089887640449438</v>
      </c>
      <c r="C21" s="118">
        <v>16.626436781609197</v>
      </c>
      <c r="D21" s="118">
        <v>16.846153846153847</v>
      </c>
      <c r="E21" s="118">
        <v>16.791666666666668</v>
      </c>
      <c r="F21" s="118">
        <v>16.065088757396449</v>
      </c>
      <c r="G21" s="118">
        <v>16.420118343195266</v>
      </c>
      <c r="H21" s="118">
        <v>16.502923976608187</v>
      </c>
      <c r="I21" s="165"/>
    </row>
    <row r="22" spans="1:18" ht="46.5" customHeight="1" x14ac:dyDescent="0.2">
      <c r="A22" s="240" t="s">
        <v>136</v>
      </c>
      <c r="B22" s="240"/>
      <c r="C22" s="240"/>
      <c r="D22" s="240"/>
      <c r="E22" s="240"/>
      <c r="F22" s="240"/>
      <c r="G22" s="240"/>
      <c r="H22" s="240"/>
    </row>
    <row r="23" spans="1:18" s="2" customFormat="1" ht="60.75" customHeight="1" x14ac:dyDescent="0.2">
      <c r="A23" s="212" t="s">
        <v>137</v>
      </c>
      <c r="B23" s="212"/>
      <c r="C23" s="212"/>
      <c r="D23" s="212"/>
      <c r="E23" s="212"/>
      <c r="F23" s="212"/>
      <c r="G23" s="212"/>
      <c r="H23" s="212"/>
      <c r="I23" s="135"/>
      <c r="J23" s="135"/>
      <c r="K23" s="135"/>
      <c r="L23" s="135"/>
      <c r="M23" s="135"/>
      <c r="N23" s="135"/>
      <c r="O23" s="135"/>
      <c r="P23" s="135"/>
      <c r="Q23" s="135"/>
      <c r="R23" s="135"/>
    </row>
    <row r="24" spans="1:18" s="13" customFormat="1" ht="7.5" customHeight="1" x14ac:dyDescent="0.2">
      <c r="A24" s="11"/>
      <c r="B24" s="12"/>
      <c r="C24" s="11"/>
      <c r="D24" s="11"/>
      <c r="E24" s="11"/>
      <c r="F24" s="11"/>
      <c r="G24" s="11"/>
      <c r="H24" s="11"/>
    </row>
    <row r="25" spans="1:18" x14ac:dyDescent="0.2">
      <c r="A25" s="14" t="s">
        <v>8</v>
      </c>
    </row>
  </sheetData>
  <mergeCells count="2">
    <mergeCell ref="A22:H22"/>
    <mergeCell ref="A23:H23"/>
  </mergeCells>
  <hyperlinks>
    <hyperlink ref="A2" location="Seznam!A1" display="zpět na seznam" xr:uid="{00000000-0004-0000-1A00-000000000000}"/>
  </hyperlinks>
  <pageMargins left="0.7" right="0.7" top="0.78740157499999996" bottom="0.78740157499999996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8">
    <pageSetUpPr fitToPage="1"/>
  </sheetPr>
  <dimension ref="A1:S22"/>
  <sheetViews>
    <sheetView showGridLines="0" zoomScale="85" zoomScaleNormal="85" workbookViewId="0">
      <selection activeCell="B6" sqref="B6:M20"/>
    </sheetView>
  </sheetViews>
  <sheetFormatPr defaultRowHeight="12.75" x14ac:dyDescent="0.2"/>
  <cols>
    <col min="1" max="1" width="17.7109375" style="2" customWidth="1"/>
    <col min="2" max="13" width="9.140625" style="2" customWidth="1"/>
    <col min="14" max="213" width="9.140625" style="2"/>
    <col min="214" max="214" width="17.7109375" style="2" customWidth="1"/>
    <col min="215" max="238" width="7.7109375" style="2" customWidth="1"/>
    <col min="239" max="469" width="9.140625" style="2"/>
    <col min="470" max="470" width="17.7109375" style="2" customWidth="1"/>
    <col min="471" max="494" width="7.7109375" style="2" customWidth="1"/>
    <col min="495" max="725" width="9.140625" style="2"/>
    <col min="726" max="726" width="17.7109375" style="2" customWidth="1"/>
    <col min="727" max="750" width="7.7109375" style="2" customWidth="1"/>
    <col min="751" max="981" width="9.140625" style="2"/>
    <col min="982" max="982" width="17.7109375" style="2" customWidth="1"/>
    <col min="983" max="1006" width="7.7109375" style="2" customWidth="1"/>
    <col min="1007" max="1237" width="9.140625" style="2"/>
    <col min="1238" max="1238" width="17.7109375" style="2" customWidth="1"/>
    <col min="1239" max="1262" width="7.7109375" style="2" customWidth="1"/>
    <col min="1263" max="1493" width="9.140625" style="2"/>
    <col min="1494" max="1494" width="17.7109375" style="2" customWidth="1"/>
    <col min="1495" max="1518" width="7.7109375" style="2" customWidth="1"/>
    <col min="1519" max="1749" width="9.140625" style="2"/>
    <col min="1750" max="1750" width="17.7109375" style="2" customWidth="1"/>
    <col min="1751" max="1774" width="7.7109375" style="2" customWidth="1"/>
    <col min="1775" max="2005" width="9.140625" style="2"/>
    <col min="2006" max="2006" width="17.7109375" style="2" customWidth="1"/>
    <col min="2007" max="2030" width="7.7109375" style="2" customWidth="1"/>
    <col min="2031" max="2261" width="9.140625" style="2"/>
    <col min="2262" max="2262" width="17.7109375" style="2" customWidth="1"/>
    <col min="2263" max="2286" width="7.7109375" style="2" customWidth="1"/>
    <col min="2287" max="2517" width="9.140625" style="2"/>
    <col min="2518" max="2518" width="17.7109375" style="2" customWidth="1"/>
    <col min="2519" max="2542" width="7.7109375" style="2" customWidth="1"/>
    <col min="2543" max="2773" width="9.140625" style="2"/>
    <col min="2774" max="2774" width="17.7109375" style="2" customWidth="1"/>
    <col min="2775" max="2798" width="7.7109375" style="2" customWidth="1"/>
    <col min="2799" max="3029" width="9.140625" style="2"/>
    <col min="3030" max="3030" width="17.7109375" style="2" customWidth="1"/>
    <col min="3031" max="3054" width="7.7109375" style="2" customWidth="1"/>
    <col min="3055" max="3285" width="9.140625" style="2"/>
    <col min="3286" max="3286" width="17.7109375" style="2" customWidth="1"/>
    <col min="3287" max="3310" width="7.7109375" style="2" customWidth="1"/>
    <col min="3311" max="3541" width="9.140625" style="2"/>
    <col min="3542" max="3542" width="17.7109375" style="2" customWidth="1"/>
    <col min="3543" max="3566" width="7.7109375" style="2" customWidth="1"/>
    <col min="3567" max="3797" width="9.140625" style="2"/>
    <col min="3798" max="3798" width="17.7109375" style="2" customWidth="1"/>
    <col min="3799" max="3822" width="7.7109375" style="2" customWidth="1"/>
    <col min="3823" max="4053" width="9.140625" style="2"/>
    <col min="4054" max="4054" width="17.7109375" style="2" customWidth="1"/>
    <col min="4055" max="4078" width="7.7109375" style="2" customWidth="1"/>
    <col min="4079" max="4309" width="9.140625" style="2"/>
    <col min="4310" max="4310" width="17.7109375" style="2" customWidth="1"/>
    <col min="4311" max="4334" width="7.7109375" style="2" customWidth="1"/>
    <col min="4335" max="4565" width="9.140625" style="2"/>
    <col min="4566" max="4566" width="17.7109375" style="2" customWidth="1"/>
    <col min="4567" max="4590" width="7.7109375" style="2" customWidth="1"/>
    <col min="4591" max="4821" width="9.140625" style="2"/>
    <col min="4822" max="4822" width="17.7109375" style="2" customWidth="1"/>
    <col min="4823" max="4846" width="7.7109375" style="2" customWidth="1"/>
    <col min="4847" max="5077" width="9.140625" style="2"/>
    <col min="5078" max="5078" width="17.7109375" style="2" customWidth="1"/>
    <col min="5079" max="5102" width="7.7109375" style="2" customWidth="1"/>
    <col min="5103" max="5333" width="9.140625" style="2"/>
    <col min="5334" max="5334" width="17.7109375" style="2" customWidth="1"/>
    <col min="5335" max="5358" width="7.7109375" style="2" customWidth="1"/>
    <col min="5359" max="5589" width="9.140625" style="2"/>
    <col min="5590" max="5590" width="17.7109375" style="2" customWidth="1"/>
    <col min="5591" max="5614" width="7.7109375" style="2" customWidth="1"/>
    <col min="5615" max="5845" width="9.140625" style="2"/>
    <col min="5846" max="5846" width="17.7109375" style="2" customWidth="1"/>
    <col min="5847" max="5870" width="7.7109375" style="2" customWidth="1"/>
    <col min="5871" max="6101" width="9.140625" style="2"/>
    <col min="6102" max="6102" width="17.7109375" style="2" customWidth="1"/>
    <col min="6103" max="6126" width="7.7109375" style="2" customWidth="1"/>
    <col min="6127" max="6357" width="9.140625" style="2"/>
    <col min="6358" max="6358" width="17.7109375" style="2" customWidth="1"/>
    <col min="6359" max="6382" width="7.7109375" style="2" customWidth="1"/>
    <col min="6383" max="6613" width="9.140625" style="2"/>
    <col min="6614" max="6614" width="17.7109375" style="2" customWidth="1"/>
    <col min="6615" max="6638" width="7.7109375" style="2" customWidth="1"/>
    <col min="6639" max="6869" width="9.140625" style="2"/>
    <col min="6870" max="6870" width="17.7109375" style="2" customWidth="1"/>
    <col min="6871" max="6894" width="7.7109375" style="2" customWidth="1"/>
    <col min="6895" max="7125" width="9.140625" style="2"/>
    <col min="7126" max="7126" width="17.7109375" style="2" customWidth="1"/>
    <col min="7127" max="7150" width="7.7109375" style="2" customWidth="1"/>
    <col min="7151" max="7381" width="9.140625" style="2"/>
    <col min="7382" max="7382" width="17.7109375" style="2" customWidth="1"/>
    <col min="7383" max="7406" width="7.7109375" style="2" customWidth="1"/>
    <col min="7407" max="7637" width="9.140625" style="2"/>
    <col min="7638" max="7638" width="17.7109375" style="2" customWidth="1"/>
    <col min="7639" max="7662" width="7.7109375" style="2" customWidth="1"/>
    <col min="7663" max="7893" width="9.140625" style="2"/>
    <col min="7894" max="7894" width="17.7109375" style="2" customWidth="1"/>
    <col min="7895" max="7918" width="7.7109375" style="2" customWidth="1"/>
    <col min="7919" max="8149" width="9.140625" style="2"/>
    <col min="8150" max="8150" width="17.7109375" style="2" customWidth="1"/>
    <col min="8151" max="8174" width="7.7109375" style="2" customWidth="1"/>
    <col min="8175" max="8405" width="9.140625" style="2"/>
    <col min="8406" max="8406" width="17.7109375" style="2" customWidth="1"/>
    <col min="8407" max="8430" width="7.7109375" style="2" customWidth="1"/>
    <col min="8431" max="8661" width="9.140625" style="2"/>
    <col min="8662" max="8662" width="17.7109375" style="2" customWidth="1"/>
    <col min="8663" max="8686" width="7.7109375" style="2" customWidth="1"/>
    <col min="8687" max="8917" width="9.140625" style="2"/>
    <col min="8918" max="8918" width="17.7109375" style="2" customWidth="1"/>
    <col min="8919" max="8942" width="7.7109375" style="2" customWidth="1"/>
    <col min="8943" max="9173" width="9.140625" style="2"/>
    <col min="9174" max="9174" width="17.7109375" style="2" customWidth="1"/>
    <col min="9175" max="9198" width="7.7109375" style="2" customWidth="1"/>
    <col min="9199" max="9429" width="9.140625" style="2"/>
    <col min="9430" max="9430" width="17.7109375" style="2" customWidth="1"/>
    <col min="9431" max="9454" width="7.7109375" style="2" customWidth="1"/>
    <col min="9455" max="9685" width="9.140625" style="2"/>
    <col min="9686" max="9686" width="17.7109375" style="2" customWidth="1"/>
    <col min="9687" max="9710" width="7.7109375" style="2" customWidth="1"/>
    <col min="9711" max="9941" width="9.140625" style="2"/>
    <col min="9942" max="9942" width="17.7109375" style="2" customWidth="1"/>
    <col min="9943" max="9966" width="7.7109375" style="2" customWidth="1"/>
    <col min="9967" max="10197" width="9.140625" style="2"/>
    <col min="10198" max="10198" width="17.7109375" style="2" customWidth="1"/>
    <col min="10199" max="10222" width="7.7109375" style="2" customWidth="1"/>
    <col min="10223" max="10453" width="9.140625" style="2"/>
    <col min="10454" max="10454" width="17.7109375" style="2" customWidth="1"/>
    <col min="10455" max="10478" width="7.7109375" style="2" customWidth="1"/>
    <col min="10479" max="10709" width="9.140625" style="2"/>
    <col min="10710" max="10710" width="17.7109375" style="2" customWidth="1"/>
    <col min="10711" max="10734" width="7.7109375" style="2" customWidth="1"/>
    <col min="10735" max="10965" width="9.140625" style="2"/>
    <col min="10966" max="10966" width="17.7109375" style="2" customWidth="1"/>
    <col min="10967" max="10990" width="7.7109375" style="2" customWidth="1"/>
    <col min="10991" max="11221" width="9.140625" style="2"/>
    <col min="11222" max="11222" width="17.7109375" style="2" customWidth="1"/>
    <col min="11223" max="11246" width="7.7109375" style="2" customWidth="1"/>
    <col min="11247" max="11477" width="9.140625" style="2"/>
    <col min="11478" max="11478" width="17.7109375" style="2" customWidth="1"/>
    <col min="11479" max="11502" width="7.7109375" style="2" customWidth="1"/>
    <col min="11503" max="11733" width="9.140625" style="2"/>
    <col min="11734" max="11734" width="17.7109375" style="2" customWidth="1"/>
    <col min="11735" max="11758" width="7.7109375" style="2" customWidth="1"/>
    <col min="11759" max="11989" width="9.140625" style="2"/>
    <col min="11990" max="11990" width="17.7109375" style="2" customWidth="1"/>
    <col min="11991" max="12014" width="7.7109375" style="2" customWidth="1"/>
    <col min="12015" max="12245" width="9.140625" style="2"/>
    <col min="12246" max="12246" width="17.7109375" style="2" customWidth="1"/>
    <col min="12247" max="12270" width="7.7109375" style="2" customWidth="1"/>
    <col min="12271" max="12501" width="9.140625" style="2"/>
    <col min="12502" max="12502" width="17.7109375" style="2" customWidth="1"/>
    <col min="12503" max="12526" width="7.7109375" style="2" customWidth="1"/>
    <col min="12527" max="12757" width="9.140625" style="2"/>
    <col min="12758" max="12758" width="17.7109375" style="2" customWidth="1"/>
    <col min="12759" max="12782" width="7.7109375" style="2" customWidth="1"/>
    <col min="12783" max="13013" width="9.140625" style="2"/>
    <col min="13014" max="13014" width="17.7109375" style="2" customWidth="1"/>
    <col min="13015" max="13038" width="7.7109375" style="2" customWidth="1"/>
    <col min="13039" max="13269" width="9.140625" style="2"/>
    <col min="13270" max="13270" width="17.7109375" style="2" customWidth="1"/>
    <col min="13271" max="13294" width="7.7109375" style="2" customWidth="1"/>
    <col min="13295" max="13525" width="9.140625" style="2"/>
    <col min="13526" max="13526" width="17.7109375" style="2" customWidth="1"/>
    <col min="13527" max="13550" width="7.7109375" style="2" customWidth="1"/>
    <col min="13551" max="13781" width="9.140625" style="2"/>
    <col min="13782" max="13782" width="17.7109375" style="2" customWidth="1"/>
    <col min="13783" max="13806" width="7.7109375" style="2" customWidth="1"/>
    <col min="13807" max="14037" width="9.140625" style="2"/>
    <col min="14038" max="14038" width="17.7109375" style="2" customWidth="1"/>
    <col min="14039" max="14062" width="7.7109375" style="2" customWidth="1"/>
    <col min="14063" max="14293" width="9.140625" style="2"/>
    <col min="14294" max="14294" width="17.7109375" style="2" customWidth="1"/>
    <col min="14295" max="14318" width="7.7109375" style="2" customWidth="1"/>
    <col min="14319" max="14549" width="9.140625" style="2"/>
    <col min="14550" max="14550" width="17.7109375" style="2" customWidth="1"/>
    <col min="14551" max="14574" width="7.7109375" style="2" customWidth="1"/>
    <col min="14575" max="14805" width="9.140625" style="2"/>
    <col min="14806" max="14806" width="17.7109375" style="2" customWidth="1"/>
    <col min="14807" max="14830" width="7.7109375" style="2" customWidth="1"/>
    <col min="14831" max="15061" width="9.140625" style="2"/>
    <col min="15062" max="15062" width="17.7109375" style="2" customWidth="1"/>
    <col min="15063" max="15086" width="7.7109375" style="2" customWidth="1"/>
    <col min="15087" max="15317" width="9.140625" style="2"/>
    <col min="15318" max="15318" width="17.7109375" style="2" customWidth="1"/>
    <col min="15319" max="15342" width="7.7109375" style="2" customWidth="1"/>
    <col min="15343" max="15573" width="9.140625" style="2"/>
    <col min="15574" max="15574" width="17.7109375" style="2" customWidth="1"/>
    <col min="15575" max="15598" width="7.7109375" style="2" customWidth="1"/>
    <col min="15599" max="15829" width="9.140625" style="2"/>
    <col min="15830" max="15830" width="17.7109375" style="2" customWidth="1"/>
    <col min="15831" max="15854" width="7.7109375" style="2" customWidth="1"/>
    <col min="15855" max="16085" width="9.140625" style="2"/>
    <col min="16086" max="16086" width="17.7109375" style="2" customWidth="1"/>
    <col min="16087" max="16110" width="7.7109375" style="2" customWidth="1"/>
    <col min="16111" max="16384" width="9.140625" style="2"/>
  </cols>
  <sheetData>
    <row r="1" spans="1:19" s="71" customFormat="1" ht="20.100000000000001" customHeight="1" x14ac:dyDescent="0.2">
      <c r="A1" s="71" t="s">
        <v>160</v>
      </c>
    </row>
    <row r="2" spans="1:19" x14ac:dyDescent="0.2">
      <c r="A2" s="16" t="s">
        <v>0</v>
      </c>
    </row>
    <row r="3" spans="1:19" ht="13.5" thickBot="1" x14ac:dyDescent="0.25"/>
    <row r="4" spans="1:19" ht="27" customHeight="1" x14ac:dyDescent="0.2">
      <c r="A4" s="216" t="s">
        <v>24</v>
      </c>
      <c r="B4" s="219" t="s">
        <v>31</v>
      </c>
      <c r="C4" s="220"/>
      <c r="D4" s="214" t="s">
        <v>34</v>
      </c>
      <c r="E4" s="218"/>
      <c r="F4" s="214" t="s">
        <v>35</v>
      </c>
      <c r="G4" s="218"/>
      <c r="H4" s="214" t="s">
        <v>36</v>
      </c>
      <c r="I4" s="218"/>
      <c r="J4" s="214" t="s">
        <v>5</v>
      </c>
      <c r="K4" s="215"/>
      <c r="L4" s="214" t="s">
        <v>129</v>
      </c>
      <c r="M4" s="215"/>
    </row>
    <row r="5" spans="1:19" ht="28.5" customHeight="1" thickBot="1" x14ac:dyDescent="0.25">
      <c r="A5" s="217"/>
      <c r="B5" s="78" t="s">
        <v>37</v>
      </c>
      <c r="C5" s="79" t="s">
        <v>126</v>
      </c>
      <c r="D5" s="78" t="s">
        <v>37</v>
      </c>
      <c r="E5" s="79" t="s">
        <v>126</v>
      </c>
      <c r="F5" s="78" t="s">
        <v>37</v>
      </c>
      <c r="G5" s="79" t="s">
        <v>126</v>
      </c>
      <c r="H5" s="78" t="s">
        <v>37</v>
      </c>
      <c r="I5" s="79" t="s">
        <v>126</v>
      </c>
      <c r="J5" s="78" t="s">
        <v>37</v>
      </c>
      <c r="K5" s="79" t="s">
        <v>126</v>
      </c>
      <c r="L5" s="78" t="s">
        <v>37</v>
      </c>
      <c r="M5" s="79" t="s">
        <v>126</v>
      </c>
      <c r="N5" s="2" t="s">
        <v>167</v>
      </c>
      <c r="O5" s="2" t="s">
        <v>162</v>
      </c>
      <c r="P5" s="2" t="s">
        <v>163</v>
      </c>
      <c r="Q5" s="2" t="s">
        <v>164</v>
      </c>
      <c r="R5" s="2" t="s">
        <v>165</v>
      </c>
      <c r="S5" s="2" t="s">
        <v>166</v>
      </c>
    </row>
    <row r="6" spans="1:19" ht="15" customHeight="1" x14ac:dyDescent="0.2">
      <c r="A6" s="21" t="s">
        <v>39</v>
      </c>
      <c r="B6" s="146">
        <v>124071</v>
      </c>
      <c r="C6" s="147">
        <v>11.050142500890631</v>
      </c>
      <c r="D6" s="146">
        <v>17908</v>
      </c>
      <c r="E6" s="147">
        <v>3.3107783324089479</v>
      </c>
      <c r="F6" s="146">
        <v>40254</v>
      </c>
      <c r="G6" s="147">
        <v>9.3613953488372097</v>
      </c>
      <c r="H6" s="146">
        <v>35727</v>
      </c>
      <c r="I6" s="147">
        <v>12.17274275979557</v>
      </c>
      <c r="J6" s="146">
        <v>33104</v>
      </c>
      <c r="K6" s="147">
        <v>24.927710843373493</v>
      </c>
      <c r="L6" s="146">
        <v>2822</v>
      </c>
      <c r="M6" s="147">
        <v>16.502923976608187</v>
      </c>
      <c r="N6" s="2">
        <v>11228</v>
      </c>
      <c r="O6" s="2">
        <v>5409</v>
      </c>
      <c r="P6" s="2">
        <v>4300</v>
      </c>
      <c r="Q6" s="2">
        <v>2935</v>
      </c>
      <c r="R6" s="2">
        <v>1328</v>
      </c>
      <c r="S6" s="2">
        <v>171</v>
      </c>
    </row>
    <row r="7" spans="1:19" ht="15" customHeight="1" x14ac:dyDescent="0.2">
      <c r="A7" s="2" t="s">
        <v>10</v>
      </c>
      <c r="B7" s="150">
        <v>14846</v>
      </c>
      <c r="C7" s="151">
        <v>14.846</v>
      </c>
      <c r="D7" s="150">
        <v>2054</v>
      </c>
      <c r="E7" s="151">
        <v>4.6157303370786513</v>
      </c>
      <c r="F7" s="150">
        <v>4300</v>
      </c>
      <c r="G7" s="151">
        <v>14.285714285714286</v>
      </c>
      <c r="H7" s="150">
        <v>3744</v>
      </c>
      <c r="I7" s="151">
        <v>13.614545454545455</v>
      </c>
      <c r="J7" s="150">
        <v>4783</v>
      </c>
      <c r="K7" s="151">
        <v>23.106280193236714</v>
      </c>
      <c r="L7" s="150">
        <v>648</v>
      </c>
      <c r="M7" s="151">
        <v>15.069767441860465</v>
      </c>
      <c r="N7" s="2">
        <v>1000</v>
      </c>
      <c r="O7" s="2">
        <v>445</v>
      </c>
      <c r="P7" s="2">
        <v>301</v>
      </c>
      <c r="Q7" s="2">
        <v>275</v>
      </c>
      <c r="R7" s="2">
        <v>207</v>
      </c>
      <c r="S7" s="2">
        <v>43</v>
      </c>
    </row>
    <row r="8" spans="1:19" ht="15" customHeight="1" x14ac:dyDescent="0.2">
      <c r="A8" s="17" t="s">
        <v>11</v>
      </c>
      <c r="B8" s="150">
        <v>15071</v>
      </c>
      <c r="C8" s="151">
        <v>9.4845814977973575</v>
      </c>
      <c r="D8" s="150">
        <v>2554</v>
      </c>
      <c r="E8" s="151">
        <v>3.0734055354993983</v>
      </c>
      <c r="F8" s="150">
        <v>5286</v>
      </c>
      <c r="G8" s="151">
        <v>8.9139966273187188</v>
      </c>
      <c r="H8" s="150">
        <v>4374</v>
      </c>
      <c r="I8" s="151">
        <v>10.907730673316708</v>
      </c>
      <c r="J8" s="150">
        <v>3185</v>
      </c>
      <c r="K8" s="151">
        <v>21.233333333333334</v>
      </c>
      <c r="L8" s="150">
        <v>192</v>
      </c>
      <c r="M8" s="151">
        <v>14.76923076923077</v>
      </c>
      <c r="N8" s="2">
        <v>1589</v>
      </c>
      <c r="O8" s="2">
        <v>831</v>
      </c>
      <c r="P8" s="2">
        <v>593</v>
      </c>
      <c r="Q8" s="2">
        <v>401</v>
      </c>
      <c r="R8" s="2">
        <v>150</v>
      </c>
      <c r="S8" s="2">
        <v>13</v>
      </c>
    </row>
    <row r="9" spans="1:19" ht="15" customHeight="1" x14ac:dyDescent="0.2">
      <c r="A9" s="17" t="s">
        <v>12</v>
      </c>
      <c r="B9" s="150">
        <v>7503</v>
      </c>
      <c r="C9" s="151">
        <v>10.627478753541077</v>
      </c>
      <c r="D9" s="150">
        <v>1113</v>
      </c>
      <c r="E9" s="151">
        <v>3.3423423423423424</v>
      </c>
      <c r="F9" s="150">
        <v>2407</v>
      </c>
      <c r="G9" s="151">
        <v>8.9479553903345721</v>
      </c>
      <c r="H9" s="150">
        <v>2205</v>
      </c>
      <c r="I9" s="151">
        <v>11.307692307692308</v>
      </c>
      <c r="J9" s="150">
        <v>1948</v>
      </c>
      <c r="K9" s="151">
        <v>21.644444444444446</v>
      </c>
      <c r="L9" s="150">
        <v>157</v>
      </c>
      <c r="M9" s="151">
        <v>12.076923076923077</v>
      </c>
      <c r="N9" s="2">
        <v>706</v>
      </c>
      <c r="O9" s="2">
        <v>333</v>
      </c>
      <c r="P9" s="2">
        <v>269</v>
      </c>
      <c r="Q9" s="2">
        <v>195</v>
      </c>
      <c r="R9" s="2">
        <v>90</v>
      </c>
      <c r="S9" s="2">
        <v>13</v>
      </c>
    </row>
    <row r="10" spans="1:19" ht="15" customHeight="1" x14ac:dyDescent="0.2">
      <c r="A10" s="18" t="s">
        <v>13</v>
      </c>
      <c r="B10" s="150">
        <v>6480</v>
      </c>
      <c r="C10" s="151">
        <v>11.153184165232357</v>
      </c>
      <c r="D10" s="150">
        <v>950</v>
      </c>
      <c r="E10" s="151">
        <v>3.3333333333333335</v>
      </c>
      <c r="F10" s="150">
        <v>2151</v>
      </c>
      <c r="G10" s="151">
        <v>9.393013100436681</v>
      </c>
      <c r="H10" s="150">
        <v>1831</v>
      </c>
      <c r="I10" s="151">
        <v>11.812903225806451</v>
      </c>
      <c r="J10" s="150">
        <v>1674</v>
      </c>
      <c r="K10" s="151">
        <v>29.368421052631579</v>
      </c>
      <c r="L10" s="150">
        <v>127</v>
      </c>
      <c r="M10" s="151">
        <v>18.142857142857142</v>
      </c>
      <c r="N10" s="2">
        <v>581</v>
      </c>
      <c r="O10" s="2">
        <v>285</v>
      </c>
      <c r="P10" s="2">
        <v>229</v>
      </c>
      <c r="Q10" s="2">
        <v>155</v>
      </c>
      <c r="R10" s="2">
        <v>57</v>
      </c>
      <c r="S10" s="2">
        <v>7</v>
      </c>
    </row>
    <row r="11" spans="1:19" ht="15" customHeight="1" x14ac:dyDescent="0.2">
      <c r="A11" s="2" t="s">
        <v>14</v>
      </c>
      <c r="B11" s="150">
        <v>3151</v>
      </c>
      <c r="C11" s="151">
        <v>11.542124542124542</v>
      </c>
      <c r="D11" s="150">
        <v>392</v>
      </c>
      <c r="E11" s="151">
        <v>3.0625</v>
      </c>
      <c r="F11" s="150">
        <v>994</v>
      </c>
      <c r="G11" s="151">
        <v>9.1192660550458715</v>
      </c>
      <c r="H11" s="150">
        <v>1051</v>
      </c>
      <c r="I11" s="151">
        <v>12.511904761904763</v>
      </c>
      <c r="J11" s="150">
        <v>762</v>
      </c>
      <c r="K11" s="151">
        <v>24.580645161290324</v>
      </c>
      <c r="L11" s="150">
        <v>60</v>
      </c>
      <c r="M11" s="151">
        <v>15</v>
      </c>
      <c r="N11" s="2">
        <v>273</v>
      </c>
      <c r="O11" s="2">
        <v>128</v>
      </c>
      <c r="P11" s="2">
        <v>109</v>
      </c>
      <c r="Q11" s="2">
        <v>84</v>
      </c>
      <c r="R11" s="2">
        <v>31</v>
      </c>
      <c r="S11" s="2">
        <v>4</v>
      </c>
    </row>
    <row r="12" spans="1:19" ht="15" customHeight="1" x14ac:dyDescent="0.2">
      <c r="A12" s="20" t="s">
        <v>15</v>
      </c>
      <c r="B12" s="150">
        <v>9714</v>
      </c>
      <c r="C12" s="151">
        <v>12.917553191489361</v>
      </c>
      <c r="D12" s="150">
        <v>1254</v>
      </c>
      <c r="E12" s="151">
        <v>3.4930362116991645</v>
      </c>
      <c r="F12" s="150">
        <v>3044</v>
      </c>
      <c r="G12" s="151">
        <v>10.680701754385964</v>
      </c>
      <c r="H12" s="150">
        <v>2940</v>
      </c>
      <c r="I12" s="151">
        <v>12.618025751072961</v>
      </c>
      <c r="J12" s="150">
        <v>2729</v>
      </c>
      <c r="K12" s="151">
        <v>28.134020618556701</v>
      </c>
      <c r="L12" s="150">
        <v>212</v>
      </c>
      <c r="M12" s="151">
        <v>26.5</v>
      </c>
      <c r="N12" s="2">
        <v>752</v>
      </c>
      <c r="O12" s="2">
        <v>359</v>
      </c>
      <c r="P12" s="2">
        <v>285</v>
      </c>
      <c r="Q12" s="2">
        <v>233</v>
      </c>
      <c r="R12" s="2">
        <v>97</v>
      </c>
      <c r="S12" s="2">
        <v>8</v>
      </c>
    </row>
    <row r="13" spans="1:19" ht="15" customHeight="1" x14ac:dyDescent="0.2">
      <c r="A13" s="20" t="s">
        <v>16</v>
      </c>
      <c r="B13" s="150">
        <v>5219</v>
      </c>
      <c r="C13" s="151">
        <v>10.78305785123967</v>
      </c>
      <c r="D13" s="150">
        <v>752</v>
      </c>
      <c r="E13" s="151">
        <v>3.2413793103448274</v>
      </c>
      <c r="F13" s="150">
        <v>1796</v>
      </c>
      <c r="G13" s="151">
        <v>9.0707070707070709</v>
      </c>
      <c r="H13" s="150">
        <v>1626</v>
      </c>
      <c r="I13" s="151">
        <v>12.507692307692308</v>
      </c>
      <c r="J13" s="150">
        <v>1242</v>
      </c>
      <c r="K13" s="151">
        <v>25.875</v>
      </c>
      <c r="L13" s="150">
        <v>114</v>
      </c>
      <c r="M13" s="151">
        <v>19</v>
      </c>
      <c r="N13" s="2">
        <v>484</v>
      </c>
      <c r="O13" s="2">
        <v>232</v>
      </c>
      <c r="P13" s="2">
        <v>198</v>
      </c>
      <c r="Q13" s="2">
        <v>130</v>
      </c>
      <c r="R13" s="2">
        <v>48</v>
      </c>
      <c r="S13" s="2">
        <v>6</v>
      </c>
    </row>
    <row r="14" spans="1:19" ht="15" customHeight="1" x14ac:dyDescent="0.2">
      <c r="A14" s="2" t="s">
        <v>17</v>
      </c>
      <c r="B14" s="150">
        <v>6652</v>
      </c>
      <c r="C14" s="151">
        <v>9.9879879879879887</v>
      </c>
      <c r="D14" s="150">
        <v>948</v>
      </c>
      <c r="E14" s="151">
        <v>3.0482315112540195</v>
      </c>
      <c r="F14" s="150">
        <v>2075</v>
      </c>
      <c r="G14" s="151">
        <v>7.6286764705882355</v>
      </c>
      <c r="H14" s="150">
        <v>1905</v>
      </c>
      <c r="I14" s="151">
        <v>11.407185628742514</v>
      </c>
      <c r="J14" s="150">
        <v>1865</v>
      </c>
      <c r="K14" s="151">
        <v>24.866666666666667</v>
      </c>
      <c r="L14" s="150">
        <v>63</v>
      </c>
      <c r="M14" s="151">
        <v>9</v>
      </c>
      <c r="N14" s="2">
        <v>666</v>
      </c>
      <c r="O14" s="2">
        <v>311</v>
      </c>
      <c r="P14" s="2">
        <v>272</v>
      </c>
      <c r="Q14" s="2">
        <v>167</v>
      </c>
      <c r="R14" s="2">
        <v>75</v>
      </c>
      <c r="S14" s="2">
        <v>7</v>
      </c>
    </row>
    <row r="15" spans="1:19" ht="15" customHeight="1" x14ac:dyDescent="0.2">
      <c r="A15" s="77" t="s">
        <v>18</v>
      </c>
      <c r="B15" s="150">
        <v>6303</v>
      </c>
      <c r="C15" s="151">
        <v>9.5067873303167421</v>
      </c>
      <c r="D15" s="150">
        <v>868</v>
      </c>
      <c r="E15" s="151">
        <v>2.6625766871165646</v>
      </c>
      <c r="F15" s="150">
        <v>2097</v>
      </c>
      <c r="G15" s="151">
        <v>8.2559055118110241</v>
      </c>
      <c r="H15" s="150">
        <v>1820</v>
      </c>
      <c r="I15" s="151">
        <v>11.973684210526315</v>
      </c>
      <c r="J15" s="150">
        <v>1786</v>
      </c>
      <c r="K15" s="151">
        <v>23.813333333333333</v>
      </c>
      <c r="L15" s="150">
        <v>133</v>
      </c>
      <c r="M15" s="151">
        <v>16.625</v>
      </c>
      <c r="N15" s="2">
        <v>663</v>
      </c>
      <c r="O15" s="2">
        <v>326</v>
      </c>
      <c r="P15" s="2">
        <v>254</v>
      </c>
      <c r="Q15" s="2">
        <v>152</v>
      </c>
      <c r="R15" s="2">
        <v>75</v>
      </c>
      <c r="S15" s="2">
        <v>8</v>
      </c>
    </row>
    <row r="16" spans="1:19" ht="15" customHeight="1" x14ac:dyDescent="0.2">
      <c r="A16" s="20" t="s">
        <v>19</v>
      </c>
      <c r="B16" s="150">
        <v>6319</v>
      </c>
      <c r="C16" s="151">
        <v>9.7968992248062019</v>
      </c>
      <c r="D16" s="150">
        <v>913</v>
      </c>
      <c r="E16" s="151">
        <v>3.094915254237288</v>
      </c>
      <c r="F16" s="150">
        <v>2032</v>
      </c>
      <c r="G16" s="151">
        <v>7.4432234432234434</v>
      </c>
      <c r="H16" s="150">
        <v>1854</v>
      </c>
      <c r="I16" s="151">
        <v>11.444444444444445</v>
      </c>
      <c r="J16" s="150">
        <v>1771</v>
      </c>
      <c r="K16" s="151">
        <v>26.833333333333332</v>
      </c>
      <c r="L16" s="150">
        <v>75</v>
      </c>
      <c r="M16" s="151">
        <v>8.3333333333333339</v>
      </c>
      <c r="N16" s="2">
        <v>645</v>
      </c>
      <c r="O16" s="2">
        <v>295</v>
      </c>
      <c r="P16" s="2">
        <v>273</v>
      </c>
      <c r="Q16" s="2">
        <v>162</v>
      </c>
      <c r="R16" s="2">
        <v>66</v>
      </c>
      <c r="S16" s="2">
        <v>9</v>
      </c>
    </row>
    <row r="17" spans="1:19" ht="15" customHeight="1" x14ac:dyDescent="0.2">
      <c r="A17" s="18" t="s">
        <v>20</v>
      </c>
      <c r="B17" s="150">
        <v>13725</v>
      </c>
      <c r="C17" s="151">
        <v>10.250186706497386</v>
      </c>
      <c r="D17" s="150">
        <v>2076</v>
      </c>
      <c r="E17" s="151">
        <v>2.9956709956709955</v>
      </c>
      <c r="F17" s="150">
        <v>4620</v>
      </c>
      <c r="G17" s="151">
        <v>9.24</v>
      </c>
      <c r="H17" s="150">
        <v>3854</v>
      </c>
      <c r="I17" s="151">
        <v>12.677631578947368</v>
      </c>
      <c r="J17" s="150">
        <v>3520</v>
      </c>
      <c r="K17" s="151">
        <v>27.076923076923077</v>
      </c>
      <c r="L17" s="150">
        <v>336</v>
      </c>
      <c r="M17" s="151">
        <v>21</v>
      </c>
      <c r="N17" s="2">
        <v>1339</v>
      </c>
      <c r="O17" s="2">
        <v>693</v>
      </c>
      <c r="P17" s="2">
        <v>500</v>
      </c>
      <c r="Q17" s="2">
        <v>304</v>
      </c>
      <c r="R17" s="2">
        <v>130</v>
      </c>
      <c r="S17" s="2">
        <v>16</v>
      </c>
    </row>
    <row r="18" spans="1:19" ht="15" customHeight="1" x14ac:dyDescent="0.2">
      <c r="A18" s="20" t="s">
        <v>21</v>
      </c>
      <c r="B18" s="150">
        <v>7702</v>
      </c>
      <c r="C18" s="151">
        <v>9.651629072681704</v>
      </c>
      <c r="D18" s="150">
        <v>1157</v>
      </c>
      <c r="E18" s="151">
        <v>2.9590792838874682</v>
      </c>
      <c r="F18" s="150">
        <v>2512</v>
      </c>
      <c r="G18" s="151">
        <v>8.2904290429042913</v>
      </c>
      <c r="H18" s="150">
        <v>2198</v>
      </c>
      <c r="I18" s="151">
        <v>11.62962962962963</v>
      </c>
      <c r="J18" s="150">
        <v>2100</v>
      </c>
      <c r="K18" s="151">
        <v>22.826086956521738</v>
      </c>
      <c r="L18" s="150">
        <v>212</v>
      </c>
      <c r="M18" s="151">
        <v>21.2</v>
      </c>
      <c r="N18" s="2">
        <v>798</v>
      </c>
      <c r="O18" s="2">
        <v>391</v>
      </c>
      <c r="P18" s="2">
        <v>303</v>
      </c>
      <c r="Q18" s="2">
        <v>189</v>
      </c>
      <c r="R18" s="2">
        <v>92</v>
      </c>
      <c r="S18" s="2">
        <v>10</v>
      </c>
    </row>
    <row r="19" spans="1:19" ht="15" customHeight="1" x14ac:dyDescent="0.2">
      <c r="A19" s="20" t="s">
        <v>22</v>
      </c>
      <c r="B19" s="150">
        <v>7102</v>
      </c>
      <c r="C19" s="151">
        <v>10.647676161919041</v>
      </c>
      <c r="D19" s="150">
        <v>976</v>
      </c>
      <c r="E19" s="151">
        <v>3.0788643533123028</v>
      </c>
      <c r="F19" s="150">
        <v>2228</v>
      </c>
      <c r="G19" s="151">
        <v>8.3759398496240607</v>
      </c>
      <c r="H19" s="150">
        <v>2018</v>
      </c>
      <c r="I19" s="151">
        <v>12.083832335329342</v>
      </c>
      <c r="J19" s="150">
        <v>1974</v>
      </c>
      <c r="K19" s="151">
        <v>27.416666666666668</v>
      </c>
      <c r="L19" s="150">
        <v>154</v>
      </c>
      <c r="M19" s="151">
        <v>12.833333333333334</v>
      </c>
      <c r="N19" s="2">
        <v>667</v>
      </c>
      <c r="O19" s="2">
        <v>317</v>
      </c>
      <c r="P19" s="2">
        <v>266</v>
      </c>
      <c r="Q19" s="2">
        <v>167</v>
      </c>
      <c r="R19" s="2">
        <v>72</v>
      </c>
      <c r="S19" s="2">
        <v>12</v>
      </c>
    </row>
    <row r="20" spans="1:19" ht="15" customHeight="1" thickBot="1" x14ac:dyDescent="0.25">
      <c r="A20" s="19" t="s">
        <v>23</v>
      </c>
      <c r="B20" s="153">
        <v>14284</v>
      </c>
      <c r="C20" s="154">
        <v>13.412206572769954</v>
      </c>
      <c r="D20" s="153">
        <v>1901</v>
      </c>
      <c r="E20" s="154">
        <v>4.1058315334773221</v>
      </c>
      <c r="F20" s="153">
        <v>4712</v>
      </c>
      <c r="G20" s="154">
        <v>10.517857142857142</v>
      </c>
      <c r="H20" s="153">
        <v>4307</v>
      </c>
      <c r="I20" s="154">
        <v>13.417445482866043</v>
      </c>
      <c r="J20" s="153">
        <v>3765</v>
      </c>
      <c r="K20" s="154">
        <v>27.282608695652176</v>
      </c>
      <c r="L20" s="153">
        <v>339</v>
      </c>
      <c r="M20" s="154">
        <v>22.6</v>
      </c>
      <c r="N20" s="2">
        <v>1065</v>
      </c>
      <c r="O20" s="2">
        <v>463</v>
      </c>
      <c r="P20" s="2">
        <v>448</v>
      </c>
      <c r="Q20" s="2">
        <v>321</v>
      </c>
      <c r="R20" s="2">
        <v>138</v>
      </c>
      <c r="S20" s="2">
        <v>15</v>
      </c>
    </row>
    <row r="21" spans="1:19" ht="8.4499999999999993" customHeight="1" x14ac:dyDescent="0.2"/>
    <row r="22" spans="1:19" s="4" customFormat="1" ht="13.5" customHeight="1" x14ac:dyDescent="0.2">
      <c r="A22" s="13" t="s">
        <v>8</v>
      </c>
    </row>
  </sheetData>
  <mergeCells count="7">
    <mergeCell ref="J4:K4"/>
    <mergeCell ref="L4:M4"/>
    <mergeCell ref="A4:A5"/>
    <mergeCell ref="B4:C4"/>
    <mergeCell ref="D4:E4"/>
    <mergeCell ref="F4:G4"/>
    <mergeCell ref="H4:I4"/>
  </mergeCells>
  <hyperlinks>
    <hyperlink ref="A2" location="Seznam!A1" display="zpět na seznam" xr:uid="{00000000-0004-0000-1B00-000000000000}"/>
  </hyperlinks>
  <pageMargins left="0.7" right="0.7" top="0.78740157499999996" bottom="0.78740157499999996" header="0.3" footer="0.3"/>
  <pageSetup paperSize="9" scale="5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29"/>
  <dimension ref="A1:R26"/>
  <sheetViews>
    <sheetView showGridLines="0" zoomScale="85" zoomScaleNormal="85" workbookViewId="0"/>
  </sheetViews>
  <sheetFormatPr defaultRowHeight="12.75" x14ac:dyDescent="0.2"/>
  <cols>
    <col min="1" max="1" width="33.42578125" style="4" customWidth="1"/>
    <col min="2" max="11" width="7.28515625" style="4" customWidth="1"/>
    <col min="12" max="232" width="9.140625" style="4"/>
    <col min="233" max="233" width="33.42578125" style="4" customWidth="1"/>
    <col min="234" max="247" width="7.140625" style="4" customWidth="1"/>
    <col min="248" max="249" width="9" style="4" customWidth="1"/>
    <col min="250" max="488" width="9.140625" style="4"/>
    <col min="489" max="489" width="33.42578125" style="4" customWidth="1"/>
    <col min="490" max="503" width="7.140625" style="4" customWidth="1"/>
    <col min="504" max="505" width="9" style="4" customWidth="1"/>
    <col min="506" max="744" width="9.140625" style="4"/>
    <col min="745" max="745" width="33.42578125" style="4" customWidth="1"/>
    <col min="746" max="759" width="7.140625" style="4" customWidth="1"/>
    <col min="760" max="761" width="9" style="4" customWidth="1"/>
    <col min="762" max="1000" width="9.140625" style="4"/>
    <col min="1001" max="1001" width="33.42578125" style="4" customWidth="1"/>
    <col min="1002" max="1015" width="7.140625" style="4" customWidth="1"/>
    <col min="1016" max="1017" width="9" style="4" customWidth="1"/>
    <col min="1018" max="1256" width="9.140625" style="4"/>
    <col min="1257" max="1257" width="33.42578125" style="4" customWidth="1"/>
    <col min="1258" max="1271" width="7.140625" style="4" customWidth="1"/>
    <col min="1272" max="1273" width="9" style="4" customWidth="1"/>
    <col min="1274" max="1512" width="9.140625" style="4"/>
    <col min="1513" max="1513" width="33.42578125" style="4" customWidth="1"/>
    <col min="1514" max="1527" width="7.140625" style="4" customWidth="1"/>
    <col min="1528" max="1529" width="9" style="4" customWidth="1"/>
    <col min="1530" max="1768" width="9.140625" style="4"/>
    <col min="1769" max="1769" width="33.42578125" style="4" customWidth="1"/>
    <col min="1770" max="1783" width="7.140625" style="4" customWidth="1"/>
    <col min="1784" max="1785" width="9" style="4" customWidth="1"/>
    <col min="1786" max="2024" width="9.140625" style="4"/>
    <col min="2025" max="2025" width="33.42578125" style="4" customWidth="1"/>
    <col min="2026" max="2039" width="7.140625" style="4" customWidth="1"/>
    <col min="2040" max="2041" width="9" style="4" customWidth="1"/>
    <col min="2042" max="2280" width="9.140625" style="4"/>
    <col min="2281" max="2281" width="33.42578125" style="4" customWidth="1"/>
    <col min="2282" max="2295" width="7.140625" style="4" customWidth="1"/>
    <col min="2296" max="2297" width="9" style="4" customWidth="1"/>
    <col min="2298" max="2536" width="9.140625" style="4"/>
    <col min="2537" max="2537" width="33.42578125" style="4" customWidth="1"/>
    <col min="2538" max="2551" width="7.140625" style="4" customWidth="1"/>
    <col min="2552" max="2553" width="9" style="4" customWidth="1"/>
    <col min="2554" max="2792" width="9.140625" style="4"/>
    <col min="2793" max="2793" width="33.42578125" style="4" customWidth="1"/>
    <col min="2794" max="2807" width="7.140625" style="4" customWidth="1"/>
    <col min="2808" max="2809" width="9" style="4" customWidth="1"/>
    <col min="2810" max="3048" width="9.140625" style="4"/>
    <col min="3049" max="3049" width="33.42578125" style="4" customWidth="1"/>
    <col min="3050" max="3063" width="7.140625" style="4" customWidth="1"/>
    <col min="3064" max="3065" width="9" style="4" customWidth="1"/>
    <col min="3066" max="3304" width="9.140625" style="4"/>
    <col min="3305" max="3305" width="33.42578125" style="4" customWidth="1"/>
    <col min="3306" max="3319" width="7.140625" style="4" customWidth="1"/>
    <col min="3320" max="3321" width="9" style="4" customWidth="1"/>
    <col min="3322" max="3560" width="9.140625" style="4"/>
    <col min="3561" max="3561" width="33.42578125" style="4" customWidth="1"/>
    <col min="3562" max="3575" width="7.140625" style="4" customWidth="1"/>
    <col min="3576" max="3577" width="9" style="4" customWidth="1"/>
    <col min="3578" max="3816" width="9.140625" style="4"/>
    <col min="3817" max="3817" width="33.42578125" style="4" customWidth="1"/>
    <col min="3818" max="3831" width="7.140625" style="4" customWidth="1"/>
    <col min="3832" max="3833" width="9" style="4" customWidth="1"/>
    <col min="3834" max="4072" width="9.140625" style="4"/>
    <col min="4073" max="4073" width="33.42578125" style="4" customWidth="1"/>
    <col min="4074" max="4087" width="7.140625" style="4" customWidth="1"/>
    <col min="4088" max="4089" width="9" style="4" customWidth="1"/>
    <col min="4090" max="4328" width="9.140625" style="4"/>
    <col min="4329" max="4329" width="33.42578125" style="4" customWidth="1"/>
    <col min="4330" max="4343" width="7.140625" style="4" customWidth="1"/>
    <col min="4344" max="4345" width="9" style="4" customWidth="1"/>
    <col min="4346" max="4584" width="9.140625" style="4"/>
    <col min="4585" max="4585" width="33.42578125" style="4" customWidth="1"/>
    <col min="4586" max="4599" width="7.140625" style="4" customWidth="1"/>
    <col min="4600" max="4601" width="9" style="4" customWidth="1"/>
    <col min="4602" max="4840" width="9.140625" style="4"/>
    <col min="4841" max="4841" width="33.42578125" style="4" customWidth="1"/>
    <col min="4842" max="4855" width="7.140625" style="4" customWidth="1"/>
    <col min="4856" max="4857" width="9" style="4" customWidth="1"/>
    <col min="4858" max="5096" width="9.140625" style="4"/>
    <col min="5097" max="5097" width="33.42578125" style="4" customWidth="1"/>
    <col min="5098" max="5111" width="7.140625" style="4" customWidth="1"/>
    <col min="5112" max="5113" width="9" style="4" customWidth="1"/>
    <col min="5114" max="5352" width="9.140625" style="4"/>
    <col min="5353" max="5353" width="33.42578125" style="4" customWidth="1"/>
    <col min="5354" max="5367" width="7.140625" style="4" customWidth="1"/>
    <col min="5368" max="5369" width="9" style="4" customWidth="1"/>
    <col min="5370" max="5608" width="9.140625" style="4"/>
    <col min="5609" max="5609" width="33.42578125" style="4" customWidth="1"/>
    <col min="5610" max="5623" width="7.140625" style="4" customWidth="1"/>
    <col min="5624" max="5625" width="9" style="4" customWidth="1"/>
    <col min="5626" max="5864" width="9.140625" style="4"/>
    <col min="5865" max="5865" width="33.42578125" style="4" customWidth="1"/>
    <col min="5866" max="5879" width="7.140625" style="4" customWidth="1"/>
    <col min="5880" max="5881" width="9" style="4" customWidth="1"/>
    <col min="5882" max="6120" width="9.140625" style="4"/>
    <col min="6121" max="6121" width="33.42578125" style="4" customWidth="1"/>
    <col min="6122" max="6135" width="7.140625" style="4" customWidth="1"/>
    <col min="6136" max="6137" width="9" style="4" customWidth="1"/>
    <col min="6138" max="6376" width="9.140625" style="4"/>
    <col min="6377" max="6377" width="33.42578125" style="4" customWidth="1"/>
    <col min="6378" max="6391" width="7.140625" style="4" customWidth="1"/>
    <col min="6392" max="6393" width="9" style="4" customWidth="1"/>
    <col min="6394" max="6632" width="9.140625" style="4"/>
    <col min="6633" max="6633" width="33.42578125" style="4" customWidth="1"/>
    <col min="6634" max="6647" width="7.140625" style="4" customWidth="1"/>
    <col min="6648" max="6649" width="9" style="4" customWidth="1"/>
    <col min="6650" max="6888" width="9.140625" style="4"/>
    <col min="6889" max="6889" width="33.42578125" style="4" customWidth="1"/>
    <col min="6890" max="6903" width="7.140625" style="4" customWidth="1"/>
    <col min="6904" max="6905" width="9" style="4" customWidth="1"/>
    <col min="6906" max="7144" width="9.140625" style="4"/>
    <col min="7145" max="7145" width="33.42578125" style="4" customWidth="1"/>
    <col min="7146" max="7159" width="7.140625" style="4" customWidth="1"/>
    <col min="7160" max="7161" width="9" style="4" customWidth="1"/>
    <col min="7162" max="7400" width="9.140625" style="4"/>
    <col min="7401" max="7401" width="33.42578125" style="4" customWidth="1"/>
    <col min="7402" max="7415" width="7.140625" style="4" customWidth="1"/>
    <col min="7416" max="7417" width="9" style="4" customWidth="1"/>
    <col min="7418" max="7656" width="9.140625" style="4"/>
    <col min="7657" max="7657" width="33.42578125" style="4" customWidth="1"/>
    <col min="7658" max="7671" width="7.140625" style="4" customWidth="1"/>
    <col min="7672" max="7673" width="9" style="4" customWidth="1"/>
    <col min="7674" max="7912" width="9.140625" style="4"/>
    <col min="7913" max="7913" width="33.42578125" style="4" customWidth="1"/>
    <col min="7914" max="7927" width="7.140625" style="4" customWidth="1"/>
    <col min="7928" max="7929" width="9" style="4" customWidth="1"/>
    <col min="7930" max="8168" width="9.140625" style="4"/>
    <col min="8169" max="8169" width="33.42578125" style="4" customWidth="1"/>
    <col min="8170" max="8183" width="7.140625" style="4" customWidth="1"/>
    <col min="8184" max="8185" width="9" style="4" customWidth="1"/>
    <col min="8186" max="8424" width="9.140625" style="4"/>
    <col min="8425" max="8425" width="33.42578125" style="4" customWidth="1"/>
    <col min="8426" max="8439" width="7.140625" style="4" customWidth="1"/>
    <col min="8440" max="8441" width="9" style="4" customWidth="1"/>
    <col min="8442" max="8680" width="9.140625" style="4"/>
    <col min="8681" max="8681" width="33.42578125" style="4" customWidth="1"/>
    <col min="8682" max="8695" width="7.140625" style="4" customWidth="1"/>
    <col min="8696" max="8697" width="9" style="4" customWidth="1"/>
    <col min="8698" max="8936" width="9.140625" style="4"/>
    <col min="8937" max="8937" width="33.42578125" style="4" customWidth="1"/>
    <col min="8938" max="8951" width="7.140625" style="4" customWidth="1"/>
    <col min="8952" max="8953" width="9" style="4" customWidth="1"/>
    <col min="8954" max="9192" width="9.140625" style="4"/>
    <col min="9193" max="9193" width="33.42578125" style="4" customWidth="1"/>
    <col min="9194" max="9207" width="7.140625" style="4" customWidth="1"/>
    <col min="9208" max="9209" width="9" style="4" customWidth="1"/>
    <col min="9210" max="9448" width="9.140625" style="4"/>
    <col min="9449" max="9449" width="33.42578125" style="4" customWidth="1"/>
    <col min="9450" max="9463" width="7.140625" style="4" customWidth="1"/>
    <col min="9464" max="9465" width="9" style="4" customWidth="1"/>
    <col min="9466" max="9704" width="9.140625" style="4"/>
    <col min="9705" max="9705" width="33.42578125" style="4" customWidth="1"/>
    <col min="9706" max="9719" width="7.140625" style="4" customWidth="1"/>
    <col min="9720" max="9721" width="9" style="4" customWidth="1"/>
    <col min="9722" max="9960" width="9.140625" style="4"/>
    <col min="9961" max="9961" width="33.42578125" style="4" customWidth="1"/>
    <col min="9962" max="9975" width="7.140625" style="4" customWidth="1"/>
    <col min="9976" max="9977" width="9" style="4" customWidth="1"/>
    <col min="9978" max="10216" width="9.140625" style="4"/>
    <col min="10217" max="10217" width="33.42578125" style="4" customWidth="1"/>
    <col min="10218" max="10231" width="7.140625" style="4" customWidth="1"/>
    <col min="10232" max="10233" width="9" style="4" customWidth="1"/>
    <col min="10234" max="10472" width="9.140625" style="4"/>
    <col min="10473" max="10473" width="33.42578125" style="4" customWidth="1"/>
    <col min="10474" max="10487" width="7.140625" style="4" customWidth="1"/>
    <col min="10488" max="10489" width="9" style="4" customWidth="1"/>
    <col min="10490" max="10728" width="9.140625" style="4"/>
    <col min="10729" max="10729" width="33.42578125" style="4" customWidth="1"/>
    <col min="10730" max="10743" width="7.140625" style="4" customWidth="1"/>
    <col min="10744" max="10745" width="9" style="4" customWidth="1"/>
    <col min="10746" max="10984" width="9.140625" style="4"/>
    <col min="10985" max="10985" width="33.42578125" style="4" customWidth="1"/>
    <col min="10986" max="10999" width="7.140625" style="4" customWidth="1"/>
    <col min="11000" max="11001" width="9" style="4" customWidth="1"/>
    <col min="11002" max="11240" width="9.140625" style="4"/>
    <col min="11241" max="11241" width="33.42578125" style="4" customWidth="1"/>
    <col min="11242" max="11255" width="7.140625" style="4" customWidth="1"/>
    <col min="11256" max="11257" width="9" style="4" customWidth="1"/>
    <col min="11258" max="11496" width="9.140625" style="4"/>
    <col min="11497" max="11497" width="33.42578125" style="4" customWidth="1"/>
    <col min="11498" max="11511" width="7.140625" style="4" customWidth="1"/>
    <col min="11512" max="11513" width="9" style="4" customWidth="1"/>
    <col min="11514" max="11752" width="9.140625" style="4"/>
    <col min="11753" max="11753" width="33.42578125" style="4" customWidth="1"/>
    <col min="11754" max="11767" width="7.140625" style="4" customWidth="1"/>
    <col min="11768" max="11769" width="9" style="4" customWidth="1"/>
    <col min="11770" max="12008" width="9.140625" style="4"/>
    <col min="12009" max="12009" width="33.42578125" style="4" customWidth="1"/>
    <col min="12010" max="12023" width="7.140625" style="4" customWidth="1"/>
    <col min="12024" max="12025" width="9" style="4" customWidth="1"/>
    <col min="12026" max="12264" width="9.140625" style="4"/>
    <col min="12265" max="12265" width="33.42578125" style="4" customWidth="1"/>
    <col min="12266" max="12279" width="7.140625" style="4" customWidth="1"/>
    <col min="12280" max="12281" width="9" style="4" customWidth="1"/>
    <col min="12282" max="12520" width="9.140625" style="4"/>
    <col min="12521" max="12521" width="33.42578125" style="4" customWidth="1"/>
    <col min="12522" max="12535" width="7.140625" style="4" customWidth="1"/>
    <col min="12536" max="12537" width="9" style="4" customWidth="1"/>
    <col min="12538" max="12776" width="9.140625" style="4"/>
    <col min="12777" max="12777" width="33.42578125" style="4" customWidth="1"/>
    <col min="12778" max="12791" width="7.140625" style="4" customWidth="1"/>
    <col min="12792" max="12793" width="9" style="4" customWidth="1"/>
    <col min="12794" max="13032" width="9.140625" style="4"/>
    <col min="13033" max="13033" width="33.42578125" style="4" customWidth="1"/>
    <col min="13034" max="13047" width="7.140625" style="4" customWidth="1"/>
    <col min="13048" max="13049" width="9" style="4" customWidth="1"/>
    <col min="13050" max="13288" width="9.140625" style="4"/>
    <col min="13289" max="13289" width="33.42578125" style="4" customWidth="1"/>
    <col min="13290" max="13303" width="7.140625" style="4" customWidth="1"/>
    <col min="13304" max="13305" width="9" style="4" customWidth="1"/>
    <col min="13306" max="13544" width="9.140625" style="4"/>
    <col min="13545" max="13545" width="33.42578125" style="4" customWidth="1"/>
    <col min="13546" max="13559" width="7.140625" style="4" customWidth="1"/>
    <col min="13560" max="13561" width="9" style="4" customWidth="1"/>
    <col min="13562" max="13800" width="9.140625" style="4"/>
    <col min="13801" max="13801" width="33.42578125" style="4" customWidth="1"/>
    <col min="13802" max="13815" width="7.140625" style="4" customWidth="1"/>
    <col min="13816" max="13817" width="9" style="4" customWidth="1"/>
    <col min="13818" max="14056" width="9.140625" style="4"/>
    <col min="14057" max="14057" width="33.42578125" style="4" customWidth="1"/>
    <col min="14058" max="14071" width="7.140625" style="4" customWidth="1"/>
    <col min="14072" max="14073" width="9" style="4" customWidth="1"/>
    <col min="14074" max="14312" width="9.140625" style="4"/>
    <col min="14313" max="14313" width="33.42578125" style="4" customWidth="1"/>
    <col min="14314" max="14327" width="7.140625" style="4" customWidth="1"/>
    <col min="14328" max="14329" width="9" style="4" customWidth="1"/>
    <col min="14330" max="14568" width="9.140625" style="4"/>
    <col min="14569" max="14569" width="33.42578125" style="4" customWidth="1"/>
    <col min="14570" max="14583" width="7.140625" style="4" customWidth="1"/>
    <col min="14584" max="14585" width="9" style="4" customWidth="1"/>
    <col min="14586" max="14824" width="9.140625" style="4"/>
    <col min="14825" max="14825" width="33.42578125" style="4" customWidth="1"/>
    <col min="14826" max="14839" width="7.140625" style="4" customWidth="1"/>
    <col min="14840" max="14841" width="9" style="4" customWidth="1"/>
    <col min="14842" max="15080" width="9.140625" style="4"/>
    <col min="15081" max="15081" width="33.42578125" style="4" customWidth="1"/>
    <col min="15082" max="15095" width="7.140625" style="4" customWidth="1"/>
    <col min="15096" max="15097" width="9" style="4" customWidth="1"/>
    <col min="15098" max="15336" width="9.140625" style="4"/>
    <col min="15337" max="15337" width="33.42578125" style="4" customWidth="1"/>
    <col min="15338" max="15351" width="7.140625" style="4" customWidth="1"/>
    <col min="15352" max="15353" width="9" style="4" customWidth="1"/>
    <col min="15354" max="15592" width="9.140625" style="4"/>
    <col min="15593" max="15593" width="33.42578125" style="4" customWidth="1"/>
    <col min="15594" max="15607" width="7.140625" style="4" customWidth="1"/>
    <col min="15608" max="15609" width="9" style="4" customWidth="1"/>
    <col min="15610" max="15848" width="9.140625" style="4"/>
    <col min="15849" max="15849" width="33.42578125" style="4" customWidth="1"/>
    <col min="15850" max="15863" width="7.140625" style="4" customWidth="1"/>
    <col min="15864" max="15865" width="9" style="4" customWidth="1"/>
    <col min="15866" max="16104" width="9.140625" style="4"/>
    <col min="16105" max="16105" width="33.42578125" style="4" customWidth="1"/>
    <col min="16106" max="16119" width="7.140625" style="4" customWidth="1"/>
    <col min="16120" max="16121" width="9" style="4" customWidth="1"/>
    <col min="16122" max="16384" width="9.140625" style="4"/>
  </cols>
  <sheetData>
    <row r="1" spans="1:12" s="71" customFormat="1" ht="20.100000000000001" customHeight="1" x14ac:dyDescent="0.2">
      <c r="A1" s="71" t="s">
        <v>120</v>
      </c>
    </row>
    <row r="2" spans="1:12" s="2" customFormat="1" ht="13.5" customHeight="1" x14ac:dyDescent="0.2">
      <c r="A2" s="3" t="s">
        <v>0</v>
      </c>
    </row>
    <row r="3" spans="1:12" s="2" customFormat="1" ht="13.5" customHeight="1" x14ac:dyDescent="0.2">
      <c r="A3" s="3"/>
    </row>
    <row r="4" spans="1:12" s="2" customFormat="1" ht="13.5" customHeight="1" thickBot="1" x14ac:dyDescent="0.25">
      <c r="A4" s="4" t="s">
        <v>32</v>
      </c>
    </row>
    <row r="5" spans="1:12" s="2" customFormat="1" ht="15" customHeight="1" thickBot="1" x14ac:dyDescent="0.25">
      <c r="A5" s="83"/>
      <c r="B5" s="72">
        <v>2016</v>
      </c>
      <c r="C5" s="72">
        <v>2017</v>
      </c>
      <c r="D5" s="72">
        <v>2018</v>
      </c>
      <c r="E5" s="72">
        <v>2019</v>
      </c>
      <c r="F5" s="72">
        <v>2020</v>
      </c>
      <c r="G5" s="72">
        <v>2021</v>
      </c>
      <c r="H5" s="72">
        <v>2022</v>
      </c>
      <c r="I5" s="72">
        <v>2023</v>
      </c>
      <c r="J5" s="72">
        <v>2024</v>
      </c>
      <c r="K5" s="72">
        <v>2025</v>
      </c>
    </row>
    <row r="6" spans="1:12" s="2" customFormat="1" ht="15" customHeight="1" x14ac:dyDescent="0.2">
      <c r="A6" s="53" t="s">
        <v>130</v>
      </c>
      <c r="B6" s="112">
        <v>1010</v>
      </c>
      <c r="C6" s="112">
        <v>1052</v>
      </c>
      <c r="D6" s="112">
        <v>1117</v>
      </c>
      <c r="E6" s="112">
        <v>1250</v>
      </c>
      <c r="F6" s="112">
        <v>1487</v>
      </c>
      <c r="G6" s="112">
        <v>1715</v>
      </c>
      <c r="H6" s="112">
        <v>1903</v>
      </c>
      <c r="I6" s="112">
        <v>2085</v>
      </c>
      <c r="J6" s="112">
        <v>2274</v>
      </c>
      <c r="K6" s="112">
        <v>2439</v>
      </c>
    </row>
    <row r="7" spans="1:12" s="2" customFormat="1" ht="15" customHeight="1" x14ac:dyDescent="0.2">
      <c r="A7" s="54" t="s">
        <v>2</v>
      </c>
      <c r="B7" s="97" t="s">
        <v>83</v>
      </c>
      <c r="C7" s="97" t="s">
        <v>83</v>
      </c>
      <c r="D7" s="97" t="s">
        <v>83</v>
      </c>
      <c r="E7" s="97" t="s">
        <v>83</v>
      </c>
      <c r="F7" s="97" t="s">
        <v>83</v>
      </c>
      <c r="G7" s="97" t="s">
        <v>83</v>
      </c>
      <c r="H7" s="97" t="s">
        <v>83</v>
      </c>
      <c r="I7" s="110" t="s">
        <v>83</v>
      </c>
      <c r="J7" s="110" t="s">
        <v>83</v>
      </c>
      <c r="K7" s="110" t="s">
        <v>83</v>
      </c>
    </row>
    <row r="8" spans="1:12" s="2" customFormat="1" ht="15" customHeight="1" x14ac:dyDescent="0.2">
      <c r="A8" s="54" t="s">
        <v>3</v>
      </c>
      <c r="B8" s="108">
        <v>299</v>
      </c>
      <c r="C8" s="108">
        <v>322</v>
      </c>
      <c r="D8" s="108">
        <v>352</v>
      </c>
      <c r="E8" s="108">
        <v>412</v>
      </c>
      <c r="F8" s="108">
        <v>602</v>
      </c>
      <c r="G8" s="108">
        <v>754</v>
      </c>
      <c r="H8" s="108">
        <v>901</v>
      </c>
      <c r="I8" s="110">
        <v>1036</v>
      </c>
      <c r="J8" s="110">
        <v>1199</v>
      </c>
      <c r="K8" s="110">
        <v>1314</v>
      </c>
    </row>
    <row r="9" spans="1:12" s="2" customFormat="1" ht="15" customHeight="1" x14ac:dyDescent="0.2">
      <c r="A9" s="54" t="s">
        <v>4</v>
      </c>
      <c r="B9" s="108">
        <v>398</v>
      </c>
      <c r="C9" s="108">
        <v>428</v>
      </c>
      <c r="D9" s="108">
        <v>472</v>
      </c>
      <c r="E9" s="108">
        <v>557</v>
      </c>
      <c r="F9" s="108">
        <v>702</v>
      </c>
      <c r="G9" s="108">
        <v>871</v>
      </c>
      <c r="H9" s="108">
        <v>1023</v>
      </c>
      <c r="I9" s="110">
        <v>1152</v>
      </c>
      <c r="J9" s="110">
        <v>1278</v>
      </c>
      <c r="K9" s="110">
        <v>1370</v>
      </c>
    </row>
    <row r="10" spans="1:12" s="2" customFormat="1" ht="15" customHeight="1" x14ac:dyDescent="0.2">
      <c r="A10" s="54" t="s">
        <v>5</v>
      </c>
      <c r="B10" s="108">
        <v>549</v>
      </c>
      <c r="C10" s="108">
        <v>558</v>
      </c>
      <c r="D10" s="108">
        <v>582</v>
      </c>
      <c r="E10" s="108">
        <v>610</v>
      </c>
      <c r="F10" s="108">
        <v>667</v>
      </c>
      <c r="G10" s="108">
        <v>707</v>
      </c>
      <c r="H10" s="108">
        <v>740</v>
      </c>
      <c r="I10" s="110">
        <v>760</v>
      </c>
      <c r="J10" s="110">
        <v>805</v>
      </c>
      <c r="K10" s="110">
        <v>853</v>
      </c>
    </row>
    <row r="11" spans="1:12" s="2" customFormat="1" ht="15" customHeight="1" thickBot="1" x14ac:dyDescent="0.25">
      <c r="A11" s="57" t="s">
        <v>6</v>
      </c>
      <c r="B11" s="119">
        <v>88</v>
      </c>
      <c r="C11" s="109">
        <v>87</v>
      </c>
      <c r="D11" s="109">
        <v>92</v>
      </c>
      <c r="E11" s="109">
        <v>92</v>
      </c>
      <c r="F11" s="109">
        <v>107</v>
      </c>
      <c r="G11" s="109">
        <v>111</v>
      </c>
      <c r="H11" s="109">
        <v>106</v>
      </c>
      <c r="I11" s="111">
        <v>106</v>
      </c>
      <c r="J11" s="111">
        <v>115</v>
      </c>
      <c r="K11" s="111">
        <v>109</v>
      </c>
    </row>
    <row r="12" spans="1:12" s="2" customFormat="1" ht="13.5" customHeight="1" x14ac:dyDescent="0.2">
      <c r="A12" s="7"/>
    </row>
    <row r="13" spans="1:12" s="2" customFormat="1" ht="13.5" customHeight="1" x14ac:dyDescent="0.2">
      <c r="A13" s="3"/>
    </row>
    <row r="14" spans="1:12" s="2" customFormat="1" ht="13.5" customHeight="1" thickBot="1" x14ac:dyDescent="0.25">
      <c r="A14" s="4" t="s">
        <v>116</v>
      </c>
      <c r="G14" s="8"/>
      <c r="H14" s="8"/>
      <c r="I14" s="8"/>
      <c r="J14" s="8"/>
      <c r="K14" s="8"/>
    </row>
    <row r="15" spans="1:12" s="2" customFormat="1" ht="15" customHeight="1" thickBot="1" x14ac:dyDescent="0.25">
      <c r="A15" s="83"/>
      <c r="B15" s="72">
        <v>2016</v>
      </c>
      <c r="C15" s="72">
        <v>2017</v>
      </c>
      <c r="D15" s="72">
        <v>2018</v>
      </c>
      <c r="E15" s="72">
        <v>2019</v>
      </c>
      <c r="F15" s="72">
        <v>2020</v>
      </c>
      <c r="G15" s="72">
        <v>2021</v>
      </c>
      <c r="H15" s="72">
        <v>2022</v>
      </c>
      <c r="I15" s="72">
        <v>2023</v>
      </c>
      <c r="J15" s="72">
        <v>2024</v>
      </c>
      <c r="K15" s="72">
        <v>2025</v>
      </c>
    </row>
    <row r="16" spans="1:12" s="2" customFormat="1" ht="15" customHeight="1" x14ac:dyDescent="0.2">
      <c r="A16" s="53" t="s">
        <v>130</v>
      </c>
      <c r="B16" s="51">
        <v>17.93005503284218</v>
      </c>
      <c r="C16" s="51">
        <v>18.629360722507528</v>
      </c>
      <c r="D16" s="51">
        <v>19.783917817924195</v>
      </c>
      <c r="E16" s="51">
        <v>22.108241952599929</v>
      </c>
      <c r="F16" s="51">
        <v>26.235003528581508</v>
      </c>
      <c r="G16" s="51">
        <v>30.130007027406887</v>
      </c>
      <c r="H16" s="51">
        <v>33.251791018696487</v>
      </c>
      <c r="I16" s="51">
        <v>36.267176900330497</v>
      </c>
      <c r="J16" s="51">
        <v>39.349368402837861</v>
      </c>
      <c r="K16" s="51">
        <v>41.914418284928686</v>
      </c>
      <c r="L16"/>
    </row>
    <row r="17" spans="1:18" s="2" customFormat="1" ht="15" customHeight="1" x14ac:dyDescent="0.2">
      <c r="A17" s="54" t="s">
        <v>2</v>
      </c>
      <c r="B17" s="5" t="s">
        <v>83</v>
      </c>
      <c r="C17" s="5" t="s">
        <v>83</v>
      </c>
      <c r="D17" s="5" t="s">
        <v>83</v>
      </c>
      <c r="E17" s="5" t="s">
        <v>83</v>
      </c>
      <c r="F17" s="5" t="s">
        <v>83</v>
      </c>
      <c r="G17" s="5" t="s">
        <v>83</v>
      </c>
      <c r="H17" s="5" t="s">
        <v>83</v>
      </c>
      <c r="I17" s="168" t="s">
        <v>83</v>
      </c>
      <c r="J17" s="168" t="s">
        <v>83</v>
      </c>
      <c r="K17" s="168" t="s">
        <v>83</v>
      </c>
      <c r="L17"/>
    </row>
    <row r="18" spans="1:18" s="2" customFormat="1" ht="15" customHeight="1" x14ac:dyDescent="0.2">
      <c r="A18" s="54" t="s">
        <v>3</v>
      </c>
      <c r="B18" s="5">
        <v>7.2484848484848481</v>
      </c>
      <c r="C18" s="5">
        <v>7.7796569219618261</v>
      </c>
      <c r="D18" s="5">
        <v>8.46968238691049</v>
      </c>
      <c r="E18" s="5">
        <v>9.8659003831417618</v>
      </c>
      <c r="F18" s="5">
        <v>14.353838817358131</v>
      </c>
      <c r="G18" s="5">
        <v>17.867298578199055</v>
      </c>
      <c r="H18" s="5">
        <v>21.244989389294979</v>
      </c>
      <c r="I18" s="168">
        <v>24.347826086956523</v>
      </c>
      <c r="J18" s="168">
        <v>28.0599110695062</v>
      </c>
      <c r="K18" s="168">
        <v>30.558139534883722</v>
      </c>
      <c r="L18"/>
    </row>
    <row r="19" spans="1:18" s="2" customFormat="1" ht="15" customHeight="1" x14ac:dyDescent="0.2">
      <c r="A19" s="54" t="s">
        <v>4</v>
      </c>
      <c r="B19" s="5">
        <v>14.637734461198971</v>
      </c>
      <c r="C19" s="5">
        <v>15.683400513008428</v>
      </c>
      <c r="D19" s="5">
        <v>17.188638018936636</v>
      </c>
      <c r="E19" s="5">
        <v>20.050395968322533</v>
      </c>
      <c r="F19" s="5">
        <v>25.04459507670353</v>
      </c>
      <c r="G19" s="5">
        <v>30.777385159010599</v>
      </c>
      <c r="H19" s="5">
        <v>35.694347522679692</v>
      </c>
      <c r="I19" s="168">
        <v>39.986115931968072</v>
      </c>
      <c r="J19" s="168">
        <v>43.932622894465453</v>
      </c>
      <c r="K19" s="168">
        <v>46.678023850085175</v>
      </c>
      <c r="L19"/>
    </row>
    <row r="20" spans="1:18" s="2" customFormat="1" ht="15" customHeight="1" x14ac:dyDescent="0.2">
      <c r="A20" s="54" t="s">
        <v>5</v>
      </c>
      <c r="B20" s="5">
        <v>42.004590665646518</v>
      </c>
      <c r="C20" s="5">
        <v>42.660550458715598</v>
      </c>
      <c r="D20" s="5">
        <v>45.116279069767437</v>
      </c>
      <c r="E20" s="5">
        <v>47.507788161993773</v>
      </c>
      <c r="F20" s="5">
        <v>52.109375</v>
      </c>
      <c r="G20" s="5">
        <v>55.019455252918291</v>
      </c>
      <c r="H20" s="5">
        <v>57.187017001545591</v>
      </c>
      <c r="I20" s="168">
        <v>58.282208588957054</v>
      </c>
      <c r="J20" s="168">
        <v>61.309977151561313</v>
      </c>
      <c r="K20" s="168">
        <v>64.231927710843379</v>
      </c>
      <c r="L20"/>
    </row>
    <row r="21" spans="1:18" s="2" customFormat="1" ht="15" customHeight="1" thickBot="1" x14ac:dyDescent="0.25">
      <c r="A21" s="57" t="s">
        <v>6</v>
      </c>
      <c r="B21" s="58">
        <v>47.311827956989248</v>
      </c>
      <c r="C21" s="6">
        <v>47.282608695652172</v>
      </c>
      <c r="D21" s="6">
        <v>50</v>
      </c>
      <c r="E21" s="6">
        <v>52.873563218390807</v>
      </c>
      <c r="F21" s="6">
        <v>61.494252873563212</v>
      </c>
      <c r="G21" s="6">
        <v>65.680473372781066</v>
      </c>
      <c r="H21" s="6">
        <v>63.095238095238095</v>
      </c>
      <c r="I21" s="118">
        <v>62.721893491124256</v>
      </c>
      <c r="J21" s="118">
        <v>66.473988439306353</v>
      </c>
      <c r="K21" s="118">
        <v>63.742690058479532</v>
      </c>
      <c r="L21"/>
    </row>
    <row r="22" spans="1:18" ht="40.5" customHeight="1" x14ac:dyDescent="0.2">
      <c r="A22" s="240" t="s">
        <v>156</v>
      </c>
      <c r="B22" s="240"/>
      <c r="C22" s="240"/>
      <c r="D22" s="240"/>
      <c r="E22" s="240"/>
      <c r="F22" s="240"/>
      <c r="G22" s="240"/>
      <c r="H22" s="240"/>
      <c r="I22" s="240"/>
      <c r="J22" s="240"/>
      <c r="K22" s="240"/>
    </row>
    <row r="23" spans="1:18" ht="18" customHeight="1" x14ac:dyDescent="0.2">
      <c r="A23" s="4" t="s">
        <v>128</v>
      </c>
    </row>
    <row r="24" spans="1:18" s="2" customFormat="1" ht="60.75" customHeight="1" x14ac:dyDescent="0.2">
      <c r="A24" s="212" t="s">
        <v>155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135"/>
      <c r="M24" s="135"/>
      <c r="N24" s="135"/>
      <c r="O24" s="135"/>
      <c r="P24" s="135"/>
      <c r="Q24" s="135"/>
      <c r="R24" s="135"/>
    </row>
    <row r="25" spans="1:18" s="2" customFormat="1" ht="9.75" customHeight="1" x14ac:dyDescent="0.2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135"/>
      <c r="M25" s="135"/>
      <c r="N25" s="135"/>
      <c r="O25" s="135"/>
      <c r="P25" s="135"/>
      <c r="Q25" s="135"/>
      <c r="R25" s="135"/>
    </row>
    <row r="26" spans="1:18" x14ac:dyDescent="0.2">
      <c r="A26" s="14" t="s">
        <v>8</v>
      </c>
    </row>
  </sheetData>
  <mergeCells count="2">
    <mergeCell ref="A22:K22"/>
    <mergeCell ref="A24:K24"/>
  </mergeCells>
  <hyperlinks>
    <hyperlink ref="A2" location="Seznam!A1" display="zpět na seznam" xr:uid="{00000000-0004-0000-1C00-000000000000}"/>
  </hyperlink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Y24"/>
  <sheetViews>
    <sheetView showGridLines="0" zoomScale="85" zoomScaleNormal="85" workbookViewId="0"/>
  </sheetViews>
  <sheetFormatPr defaultColWidth="9.140625" defaultRowHeight="12.75" x14ac:dyDescent="0.2"/>
  <cols>
    <col min="1" max="1" width="39.140625" style="4" customWidth="1"/>
    <col min="2" max="8" width="9.42578125" style="4" customWidth="1"/>
    <col min="9" max="11" width="9.28515625" style="4" customWidth="1"/>
    <col min="12" max="16" width="9" style="4" customWidth="1"/>
    <col min="17" max="16384" width="9.140625" style="4"/>
  </cols>
  <sheetData>
    <row r="1" spans="1:14" s="2" customFormat="1" ht="20.100000000000001" customHeight="1" x14ac:dyDescent="0.2">
      <c r="A1" s="61" t="s">
        <v>67</v>
      </c>
      <c r="B1" s="1"/>
    </row>
    <row r="2" spans="1:14" s="2" customFormat="1" ht="15" customHeight="1" x14ac:dyDescent="0.2">
      <c r="A2" s="3" t="s">
        <v>0</v>
      </c>
    </row>
    <row r="3" spans="1:14" s="2" customFormat="1" ht="15" customHeight="1" x14ac:dyDescent="0.2">
      <c r="A3" s="3"/>
    </row>
    <row r="4" spans="1:14" s="2" customFormat="1" ht="15" customHeight="1" thickBot="1" x14ac:dyDescent="0.25">
      <c r="A4" s="4" t="s">
        <v>1</v>
      </c>
    </row>
    <row r="5" spans="1:14" s="2" customFormat="1" ht="15" customHeight="1" thickBot="1" x14ac:dyDescent="0.25">
      <c r="A5" s="62"/>
      <c r="B5" s="134">
        <v>2016</v>
      </c>
      <c r="C5" s="134">
        <v>2017</v>
      </c>
      <c r="D5" s="134">
        <v>2018</v>
      </c>
      <c r="E5" s="134">
        <v>2019</v>
      </c>
      <c r="F5" s="134">
        <v>2020</v>
      </c>
      <c r="G5" s="134">
        <v>2021</v>
      </c>
      <c r="H5" s="134">
        <v>2022</v>
      </c>
      <c r="I5" s="134">
        <v>2023</v>
      </c>
      <c r="J5" s="134">
        <v>2024</v>
      </c>
      <c r="K5" s="134">
        <v>2025</v>
      </c>
    </row>
    <row r="6" spans="1:14" s="2" customFormat="1" ht="15" customHeight="1" x14ac:dyDescent="0.2">
      <c r="A6" s="73" t="s">
        <v>31</v>
      </c>
      <c r="B6" s="133">
        <v>256.13900000000001</v>
      </c>
      <c r="C6" s="133">
        <v>261.78100000000001</v>
      </c>
      <c r="D6" s="133">
        <v>271.91300000000001</v>
      </c>
      <c r="E6" s="133">
        <v>296.75700000000001</v>
      </c>
      <c r="F6" s="133">
        <v>335.25900000000001</v>
      </c>
      <c r="G6" s="133">
        <v>371.14100000000002</v>
      </c>
      <c r="H6" s="133">
        <v>409.83100000000002</v>
      </c>
      <c r="I6" s="133">
        <v>452.12799999999999</v>
      </c>
      <c r="J6" s="133">
        <v>499.47399999999999</v>
      </c>
      <c r="K6" s="133">
        <v>531.12800000000004</v>
      </c>
    </row>
    <row r="7" spans="1:14" s="2" customFormat="1" ht="15" customHeight="1" x14ac:dyDescent="0.2">
      <c r="A7" s="54" t="s">
        <v>2</v>
      </c>
      <c r="B7" s="97">
        <v>8.2100000000000009</v>
      </c>
      <c r="C7" s="97">
        <v>8.6509999999999998</v>
      </c>
      <c r="D7" s="97">
        <v>9.34</v>
      </c>
      <c r="E7" s="97">
        <v>12.984999999999999</v>
      </c>
      <c r="F7" s="97">
        <v>17.524000000000001</v>
      </c>
      <c r="G7" s="97">
        <v>19.556000000000001</v>
      </c>
      <c r="H7" s="97">
        <v>24.555</v>
      </c>
      <c r="I7" s="97">
        <v>26.574999999999999</v>
      </c>
      <c r="J7" s="97">
        <v>26.681000000000001</v>
      </c>
      <c r="K7" s="97">
        <v>26.388999999999999</v>
      </c>
    </row>
    <row r="8" spans="1:14" s="2" customFormat="1" ht="15" customHeight="1" x14ac:dyDescent="0.2">
      <c r="A8" s="54" t="s">
        <v>3</v>
      </c>
      <c r="B8" s="97">
        <v>101.184</v>
      </c>
      <c r="C8" s="97">
        <v>104.556</v>
      </c>
      <c r="D8" s="97">
        <v>109.334</v>
      </c>
      <c r="E8" s="97">
        <v>124.709</v>
      </c>
      <c r="F8" s="97">
        <v>144.792</v>
      </c>
      <c r="G8" s="97">
        <v>164.99700000000001</v>
      </c>
      <c r="H8" s="97">
        <v>187.672</v>
      </c>
      <c r="I8" s="97">
        <v>210.00800000000001</v>
      </c>
      <c r="J8" s="97">
        <v>233.542</v>
      </c>
      <c r="K8" s="97">
        <v>251.55799999999999</v>
      </c>
    </row>
    <row r="9" spans="1:14" s="2" customFormat="1" ht="15" customHeight="1" x14ac:dyDescent="0.2">
      <c r="A9" s="54" t="s">
        <v>4</v>
      </c>
      <c r="B9" s="97">
        <v>97.88600000000001</v>
      </c>
      <c r="C9" s="97">
        <v>100.22</v>
      </c>
      <c r="D9" s="97">
        <v>105.877</v>
      </c>
      <c r="E9" s="97">
        <v>118.645</v>
      </c>
      <c r="F9" s="97">
        <v>136.81200000000001</v>
      </c>
      <c r="G9" s="97">
        <v>156.97300000000001</v>
      </c>
      <c r="H9" s="97">
        <v>177.61600000000001</v>
      </c>
      <c r="I9" s="97">
        <v>199.83699999999999</v>
      </c>
      <c r="J9" s="97">
        <v>225.72</v>
      </c>
      <c r="K9" s="97">
        <v>243.024</v>
      </c>
    </row>
    <row r="10" spans="1:14" s="2" customFormat="1" ht="15" customHeight="1" x14ac:dyDescent="0.2">
      <c r="A10" s="54" t="s">
        <v>5</v>
      </c>
      <c r="B10" s="97">
        <v>103.211</v>
      </c>
      <c r="C10" s="97">
        <v>105.53200000000001</v>
      </c>
      <c r="D10" s="97">
        <v>108.27</v>
      </c>
      <c r="E10" s="97">
        <v>112.53400000000001</v>
      </c>
      <c r="F10" s="97">
        <v>121.81399999999999</v>
      </c>
      <c r="G10" s="97">
        <v>125.479</v>
      </c>
      <c r="H10" s="97">
        <v>129.97900000000001</v>
      </c>
      <c r="I10" s="97">
        <v>138.30199999999999</v>
      </c>
      <c r="J10" s="97">
        <v>151.05699999999999</v>
      </c>
      <c r="K10" s="97">
        <v>156.52600000000001</v>
      </c>
    </row>
    <row r="11" spans="1:14" s="2" customFormat="1" ht="15" customHeight="1" thickBot="1" x14ac:dyDescent="0.25">
      <c r="A11" s="57" t="s">
        <v>6</v>
      </c>
      <c r="B11" s="98">
        <v>11.237</v>
      </c>
      <c r="C11" s="98">
        <v>11.286999999999999</v>
      </c>
      <c r="D11" s="98">
        <v>11.603</v>
      </c>
      <c r="E11" s="98">
        <v>11.041</v>
      </c>
      <c r="F11" s="98">
        <v>11.423</v>
      </c>
      <c r="G11" s="98">
        <v>11.515000000000001</v>
      </c>
      <c r="H11" s="98">
        <v>11.571999999999999</v>
      </c>
      <c r="I11" s="98">
        <v>11.821999999999999</v>
      </c>
      <c r="J11" s="98">
        <v>12.436999999999999</v>
      </c>
      <c r="K11" s="98">
        <v>12.603999999999999</v>
      </c>
      <c r="M11" s="172"/>
    </row>
    <row r="12" spans="1:14" s="2" customFormat="1" ht="15" customHeight="1" x14ac:dyDescent="0.2">
      <c r="A12" s="7"/>
      <c r="M12" s="172"/>
    </row>
    <row r="13" spans="1:14" s="2" customFormat="1" ht="15" customHeight="1" thickBot="1" x14ac:dyDescent="0.25">
      <c r="A13" s="4" t="s">
        <v>7</v>
      </c>
      <c r="G13" s="8"/>
      <c r="H13" s="8"/>
      <c r="I13" s="8"/>
      <c r="J13" s="8"/>
      <c r="K13" s="8"/>
    </row>
    <row r="14" spans="1:14" s="2" customFormat="1" ht="15" customHeight="1" thickBot="1" x14ac:dyDescent="0.25">
      <c r="A14" s="62"/>
      <c r="B14" s="134">
        <v>2016</v>
      </c>
      <c r="C14" s="134">
        <v>2017</v>
      </c>
      <c r="D14" s="134">
        <v>2018</v>
      </c>
      <c r="E14" s="134">
        <v>2019</v>
      </c>
      <c r="F14" s="134">
        <v>2020</v>
      </c>
      <c r="G14" s="134">
        <v>2021</v>
      </c>
      <c r="H14" s="134">
        <v>2022</v>
      </c>
      <c r="I14" s="134">
        <v>2023</v>
      </c>
      <c r="J14" s="134">
        <v>2024</v>
      </c>
      <c r="K14" s="134">
        <v>2025</v>
      </c>
    </row>
    <row r="15" spans="1:14" s="2" customFormat="1" ht="15" customHeight="1" x14ac:dyDescent="0.2">
      <c r="A15" s="73" t="s">
        <v>31</v>
      </c>
      <c r="B15" s="133">
        <v>14.9</v>
      </c>
      <c r="C15" s="133">
        <v>15.096394998336278</v>
      </c>
      <c r="D15" s="133">
        <v>15.6</v>
      </c>
      <c r="E15" s="133">
        <v>16.827891167649476</v>
      </c>
      <c r="F15" s="133">
        <v>18.88557535663346</v>
      </c>
      <c r="G15" s="133">
        <v>20.673027381076384</v>
      </c>
      <c r="H15" s="133">
        <v>21.978871203796512</v>
      </c>
      <c r="I15" s="133">
        <v>24.112425956610988</v>
      </c>
      <c r="J15" s="133">
        <v>26.394963187810866</v>
      </c>
      <c r="K15" s="133">
        <v>28.067349632781529</v>
      </c>
      <c r="M15" s="10"/>
      <c r="N15" s="9"/>
    </row>
    <row r="16" spans="1:14" s="2" customFormat="1" ht="15" customHeight="1" x14ac:dyDescent="0.2">
      <c r="A16" s="54" t="s">
        <v>2</v>
      </c>
      <c r="B16" s="97">
        <v>2.2638720760616899</v>
      </c>
      <c r="C16" s="97">
        <v>2.3847985974043158</v>
      </c>
      <c r="D16" s="97">
        <v>2.6</v>
      </c>
      <c r="E16" s="97">
        <v>3.5584214146540645</v>
      </c>
      <c r="F16" s="97">
        <v>4.9004748348704412</v>
      </c>
      <c r="G16" s="97">
        <v>5.4248384143804262</v>
      </c>
      <c r="H16" s="97">
        <v>6.6507766687883425</v>
      </c>
      <c r="I16" s="97">
        <v>7.290989352274817</v>
      </c>
      <c r="J16" s="97">
        <v>7.4027523444869878</v>
      </c>
      <c r="K16" s="97">
        <v>7.5874501866025676</v>
      </c>
      <c r="L16"/>
    </row>
    <row r="17" spans="1:25" s="2" customFormat="1" ht="15" customHeight="1" x14ac:dyDescent="0.2">
      <c r="A17" s="54" t="s">
        <v>3</v>
      </c>
      <c r="B17" s="97">
        <v>17.8</v>
      </c>
      <c r="C17" s="97">
        <v>18.161574016977625</v>
      </c>
      <c r="D17" s="97">
        <v>19.100000000000001</v>
      </c>
      <c r="E17" s="97">
        <v>22.137194548288264</v>
      </c>
      <c r="F17" s="97">
        <v>26.084465734323686</v>
      </c>
      <c r="G17" s="97">
        <v>30.23523440062597</v>
      </c>
      <c r="H17" s="97">
        <v>32.929129520096431</v>
      </c>
      <c r="I17" s="97">
        <v>36.677302679262219</v>
      </c>
      <c r="J17" s="97">
        <v>40.063953558188651</v>
      </c>
      <c r="K17" s="97">
        <v>42.618601483429167</v>
      </c>
      <c r="L17"/>
    </row>
    <row r="18" spans="1:25" s="2" customFormat="1" ht="15" customHeight="1" x14ac:dyDescent="0.2">
      <c r="A18" s="54" t="s">
        <v>4</v>
      </c>
      <c r="B18" s="97">
        <v>29</v>
      </c>
      <c r="C18" s="97">
        <v>28.600863562294347</v>
      </c>
      <c r="D18" s="97">
        <v>28.8</v>
      </c>
      <c r="E18" s="97">
        <v>30.453028747433265</v>
      </c>
      <c r="F18" s="97">
        <v>33.593364419202523</v>
      </c>
      <c r="G18" s="97">
        <v>37.476245046077452</v>
      </c>
      <c r="H18" s="97">
        <v>40.565397817979175</v>
      </c>
      <c r="I18" s="97">
        <v>46.716756708738252</v>
      </c>
      <c r="J18" s="97">
        <v>53.802167627646668</v>
      </c>
      <c r="K18" s="97">
        <v>58.8917806824956</v>
      </c>
      <c r="L18"/>
    </row>
    <row r="19" spans="1:25" s="2" customFormat="1" ht="15" customHeight="1" x14ac:dyDescent="0.2">
      <c r="A19" s="54" t="s">
        <v>5</v>
      </c>
      <c r="B19" s="97">
        <v>24.3</v>
      </c>
      <c r="C19" s="97">
        <v>25.035169084417667</v>
      </c>
      <c r="D19" s="97">
        <v>25.7</v>
      </c>
      <c r="E19" s="97">
        <v>26.551182291347164</v>
      </c>
      <c r="F19" s="97">
        <v>28.138672136676323</v>
      </c>
      <c r="G19" s="97">
        <v>28.118291376659933</v>
      </c>
      <c r="H19" s="97">
        <v>28.061096718480137</v>
      </c>
      <c r="I19" s="97">
        <v>28.530111932139334</v>
      </c>
      <c r="J19" s="97">
        <v>30.019932868166833</v>
      </c>
      <c r="K19" s="97">
        <v>30.400422621926232</v>
      </c>
      <c r="L19"/>
    </row>
    <row r="20" spans="1:25" s="2" customFormat="1" ht="15" customHeight="1" thickBot="1" x14ac:dyDescent="0.25">
      <c r="A20" s="57" t="s">
        <v>6</v>
      </c>
      <c r="B20" s="98">
        <v>43.6</v>
      </c>
      <c r="C20" s="98">
        <v>47.69692359702502</v>
      </c>
      <c r="D20" s="98">
        <v>52.2</v>
      </c>
      <c r="E20" s="98">
        <v>50.670032124827898</v>
      </c>
      <c r="F20" s="98">
        <v>51.086762075134175</v>
      </c>
      <c r="G20" s="98">
        <v>48.027193860527198</v>
      </c>
      <c r="H20" s="98">
        <v>47.278967151495344</v>
      </c>
      <c r="I20" s="98">
        <v>46.382611424984304</v>
      </c>
      <c r="J20" s="98">
        <v>47.39891001943672</v>
      </c>
      <c r="K20" s="98">
        <v>47.137140506376454</v>
      </c>
      <c r="L20"/>
    </row>
    <row r="21" spans="1:25" s="2" customFormat="1" ht="52.5" customHeight="1" x14ac:dyDescent="0.2">
      <c r="A21" s="193" t="s">
        <v>151</v>
      </c>
      <c r="B21" s="193"/>
      <c r="C21" s="193"/>
      <c r="D21" s="193"/>
      <c r="E21" s="193"/>
      <c r="F21" s="193"/>
      <c r="G21" s="193"/>
      <c r="H21" s="193"/>
      <c r="I21" s="193"/>
      <c r="J21" s="193"/>
      <c r="K21" s="77"/>
      <c r="L21" s="135"/>
      <c r="M21" s="135"/>
      <c r="N21" s="135"/>
      <c r="O21" s="135"/>
      <c r="P21" s="135"/>
      <c r="Q21" s="135"/>
    </row>
    <row r="22" spans="1:25" s="2" customFormat="1" ht="8.25" customHeight="1" x14ac:dyDescent="0.2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25" x14ac:dyDescent="0.2">
      <c r="A23" s="14" t="s">
        <v>8</v>
      </c>
    </row>
    <row r="24" spans="1:25" x14ac:dyDescent="0.2">
      <c r="Y24" s="4" t="s">
        <v>153</v>
      </c>
    </row>
  </sheetData>
  <mergeCells count="1">
    <mergeCell ref="A21:J21"/>
  </mergeCells>
  <hyperlinks>
    <hyperlink ref="A2" location="Seznam!A1" display="zpět na seznam" xr:uid="{00000000-0004-0000-0200-000000000000}"/>
  </hyperlinks>
  <pageMargins left="0.7" right="0.7" top="0.78740157499999996" bottom="0.78740157499999996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0">
    <pageSetUpPr fitToPage="1"/>
  </sheetPr>
  <dimension ref="A1:S23"/>
  <sheetViews>
    <sheetView showGridLines="0" zoomScale="85" zoomScaleNormal="85" workbookViewId="0">
      <selection activeCell="M24" sqref="M24"/>
    </sheetView>
  </sheetViews>
  <sheetFormatPr defaultRowHeight="12.75" x14ac:dyDescent="0.2"/>
  <cols>
    <col min="1" max="1" width="17.7109375" style="2" customWidth="1"/>
    <col min="2" max="13" width="9.140625" style="2" customWidth="1"/>
    <col min="14" max="216" width="9.140625" style="2"/>
    <col min="217" max="217" width="17.7109375" style="2" customWidth="1"/>
    <col min="218" max="241" width="7.7109375" style="2" customWidth="1"/>
    <col min="242" max="472" width="9.140625" style="2"/>
    <col min="473" max="473" width="17.7109375" style="2" customWidth="1"/>
    <col min="474" max="497" width="7.7109375" style="2" customWidth="1"/>
    <col min="498" max="728" width="9.140625" style="2"/>
    <col min="729" max="729" width="17.7109375" style="2" customWidth="1"/>
    <col min="730" max="753" width="7.7109375" style="2" customWidth="1"/>
    <col min="754" max="984" width="9.140625" style="2"/>
    <col min="985" max="985" width="17.7109375" style="2" customWidth="1"/>
    <col min="986" max="1009" width="7.7109375" style="2" customWidth="1"/>
    <col min="1010" max="1240" width="9.140625" style="2"/>
    <col min="1241" max="1241" width="17.7109375" style="2" customWidth="1"/>
    <col min="1242" max="1265" width="7.7109375" style="2" customWidth="1"/>
    <col min="1266" max="1496" width="9.140625" style="2"/>
    <col min="1497" max="1497" width="17.7109375" style="2" customWidth="1"/>
    <col min="1498" max="1521" width="7.7109375" style="2" customWidth="1"/>
    <col min="1522" max="1752" width="9.140625" style="2"/>
    <col min="1753" max="1753" width="17.7109375" style="2" customWidth="1"/>
    <col min="1754" max="1777" width="7.7109375" style="2" customWidth="1"/>
    <col min="1778" max="2008" width="9.140625" style="2"/>
    <col min="2009" max="2009" width="17.7109375" style="2" customWidth="1"/>
    <col min="2010" max="2033" width="7.7109375" style="2" customWidth="1"/>
    <col min="2034" max="2264" width="9.140625" style="2"/>
    <col min="2265" max="2265" width="17.7109375" style="2" customWidth="1"/>
    <col min="2266" max="2289" width="7.7109375" style="2" customWidth="1"/>
    <col min="2290" max="2520" width="9.140625" style="2"/>
    <col min="2521" max="2521" width="17.7109375" style="2" customWidth="1"/>
    <col min="2522" max="2545" width="7.7109375" style="2" customWidth="1"/>
    <col min="2546" max="2776" width="9.140625" style="2"/>
    <col min="2777" max="2777" width="17.7109375" style="2" customWidth="1"/>
    <col min="2778" max="2801" width="7.7109375" style="2" customWidth="1"/>
    <col min="2802" max="3032" width="9.140625" style="2"/>
    <col min="3033" max="3033" width="17.7109375" style="2" customWidth="1"/>
    <col min="3034" max="3057" width="7.7109375" style="2" customWidth="1"/>
    <col min="3058" max="3288" width="9.140625" style="2"/>
    <col min="3289" max="3289" width="17.7109375" style="2" customWidth="1"/>
    <col min="3290" max="3313" width="7.7109375" style="2" customWidth="1"/>
    <col min="3314" max="3544" width="9.140625" style="2"/>
    <col min="3545" max="3545" width="17.7109375" style="2" customWidth="1"/>
    <col min="3546" max="3569" width="7.7109375" style="2" customWidth="1"/>
    <col min="3570" max="3800" width="9.140625" style="2"/>
    <col min="3801" max="3801" width="17.7109375" style="2" customWidth="1"/>
    <col min="3802" max="3825" width="7.7109375" style="2" customWidth="1"/>
    <col min="3826" max="4056" width="9.140625" style="2"/>
    <col min="4057" max="4057" width="17.7109375" style="2" customWidth="1"/>
    <col min="4058" max="4081" width="7.7109375" style="2" customWidth="1"/>
    <col min="4082" max="4312" width="9.140625" style="2"/>
    <col min="4313" max="4313" width="17.7109375" style="2" customWidth="1"/>
    <col min="4314" max="4337" width="7.7109375" style="2" customWidth="1"/>
    <col min="4338" max="4568" width="9.140625" style="2"/>
    <col min="4569" max="4569" width="17.7109375" style="2" customWidth="1"/>
    <col min="4570" max="4593" width="7.7109375" style="2" customWidth="1"/>
    <col min="4594" max="4824" width="9.140625" style="2"/>
    <col min="4825" max="4825" width="17.7109375" style="2" customWidth="1"/>
    <col min="4826" max="4849" width="7.7109375" style="2" customWidth="1"/>
    <col min="4850" max="5080" width="9.140625" style="2"/>
    <col min="5081" max="5081" width="17.7109375" style="2" customWidth="1"/>
    <col min="5082" max="5105" width="7.7109375" style="2" customWidth="1"/>
    <col min="5106" max="5336" width="9.140625" style="2"/>
    <col min="5337" max="5337" width="17.7109375" style="2" customWidth="1"/>
    <col min="5338" max="5361" width="7.7109375" style="2" customWidth="1"/>
    <col min="5362" max="5592" width="9.140625" style="2"/>
    <col min="5593" max="5593" width="17.7109375" style="2" customWidth="1"/>
    <col min="5594" max="5617" width="7.7109375" style="2" customWidth="1"/>
    <col min="5618" max="5848" width="9.140625" style="2"/>
    <col min="5849" max="5849" width="17.7109375" style="2" customWidth="1"/>
    <col min="5850" max="5873" width="7.7109375" style="2" customWidth="1"/>
    <col min="5874" max="6104" width="9.140625" style="2"/>
    <col min="6105" max="6105" width="17.7109375" style="2" customWidth="1"/>
    <col min="6106" max="6129" width="7.7109375" style="2" customWidth="1"/>
    <col min="6130" max="6360" width="9.140625" style="2"/>
    <col min="6361" max="6361" width="17.7109375" style="2" customWidth="1"/>
    <col min="6362" max="6385" width="7.7109375" style="2" customWidth="1"/>
    <col min="6386" max="6616" width="9.140625" style="2"/>
    <col min="6617" max="6617" width="17.7109375" style="2" customWidth="1"/>
    <col min="6618" max="6641" width="7.7109375" style="2" customWidth="1"/>
    <col min="6642" max="6872" width="9.140625" style="2"/>
    <col min="6873" max="6873" width="17.7109375" style="2" customWidth="1"/>
    <col min="6874" max="6897" width="7.7109375" style="2" customWidth="1"/>
    <col min="6898" max="7128" width="9.140625" style="2"/>
    <col min="7129" max="7129" width="17.7109375" style="2" customWidth="1"/>
    <col min="7130" max="7153" width="7.7109375" style="2" customWidth="1"/>
    <col min="7154" max="7384" width="9.140625" style="2"/>
    <col min="7385" max="7385" width="17.7109375" style="2" customWidth="1"/>
    <col min="7386" max="7409" width="7.7109375" style="2" customWidth="1"/>
    <col min="7410" max="7640" width="9.140625" style="2"/>
    <col min="7641" max="7641" width="17.7109375" style="2" customWidth="1"/>
    <col min="7642" max="7665" width="7.7109375" style="2" customWidth="1"/>
    <col min="7666" max="7896" width="9.140625" style="2"/>
    <col min="7897" max="7897" width="17.7109375" style="2" customWidth="1"/>
    <col min="7898" max="7921" width="7.7109375" style="2" customWidth="1"/>
    <col min="7922" max="8152" width="9.140625" style="2"/>
    <col min="8153" max="8153" width="17.7109375" style="2" customWidth="1"/>
    <col min="8154" max="8177" width="7.7109375" style="2" customWidth="1"/>
    <col min="8178" max="8408" width="9.140625" style="2"/>
    <col min="8409" max="8409" width="17.7109375" style="2" customWidth="1"/>
    <col min="8410" max="8433" width="7.7109375" style="2" customWidth="1"/>
    <col min="8434" max="8664" width="9.140625" style="2"/>
    <col min="8665" max="8665" width="17.7109375" style="2" customWidth="1"/>
    <col min="8666" max="8689" width="7.7109375" style="2" customWidth="1"/>
    <col min="8690" max="8920" width="9.140625" style="2"/>
    <col min="8921" max="8921" width="17.7109375" style="2" customWidth="1"/>
    <col min="8922" max="8945" width="7.7109375" style="2" customWidth="1"/>
    <col min="8946" max="9176" width="9.140625" style="2"/>
    <col min="9177" max="9177" width="17.7109375" style="2" customWidth="1"/>
    <col min="9178" max="9201" width="7.7109375" style="2" customWidth="1"/>
    <col min="9202" max="9432" width="9.140625" style="2"/>
    <col min="9433" max="9433" width="17.7109375" style="2" customWidth="1"/>
    <col min="9434" max="9457" width="7.7109375" style="2" customWidth="1"/>
    <col min="9458" max="9688" width="9.140625" style="2"/>
    <col min="9689" max="9689" width="17.7109375" style="2" customWidth="1"/>
    <col min="9690" max="9713" width="7.7109375" style="2" customWidth="1"/>
    <col min="9714" max="9944" width="9.140625" style="2"/>
    <col min="9945" max="9945" width="17.7109375" style="2" customWidth="1"/>
    <col min="9946" max="9969" width="7.7109375" style="2" customWidth="1"/>
    <col min="9970" max="10200" width="9.140625" style="2"/>
    <col min="10201" max="10201" width="17.7109375" style="2" customWidth="1"/>
    <col min="10202" max="10225" width="7.7109375" style="2" customWidth="1"/>
    <col min="10226" max="10456" width="9.140625" style="2"/>
    <col min="10457" max="10457" width="17.7109375" style="2" customWidth="1"/>
    <col min="10458" max="10481" width="7.7109375" style="2" customWidth="1"/>
    <col min="10482" max="10712" width="9.140625" style="2"/>
    <col min="10713" max="10713" width="17.7109375" style="2" customWidth="1"/>
    <col min="10714" max="10737" width="7.7109375" style="2" customWidth="1"/>
    <col min="10738" max="10968" width="9.140625" style="2"/>
    <col min="10969" max="10969" width="17.7109375" style="2" customWidth="1"/>
    <col min="10970" max="10993" width="7.7109375" style="2" customWidth="1"/>
    <col min="10994" max="11224" width="9.140625" style="2"/>
    <col min="11225" max="11225" width="17.7109375" style="2" customWidth="1"/>
    <col min="11226" max="11249" width="7.7109375" style="2" customWidth="1"/>
    <col min="11250" max="11480" width="9.140625" style="2"/>
    <col min="11481" max="11481" width="17.7109375" style="2" customWidth="1"/>
    <col min="11482" max="11505" width="7.7109375" style="2" customWidth="1"/>
    <col min="11506" max="11736" width="9.140625" style="2"/>
    <col min="11737" max="11737" width="17.7109375" style="2" customWidth="1"/>
    <col min="11738" max="11761" width="7.7109375" style="2" customWidth="1"/>
    <col min="11762" max="11992" width="9.140625" style="2"/>
    <col min="11993" max="11993" width="17.7109375" style="2" customWidth="1"/>
    <col min="11994" max="12017" width="7.7109375" style="2" customWidth="1"/>
    <col min="12018" max="12248" width="9.140625" style="2"/>
    <col min="12249" max="12249" width="17.7109375" style="2" customWidth="1"/>
    <col min="12250" max="12273" width="7.7109375" style="2" customWidth="1"/>
    <col min="12274" max="12504" width="9.140625" style="2"/>
    <col min="12505" max="12505" width="17.7109375" style="2" customWidth="1"/>
    <col min="12506" max="12529" width="7.7109375" style="2" customWidth="1"/>
    <col min="12530" max="12760" width="9.140625" style="2"/>
    <col min="12761" max="12761" width="17.7109375" style="2" customWidth="1"/>
    <col min="12762" max="12785" width="7.7109375" style="2" customWidth="1"/>
    <col min="12786" max="13016" width="9.140625" style="2"/>
    <col min="13017" max="13017" width="17.7109375" style="2" customWidth="1"/>
    <col min="13018" max="13041" width="7.7109375" style="2" customWidth="1"/>
    <col min="13042" max="13272" width="9.140625" style="2"/>
    <col min="13273" max="13273" width="17.7109375" style="2" customWidth="1"/>
    <col min="13274" max="13297" width="7.7109375" style="2" customWidth="1"/>
    <col min="13298" max="13528" width="9.140625" style="2"/>
    <col min="13529" max="13529" width="17.7109375" style="2" customWidth="1"/>
    <col min="13530" max="13553" width="7.7109375" style="2" customWidth="1"/>
    <col min="13554" max="13784" width="9.140625" style="2"/>
    <col min="13785" max="13785" width="17.7109375" style="2" customWidth="1"/>
    <col min="13786" max="13809" width="7.7109375" style="2" customWidth="1"/>
    <col min="13810" max="14040" width="9.140625" style="2"/>
    <col min="14041" max="14041" width="17.7109375" style="2" customWidth="1"/>
    <col min="14042" max="14065" width="7.7109375" style="2" customWidth="1"/>
    <col min="14066" max="14296" width="9.140625" style="2"/>
    <col min="14297" max="14297" width="17.7109375" style="2" customWidth="1"/>
    <col min="14298" max="14321" width="7.7109375" style="2" customWidth="1"/>
    <col min="14322" max="14552" width="9.140625" style="2"/>
    <col min="14553" max="14553" width="17.7109375" style="2" customWidth="1"/>
    <col min="14554" max="14577" width="7.7109375" style="2" customWidth="1"/>
    <col min="14578" max="14808" width="9.140625" style="2"/>
    <col min="14809" max="14809" width="17.7109375" style="2" customWidth="1"/>
    <col min="14810" max="14833" width="7.7109375" style="2" customWidth="1"/>
    <col min="14834" max="15064" width="9.140625" style="2"/>
    <col min="15065" max="15065" width="17.7109375" style="2" customWidth="1"/>
    <col min="15066" max="15089" width="7.7109375" style="2" customWidth="1"/>
    <col min="15090" max="15320" width="9.140625" style="2"/>
    <col min="15321" max="15321" width="17.7109375" style="2" customWidth="1"/>
    <col min="15322" max="15345" width="7.7109375" style="2" customWidth="1"/>
    <col min="15346" max="15576" width="9.140625" style="2"/>
    <col min="15577" max="15577" width="17.7109375" style="2" customWidth="1"/>
    <col min="15578" max="15601" width="7.7109375" style="2" customWidth="1"/>
    <col min="15602" max="15832" width="9.140625" style="2"/>
    <col min="15833" max="15833" width="17.7109375" style="2" customWidth="1"/>
    <col min="15834" max="15857" width="7.7109375" style="2" customWidth="1"/>
    <col min="15858" max="16088" width="9.140625" style="2"/>
    <col min="16089" max="16089" width="17.7109375" style="2" customWidth="1"/>
    <col min="16090" max="16113" width="7.7109375" style="2" customWidth="1"/>
    <col min="16114" max="16384" width="9.140625" style="2"/>
  </cols>
  <sheetData>
    <row r="1" spans="1:19" s="71" customFormat="1" ht="20.100000000000001" customHeight="1" x14ac:dyDescent="0.2">
      <c r="A1" s="71" t="s">
        <v>161</v>
      </c>
    </row>
    <row r="2" spans="1:19" x14ac:dyDescent="0.2">
      <c r="A2" s="16" t="s">
        <v>0</v>
      </c>
    </row>
    <row r="3" spans="1:19" ht="13.5" thickBot="1" x14ac:dyDescent="0.25"/>
    <row r="4" spans="1:19" ht="15.75" customHeight="1" x14ac:dyDescent="0.2">
      <c r="A4" s="216" t="s">
        <v>24</v>
      </c>
      <c r="B4" s="238" t="s">
        <v>31</v>
      </c>
      <c r="C4" s="243"/>
      <c r="D4" s="241" t="s">
        <v>34</v>
      </c>
      <c r="E4" s="244"/>
      <c r="F4" s="241" t="s">
        <v>35</v>
      </c>
      <c r="G4" s="244"/>
      <c r="H4" s="241" t="s">
        <v>36</v>
      </c>
      <c r="I4" s="244"/>
      <c r="J4" s="241" t="s">
        <v>5</v>
      </c>
      <c r="K4" s="242"/>
      <c r="L4" s="241" t="s">
        <v>129</v>
      </c>
      <c r="M4" s="242"/>
    </row>
    <row r="5" spans="1:19" ht="15" customHeight="1" thickBot="1" x14ac:dyDescent="0.25">
      <c r="A5" s="217"/>
      <c r="B5" s="78" t="s">
        <v>37</v>
      </c>
      <c r="C5" s="79" t="s">
        <v>38</v>
      </c>
      <c r="D5" s="78" t="s">
        <v>37</v>
      </c>
      <c r="E5" s="79" t="s">
        <v>38</v>
      </c>
      <c r="F5" s="78" t="s">
        <v>37</v>
      </c>
      <c r="G5" s="79" t="s">
        <v>38</v>
      </c>
      <c r="H5" s="78" t="s">
        <v>37</v>
      </c>
      <c r="I5" s="79" t="s">
        <v>38</v>
      </c>
      <c r="J5" s="78" t="s">
        <v>37</v>
      </c>
      <c r="K5" s="79" t="s">
        <v>38</v>
      </c>
      <c r="L5" s="78" t="s">
        <v>37</v>
      </c>
      <c r="M5" s="79" t="s">
        <v>38</v>
      </c>
      <c r="O5" s="2" t="s">
        <v>163</v>
      </c>
      <c r="P5" s="2" t="s">
        <v>164</v>
      </c>
      <c r="Q5" s="2" t="s">
        <v>165</v>
      </c>
      <c r="R5" s="2" t="s">
        <v>166</v>
      </c>
    </row>
    <row r="6" spans="1:19" ht="15" customHeight="1" x14ac:dyDescent="0.2">
      <c r="A6" s="21" t="s">
        <v>39</v>
      </c>
      <c r="B6" s="80">
        <v>2439</v>
      </c>
      <c r="C6" s="81">
        <v>41.914418284928686</v>
      </c>
      <c r="D6" s="80" t="s">
        <v>83</v>
      </c>
      <c r="E6" s="81" t="s">
        <v>83</v>
      </c>
      <c r="F6" s="80">
        <v>1314</v>
      </c>
      <c r="G6" s="81">
        <v>30.558139534883722</v>
      </c>
      <c r="H6" s="80">
        <v>1370</v>
      </c>
      <c r="I6" s="81">
        <v>46.678023850085175</v>
      </c>
      <c r="J6" s="80">
        <v>853</v>
      </c>
      <c r="K6" s="81">
        <v>64.231927710843379</v>
      </c>
      <c r="L6" s="80">
        <v>109</v>
      </c>
      <c r="M6" s="81">
        <v>63.742690058479532</v>
      </c>
      <c r="N6">
        <v>5819</v>
      </c>
      <c r="O6">
        <v>4300</v>
      </c>
      <c r="P6">
        <v>2935</v>
      </c>
      <c r="Q6">
        <v>1328</v>
      </c>
      <c r="R6">
        <v>171</v>
      </c>
      <c r="S6"/>
    </row>
    <row r="7" spans="1:19" ht="15" customHeight="1" x14ac:dyDescent="0.2">
      <c r="A7" s="2" t="s">
        <v>10</v>
      </c>
      <c r="B7" s="23">
        <v>273</v>
      </c>
      <c r="C7" s="24">
        <v>49.189189189189193</v>
      </c>
      <c r="D7" s="23" t="s">
        <v>83</v>
      </c>
      <c r="E7" s="24" t="s">
        <v>83</v>
      </c>
      <c r="F7" s="23">
        <v>112</v>
      </c>
      <c r="G7" s="24">
        <v>37.209302325581397</v>
      </c>
      <c r="H7" s="23">
        <v>134</v>
      </c>
      <c r="I7" s="24">
        <v>48.727272727272727</v>
      </c>
      <c r="J7" s="23">
        <v>127</v>
      </c>
      <c r="K7" s="24">
        <v>61.35265700483091</v>
      </c>
      <c r="L7" s="23">
        <v>26</v>
      </c>
      <c r="M7" s="24">
        <v>60.465116279069761</v>
      </c>
      <c r="N7">
        <v>555</v>
      </c>
      <c r="O7" s="86">
        <v>301</v>
      </c>
      <c r="P7" s="86">
        <v>275</v>
      </c>
      <c r="Q7" s="86">
        <v>207</v>
      </c>
      <c r="R7" s="86">
        <v>43</v>
      </c>
      <c r="S7"/>
    </row>
    <row r="8" spans="1:19" ht="15" customHeight="1" x14ac:dyDescent="0.2">
      <c r="A8" s="17" t="s">
        <v>11</v>
      </c>
      <c r="B8" s="23">
        <v>310</v>
      </c>
      <c r="C8" s="24">
        <v>40.897097625329813</v>
      </c>
      <c r="D8" s="23" t="s">
        <v>83</v>
      </c>
      <c r="E8" s="24" t="s">
        <v>83</v>
      </c>
      <c r="F8" s="23">
        <v>200</v>
      </c>
      <c r="G8" s="24">
        <v>33.726812816188875</v>
      </c>
      <c r="H8" s="23">
        <v>196</v>
      </c>
      <c r="I8" s="24">
        <v>48.877805486284288</v>
      </c>
      <c r="J8" s="23">
        <v>87</v>
      </c>
      <c r="K8" s="24">
        <v>57.999999999999993</v>
      </c>
      <c r="L8" s="23">
        <v>6</v>
      </c>
      <c r="M8" s="24">
        <v>46.153846153846153</v>
      </c>
      <c r="N8">
        <v>758</v>
      </c>
      <c r="O8" s="172">
        <v>593</v>
      </c>
      <c r="P8" s="172">
        <v>401</v>
      </c>
      <c r="Q8" s="172">
        <v>150</v>
      </c>
      <c r="R8" s="172">
        <v>13</v>
      </c>
      <c r="S8"/>
    </row>
    <row r="9" spans="1:19" ht="15" customHeight="1" x14ac:dyDescent="0.2">
      <c r="A9" s="17" t="s">
        <v>12</v>
      </c>
      <c r="B9" s="23">
        <v>155</v>
      </c>
      <c r="C9" s="24">
        <v>41.55495978552279</v>
      </c>
      <c r="D9" s="23" t="s">
        <v>83</v>
      </c>
      <c r="E9" s="24" t="s">
        <v>83</v>
      </c>
      <c r="F9" s="23">
        <v>76</v>
      </c>
      <c r="G9" s="24">
        <v>28.25278810408922</v>
      </c>
      <c r="H9" s="23">
        <v>89</v>
      </c>
      <c r="I9" s="24">
        <v>45.641025641025642</v>
      </c>
      <c r="J9" s="23">
        <v>61</v>
      </c>
      <c r="K9" s="24">
        <v>67.777777777777786</v>
      </c>
      <c r="L9" s="23">
        <v>7</v>
      </c>
      <c r="M9" s="24">
        <v>53.846153846153847</v>
      </c>
      <c r="N9">
        <v>373</v>
      </c>
      <c r="O9" s="172">
        <v>269</v>
      </c>
      <c r="P9" s="172">
        <v>195</v>
      </c>
      <c r="Q9" s="172">
        <v>90</v>
      </c>
      <c r="R9" s="172">
        <v>13</v>
      </c>
      <c r="S9"/>
    </row>
    <row r="10" spans="1:19" ht="15" customHeight="1" x14ac:dyDescent="0.2">
      <c r="A10" s="18" t="s">
        <v>13</v>
      </c>
      <c r="B10" s="23">
        <v>109</v>
      </c>
      <c r="C10" s="24">
        <v>36.824324324324323</v>
      </c>
      <c r="D10" s="23" t="s">
        <v>83</v>
      </c>
      <c r="E10" s="24" t="s">
        <v>83</v>
      </c>
      <c r="F10" s="23">
        <v>57</v>
      </c>
      <c r="G10" s="24">
        <v>24.890829694323145</v>
      </c>
      <c r="H10" s="23">
        <v>54</v>
      </c>
      <c r="I10" s="24">
        <v>34.838709677419352</v>
      </c>
      <c r="J10" s="23">
        <v>40</v>
      </c>
      <c r="K10" s="24">
        <v>70.175438596491219</v>
      </c>
      <c r="L10" s="23">
        <v>5</v>
      </c>
      <c r="M10" s="24">
        <v>71.428571428571431</v>
      </c>
      <c r="N10">
        <v>296</v>
      </c>
      <c r="O10" s="172">
        <v>229</v>
      </c>
      <c r="P10" s="172">
        <v>155</v>
      </c>
      <c r="Q10" s="172">
        <v>57</v>
      </c>
      <c r="R10" s="172">
        <v>7</v>
      </c>
      <c r="S10"/>
    </row>
    <row r="11" spans="1:19" ht="15" customHeight="1" x14ac:dyDescent="0.2">
      <c r="A11" s="2" t="s">
        <v>14</v>
      </c>
      <c r="B11" s="23">
        <v>70</v>
      </c>
      <c r="C11" s="24">
        <v>48.275862068965516</v>
      </c>
      <c r="D11" s="23" t="s">
        <v>83</v>
      </c>
      <c r="E11" s="24" t="s">
        <v>83</v>
      </c>
      <c r="F11" s="23">
        <v>46</v>
      </c>
      <c r="G11" s="24">
        <v>42.201834862385326</v>
      </c>
      <c r="H11" s="23">
        <v>44</v>
      </c>
      <c r="I11" s="24">
        <v>52.380952380952387</v>
      </c>
      <c r="J11" s="23">
        <v>22</v>
      </c>
      <c r="K11" s="24">
        <v>70.967741935483872</v>
      </c>
      <c r="L11" s="23">
        <v>2</v>
      </c>
      <c r="M11" s="24">
        <v>50</v>
      </c>
      <c r="N11">
        <v>145</v>
      </c>
      <c r="O11" s="172">
        <v>109</v>
      </c>
      <c r="P11" s="172">
        <v>84</v>
      </c>
      <c r="Q11" s="172">
        <v>31</v>
      </c>
      <c r="R11" s="172">
        <v>4</v>
      </c>
      <c r="S11"/>
    </row>
    <row r="12" spans="1:19" ht="15" customHeight="1" x14ac:dyDescent="0.2">
      <c r="A12" s="20" t="s">
        <v>15</v>
      </c>
      <c r="B12" s="23">
        <v>191</v>
      </c>
      <c r="C12" s="24">
        <v>48.600508905852422</v>
      </c>
      <c r="D12" s="23" t="s">
        <v>83</v>
      </c>
      <c r="E12" s="24" t="s">
        <v>83</v>
      </c>
      <c r="F12" s="23">
        <v>112</v>
      </c>
      <c r="G12" s="24">
        <v>39.298245614035089</v>
      </c>
      <c r="H12" s="23">
        <v>117</v>
      </c>
      <c r="I12" s="24">
        <v>50.214592274678118</v>
      </c>
      <c r="J12" s="23">
        <v>60</v>
      </c>
      <c r="K12" s="24">
        <v>61.855670103092784</v>
      </c>
      <c r="L12" s="23">
        <v>7</v>
      </c>
      <c r="M12" s="24">
        <v>87.5</v>
      </c>
      <c r="N12">
        <v>393</v>
      </c>
      <c r="O12" s="172">
        <v>285</v>
      </c>
      <c r="P12" s="172">
        <v>233</v>
      </c>
      <c r="Q12" s="172">
        <v>97</v>
      </c>
      <c r="R12" s="172">
        <v>8</v>
      </c>
      <c r="S12"/>
    </row>
    <row r="13" spans="1:19" ht="15" customHeight="1" x14ac:dyDescent="0.2">
      <c r="A13" s="20" t="s">
        <v>16</v>
      </c>
      <c r="B13" s="23">
        <v>111</v>
      </c>
      <c r="C13" s="24">
        <v>44.047619047619044</v>
      </c>
      <c r="D13" s="23" t="s">
        <v>83</v>
      </c>
      <c r="E13" s="24" t="s">
        <v>83</v>
      </c>
      <c r="F13" s="23">
        <v>60</v>
      </c>
      <c r="G13" s="24">
        <v>30.303030303030305</v>
      </c>
      <c r="H13" s="23">
        <v>66</v>
      </c>
      <c r="I13" s="24">
        <v>50.769230769230766</v>
      </c>
      <c r="J13" s="23">
        <v>34</v>
      </c>
      <c r="K13" s="24">
        <v>70.833333333333343</v>
      </c>
      <c r="L13" s="23">
        <v>3</v>
      </c>
      <c r="M13" s="24">
        <v>50</v>
      </c>
      <c r="N13">
        <v>252</v>
      </c>
      <c r="O13" s="172">
        <v>198</v>
      </c>
      <c r="P13" s="172">
        <v>130</v>
      </c>
      <c r="Q13" s="172">
        <v>48</v>
      </c>
      <c r="R13" s="172">
        <v>6</v>
      </c>
      <c r="S13"/>
    </row>
    <row r="14" spans="1:19" ht="15" customHeight="1" x14ac:dyDescent="0.2">
      <c r="A14" s="2" t="s">
        <v>17</v>
      </c>
      <c r="B14" s="23">
        <v>159</v>
      </c>
      <c r="C14" s="24">
        <v>44.7887323943662</v>
      </c>
      <c r="D14" s="23" t="s">
        <v>83</v>
      </c>
      <c r="E14" s="24" t="s">
        <v>83</v>
      </c>
      <c r="F14" s="23">
        <v>89</v>
      </c>
      <c r="G14" s="24">
        <v>32.720588235294116</v>
      </c>
      <c r="H14" s="23">
        <v>88</v>
      </c>
      <c r="I14" s="24">
        <v>52.694610778443121</v>
      </c>
      <c r="J14" s="23">
        <v>55</v>
      </c>
      <c r="K14" s="24">
        <v>73.333333333333329</v>
      </c>
      <c r="L14" s="23">
        <v>6</v>
      </c>
      <c r="M14" s="24">
        <v>85.714285714285708</v>
      </c>
      <c r="N14">
        <v>355</v>
      </c>
      <c r="O14" s="172">
        <v>272</v>
      </c>
      <c r="P14" s="172">
        <v>167</v>
      </c>
      <c r="Q14" s="172">
        <v>75</v>
      </c>
      <c r="R14" s="172">
        <v>7</v>
      </c>
      <c r="S14"/>
    </row>
    <row r="15" spans="1:19" ht="15" customHeight="1" x14ac:dyDescent="0.2">
      <c r="A15" s="77" t="s">
        <v>18</v>
      </c>
      <c r="B15" s="23">
        <v>133</v>
      </c>
      <c r="C15" s="24">
        <v>39.465875370919882</v>
      </c>
      <c r="D15" s="23" t="s">
        <v>83</v>
      </c>
      <c r="E15" s="24" t="s">
        <v>83</v>
      </c>
      <c r="F15" s="23">
        <v>72</v>
      </c>
      <c r="G15" s="24">
        <v>28.346456692913385</v>
      </c>
      <c r="H15" s="23">
        <v>73</v>
      </c>
      <c r="I15" s="24">
        <v>48.026315789473685</v>
      </c>
      <c r="J15" s="23">
        <v>51</v>
      </c>
      <c r="K15" s="24">
        <v>68</v>
      </c>
      <c r="L15" s="23">
        <v>6</v>
      </c>
      <c r="M15" s="24">
        <v>75</v>
      </c>
      <c r="N15">
        <v>337</v>
      </c>
      <c r="O15" s="172">
        <v>254</v>
      </c>
      <c r="P15" s="172">
        <v>152</v>
      </c>
      <c r="Q15" s="172">
        <v>75</v>
      </c>
      <c r="R15" s="172">
        <v>8</v>
      </c>
      <c r="S15"/>
    </row>
    <row r="16" spans="1:19" ht="15" customHeight="1" x14ac:dyDescent="0.2">
      <c r="A16" s="20" t="s">
        <v>19</v>
      </c>
      <c r="B16" s="23">
        <v>120</v>
      </c>
      <c r="C16" s="24">
        <v>34.285714285714285</v>
      </c>
      <c r="D16" s="23" t="s">
        <v>83</v>
      </c>
      <c r="E16" s="24" t="s">
        <v>83</v>
      </c>
      <c r="F16" s="23">
        <v>66</v>
      </c>
      <c r="G16" s="24">
        <v>24.175824175824175</v>
      </c>
      <c r="H16" s="23">
        <v>71</v>
      </c>
      <c r="I16" s="24">
        <v>43.827160493827158</v>
      </c>
      <c r="J16" s="23">
        <v>41</v>
      </c>
      <c r="K16" s="24">
        <v>62.121212121212125</v>
      </c>
      <c r="L16" s="23">
        <v>6</v>
      </c>
      <c r="M16" s="24">
        <v>66.666666666666657</v>
      </c>
      <c r="N16">
        <v>350</v>
      </c>
      <c r="O16" s="172">
        <v>273</v>
      </c>
      <c r="P16" s="172">
        <v>162</v>
      </c>
      <c r="Q16" s="172">
        <v>66</v>
      </c>
      <c r="R16" s="172">
        <v>9</v>
      </c>
      <c r="S16"/>
    </row>
    <row r="17" spans="1:19" ht="15" customHeight="1" x14ac:dyDescent="0.2">
      <c r="A17" s="18" t="s">
        <v>20</v>
      </c>
      <c r="B17" s="23">
        <v>292</v>
      </c>
      <c r="C17" s="24">
        <v>45.201238390092882</v>
      </c>
      <c r="D17" s="23" t="s">
        <v>83</v>
      </c>
      <c r="E17" s="24" t="s">
        <v>83</v>
      </c>
      <c r="F17" s="23">
        <v>174</v>
      </c>
      <c r="G17" s="24">
        <v>34.799999999999997</v>
      </c>
      <c r="H17" s="23">
        <v>158</v>
      </c>
      <c r="I17" s="24">
        <v>51.973684210526315</v>
      </c>
      <c r="J17" s="23">
        <v>84</v>
      </c>
      <c r="K17" s="24">
        <v>64.615384615384613</v>
      </c>
      <c r="L17" s="23">
        <v>9</v>
      </c>
      <c r="M17" s="24">
        <v>56.25</v>
      </c>
      <c r="N17">
        <v>646</v>
      </c>
      <c r="O17" s="172">
        <v>500</v>
      </c>
      <c r="P17" s="172">
        <v>304</v>
      </c>
      <c r="Q17" s="172">
        <v>130</v>
      </c>
      <c r="R17" s="172">
        <v>16</v>
      </c>
      <c r="S17"/>
    </row>
    <row r="18" spans="1:19" ht="15" customHeight="1" x14ac:dyDescent="0.2">
      <c r="A18" s="20" t="s">
        <v>21</v>
      </c>
      <c r="B18" s="23">
        <v>135</v>
      </c>
      <c r="C18" s="24">
        <v>33.169533169533175</v>
      </c>
      <c r="D18" s="23" t="s">
        <v>83</v>
      </c>
      <c r="E18" s="24" t="s">
        <v>83</v>
      </c>
      <c r="F18" s="23">
        <v>59</v>
      </c>
      <c r="G18" s="24">
        <v>19.471947194719473</v>
      </c>
      <c r="H18" s="23">
        <v>75</v>
      </c>
      <c r="I18" s="24">
        <v>39.682539682539684</v>
      </c>
      <c r="J18" s="23">
        <v>50</v>
      </c>
      <c r="K18" s="24">
        <v>54.347826086956516</v>
      </c>
      <c r="L18" s="23">
        <v>6</v>
      </c>
      <c r="M18" s="24">
        <v>60</v>
      </c>
      <c r="N18">
        <v>407</v>
      </c>
      <c r="O18" s="172">
        <v>303</v>
      </c>
      <c r="P18" s="172">
        <v>189</v>
      </c>
      <c r="Q18" s="172">
        <v>92</v>
      </c>
      <c r="R18" s="172">
        <v>10</v>
      </c>
      <c r="S18"/>
    </row>
    <row r="19" spans="1:19" ht="15" customHeight="1" x14ac:dyDescent="0.2">
      <c r="A19" s="20" t="s">
        <v>22</v>
      </c>
      <c r="B19" s="23">
        <v>126</v>
      </c>
      <c r="C19" s="24">
        <v>36</v>
      </c>
      <c r="D19" s="23" t="s">
        <v>83</v>
      </c>
      <c r="E19" s="24" t="s">
        <v>83</v>
      </c>
      <c r="F19" s="23">
        <v>73</v>
      </c>
      <c r="G19" s="24">
        <v>27.443609022556391</v>
      </c>
      <c r="H19" s="23">
        <v>70</v>
      </c>
      <c r="I19" s="24">
        <v>41.916167664670652</v>
      </c>
      <c r="J19" s="23">
        <v>45</v>
      </c>
      <c r="K19" s="24">
        <v>62.5</v>
      </c>
      <c r="L19" s="23">
        <v>8</v>
      </c>
      <c r="M19" s="24">
        <v>66.666666666666657</v>
      </c>
      <c r="N19">
        <v>350</v>
      </c>
      <c r="O19" s="172">
        <v>266</v>
      </c>
      <c r="P19" s="172">
        <v>167</v>
      </c>
      <c r="Q19" s="172">
        <v>72</v>
      </c>
      <c r="R19" s="172">
        <v>12</v>
      </c>
      <c r="S19"/>
    </row>
    <row r="20" spans="1:19" ht="15" customHeight="1" thickBot="1" x14ac:dyDescent="0.25">
      <c r="A20" s="19" t="s">
        <v>23</v>
      </c>
      <c r="B20" s="25">
        <v>255</v>
      </c>
      <c r="C20" s="26">
        <v>42.35880398671096</v>
      </c>
      <c r="D20" s="25" t="s">
        <v>83</v>
      </c>
      <c r="E20" s="26" t="s">
        <v>83</v>
      </c>
      <c r="F20" s="25">
        <v>118</v>
      </c>
      <c r="G20" s="26">
        <v>26.339285714285715</v>
      </c>
      <c r="H20" s="25">
        <v>135</v>
      </c>
      <c r="I20" s="26">
        <v>42.056074766355138</v>
      </c>
      <c r="J20" s="25">
        <v>96</v>
      </c>
      <c r="K20" s="26">
        <v>69.565217391304344</v>
      </c>
      <c r="L20" s="25">
        <v>12</v>
      </c>
      <c r="M20" s="26">
        <v>80</v>
      </c>
      <c r="N20">
        <v>602</v>
      </c>
      <c r="O20" s="172">
        <v>448</v>
      </c>
      <c r="P20" s="172">
        <v>321</v>
      </c>
      <c r="Q20" s="172">
        <v>138</v>
      </c>
      <c r="R20" s="172">
        <v>15</v>
      </c>
      <c r="S20"/>
    </row>
    <row r="21" spans="1:19" ht="8.4499999999999993" customHeight="1" x14ac:dyDescent="0.2"/>
    <row r="22" spans="1:19" ht="13.5" customHeight="1" x14ac:dyDescent="0.2">
      <c r="A22" s="2" t="s">
        <v>40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pans="1:19" s="4" customFormat="1" ht="13.5" customHeight="1" x14ac:dyDescent="0.2">
      <c r="A23" s="13" t="s">
        <v>8</v>
      </c>
    </row>
  </sheetData>
  <mergeCells count="7">
    <mergeCell ref="L4:M4"/>
    <mergeCell ref="J4:K4"/>
    <mergeCell ref="A4:A5"/>
    <mergeCell ref="B4:C4"/>
    <mergeCell ref="D4:E4"/>
    <mergeCell ref="F4:G4"/>
    <mergeCell ref="H4:I4"/>
  </mergeCells>
  <hyperlinks>
    <hyperlink ref="A2" location="Seznam!A1" display="zpět na seznam" xr:uid="{00000000-0004-0000-1D00-000000000000}"/>
  </hyperlinks>
  <pageMargins left="0.7" right="0.7" top="0.78740157499999996" bottom="0.78740157499999996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S55"/>
  <sheetViews>
    <sheetView showGridLines="0" zoomScale="85" zoomScaleNormal="85" workbookViewId="0"/>
  </sheetViews>
  <sheetFormatPr defaultColWidth="8.85546875" defaultRowHeight="12.75" x14ac:dyDescent="0.2"/>
  <cols>
    <col min="1" max="1" width="34.42578125" style="4" customWidth="1"/>
    <col min="2" max="17" width="7.140625" style="4" customWidth="1"/>
    <col min="18" max="16384" width="8.85546875" style="4"/>
  </cols>
  <sheetData>
    <row r="1" spans="1:17" s="2" customFormat="1" ht="20.100000000000001" customHeight="1" x14ac:dyDescent="0.2">
      <c r="A1" s="61" t="s">
        <v>147</v>
      </c>
      <c r="B1" s="15"/>
      <c r="C1" s="15"/>
    </row>
    <row r="2" spans="1:17" s="2" customFormat="1" ht="13.5" customHeight="1" x14ac:dyDescent="0.2">
      <c r="A2" s="16" t="s">
        <v>0</v>
      </c>
    </row>
    <row r="4" spans="1:17" s="2" customFormat="1" ht="15" customHeight="1" thickBot="1" x14ac:dyDescent="0.25">
      <c r="A4" s="4" t="s">
        <v>1</v>
      </c>
      <c r="O4" s="8"/>
      <c r="P4" s="8"/>
      <c r="Q4" s="8"/>
    </row>
    <row r="5" spans="1:17" s="2" customFormat="1" ht="15" customHeight="1" x14ac:dyDescent="0.2">
      <c r="A5" s="182"/>
      <c r="B5" s="194" t="s">
        <v>9</v>
      </c>
      <c r="C5" s="188"/>
      <c r="D5" s="188"/>
      <c r="E5" s="188"/>
      <c r="F5" s="188"/>
      <c r="G5" s="188"/>
      <c r="H5" s="188"/>
      <c r="I5" s="188"/>
      <c r="J5" s="195" t="s">
        <v>62</v>
      </c>
      <c r="K5" s="195"/>
      <c r="L5" s="195"/>
      <c r="M5" s="195"/>
      <c r="N5" s="195"/>
      <c r="O5" s="195"/>
      <c r="P5" s="194"/>
      <c r="Q5" s="194"/>
    </row>
    <row r="6" spans="1:17" s="2" customFormat="1" ht="15" customHeight="1" thickBot="1" x14ac:dyDescent="0.25">
      <c r="A6" s="183"/>
      <c r="B6" s="170">
        <v>2018</v>
      </c>
      <c r="C6" s="171">
        <v>2019</v>
      </c>
      <c r="D6" s="171">
        <v>2020</v>
      </c>
      <c r="E6" s="171">
        <v>2021</v>
      </c>
      <c r="F6" s="171">
        <v>2022</v>
      </c>
      <c r="G6" s="171">
        <v>2023</v>
      </c>
      <c r="H6" s="171">
        <v>2024</v>
      </c>
      <c r="I6" s="162">
        <v>2025</v>
      </c>
      <c r="J6" s="171">
        <v>2018</v>
      </c>
      <c r="K6" s="59">
        <v>2019</v>
      </c>
      <c r="L6" s="59">
        <v>2020</v>
      </c>
      <c r="M6" s="59">
        <v>2021</v>
      </c>
      <c r="N6" s="59">
        <v>2022</v>
      </c>
      <c r="O6" s="59">
        <v>2023</v>
      </c>
      <c r="P6" s="59">
        <v>2024</v>
      </c>
      <c r="Q6" s="59">
        <v>2025</v>
      </c>
    </row>
    <row r="7" spans="1:17" s="2" customFormat="1" ht="15" customHeight="1" thickBot="1" x14ac:dyDescent="0.25">
      <c r="A7" s="184"/>
      <c r="B7" s="180" t="s">
        <v>27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</row>
    <row r="8" spans="1:17" s="2" customFormat="1" ht="15" customHeight="1" x14ac:dyDescent="0.2">
      <c r="A8" s="53" t="s">
        <v>31</v>
      </c>
      <c r="B8" s="96">
        <v>271.91300000000001</v>
      </c>
      <c r="C8" s="96">
        <v>296.75700000000001</v>
      </c>
      <c r="D8" s="96">
        <v>335.25900000000001</v>
      </c>
      <c r="E8" s="96">
        <v>371.14100000000002</v>
      </c>
      <c r="F8" s="96">
        <v>409.83100000000002</v>
      </c>
      <c r="G8" s="96">
        <v>452.12799999999999</v>
      </c>
      <c r="H8" s="120">
        <v>499.47399999999999</v>
      </c>
      <c r="I8" s="90">
        <v>531.12800000000004</v>
      </c>
      <c r="J8" s="96">
        <v>53.228999999999999</v>
      </c>
      <c r="K8" s="96">
        <v>92.096000000000004</v>
      </c>
      <c r="L8" s="96">
        <v>124.488</v>
      </c>
      <c r="M8" s="96">
        <v>139.26599999999999</v>
      </c>
      <c r="N8" s="96">
        <v>143.78299999999999</v>
      </c>
      <c r="O8" s="96">
        <v>148.51300000000001</v>
      </c>
      <c r="P8" s="96">
        <v>161.21</v>
      </c>
      <c r="Q8" s="96">
        <v>160.822</v>
      </c>
    </row>
    <row r="9" spans="1:17" s="2" customFormat="1" ht="15" customHeight="1" x14ac:dyDescent="0.2">
      <c r="A9" s="54" t="s">
        <v>2</v>
      </c>
      <c r="B9" s="97">
        <v>9.34</v>
      </c>
      <c r="C9" s="97">
        <v>12.984999999999999</v>
      </c>
      <c r="D9" s="97">
        <v>17.524000000000001</v>
      </c>
      <c r="E9" s="97">
        <v>19.556000000000001</v>
      </c>
      <c r="F9" s="97">
        <v>24.555</v>
      </c>
      <c r="G9" s="137">
        <v>26.574999999999999</v>
      </c>
      <c r="H9" s="137">
        <v>26.681000000000001</v>
      </c>
      <c r="I9" s="102">
        <v>26.388999999999999</v>
      </c>
      <c r="J9" s="97">
        <v>2.3319999999999999</v>
      </c>
      <c r="K9" s="97">
        <v>5.8769999999999998</v>
      </c>
      <c r="L9" s="97">
        <v>9.3439999999999994</v>
      </c>
      <c r="M9" s="97">
        <v>9.3859999999999992</v>
      </c>
      <c r="N9" s="97">
        <v>11.073</v>
      </c>
      <c r="O9" s="137">
        <v>10.134</v>
      </c>
      <c r="P9" s="137">
        <v>6.8029999999999999</v>
      </c>
      <c r="Q9" s="137">
        <v>4.5650000000000004</v>
      </c>
    </row>
    <row r="10" spans="1:17" s="2" customFormat="1" ht="15" customHeight="1" x14ac:dyDescent="0.2">
      <c r="A10" s="55" t="s">
        <v>3</v>
      </c>
      <c r="B10" s="97">
        <v>109.334</v>
      </c>
      <c r="C10" s="97">
        <v>124.709</v>
      </c>
      <c r="D10" s="97">
        <v>144.792</v>
      </c>
      <c r="E10" s="97">
        <v>164.99700000000001</v>
      </c>
      <c r="F10" s="97">
        <v>187.672</v>
      </c>
      <c r="G10" s="137">
        <v>210.00800000000001</v>
      </c>
      <c r="H10" s="137">
        <v>233.542</v>
      </c>
      <c r="I10" s="102">
        <v>251.55799999999999</v>
      </c>
      <c r="J10" s="97">
        <v>19.600999999999999</v>
      </c>
      <c r="K10" s="97">
        <v>39.426000000000002</v>
      </c>
      <c r="L10" s="97">
        <v>55.744</v>
      </c>
      <c r="M10" s="97">
        <v>65.724000000000004</v>
      </c>
      <c r="N10" s="97">
        <v>69.010000000000005</v>
      </c>
      <c r="O10" s="137">
        <v>69.518000000000001</v>
      </c>
      <c r="P10" s="137">
        <v>74.316999999999993</v>
      </c>
      <c r="Q10" s="137">
        <v>74.391000000000005</v>
      </c>
    </row>
    <row r="11" spans="1:17" s="2" customFormat="1" ht="15" customHeight="1" x14ac:dyDescent="0.2">
      <c r="A11" s="55" t="s">
        <v>4</v>
      </c>
      <c r="B11" s="97">
        <v>105.877</v>
      </c>
      <c r="C11" s="97">
        <v>118.645</v>
      </c>
      <c r="D11" s="97">
        <v>136.81200000000001</v>
      </c>
      <c r="E11" s="97">
        <v>156.97300000000001</v>
      </c>
      <c r="F11" s="97">
        <v>177.61600000000001</v>
      </c>
      <c r="G11" s="137">
        <v>199.83699999999999</v>
      </c>
      <c r="H11" s="137">
        <v>225.72</v>
      </c>
      <c r="I11" s="102">
        <v>243.024</v>
      </c>
      <c r="J11" s="97">
        <v>19.925999999999998</v>
      </c>
      <c r="K11" s="97">
        <v>38.261000000000003</v>
      </c>
      <c r="L11" s="97">
        <v>53.173999999999999</v>
      </c>
      <c r="M11" s="97">
        <v>63.973999999999997</v>
      </c>
      <c r="N11" s="97">
        <v>67.299000000000007</v>
      </c>
      <c r="O11" s="137">
        <v>69.941999999999993</v>
      </c>
      <c r="P11" s="137">
        <v>75.698999999999998</v>
      </c>
      <c r="Q11" s="137">
        <v>76.102000000000004</v>
      </c>
    </row>
    <row r="12" spans="1:17" s="2" customFormat="1" ht="15" customHeight="1" x14ac:dyDescent="0.2">
      <c r="A12" s="56" t="s">
        <v>5</v>
      </c>
      <c r="B12" s="97">
        <v>108.27</v>
      </c>
      <c r="C12" s="97">
        <v>112.53400000000001</v>
      </c>
      <c r="D12" s="97">
        <v>121.81399999999999</v>
      </c>
      <c r="E12" s="97">
        <v>125.479</v>
      </c>
      <c r="F12" s="97">
        <v>129.97900000000001</v>
      </c>
      <c r="G12" s="137">
        <v>138.30199999999999</v>
      </c>
      <c r="H12" s="137">
        <v>151.05699999999999</v>
      </c>
      <c r="I12" s="102">
        <v>156.52600000000001</v>
      </c>
      <c r="J12" s="97">
        <v>22.175999999999998</v>
      </c>
      <c r="K12" s="97">
        <v>31.186</v>
      </c>
      <c r="L12" s="97">
        <v>38.466000000000001</v>
      </c>
      <c r="M12" s="97">
        <v>38.914000000000001</v>
      </c>
      <c r="N12" s="97">
        <v>37.4</v>
      </c>
      <c r="O12" s="137">
        <v>40.506999999999998</v>
      </c>
      <c r="P12" s="137">
        <v>49.021999999999998</v>
      </c>
      <c r="Q12" s="137">
        <v>50.371000000000002</v>
      </c>
    </row>
    <row r="13" spans="1:17" s="2" customFormat="1" ht="15" customHeight="1" thickBot="1" x14ac:dyDescent="0.25">
      <c r="A13" s="54" t="s">
        <v>6</v>
      </c>
      <c r="B13" s="97">
        <v>11.603</v>
      </c>
      <c r="C13" s="97">
        <v>11.041</v>
      </c>
      <c r="D13" s="97">
        <v>11.423</v>
      </c>
      <c r="E13" s="97">
        <v>11.515000000000001</v>
      </c>
      <c r="F13" s="97">
        <v>11.571999999999999</v>
      </c>
      <c r="G13" s="137">
        <v>11.821999999999999</v>
      </c>
      <c r="H13" s="138">
        <v>12.436999999999999</v>
      </c>
      <c r="I13" s="103">
        <v>12.603999999999999</v>
      </c>
      <c r="J13" s="97">
        <v>2.274</v>
      </c>
      <c r="K13" s="97">
        <v>2.6060000000000003</v>
      </c>
      <c r="L13" s="97">
        <v>3.56</v>
      </c>
      <c r="M13" s="97">
        <v>3.7360000000000002</v>
      </c>
      <c r="N13" s="97">
        <v>3.597</v>
      </c>
      <c r="O13" s="137">
        <v>3.609</v>
      </c>
      <c r="P13" s="137">
        <v>4.2640000000000002</v>
      </c>
      <c r="Q13" s="137">
        <v>4.5609999999999999</v>
      </c>
    </row>
    <row r="14" spans="1:17" s="2" customFormat="1" ht="15" customHeight="1" thickBot="1" x14ac:dyDescent="0.25">
      <c r="A14" s="60"/>
      <c r="B14" s="180" t="s">
        <v>28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7" s="2" customFormat="1" ht="15" customHeight="1" x14ac:dyDescent="0.2">
      <c r="A15" s="53" t="s">
        <v>31</v>
      </c>
      <c r="B15" s="96">
        <v>71.953000000000003</v>
      </c>
      <c r="C15" s="96">
        <v>94.644000000000005</v>
      </c>
      <c r="D15" s="96">
        <v>130.982</v>
      </c>
      <c r="E15" s="96">
        <v>166.00800000000001</v>
      </c>
      <c r="F15" s="96">
        <v>206.238</v>
      </c>
      <c r="G15" s="96">
        <v>251.09</v>
      </c>
      <c r="H15" s="120">
        <v>297.70600000000002</v>
      </c>
      <c r="I15" s="90">
        <v>328.59399999999999</v>
      </c>
      <c r="J15" s="96">
        <v>20.512</v>
      </c>
      <c r="K15" s="96">
        <v>45.49</v>
      </c>
      <c r="L15" s="96">
        <v>72.754999999999995</v>
      </c>
      <c r="M15" s="96">
        <v>86.521000000000001</v>
      </c>
      <c r="N15" s="96">
        <v>97.268000000000001</v>
      </c>
      <c r="O15" s="96">
        <v>108.794</v>
      </c>
      <c r="P15" s="96">
        <v>119.348</v>
      </c>
      <c r="Q15" s="96">
        <v>109.24299999999999</v>
      </c>
    </row>
    <row r="16" spans="1:17" s="2" customFormat="1" ht="15" customHeight="1" x14ac:dyDescent="0.2">
      <c r="A16" s="54" t="s">
        <v>2</v>
      </c>
      <c r="B16" s="97">
        <v>5.0149999999999997</v>
      </c>
      <c r="C16" s="97">
        <v>8.7609999999999992</v>
      </c>
      <c r="D16" s="97">
        <v>13.57</v>
      </c>
      <c r="E16" s="97">
        <v>16.215</v>
      </c>
      <c r="F16" s="97">
        <v>21.449000000000002</v>
      </c>
      <c r="G16" s="137">
        <v>23.715</v>
      </c>
      <c r="H16" s="137">
        <v>24.044</v>
      </c>
      <c r="I16" s="102">
        <v>24.068999999999999</v>
      </c>
      <c r="J16" s="97">
        <v>1.861</v>
      </c>
      <c r="K16" s="97">
        <v>5.2549999999999999</v>
      </c>
      <c r="L16" s="97">
        <v>8.782</v>
      </c>
      <c r="M16" s="97">
        <v>8.7780000000000005</v>
      </c>
      <c r="N16" s="97">
        <v>10.587</v>
      </c>
      <c r="O16" s="137">
        <v>9.7040000000000006</v>
      </c>
      <c r="P16" s="137">
        <v>6.4560000000000004</v>
      </c>
      <c r="Q16" s="137">
        <v>4.2779999999999996</v>
      </c>
    </row>
    <row r="17" spans="1:17" s="2" customFormat="1" ht="15" customHeight="1" x14ac:dyDescent="0.2">
      <c r="A17" s="55" t="s">
        <v>3</v>
      </c>
      <c r="B17" s="97">
        <v>31.684999999999999</v>
      </c>
      <c r="C17" s="97">
        <v>44.779000000000003</v>
      </c>
      <c r="D17" s="97">
        <v>63.566000000000003</v>
      </c>
      <c r="E17" s="97">
        <v>83.997</v>
      </c>
      <c r="F17" s="97">
        <v>106.815</v>
      </c>
      <c r="G17" s="137">
        <v>131.298</v>
      </c>
      <c r="H17" s="137">
        <v>155.72499999999999</v>
      </c>
      <c r="I17" s="102">
        <v>174.23599999999999</v>
      </c>
      <c r="J17" s="97">
        <v>8.5220000000000002</v>
      </c>
      <c r="K17" s="97">
        <v>22.021000000000001</v>
      </c>
      <c r="L17" s="97">
        <v>35.642000000000003</v>
      </c>
      <c r="M17" s="97">
        <v>44.762</v>
      </c>
      <c r="N17" s="97">
        <v>51.298000000000002</v>
      </c>
      <c r="O17" s="137">
        <v>56.722999999999999</v>
      </c>
      <c r="P17" s="137">
        <v>62.267000000000003</v>
      </c>
      <c r="Q17" s="137">
        <v>57.798000000000002</v>
      </c>
    </row>
    <row r="18" spans="1:17" s="2" customFormat="1" ht="15" customHeight="1" x14ac:dyDescent="0.2">
      <c r="A18" s="55" t="s">
        <v>4</v>
      </c>
      <c r="B18" s="97">
        <v>28.881</v>
      </c>
      <c r="C18" s="97">
        <v>39.811999999999998</v>
      </c>
      <c r="D18" s="97">
        <v>56.343000000000004</v>
      </c>
      <c r="E18" s="97">
        <v>75.572999999999993</v>
      </c>
      <c r="F18" s="97">
        <v>96.352999999999994</v>
      </c>
      <c r="G18" s="137">
        <v>119.929</v>
      </c>
      <c r="H18" s="137">
        <v>146.334</v>
      </c>
      <c r="I18" s="102">
        <v>163.239</v>
      </c>
      <c r="J18" s="97">
        <v>7.8019999999999996</v>
      </c>
      <c r="K18" s="97">
        <v>19.312000000000001</v>
      </c>
      <c r="L18" s="97">
        <v>30.908000000000001</v>
      </c>
      <c r="M18" s="97">
        <v>40.271000000000001</v>
      </c>
      <c r="N18" s="97">
        <v>47.557000000000002</v>
      </c>
      <c r="O18" s="137">
        <v>55.136000000000003</v>
      </c>
      <c r="P18" s="137">
        <v>62</v>
      </c>
      <c r="Q18" s="137">
        <v>56.901000000000003</v>
      </c>
    </row>
    <row r="19" spans="1:17" s="2" customFormat="1" ht="15" customHeight="1" x14ac:dyDescent="0.2">
      <c r="A19" s="56" t="s">
        <v>5</v>
      </c>
      <c r="B19" s="97">
        <v>21.064</v>
      </c>
      <c r="C19" s="97">
        <v>23.405000000000001</v>
      </c>
      <c r="D19" s="97">
        <v>31.210999999999999</v>
      </c>
      <c r="E19" s="97">
        <v>34.389000000000003</v>
      </c>
      <c r="F19" s="97">
        <v>39.343000000000004</v>
      </c>
      <c r="G19" s="137">
        <v>47.536000000000001</v>
      </c>
      <c r="H19" s="137">
        <v>57.755000000000003</v>
      </c>
      <c r="I19" s="102">
        <v>61.777999999999999</v>
      </c>
      <c r="J19" s="97">
        <v>6.0030000000000001</v>
      </c>
      <c r="K19" s="97">
        <v>9.5020000000000007</v>
      </c>
      <c r="L19" s="97">
        <v>15.616</v>
      </c>
      <c r="M19" s="97">
        <v>16.655999999999999</v>
      </c>
      <c r="N19" s="97">
        <v>16.928999999999998</v>
      </c>
      <c r="O19" s="137">
        <v>20.122</v>
      </c>
      <c r="P19" s="137">
        <v>25.187000000000001</v>
      </c>
      <c r="Q19" s="137">
        <v>23.373999999999999</v>
      </c>
    </row>
    <row r="20" spans="1:17" s="2" customFormat="1" ht="15" customHeight="1" thickBot="1" x14ac:dyDescent="0.25">
      <c r="A20" s="54" t="s">
        <v>6</v>
      </c>
      <c r="B20" s="97">
        <v>1.3169999999999999</v>
      </c>
      <c r="C20" s="97">
        <v>1.405</v>
      </c>
      <c r="D20" s="97">
        <v>1.75</v>
      </c>
      <c r="E20" s="97">
        <v>2.33</v>
      </c>
      <c r="F20" s="97">
        <v>2.6230000000000002</v>
      </c>
      <c r="G20" s="137">
        <v>3.3180000000000001</v>
      </c>
      <c r="H20" s="138">
        <v>3.95</v>
      </c>
      <c r="I20" s="103">
        <v>4.0389999999999997</v>
      </c>
      <c r="J20" s="97">
        <v>0.38700000000000001</v>
      </c>
      <c r="K20" s="97">
        <v>0.51900000000000002</v>
      </c>
      <c r="L20" s="97">
        <v>0.92700000000000005</v>
      </c>
      <c r="M20" s="97">
        <v>1.1859999999999999</v>
      </c>
      <c r="N20" s="97">
        <v>1.2010000000000001</v>
      </c>
      <c r="O20" s="137">
        <v>1.518</v>
      </c>
      <c r="P20" s="137">
        <v>1.9</v>
      </c>
      <c r="Q20" s="137">
        <v>1.833</v>
      </c>
    </row>
    <row r="21" spans="1:17" s="2" customFormat="1" ht="15" customHeight="1" thickBot="1" x14ac:dyDescent="0.25">
      <c r="A21" s="60"/>
      <c r="B21" s="180" t="s">
        <v>25</v>
      </c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7" s="2" customFormat="1" ht="15" customHeight="1" x14ac:dyDescent="0.2">
      <c r="A22" s="53" t="s">
        <v>31</v>
      </c>
      <c r="B22" s="96">
        <v>199.96</v>
      </c>
      <c r="C22" s="96">
        <v>202.113</v>
      </c>
      <c r="D22" s="96">
        <v>204.27699999999999</v>
      </c>
      <c r="E22" s="96">
        <v>205.13300000000001</v>
      </c>
      <c r="F22" s="96">
        <v>203.59299999999999</v>
      </c>
      <c r="G22" s="96">
        <v>201.03800000000001</v>
      </c>
      <c r="H22" s="120">
        <v>201.768</v>
      </c>
      <c r="I22" s="90">
        <v>202.53399999999999</v>
      </c>
      <c r="J22" s="96">
        <v>32.716999999999999</v>
      </c>
      <c r="K22" s="96">
        <v>46.606000000000002</v>
      </c>
      <c r="L22" s="96">
        <v>51.732999999999997</v>
      </c>
      <c r="M22" s="96">
        <v>52.744999999999997</v>
      </c>
      <c r="N22" s="96">
        <v>46.515000000000001</v>
      </c>
      <c r="O22" s="120">
        <v>39.719000000000001</v>
      </c>
      <c r="P22" s="120">
        <v>41.862000000000002</v>
      </c>
      <c r="Q22" s="120">
        <v>51.579000000000001</v>
      </c>
    </row>
    <row r="23" spans="1:17" s="2" customFormat="1" ht="15" customHeight="1" x14ac:dyDescent="0.2">
      <c r="A23" s="54" t="s">
        <v>2</v>
      </c>
      <c r="B23" s="97">
        <v>4.3250000000000002</v>
      </c>
      <c r="C23" s="97">
        <v>4.2240000000000002</v>
      </c>
      <c r="D23" s="97">
        <v>3.9540000000000002</v>
      </c>
      <c r="E23" s="97">
        <v>3.3410000000000002</v>
      </c>
      <c r="F23" s="97">
        <v>3.1059999999999999</v>
      </c>
      <c r="G23" s="137">
        <v>2.86</v>
      </c>
      <c r="H23" s="137">
        <v>2.637</v>
      </c>
      <c r="I23" s="102">
        <v>2.3199999999999998</v>
      </c>
      <c r="J23" s="97">
        <v>0.47099999999999997</v>
      </c>
      <c r="K23" s="97">
        <v>0.622</v>
      </c>
      <c r="L23" s="97">
        <v>0.56200000000000006</v>
      </c>
      <c r="M23" s="97">
        <v>0.60799999999999998</v>
      </c>
      <c r="N23" s="97">
        <v>0.48599999999999999</v>
      </c>
      <c r="O23" s="137">
        <v>0.43</v>
      </c>
      <c r="P23" s="137">
        <v>0.34699999999999998</v>
      </c>
      <c r="Q23" s="137">
        <v>0.28699999999999998</v>
      </c>
    </row>
    <row r="24" spans="1:17" s="2" customFormat="1" ht="15" customHeight="1" x14ac:dyDescent="0.2">
      <c r="A24" s="55" t="s">
        <v>3</v>
      </c>
      <c r="B24" s="97">
        <v>77.649000000000001</v>
      </c>
      <c r="C24" s="97">
        <v>79.930000000000007</v>
      </c>
      <c r="D24" s="97">
        <v>81.225999999999999</v>
      </c>
      <c r="E24" s="97">
        <v>81</v>
      </c>
      <c r="F24" s="97">
        <v>80.856999999999999</v>
      </c>
      <c r="G24" s="137">
        <v>78.709999999999994</v>
      </c>
      <c r="H24" s="137">
        <v>77.816999999999993</v>
      </c>
      <c r="I24" s="102">
        <v>77.322000000000003</v>
      </c>
      <c r="J24" s="97">
        <v>11.079000000000001</v>
      </c>
      <c r="K24" s="97">
        <v>17.405000000000001</v>
      </c>
      <c r="L24" s="97">
        <v>20.102</v>
      </c>
      <c r="M24" s="97">
        <v>20.962</v>
      </c>
      <c r="N24" s="97">
        <v>17.712</v>
      </c>
      <c r="O24" s="137">
        <v>12.795</v>
      </c>
      <c r="P24" s="137">
        <v>12.05</v>
      </c>
      <c r="Q24" s="137">
        <v>16.593</v>
      </c>
    </row>
    <row r="25" spans="1:17" s="2" customFormat="1" ht="15" customHeight="1" x14ac:dyDescent="0.2">
      <c r="A25" s="55" t="s">
        <v>4</v>
      </c>
      <c r="B25" s="97">
        <v>76.995999999999995</v>
      </c>
      <c r="C25" s="97">
        <v>78.832999999999998</v>
      </c>
      <c r="D25" s="97">
        <v>80.468999999999994</v>
      </c>
      <c r="E25" s="97">
        <v>81.400000000000006</v>
      </c>
      <c r="F25" s="97">
        <v>81.263000000000005</v>
      </c>
      <c r="G25" s="137">
        <v>79.908000000000001</v>
      </c>
      <c r="H25" s="137">
        <v>79.385999999999996</v>
      </c>
      <c r="I25" s="102">
        <v>79.784999999999997</v>
      </c>
      <c r="J25" s="97">
        <v>12.124000000000001</v>
      </c>
      <c r="K25" s="97">
        <v>18.949000000000002</v>
      </c>
      <c r="L25" s="97">
        <v>22.265999999999998</v>
      </c>
      <c r="M25" s="97">
        <v>23.702999999999999</v>
      </c>
      <c r="N25" s="97">
        <v>19.742000000000001</v>
      </c>
      <c r="O25" s="137">
        <v>14.805999999999999</v>
      </c>
      <c r="P25" s="137">
        <v>13.699</v>
      </c>
      <c r="Q25" s="137">
        <v>19.201000000000001</v>
      </c>
    </row>
    <row r="26" spans="1:17" s="2" customFormat="1" ht="15" customHeight="1" x14ac:dyDescent="0.2">
      <c r="A26" s="56" t="s">
        <v>5</v>
      </c>
      <c r="B26" s="97">
        <v>87.206000000000003</v>
      </c>
      <c r="C26" s="97">
        <v>89.129000000000005</v>
      </c>
      <c r="D26" s="97">
        <v>90.602999999999994</v>
      </c>
      <c r="E26" s="97">
        <v>91.09</v>
      </c>
      <c r="F26" s="97">
        <v>90.635999999999996</v>
      </c>
      <c r="G26" s="137">
        <v>90.766000000000005</v>
      </c>
      <c r="H26" s="137">
        <v>93.302000000000007</v>
      </c>
      <c r="I26" s="102">
        <v>94.748000000000005</v>
      </c>
      <c r="J26" s="97">
        <v>16.172999999999998</v>
      </c>
      <c r="K26" s="97">
        <v>21.684000000000001</v>
      </c>
      <c r="L26" s="97">
        <v>22.85</v>
      </c>
      <c r="M26" s="97">
        <v>22.257999999999999</v>
      </c>
      <c r="N26" s="97">
        <v>20.471</v>
      </c>
      <c r="O26" s="137">
        <v>20.385000000000002</v>
      </c>
      <c r="P26" s="137">
        <v>23.835000000000001</v>
      </c>
      <c r="Q26" s="137">
        <v>26.997</v>
      </c>
    </row>
    <row r="27" spans="1:17" s="2" customFormat="1" ht="15" customHeight="1" thickBot="1" x14ac:dyDescent="0.25">
      <c r="A27" s="57" t="s">
        <v>6</v>
      </c>
      <c r="B27" s="95">
        <v>10.286</v>
      </c>
      <c r="C27" s="98">
        <v>9.6359999999999992</v>
      </c>
      <c r="D27" s="98">
        <v>9.673</v>
      </c>
      <c r="E27" s="98">
        <v>9.1850000000000005</v>
      </c>
      <c r="F27" s="98">
        <v>8.9489999999999998</v>
      </c>
      <c r="G27" s="138">
        <v>8.5039999999999996</v>
      </c>
      <c r="H27" s="138">
        <v>8.4870000000000001</v>
      </c>
      <c r="I27" s="103">
        <v>8.5649999999999995</v>
      </c>
      <c r="J27" s="98">
        <v>1.887</v>
      </c>
      <c r="K27" s="98">
        <v>2.0870000000000002</v>
      </c>
      <c r="L27" s="98">
        <v>2.633</v>
      </c>
      <c r="M27" s="98">
        <v>2.5499999999999998</v>
      </c>
      <c r="N27" s="98">
        <v>2.3959999999999999</v>
      </c>
      <c r="O27" s="138">
        <v>2.0910000000000002</v>
      </c>
      <c r="P27" s="138">
        <v>2.3639999999999999</v>
      </c>
      <c r="Q27" s="138">
        <v>2.7280000000000002</v>
      </c>
    </row>
    <row r="28" spans="1:17" s="2" customFormat="1" ht="15.75" customHeight="1" x14ac:dyDescent="0.2">
      <c r="A28" s="20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s="2" customFormat="1" ht="13.5" customHeight="1" thickBot="1" x14ac:dyDescent="0.25">
      <c r="A29" s="4" t="s">
        <v>26</v>
      </c>
      <c r="O29" s="8"/>
      <c r="P29" s="8"/>
      <c r="Q29" s="8"/>
    </row>
    <row r="30" spans="1:17" s="2" customFormat="1" ht="15" customHeight="1" x14ac:dyDescent="0.2">
      <c r="A30" s="182"/>
      <c r="B30" s="194" t="s">
        <v>9</v>
      </c>
      <c r="C30" s="188"/>
      <c r="D30" s="188"/>
      <c r="E30" s="188"/>
      <c r="F30" s="188"/>
      <c r="G30" s="188"/>
      <c r="H30" s="188"/>
      <c r="I30" s="188"/>
      <c r="J30" s="195" t="s">
        <v>62</v>
      </c>
      <c r="K30" s="195"/>
      <c r="L30" s="195"/>
      <c r="M30" s="195"/>
      <c r="N30" s="195"/>
      <c r="O30" s="195"/>
      <c r="P30" s="194"/>
      <c r="Q30" s="194"/>
    </row>
    <row r="31" spans="1:17" s="2" customFormat="1" ht="15" customHeight="1" thickBot="1" x14ac:dyDescent="0.25">
      <c r="A31" s="183"/>
      <c r="B31" s="170">
        <v>2018</v>
      </c>
      <c r="C31" s="171">
        <v>2019</v>
      </c>
      <c r="D31" s="171">
        <v>2020</v>
      </c>
      <c r="E31" s="171">
        <v>2021</v>
      </c>
      <c r="F31" s="171">
        <v>2022</v>
      </c>
      <c r="G31" s="171">
        <v>2023</v>
      </c>
      <c r="H31" s="171">
        <v>2024</v>
      </c>
      <c r="I31" s="75">
        <v>2025</v>
      </c>
      <c r="J31" s="171">
        <v>2018</v>
      </c>
      <c r="K31" s="59">
        <v>2019</v>
      </c>
      <c r="L31" s="59">
        <v>2020</v>
      </c>
      <c r="M31" s="59">
        <v>2021</v>
      </c>
      <c r="N31" s="59">
        <v>2022</v>
      </c>
      <c r="O31" s="59">
        <v>2023</v>
      </c>
      <c r="P31" s="59">
        <v>2024</v>
      </c>
      <c r="Q31" s="59">
        <v>2025</v>
      </c>
    </row>
    <row r="32" spans="1:17" s="2" customFormat="1" ht="15" customHeight="1" thickBot="1" x14ac:dyDescent="0.25">
      <c r="A32" s="184"/>
      <c r="B32" s="180" t="s">
        <v>27</v>
      </c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1:19" s="2" customFormat="1" ht="15" customHeight="1" x14ac:dyDescent="0.2">
      <c r="A33" s="53" t="s">
        <v>31</v>
      </c>
      <c r="B33" s="96">
        <v>15.6</v>
      </c>
      <c r="C33" s="96">
        <v>16.827891167649476</v>
      </c>
      <c r="D33" s="96">
        <v>18.88557535663346</v>
      </c>
      <c r="E33" s="96">
        <v>20.673027381076384</v>
      </c>
      <c r="F33" s="96">
        <v>21.978871203796512</v>
      </c>
      <c r="G33" s="96">
        <v>24.112425956610988</v>
      </c>
      <c r="H33" s="120">
        <v>26.394963187810866</v>
      </c>
      <c r="I33" s="90">
        <v>28.067349632781529</v>
      </c>
      <c r="J33" s="96">
        <v>3.0455781071287777</v>
      </c>
      <c r="K33" s="96">
        <v>5.2223922771016218</v>
      </c>
      <c r="L33" s="96">
        <v>7.0125708929412376</v>
      </c>
      <c r="M33" s="96">
        <v>7.757293942876113</v>
      </c>
      <c r="N33" s="96">
        <v>7.7109541208338888</v>
      </c>
      <c r="O33" s="96">
        <v>7.920342726161989</v>
      </c>
      <c r="P33" s="96">
        <v>8.5192262570363813</v>
      </c>
      <c r="Q33" s="96">
        <v>8.4986054258920465</v>
      </c>
      <c r="R33" s="84"/>
      <c r="S33" s="64"/>
    </row>
    <row r="34" spans="1:19" s="2" customFormat="1" ht="15" customHeight="1" x14ac:dyDescent="0.2">
      <c r="A34" s="54" t="s">
        <v>2</v>
      </c>
      <c r="B34" s="97">
        <v>2.6</v>
      </c>
      <c r="C34" s="97">
        <v>3.5584214146540645</v>
      </c>
      <c r="D34" s="97">
        <v>4.9004748348704412</v>
      </c>
      <c r="E34" s="97">
        <v>5.4248384143804262</v>
      </c>
      <c r="F34" s="97">
        <v>6.6507766687883425</v>
      </c>
      <c r="G34" s="137">
        <v>7.290989352274817</v>
      </c>
      <c r="H34" s="137">
        <v>7.4027523444869878</v>
      </c>
      <c r="I34" s="102">
        <v>7.5874501866025676</v>
      </c>
      <c r="J34" s="97">
        <v>0.64105383532723437</v>
      </c>
      <c r="K34" s="97">
        <v>1.6105385178222515</v>
      </c>
      <c r="L34" s="97">
        <v>2.6129900055369437</v>
      </c>
      <c r="M34" s="97">
        <v>2.6036783267219619</v>
      </c>
      <c r="N34" s="97">
        <v>2.9991468154548286</v>
      </c>
      <c r="O34" s="137">
        <v>2.7803155633472429</v>
      </c>
      <c r="P34" s="137">
        <v>1.887520115420898</v>
      </c>
      <c r="Q34" s="137">
        <v>1.3125434878866469</v>
      </c>
      <c r="R34"/>
      <c r="S34" s="85"/>
    </row>
    <row r="35" spans="1:19" s="2" customFormat="1" ht="15" customHeight="1" x14ac:dyDescent="0.2">
      <c r="A35" s="55" t="s">
        <v>3</v>
      </c>
      <c r="B35" s="97">
        <v>19.100000000000001</v>
      </c>
      <c r="C35" s="97">
        <v>22.137194548288264</v>
      </c>
      <c r="D35" s="97">
        <v>26.084465734323686</v>
      </c>
      <c r="E35" s="97">
        <v>30.23523440062597</v>
      </c>
      <c r="F35" s="97">
        <v>32.929129520096431</v>
      </c>
      <c r="G35" s="137">
        <v>36.677302679262219</v>
      </c>
      <c r="H35" s="137">
        <v>40.063953558188651</v>
      </c>
      <c r="I35" s="102">
        <v>42.618601483429167</v>
      </c>
      <c r="J35" s="97">
        <v>3.4181312146651273</v>
      </c>
      <c r="K35" s="97">
        <v>6.9985408612114055</v>
      </c>
      <c r="L35" s="97">
        <v>10.042353568526849</v>
      </c>
      <c r="M35" s="97">
        <v>12.043737436115453</v>
      </c>
      <c r="N35" s="97">
        <v>12.108568290324902</v>
      </c>
      <c r="O35" s="137">
        <v>12.141121898484586</v>
      </c>
      <c r="P35" s="137">
        <v>12.749025171420584</v>
      </c>
      <c r="Q35" s="137">
        <v>12.603218275522062</v>
      </c>
      <c r="R35"/>
      <c r="S35" s="86"/>
    </row>
    <row r="36" spans="1:19" s="2" customFormat="1" ht="15" customHeight="1" x14ac:dyDescent="0.2">
      <c r="A36" s="55" t="s">
        <v>4</v>
      </c>
      <c r="B36" s="97">
        <v>28.8</v>
      </c>
      <c r="C36" s="97">
        <v>30.453028747433265</v>
      </c>
      <c r="D36" s="97">
        <v>33.593364419202523</v>
      </c>
      <c r="E36" s="97">
        <v>37.476245046077452</v>
      </c>
      <c r="F36" s="97">
        <v>40.565397817979175</v>
      </c>
      <c r="G36" s="137">
        <v>46.716756708738252</v>
      </c>
      <c r="H36" s="137">
        <v>53.802167627646668</v>
      </c>
      <c r="I36" s="102">
        <v>58.8917806824956</v>
      </c>
      <c r="J36" s="97">
        <v>5.422247378131412</v>
      </c>
      <c r="K36" s="97">
        <v>9.8205852156057496</v>
      </c>
      <c r="L36" s="97">
        <v>13.056556147316572</v>
      </c>
      <c r="M36" s="97">
        <v>15.273361027550973</v>
      </c>
      <c r="N36" s="97">
        <v>15.370297201559435</v>
      </c>
      <c r="O36" s="137">
        <v>16.350642762464261</v>
      </c>
      <c r="P36" s="137">
        <v>18.043462197613085</v>
      </c>
      <c r="Q36" s="137">
        <v>18.441727127770427</v>
      </c>
      <c r="R36"/>
      <c r="S36" s="86"/>
    </row>
    <row r="37" spans="1:19" s="2" customFormat="1" ht="15" customHeight="1" x14ac:dyDescent="0.2">
      <c r="A37" s="56" t="s">
        <v>5</v>
      </c>
      <c r="B37" s="97">
        <v>25.7</v>
      </c>
      <c r="C37" s="97">
        <v>26.551182291347164</v>
      </c>
      <c r="D37" s="97">
        <v>28.138672136676323</v>
      </c>
      <c r="E37" s="97">
        <v>28.118291376659933</v>
      </c>
      <c r="F37" s="97">
        <v>28.061096718480137</v>
      </c>
      <c r="G37" s="137">
        <v>28.530111932139334</v>
      </c>
      <c r="H37" s="137">
        <v>30.019932868166833</v>
      </c>
      <c r="I37" s="102">
        <v>30.400422621926232</v>
      </c>
      <c r="J37" s="97">
        <v>5.2697866515847851</v>
      </c>
      <c r="K37" s="97">
        <v>7.3579999905624316</v>
      </c>
      <c r="L37" s="97">
        <v>8.885531732061926</v>
      </c>
      <c r="M37" s="97">
        <v>8.7201459258628482</v>
      </c>
      <c r="N37" s="97">
        <v>8.0742659758203796</v>
      </c>
      <c r="O37" s="137">
        <v>8.3561282124276435</v>
      </c>
      <c r="P37" s="137">
        <v>9.7422638412206943</v>
      </c>
      <c r="Q37" s="137">
        <v>9.783037245499445</v>
      </c>
      <c r="R37"/>
      <c r="S37" s="86"/>
    </row>
    <row r="38" spans="1:19" s="2" customFormat="1" ht="15" customHeight="1" thickBot="1" x14ac:dyDescent="0.25">
      <c r="A38" s="54" t="s">
        <v>6</v>
      </c>
      <c r="B38" s="97">
        <v>52.2</v>
      </c>
      <c r="C38" s="97">
        <v>50.670032124827898</v>
      </c>
      <c r="D38" s="97">
        <v>51.086762075134175</v>
      </c>
      <c r="E38" s="97">
        <v>48.027193860527198</v>
      </c>
      <c r="F38" s="97">
        <v>47.278967151495344</v>
      </c>
      <c r="G38" s="137">
        <v>46.382611424984304</v>
      </c>
      <c r="H38" s="138">
        <v>47.39891001943672</v>
      </c>
      <c r="I38" s="103">
        <v>47.137140506376454</v>
      </c>
      <c r="J38" s="97">
        <v>10.229879886634578</v>
      </c>
      <c r="K38" s="97">
        <v>11.959614502065168</v>
      </c>
      <c r="L38" s="97">
        <v>15.921288014311269</v>
      </c>
      <c r="M38" s="97">
        <v>15.58224891558225</v>
      </c>
      <c r="N38" s="97">
        <v>14.696028762869751</v>
      </c>
      <c r="O38" s="137">
        <v>14.15960451977401</v>
      </c>
      <c r="P38" s="137">
        <v>16.25061930713823</v>
      </c>
      <c r="Q38" s="137">
        <v>17.057481581210965</v>
      </c>
      <c r="R38" t="s">
        <v>153</v>
      </c>
      <c r="S38" s="85"/>
    </row>
    <row r="39" spans="1:19" s="2" customFormat="1" ht="15" customHeight="1" thickBot="1" x14ac:dyDescent="0.25">
      <c r="A39" s="60"/>
      <c r="B39" s="180" t="s">
        <v>28</v>
      </c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1:19" s="2" customFormat="1" ht="15" customHeight="1" x14ac:dyDescent="0.2">
      <c r="A40" s="53" t="s">
        <v>31</v>
      </c>
      <c r="B40" s="96">
        <v>4.1169002149624632</v>
      </c>
      <c r="C40" s="96">
        <v>5.3668790682983616</v>
      </c>
      <c r="D40" s="96">
        <v>7.3783863561084528</v>
      </c>
      <c r="E40" s="96">
        <v>9.2468574732452851</v>
      </c>
      <c r="F40" s="96">
        <v>11.060360098012559</v>
      </c>
      <c r="G40" s="96">
        <v>13.390873897315478</v>
      </c>
      <c r="H40" s="120">
        <v>15.732428336190516</v>
      </c>
      <c r="I40" s="90">
        <v>17.364482168581233</v>
      </c>
      <c r="J40" s="96">
        <v>1.1736252443860582</v>
      </c>
      <c r="K40" s="96">
        <v>2.5795542117502692</v>
      </c>
      <c r="L40" s="96">
        <v>4.0983837423361269</v>
      </c>
      <c r="M40" s="96">
        <v>4.8193301253111613</v>
      </c>
      <c r="N40" s="96">
        <v>5.2163961346283694</v>
      </c>
      <c r="O40" s="96">
        <v>5.8020898274903034</v>
      </c>
      <c r="P40" s="96">
        <v>6.3070071045516904</v>
      </c>
      <c r="Q40" s="96">
        <v>5.7729238073194269</v>
      </c>
    </row>
    <row r="41" spans="1:19" s="2" customFormat="1" ht="15" customHeight="1" x14ac:dyDescent="0.2">
      <c r="A41" s="54" t="s">
        <v>2</v>
      </c>
      <c r="B41" s="97">
        <v>1.3785956192821958</v>
      </c>
      <c r="C41" s="97">
        <v>2.4008725463060654</v>
      </c>
      <c r="D41" s="97">
        <v>3.7947639528185277</v>
      </c>
      <c r="E41" s="97">
        <v>4.4980443285528038</v>
      </c>
      <c r="F41" s="97">
        <v>5.8095096220257041</v>
      </c>
      <c r="G41" s="137">
        <v>6.5063334897157956</v>
      </c>
      <c r="H41" s="137">
        <v>6.6711059319682589</v>
      </c>
      <c r="I41" s="102">
        <v>6.9203963220030014</v>
      </c>
      <c r="J41" s="97">
        <v>0.51157855383532724</v>
      </c>
      <c r="K41" s="97">
        <v>1.4400850623032044</v>
      </c>
      <c r="L41" s="97">
        <v>2.4558302898785787</v>
      </c>
      <c r="M41" s="97">
        <v>2.4350190019140614</v>
      </c>
      <c r="N41" s="97">
        <v>2.8675126284855299</v>
      </c>
      <c r="O41" s="137">
        <v>2.662342828766691</v>
      </c>
      <c r="P41" s="137">
        <v>1.7912435491926089</v>
      </c>
      <c r="Q41" s="137">
        <v>1.2300243244642006</v>
      </c>
    </row>
    <row r="42" spans="1:19" s="2" customFormat="1" ht="15" customHeight="1" x14ac:dyDescent="0.2">
      <c r="A42" s="55" t="s">
        <v>3</v>
      </c>
      <c r="B42" s="97">
        <v>5.5254062311445615</v>
      </c>
      <c r="C42" s="97">
        <v>7.9487561818136641</v>
      </c>
      <c r="D42" s="97">
        <v>11.451496967153014</v>
      </c>
      <c r="E42" s="97">
        <v>15.392213094476748</v>
      </c>
      <c r="F42" s="97">
        <v>18.741873959296544</v>
      </c>
      <c r="G42" s="137">
        <v>22.930824002808325</v>
      </c>
      <c r="H42" s="137">
        <v>26.714506032529169</v>
      </c>
      <c r="I42" s="102">
        <v>29.518817322711914</v>
      </c>
      <c r="J42" s="97">
        <v>1.4861136784539675</v>
      </c>
      <c r="K42" s="97">
        <v>3.9089653605421888</v>
      </c>
      <c r="L42" s="97">
        <v>6.4209523157547714</v>
      </c>
      <c r="M42" s="97">
        <v>8.2025101198253285</v>
      </c>
      <c r="N42" s="97">
        <v>9.0008018570799422</v>
      </c>
      <c r="O42" s="137">
        <v>9.9065113704039423</v>
      </c>
      <c r="P42" s="137">
        <v>10.681856780398096</v>
      </c>
      <c r="Q42" s="137">
        <v>9.7920556235112333</v>
      </c>
    </row>
    <row r="43" spans="1:19" s="2" customFormat="1" ht="15" customHeight="1" x14ac:dyDescent="0.2">
      <c r="A43" s="55" t="s">
        <v>4</v>
      </c>
      <c r="B43" s="97">
        <v>7.8590749035337399</v>
      </c>
      <c r="C43" s="97">
        <v>10.218685831622176</v>
      </c>
      <c r="D43" s="97">
        <v>13.834685053000669</v>
      </c>
      <c r="E43" s="97">
        <v>18.04254404813064</v>
      </c>
      <c r="F43" s="97">
        <v>22.005887847692478</v>
      </c>
      <c r="G43" s="137">
        <v>28.036319176740392</v>
      </c>
      <c r="H43" s="137">
        <v>34.879879486195499</v>
      </c>
      <c r="I43" s="102">
        <v>39.557555578172938</v>
      </c>
      <c r="J43" s="97">
        <v>2.1230740762913416</v>
      </c>
      <c r="K43" s="97">
        <v>4.9568788501026697</v>
      </c>
      <c r="L43" s="97">
        <v>7.5892736563218985</v>
      </c>
      <c r="M43" s="97">
        <v>9.6144296423626034</v>
      </c>
      <c r="N43" s="97">
        <v>10.861457436433856</v>
      </c>
      <c r="O43" s="137">
        <v>12.889380334437528</v>
      </c>
      <c r="P43" s="137">
        <v>14.778195963645638</v>
      </c>
      <c r="Q43" s="137">
        <v>13.788766593483286</v>
      </c>
    </row>
    <row r="44" spans="1:19" s="2" customFormat="1" ht="15" customHeight="1" x14ac:dyDescent="0.2">
      <c r="A44" s="56" t="s">
        <v>5</v>
      </c>
      <c r="B44" s="97">
        <v>5.0055368880312914</v>
      </c>
      <c r="C44" s="97">
        <v>5.5221570505712085</v>
      </c>
      <c r="D44" s="97">
        <v>7.2096482839230687</v>
      </c>
      <c r="E44" s="97">
        <v>7.7061494126663286</v>
      </c>
      <c r="F44" s="97">
        <v>8.4937392055267704</v>
      </c>
      <c r="G44" s="137">
        <v>9.8061300690241318</v>
      </c>
      <c r="H44" s="137">
        <v>11.477794625876161</v>
      </c>
      <c r="I44" s="102">
        <v>11.998500624416126</v>
      </c>
      <c r="J44" s="97">
        <v>1.426520980765849</v>
      </c>
      <c r="K44" s="97">
        <v>2.2418943086745404</v>
      </c>
      <c r="L44" s="97">
        <v>3.6072496107700052</v>
      </c>
      <c r="M44" s="97">
        <v>3.7324035190720979</v>
      </c>
      <c r="N44" s="97">
        <v>3.6547927461139897</v>
      </c>
      <c r="O44" s="137">
        <v>4.150937168649099</v>
      </c>
      <c r="P44" s="137">
        <v>5.0054750799401413</v>
      </c>
      <c r="Q44" s="137">
        <v>4.5396897535547049</v>
      </c>
    </row>
    <row r="45" spans="1:19" s="2" customFormat="1" ht="15" customHeight="1" thickBot="1" x14ac:dyDescent="0.25">
      <c r="A45" s="54" t="s">
        <v>6</v>
      </c>
      <c r="B45" s="97">
        <v>5.9246929686445631</v>
      </c>
      <c r="C45" s="97">
        <v>6.4479118861863238</v>
      </c>
      <c r="D45" s="97">
        <v>7.826475849731664</v>
      </c>
      <c r="E45" s="97">
        <v>9.7180513847180521</v>
      </c>
      <c r="F45" s="97">
        <v>10.716620362804379</v>
      </c>
      <c r="G45" s="137">
        <v>13.017890772128061</v>
      </c>
      <c r="H45" s="138">
        <v>15.053927360036587</v>
      </c>
      <c r="I45" s="103">
        <v>15.105276936310258</v>
      </c>
      <c r="J45" s="97">
        <v>1.7409690044536414</v>
      </c>
      <c r="K45" s="97">
        <v>2.3818265259293256</v>
      </c>
      <c r="L45" s="97">
        <v>4.1457960644007157</v>
      </c>
      <c r="M45" s="97">
        <v>4.9466132799466136</v>
      </c>
      <c r="N45" s="97">
        <v>4.9068475241052463</v>
      </c>
      <c r="O45" s="137">
        <v>5.9557438794726929</v>
      </c>
      <c r="P45" s="137">
        <v>7.2411296162201308</v>
      </c>
      <c r="Q45" s="137">
        <v>6.8551553910019072</v>
      </c>
    </row>
    <row r="46" spans="1:19" s="2" customFormat="1" ht="15" customHeight="1" thickBot="1" x14ac:dyDescent="0.25">
      <c r="A46" s="60"/>
      <c r="B46" s="180" t="s">
        <v>25</v>
      </c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1:19" s="2" customFormat="1" ht="15" customHeight="1" x14ac:dyDescent="0.2">
      <c r="A47" s="53" t="s">
        <v>31</v>
      </c>
      <c r="B47" s="96">
        <v>11.44101520414568</v>
      </c>
      <c r="C47" s="96">
        <v>11.461012099351112</v>
      </c>
      <c r="D47" s="96">
        <v>11.507189000525008</v>
      </c>
      <c r="E47" s="96">
        <v>11.426169907831097</v>
      </c>
      <c r="F47" s="96">
        <v>10.918511105783953</v>
      </c>
      <c r="G47" s="96">
        <v>10.721552059295508</v>
      </c>
      <c r="H47" s="120">
        <v>10.662534851620348</v>
      </c>
      <c r="I47" s="90">
        <v>10.702867464200294</v>
      </c>
      <c r="J47" s="96">
        <v>1.8719528627427195</v>
      </c>
      <c r="K47" s="96">
        <v>2.642838065351353</v>
      </c>
      <c r="L47" s="96">
        <v>2.9141871506051107</v>
      </c>
      <c r="M47" s="96">
        <v>2.9379638175649521</v>
      </c>
      <c r="N47" s="96">
        <v>2.4945579862055207</v>
      </c>
      <c r="O47" s="120">
        <v>2.1182528986716855</v>
      </c>
      <c r="P47" s="120">
        <v>2.2122191524846904</v>
      </c>
      <c r="Q47" s="120">
        <v>2.7256816185726196</v>
      </c>
    </row>
    <row r="48" spans="1:19" s="2" customFormat="1" ht="15" customHeight="1" x14ac:dyDescent="0.2">
      <c r="A48" s="54" t="s">
        <v>2</v>
      </c>
      <c r="B48" s="97">
        <v>1.1889184553131598</v>
      </c>
      <c r="C48" s="97">
        <v>1.1575488683479991</v>
      </c>
      <c r="D48" s="97">
        <v>1.105710882051913</v>
      </c>
      <c r="E48" s="97">
        <v>0.92679408582762357</v>
      </c>
      <c r="F48" s="97">
        <v>0.84126704676263864</v>
      </c>
      <c r="G48" s="137">
        <v>0.78465586255902064</v>
      </c>
      <c r="H48" s="137">
        <v>0.7316464125187282</v>
      </c>
      <c r="I48" s="102">
        <v>0.66705386459956639</v>
      </c>
      <c r="J48" s="97">
        <v>0.12947528149190712</v>
      </c>
      <c r="K48" s="97">
        <v>0.1704534555190472</v>
      </c>
      <c r="L48" s="97">
        <v>0.15715971565836498</v>
      </c>
      <c r="M48" s="97">
        <v>0.16865932480790036</v>
      </c>
      <c r="N48" s="97">
        <v>0.13163418696929891</v>
      </c>
      <c r="O48" s="137">
        <v>0.11797273458055205</v>
      </c>
      <c r="P48" s="137">
        <v>9.6276566228289215E-2</v>
      </c>
      <c r="Q48" s="137">
        <v>8.2519163422446362E-2</v>
      </c>
    </row>
    <row r="49" spans="1:17" s="2" customFormat="1" ht="15" customHeight="1" x14ac:dyDescent="0.2">
      <c r="A49" s="55" t="s">
        <v>3</v>
      </c>
      <c r="B49" s="97">
        <v>13.540863766518671</v>
      </c>
      <c r="C49" s="97">
        <v>14.188438366474601</v>
      </c>
      <c r="D49" s="97">
        <v>14.63296876717067</v>
      </c>
      <c r="E49" s="97">
        <v>14.843021306149225</v>
      </c>
      <c r="F49" s="97">
        <v>14.18725556079989</v>
      </c>
      <c r="G49" s="137">
        <v>13.746478676453894</v>
      </c>
      <c r="H49" s="137">
        <v>13.349447525659478</v>
      </c>
      <c r="I49" s="102">
        <v>13.099784160717251</v>
      </c>
      <c r="J49" s="97">
        <v>1.93201753621116</v>
      </c>
      <c r="K49" s="97">
        <v>3.0895755006692158</v>
      </c>
      <c r="L49" s="97">
        <v>3.621401252772078</v>
      </c>
      <c r="M49" s="97">
        <v>3.8412273162901247</v>
      </c>
      <c r="N49" s="97">
        <v>3.1077664332449593</v>
      </c>
      <c r="O49" s="137">
        <v>2.234610528080645</v>
      </c>
      <c r="P49" s="137">
        <v>2.0671683910224852</v>
      </c>
      <c r="Q49" s="137">
        <v>2.8111626520108293</v>
      </c>
    </row>
    <row r="50" spans="1:17" s="2" customFormat="1" ht="15" customHeight="1" x14ac:dyDescent="0.2">
      <c r="A50" s="55" t="s">
        <v>4</v>
      </c>
      <c r="B50" s="97">
        <v>20.952090691890305</v>
      </c>
      <c r="C50" s="97">
        <v>20.234342915811087</v>
      </c>
      <c r="D50" s="97">
        <v>19.75867936620185</v>
      </c>
      <c r="E50" s="97">
        <v>19.433700997946808</v>
      </c>
      <c r="F50" s="97">
        <v>18.559509970286694</v>
      </c>
      <c r="G50" s="137">
        <v>18.68043753199786</v>
      </c>
      <c r="H50" s="137">
        <v>18.922288141451173</v>
      </c>
      <c r="I50" s="102">
        <v>19.334225104322666</v>
      </c>
      <c r="J50" s="97">
        <v>3.29917330184007</v>
      </c>
      <c r="K50" s="97">
        <v>4.8637063655030799</v>
      </c>
      <c r="L50" s="97">
        <v>5.4672824909946742</v>
      </c>
      <c r="M50" s="97">
        <v>5.6589313851883682</v>
      </c>
      <c r="N50" s="97">
        <v>4.5088397651255798</v>
      </c>
      <c r="O50" s="137">
        <v>3.4612624280267346</v>
      </c>
      <c r="P50" s="137">
        <v>3.2652662339674445</v>
      </c>
      <c r="Q50" s="137">
        <v>4.652960534287141</v>
      </c>
    </row>
    <row r="51" spans="1:17" s="2" customFormat="1" ht="15" customHeight="1" x14ac:dyDescent="0.2">
      <c r="A51" s="56" t="s">
        <v>5</v>
      </c>
      <c r="B51" s="97">
        <v>20.723169856516179</v>
      </c>
      <c r="C51" s="97">
        <v>21.029025240775955</v>
      </c>
      <c r="D51" s="97">
        <v>20.929023852753254</v>
      </c>
      <c r="E51" s="97">
        <v>20.412141963993598</v>
      </c>
      <c r="F51" s="97">
        <v>19.567357512953368</v>
      </c>
      <c r="G51" s="137">
        <v>18.723981863115206</v>
      </c>
      <c r="H51" s="137">
        <v>18.542138242290669</v>
      </c>
      <c r="I51" s="102">
        <v>18.401921997510104</v>
      </c>
      <c r="J51" s="97">
        <v>3.8432656708189366</v>
      </c>
      <c r="K51" s="97">
        <v>5.1161056818878912</v>
      </c>
      <c r="L51" s="97">
        <v>5.2782821212919204</v>
      </c>
      <c r="M51" s="97">
        <v>4.9877424067907512</v>
      </c>
      <c r="N51" s="97">
        <v>4.4194732297063899</v>
      </c>
      <c r="O51" s="137">
        <v>4.2051910437785454</v>
      </c>
      <c r="P51" s="137">
        <v>4.7367887612805522</v>
      </c>
      <c r="Q51" s="137">
        <v>5.2433474919447409</v>
      </c>
    </row>
    <row r="52" spans="1:17" s="2" customFormat="1" ht="15" customHeight="1" thickBot="1" x14ac:dyDescent="0.25">
      <c r="A52" s="57" t="s">
        <v>6</v>
      </c>
      <c r="B52" s="95">
        <v>46.27288676953529</v>
      </c>
      <c r="C52" s="98">
        <v>44.22212023864158</v>
      </c>
      <c r="D52" s="98">
        <v>43.260286225402503</v>
      </c>
      <c r="E52" s="98">
        <v>38.309142475809146</v>
      </c>
      <c r="F52" s="98">
        <v>36.562346788690967</v>
      </c>
      <c r="G52" s="138">
        <v>33.364720652856242</v>
      </c>
      <c r="H52" s="138">
        <v>32.344982659400131</v>
      </c>
      <c r="I52" s="103">
        <v>32.031863570066193</v>
      </c>
      <c r="J52" s="98">
        <v>8.4889108821809351</v>
      </c>
      <c r="K52" s="98">
        <v>9.5777879761358413</v>
      </c>
      <c r="L52" s="98">
        <v>11.775491949910554</v>
      </c>
      <c r="M52" s="98">
        <v>10.635635635635635</v>
      </c>
      <c r="N52" s="98">
        <v>9.7891812387645043</v>
      </c>
      <c r="O52" s="138">
        <v>8.2038606403013183</v>
      </c>
      <c r="P52" s="138">
        <v>9.0094896909180981</v>
      </c>
      <c r="Q52" s="138">
        <v>10.202326190209057</v>
      </c>
    </row>
    <row r="53" spans="1:17" s="2" customFormat="1" ht="52.5" customHeight="1" x14ac:dyDescent="0.2">
      <c r="A53" s="193" t="s">
        <v>151</v>
      </c>
      <c r="B53" s="193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</row>
    <row r="55" spans="1:17" x14ac:dyDescent="0.2">
      <c r="A55" s="14" t="s">
        <v>8</v>
      </c>
    </row>
  </sheetData>
  <mergeCells count="13">
    <mergeCell ref="A5:A7"/>
    <mergeCell ref="B5:I5"/>
    <mergeCell ref="J5:Q5"/>
    <mergeCell ref="B30:I30"/>
    <mergeCell ref="B14:Q14"/>
    <mergeCell ref="B7:Q7"/>
    <mergeCell ref="J30:Q30"/>
    <mergeCell ref="B46:Q46"/>
    <mergeCell ref="B39:Q39"/>
    <mergeCell ref="B32:Q32"/>
    <mergeCell ref="B21:Q21"/>
    <mergeCell ref="A53:Q53"/>
    <mergeCell ref="A30:A32"/>
  </mergeCells>
  <hyperlinks>
    <hyperlink ref="A2" location="Seznam!A1" display="zpět na seznam" xr:uid="{00000000-0004-0000-0300-000000000000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6"/>
  <dimension ref="A1:R19"/>
  <sheetViews>
    <sheetView showGridLines="0" zoomScale="85" zoomScaleNormal="85" workbookViewId="0"/>
  </sheetViews>
  <sheetFormatPr defaultColWidth="9.140625" defaultRowHeight="12.75" x14ac:dyDescent="0.2"/>
  <cols>
    <col min="1" max="1" width="19.42578125" style="4" customWidth="1"/>
    <col min="2" max="4" width="10.140625" style="4" customWidth="1"/>
    <col min="5" max="17" width="9.42578125" style="4" customWidth="1"/>
    <col min="18" max="18" width="9.7109375" style="4" bestFit="1" customWidth="1"/>
    <col min="19" max="16384" width="9.140625" style="4"/>
  </cols>
  <sheetData>
    <row r="1" spans="1:18" s="2" customFormat="1" ht="20.100000000000001" customHeight="1" x14ac:dyDescent="0.2">
      <c r="A1" s="61" t="s">
        <v>65</v>
      </c>
      <c r="B1" s="1"/>
      <c r="C1" s="1"/>
      <c r="D1" s="1"/>
    </row>
    <row r="2" spans="1:18" s="2" customFormat="1" ht="13.5" customHeight="1" x14ac:dyDescent="0.2">
      <c r="A2" s="3" t="s">
        <v>0</v>
      </c>
    </row>
    <row r="3" spans="1:18" s="2" customFormat="1" ht="13.5" customHeight="1" thickBot="1" x14ac:dyDescent="0.25">
      <c r="A3" s="3"/>
    </row>
    <row r="4" spans="1:18" s="2" customFormat="1" ht="16.5" customHeight="1" x14ac:dyDescent="0.2">
      <c r="A4" s="182"/>
      <c r="B4" s="194" t="s">
        <v>9</v>
      </c>
      <c r="C4" s="188"/>
      <c r="D4" s="188"/>
      <c r="E4" s="188"/>
      <c r="F4" s="188"/>
      <c r="G4" s="188"/>
      <c r="H4" s="188"/>
      <c r="I4" s="196"/>
      <c r="J4" s="194" t="s">
        <v>62</v>
      </c>
      <c r="K4" s="188"/>
      <c r="L4" s="188"/>
      <c r="M4" s="188"/>
      <c r="N4" s="188"/>
      <c r="O4" s="188"/>
      <c r="P4" s="188"/>
      <c r="Q4" s="188"/>
    </row>
    <row r="5" spans="1:18" s="2" customFormat="1" ht="16.5" customHeight="1" thickBot="1" x14ac:dyDescent="0.25">
      <c r="A5" s="183"/>
      <c r="B5" s="140">
        <v>2018</v>
      </c>
      <c r="C5" s="74">
        <v>2019</v>
      </c>
      <c r="D5" s="74">
        <v>2020</v>
      </c>
      <c r="E5" s="74">
        <v>2021</v>
      </c>
      <c r="F5" s="74">
        <v>2022</v>
      </c>
      <c r="G5" s="74">
        <v>2023</v>
      </c>
      <c r="H5" s="74">
        <v>2024</v>
      </c>
      <c r="I5" s="75">
        <v>2025</v>
      </c>
      <c r="J5" s="171">
        <v>2018</v>
      </c>
      <c r="K5" s="59">
        <v>2019</v>
      </c>
      <c r="L5" s="59">
        <v>2020</v>
      </c>
      <c r="M5" s="59">
        <v>2021</v>
      </c>
      <c r="N5" s="59">
        <v>2022</v>
      </c>
      <c r="O5" s="59">
        <v>2023</v>
      </c>
      <c r="P5" s="59">
        <v>2024</v>
      </c>
      <c r="Q5" s="59">
        <v>2025</v>
      </c>
    </row>
    <row r="6" spans="1:18" s="2" customFormat="1" ht="15" customHeight="1" thickBot="1" x14ac:dyDescent="0.25">
      <c r="A6" s="184"/>
      <c r="B6" s="180" t="s">
        <v>63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</row>
    <row r="7" spans="1:18" s="2" customFormat="1" ht="15" customHeight="1" x14ac:dyDescent="0.2">
      <c r="A7" s="53" t="s">
        <v>27</v>
      </c>
      <c r="B7" s="96">
        <v>9.34</v>
      </c>
      <c r="C7" s="96">
        <v>12.984999999999999</v>
      </c>
      <c r="D7" s="96">
        <v>17.524000000000001</v>
      </c>
      <c r="E7" s="96">
        <v>19.556000000000001</v>
      </c>
      <c r="F7" s="96">
        <v>24.555</v>
      </c>
      <c r="G7" s="96">
        <v>26.574999999999999</v>
      </c>
      <c r="H7" s="96">
        <v>26.681000000000001</v>
      </c>
      <c r="I7" s="107">
        <v>26.388999999999999</v>
      </c>
      <c r="J7" s="136">
        <v>2.3319999999999999</v>
      </c>
      <c r="K7" s="136">
        <v>5.8769999999999998</v>
      </c>
      <c r="L7" s="136">
        <v>9.3439999999999994</v>
      </c>
      <c r="M7" s="136">
        <v>9.3859999999999992</v>
      </c>
      <c r="N7" s="136">
        <v>11.073</v>
      </c>
      <c r="O7" s="136">
        <v>10.134</v>
      </c>
      <c r="P7" s="136">
        <v>6.8029999999999999</v>
      </c>
      <c r="Q7" s="136">
        <v>4.5650000000000004</v>
      </c>
    </row>
    <row r="8" spans="1:18" s="2" customFormat="1" ht="15" customHeight="1" x14ac:dyDescent="0.2">
      <c r="A8" s="56" t="s">
        <v>28</v>
      </c>
      <c r="B8" s="137">
        <v>5.0149999999999997</v>
      </c>
      <c r="C8" s="137">
        <v>8.7609999999999992</v>
      </c>
      <c r="D8" s="137">
        <v>13.57</v>
      </c>
      <c r="E8" s="137">
        <v>16.215</v>
      </c>
      <c r="F8" s="137">
        <v>21.449000000000002</v>
      </c>
      <c r="G8" s="137">
        <v>23.715</v>
      </c>
      <c r="H8" s="137">
        <v>24.044</v>
      </c>
      <c r="I8" s="102">
        <v>24.068999999999999</v>
      </c>
      <c r="J8" s="105">
        <v>1.861</v>
      </c>
      <c r="K8" s="105">
        <v>5.2549999999999999</v>
      </c>
      <c r="L8" s="105">
        <v>8.782</v>
      </c>
      <c r="M8" s="105">
        <v>8.7780000000000005</v>
      </c>
      <c r="N8" s="105">
        <v>10.587</v>
      </c>
      <c r="O8" s="105">
        <v>9.7040000000000006</v>
      </c>
      <c r="P8" s="105">
        <v>6.4560000000000004</v>
      </c>
      <c r="Q8" s="105">
        <v>4.2779999999999996</v>
      </c>
    </row>
    <row r="9" spans="1:18" s="2" customFormat="1" ht="15" customHeight="1" thickBot="1" x14ac:dyDescent="0.25">
      <c r="A9" s="56" t="s">
        <v>25</v>
      </c>
      <c r="B9" s="137">
        <v>4.3250000000000002</v>
      </c>
      <c r="C9" s="137">
        <v>4.2240000000000002</v>
      </c>
      <c r="D9" s="137">
        <v>3.9540000000000002</v>
      </c>
      <c r="E9" s="137">
        <v>3.3410000000000002</v>
      </c>
      <c r="F9" s="138">
        <v>3.1059999999999999</v>
      </c>
      <c r="G9" s="138">
        <v>2.86</v>
      </c>
      <c r="H9" s="138">
        <v>2.637</v>
      </c>
      <c r="I9" s="103">
        <v>2.3199999999999998</v>
      </c>
      <c r="J9" s="105">
        <v>0.47099999999999997</v>
      </c>
      <c r="K9" s="105">
        <v>0.622</v>
      </c>
      <c r="L9" s="105">
        <v>0.56200000000000006</v>
      </c>
      <c r="M9" s="105">
        <v>0.60799999999999998</v>
      </c>
      <c r="N9" s="105">
        <v>0.48599999999999999</v>
      </c>
      <c r="O9" s="105">
        <v>0.43</v>
      </c>
      <c r="P9" s="105">
        <v>0.34699999999999998</v>
      </c>
      <c r="Q9" s="105">
        <v>0.28699999999999998</v>
      </c>
    </row>
    <row r="10" spans="1:18" s="2" customFormat="1" ht="15" customHeight="1" thickBot="1" x14ac:dyDescent="0.25">
      <c r="A10" s="60"/>
      <c r="B10" s="180" t="s">
        <v>96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</row>
    <row r="11" spans="1:18" s="2" customFormat="1" ht="15" customHeight="1" x14ac:dyDescent="0.2">
      <c r="A11" s="53" t="s">
        <v>27</v>
      </c>
      <c r="B11" s="96">
        <v>2.6</v>
      </c>
      <c r="C11" s="96">
        <v>3.5584214146540645</v>
      </c>
      <c r="D11" s="96">
        <v>4.9004748348704412</v>
      </c>
      <c r="E11" s="96">
        <v>5.4248384143804262</v>
      </c>
      <c r="F11" s="96">
        <v>6.6507766687883425</v>
      </c>
      <c r="G11" s="96">
        <v>7.290989352274817</v>
      </c>
      <c r="H11" s="96">
        <v>7.4027523444869878</v>
      </c>
      <c r="I11" s="107">
        <v>7.5874501866025676</v>
      </c>
      <c r="J11" s="136">
        <v>0.64105383532723437</v>
      </c>
      <c r="K11" s="136">
        <v>1.6105385178222515</v>
      </c>
      <c r="L11" s="136">
        <v>2.6129900055369437</v>
      </c>
      <c r="M11" s="136">
        <v>2.6036783267219619</v>
      </c>
      <c r="N11" s="136">
        <v>2.9991468154548286</v>
      </c>
      <c r="O11" s="136">
        <v>2.7803155633472429</v>
      </c>
      <c r="P11" s="136">
        <v>1.887520115420898</v>
      </c>
      <c r="Q11" s="136">
        <v>1.3125434878866469</v>
      </c>
    </row>
    <row r="12" spans="1:18" s="2" customFormat="1" ht="15" customHeight="1" x14ac:dyDescent="0.2">
      <c r="A12" s="56" t="s">
        <v>28</v>
      </c>
      <c r="B12" s="137">
        <v>1.3785956192821958</v>
      </c>
      <c r="C12" s="137">
        <v>2.4008725463060654</v>
      </c>
      <c r="D12" s="137">
        <v>3.7947639528185277</v>
      </c>
      <c r="E12" s="137">
        <v>4.4980443285528038</v>
      </c>
      <c r="F12" s="137">
        <v>5.8095096220257041</v>
      </c>
      <c r="G12" s="137">
        <v>6.5063334897157956</v>
      </c>
      <c r="H12" s="137">
        <v>6.6711059319682589</v>
      </c>
      <c r="I12" s="102">
        <v>6.9203963220030014</v>
      </c>
      <c r="J12" s="105">
        <v>0.51157855383532724</v>
      </c>
      <c r="K12" s="105">
        <v>1.4400850623032044</v>
      </c>
      <c r="L12" s="105">
        <v>2.4558302898785787</v>
      </c>
      <c r="M12" s="105">
        <v>2.4350190019140614</v>
      </c>
      <c r="N12" s="105">
        <v>2.8675126284855299</v>
      </c>
      <c r="O12" s="105">
        <v>2.662342828766691</v>
      </c>
      <c r="P12" s="105">
        <v>1.7912435491926089</v>
      </c>
      <c r="Q12" s="105">
        <v>1.2300243244642006</v>
      </c>
    </row>
    <row r="13" spans="1:18" s="2" customFormat="1" ht="15" customHeight="1" thickBot="1" x14ac:dyDescent="0.25">
      <c r="A13" s="56" t="s">
        <v>25</v>
      </c>
      <c r="B13" s="137">
        <v>1.1889184553131598</v>
      </c>
      <c r="C13" s="137">
        <v>1.1575488683479991</v>
      </c>
      <c r="D13" s="137">
        <v>1.105710882051913</v>
      </c>
      <c r="E13" s="137">
        <v>0.92679408582762357</v>
      </c>
      <c r="F13" s="138">
        <v>0.84126704676263864</v>
      </c>
      <c r="G13" s="138">
        <v>0.78465586255902064</v>
      </c>
      <c r="H13" s="138">
        <v>0.7316464125187282</v>
      </c>
      <c r="I13" s="103">
        <v>0.66705386459956639</v>
      </c>
      <c r="J13" s="105">
        <v>0.12947528149190712</v>
      </c>
      <c r="K13" s="105">
        <v>0.1704534555190472</v>
      </c>
      <c r="L13" s="105">
        <v>0.15715971565836498</v>
      </c>
      <c r="M13" s="105">
        <v>0.16865932480790036</v>
      </c>
      <c r="N13" s="105">
        <v>0.13163418696929891</v>
      </c>
      <c r="O13" s="105">
        <v>0.11797273458055205</v>
      </c>
      <c r="P13" s="105">
        <v>9.6276566228289215E-2</v>
      </c>
      <c r="Q13" s="105">
        <v>8.2519163422446362E-2</v>
      </c>
    </row>
    <row r="14" spans="1:18" s="2" customFormat="1" ht="15" customHeight="1" thickBot="1" x14ac:dyDescent="0.25">
      <c r="A14" s="60"/>
      <c r="B14" s="180" t="s">
        <v>64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8" s="2" customFormat="1" ht="15" customHeight="1" x14ac:dyDescent="0.2">
      <c r="A15" s="53" t="s">
        <v>27</v>
      </c>
      <c r="B15" s="96">
        <v>100</v>
      </c>
      <c r="C15" s="96">
        <v>100</v>
      </c>
      <c r="D15" s="96">
        <v>100</v>
      </c>
      <c r="E15" s="96">
        <v>100</v>
      </c>
      <c r="F15" s="96">
        <v>100</v>
      </c>
      <c r="G15" s="96">
        <v>100</v>
      </c>
      <c r="H15" s="96">
        <v>100</v>
      </c>
      <c r="I15" s="107">
        <f>I16+I17</f>
        <v>100</v>
      </c>
      <c r="J15" s="136">
        <v>24.967880085653103</v>
      </c>
      <c r="K15" s="136">
        <v>45.259915286869465</v>
      </c>
      <c r="L15" s="136">
        <v>53.321159552613565</v>
      </c>
      <c r="M15" s="136">
        <v>47.995500102270405</v>
      </c>
      <c r="N15" s="136">
        <v>45.094685400122174</v>
      </c>
      <c r="O15" s="136">
        <v>38.133584195672626</v>
      </c>
      <c r="P15" s="136">
        <v>25.497545069525131</v>
      </c>
      <c r="Q15" s="136">
        <f>Q7/I7*100</f>
        <v>17.298874531054608</v>
      </c>
    </row>
    <row r="16" spans="1:18" s="2" customFormat="1" ht="15" customHeight="1" x14ac:dyDescent="0.2">
      <c r="A16" s="56" t="s">
        <v>28</v>
      </c>
      <c r="B16" s="137">
        <v>53.693790149892926</v>
      </c>
      <c r="C16" s="137">
        <v>67.470157874470544</v>
      </c>
      <c r="D16" s="137">
        <v>77.436658297192423</v>
      </c>
      <c r="E16" s="137">
        <v>82.915729187973</v>
      </c>
      <c r="F16" s="137">
        <v>87.350845041743028</v>
      </c>
      <c r="G16" s="137">
        <v>89.238005644402634</v>
      </c>
      <c r="H16" s="137">
        <v>90.116562347738096</v>
      </c>
      <c r="I16" s="102">
        <f>I8/I7*100</f>
        <v>91.208458069650234</v>
      </c>
      <c r="J16" s="105">
        <v>19.925053533190578</v>
      </c>
      <c r="K16" s="105">
        <v>40.469772814786289</v>
      </c>
      <c r="L16" s="105">
        <v>50.114129194247894</v>
      </c>
      <c r="M16" s="105">
        <v>44.886479852730623</v>
      </c>
      <c r="N16" s="105">
        <v>43.115455100794136</v>
      </c>
      <c r="O16" s="105">
        <v>36.515522107243655</v>
      </c>
      <c r="P16" s="105">
        <v>24.196994115662832</v>
      </c>
      <c r="Q16" s="105">
        <f>Q8/I7*100</f>
        <v>16.211300162946682</v>
      </c>
      <c r="R16" s="10"/>
    </row>
    <row r="17" spans="1:17" s="2" customFormat="1" ht="15" customHeight="1" thickBot="1" x14ac:dyDescent="0.25">
      <c r="A17" s="63" t="s">
        <v>25</v>
      </c>
      <c r="B17" s="139">
        <v>46.306209850107066</v>
      </c>
      <c r="C17" s="138">
        <v>32.529842125529456</v>
      </c>
      <c r="D17" s="138">
        <v>22.56334170280758</v>
      </c>
      <c r="E17" s="138">
        <v>17.084270812027</v>
      </c>
      <c r="F17" s="138">
        <v>12.649154958256975</v>
      </c>
      <c r="G17" s="138">
        <v>10.761994355597365</v>
      </c>
      <c r="H17" s="138">
        <v>9.8834376522619092</v>
      </c>
      <c r="I17" s="103">
        <f>I9/I7*100</f>
        <v>8.7915419303497657</v>
      </c>
      <c r="J17" s="106">
        <v>5.0428265524625271</v>
      </c>
      <c r="K17" s="106">
        <v>4.7901424720831729</v>
      </c>
      <c r="L17" s="106">
        <v>3.2070303583656701</v>
      </c>
      <c r="M17" s="106">
        <v>3.1090202495397832</v>
      </c>
      <c r="N17" s="106">
        <v>1.9792302993280391</v>
      </c>
      <c r="O17" s="106">
        <v>1.6180620884289745</v>
      </c>
      <c r="P17" s="106">
        <v>1.300550953862299</v>
      </c>
      <c r="Q17" s="106">
        <f>Q9/I7*100</f>
        <v>1.0875743681079237</v>
      </c>
    </row>
    <row r="18" spans="1:17" x14ac:dyDescent="0.2">
      <c r="A18" s="11"/>
      <c r="B18" s="12"/>
      <c r="C18" s="12"/>
      <c r="D18" s="12"/>
      <c r="E18" s="11"/>
      <c r="F18" s="11"/>
      <c r="G18" s="11"/>
      <c r="H18" s="11"/>
      <c r="I18" s="11"/>
    </row>
    <row r="19" spans="1:17" x14ac:dyDescent="0.2">
      <c r="A19" s="14" t="s">
        <v>8</v>
      </c>
    </row>
  </sheetData>
  <mergeCells count="6">
    <mergeCell ref="A4:A6"/>
    <mergeCell ref="B4:I4"/>
    <mergeCell ref="J4:Q4"/>
    <mergeCell ref="B14:Q14"/>
    <mergeCell ref="B10:Q10"/>
    <mergeCell ref="B6:Q6"/>
  </mergeCells>
  <hyperlinks>
    <hyperlink ref="A2" location="Seznam!A1" display="zpět na seznam" xr:uid="{00000000-0004-0000-0400-000000000000}"/>
  </hyperlink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/>
  <dimension ref="A1:AG56"/>
  <sheetViews>
    <sheetView showGridLines="0" zoomScale="85" zoomScaleNormal="85" workbookViewId="0"/>
  </sheetViews>
  <sheetFormatPr defaultColWidth="8.85546875" defaultRowHeight="12.75" x14ac:dyDescent="0.2"/>
  <cols>
    <col min="1" max="1" width="17.5703125" style="4" customWidth="1"/>
    <col min="2" max="33" width="7.7109375" style="4" customWidth="1"/>
    <col min="34" max="16384" width="8.85546875" style="4"/>
  </cols>
  <sheetData>
    <row r="1" spans="1:33" s="2" customFormat="1" ht="20.100000000000001" customHeight="1" x14ac:dyDescent="0.2">
      <c r="A1" s="71" t="s">
        <v>66</v>
      </c>
      <c r="B1" s="15"/>
      <c r="C1" s="15"/>
    </row>
    <row r="2" spans="1:33" s="2" customFormat="1" ht="13.5" customHeight="1" x14ac:dyDescent="0.2">
      <c r="A2" s="16" t="s">
        <v>0</v>
      </c>
    </row>
    <row r="3" spans="1:33" ht="15" customHeight="1" thickBot="1" x14ac:dyDescent="0.25"/>
    <row r="4" spans="1:33" s="2" customFormat="1" ht="15" customHeight="1" x14ac:dyDescent="0.2">
      <c r="A4" s="200" t="s">
        <v>24</v>
      </c>
      <c r="B4" s="203" t="s">
        <v>29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9" t="s">
        <v>63</v>
      </c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</row>
    <row r="5" spans="1:33" s="2" customFormat="1" ht="15" customHeight="1" x14ac:dyDescent="0.2">
      <c r="A5" s="201"/>
      <c r="B5" s="205" t="s">
        <v>9</v>
      </c>
      <c r="C5" s="206"/>
      <c r="D5" s="206"/>
      <c r="E5" s="206"/>
      <c r="F5" s="206"/>
      <c r="G5" s="206"/>
      <c r="H5" s="206"/>
      <c r="I5" s="206"/>
      <c r="J5" s="207" t="s">
        <v>62</v>
      </c>
      <c r="K5" s="206"/>
      <c r="L5" s="206"/>
      <c r="M5" s="206"/>
      <c r="N5" s="206"/>
      <c r="O5" s="206"/>
      <c r="P5" s="206"/>
      <c r="Q5" s="208"/>
      <c r="R5" s="205" t="s">
        <v>9</v>
      </c>
      <c r="S5" s="206"/>
      <c r="T5" s="206"/>
      <c r="U5" s="206"/>
      <c r="V5" s="206"/>
      <c r="W5" s="206"/>
      <c r="X5" s="206"/>
      <c r="Y5" s="211"/>
      <c r="Z5" s="206" t="s">
        <v>62</v>
      </c>
      <c r="AA5" s="206"/>
      <c r="AB5" s="206"/>
      <c r="AC5" s="206"/>
      <c r="AD5" s="206"/>
      <c r="AE5" s="206"/>
      <c r="AF5" s="206"/>
      <c r="AG5" s="206"/>
    </row>
    <row r="6" spans="1:33" s="2" customFormat="1" ht="15" customHeight="1" thickBot="1" x14ac:dyDescent="0.25">
      <c r="A6" s="201"/>
      <c r="B6" s="74">
        <v>2018</v>
      </c>
      <c r="C6" s="74">
        <v>2019</v>
      </c>
      <c r="D6" s="74">
        <v>2020</v>
      </c>
      <c r="E6" s="74">
        <v>2021</v>
      </c>
      <c r="F6" s="74">
        <v>2022</v>
      </c>
      <c r="G6" s="74">
        <v>2023</v>
      </c>
      <c r="H6" s="74">
        <v>2024</v>
      </c>
      <c r="I6" s="74">
        <v>2025</v>
      </c>
      <c r="J6" s="127">
        <v>2018</v>
      </c>
      <c r="K6" s="74">
        <v>2019</v>
      </c>
      <c r="L6" s="74">
        <v>2020</v>
      </c>
      <c r="M6" s="74">
        <v>2021</v>
      </c>
      <c r="N6" s="74">
        <v>2022</v>
      </c>
      <c r="O6" s="74">
        <v>2023</v>
      </c>
      <c r="P6" s="74">
        <v>2024</v>
      </c>
      <c r="Q6" s="75">
        <v>2025</v>
      </c>
      <c r="R6" s="140">
        <v>2018</v>
      </c>
      <c r="S6" s="74">
        <v>2019</v>
      </c>
      <c r="T6" s="74">
        <v>2020</v>
      </c>
      <c r="U6" s="74">
        <v>2021</v>
      </c>
      <c r="V6" s="74">
        <v>2022</v>
      </c>
      <c r="W6" s="74">
        <v>2023</v>
      </c>
      <c r="X6" s="74">
        <v>2024</v>
      </c>
      <c r="Y6" s="74">
        <v>2025</v>
      </c>
      <c r="Z6" s="127">
        <v>2018</v>
      </c>
      <c r="AA6" s="74">
        <v>2019</v>
      </c>
      <c r="AB6" s="74">
        <v>2020</v>
      </c>
      <c r="AC6" s="74">
        <v>2021</v>
      </c>
      <c r="AD6" s="74">
        <v>2022</v>
      </c>
      <c r="AE6" s="74">
        <v>2023</v>
      </c>
      <c r="AF6" s="74">
        <v>2024</v>
      </c>
      <c r="AG6" s="74">
        <v>2025</v>
      </c>
    </row>
    <row r="7" spans="1:33" s="2" customFormat="1" ht="15" customHeight="1" thickBot="1" x14ac:dyDescent="0.25">
      <c r="A7" s="202"/>
      <c r="B7" s="197" t="s">
        <v>27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</row>
    <row r="8" spans="1:33" s="2" customFormat="1" ht="15" customHeight="1" x14ac:dyDescent="0.2">
      <c r="A8" s="53" t="s">
        <v>30</v>
      </c>
      <c r="B8" s="91">
        <v>2.5675140745953553</v>
      </c>
      <c r="C8" s="120">
        <v>3.5584214146540645</v>
      </c>
      <c r="D8" s="120">
        <v>4.9004748348704412</v>
      </c>
      <c r="E8" s="120">
        <v>5.4248384143804262</v>
      </c>
      <c r="F8" s="120">
        <v>6.6507766687883425</v>
      </c>
      <c r="G8" s="120">
        <v>7.290989352274817</v>
      </c>
      <c r="H8" s="120">
        <v>7.4027523444869878</v>
      </c>
      <c r="I8" s="120">
        <v>7.5874501866025676</v>
      </c>
      <c r="J8" s="124">
        <v>0.64105383532723437</v>
      </c>
      <c r="K8" s="120">
        <v>1.6105385178222515</v>
      </c>
      <c r="L8" s="120">
        <v>2.6129900055369437</v>
      </c>
      <c r="M8" s="120">
        <v>2.6036783267219619</v>
      </c>
      <c r="N8" s="120">
        <v>2.9991468154548286</v>
      </c>
      <c r="O8" s="120">
        <v>2.7803155633472429</v>
      </c>
      <c r="P8" s="120">
        <v>1.887520115420898</v>
      </c>
      <c r="Q8" s="90">
        <v>1.3125434878866469</v>
      </c>
      <c r="R8" s="91">
        <v>9.34</v>
      </c>
      <c r="S8" s="120">
        <v>12.984999999999999</v>
      </c>
      <c r="T8" s="120">
        <v>17.524000000000001</v>
      </c>
      <c r="U8" s="120">
        <v>19.556000000000001</v>
      </c>
      <c r="V8" s="120">
        <v>24.555</v>
      </c>
      <c r="W8" s="120">
        <v>26.574999999999999</v>
      </c>
      <c r="X8" s="120">
        <v>26.681000000000001</v>
      </c>
      <c r="Y8" s="120">
        <v>26.388999999999999</v>
      </c>
      <c r="Z8" s="124">
        <v>2.3319999999999999</v>
      </c>
      <c r="AA8" s="120">
        <v>5.8769999999999998</v>
      </c>
      <c r="AB8" s="120">
        <v>9.3439999999999994</v>
      </c>
      <c r="AC8" s="120">
        <v>9.3859999999999992</v>
      </c>
      <c r="AD8" s="120">
        <v>11.073</v>
      </c>
      <c r="AE8" s="120">
        <v>10.134</v>
      </c>
      <c r="AF8" s="120">
        <v>6.8029999999999999</v>
      </c>
      <c r="AG8" s="120">
        <v>4.5650000000000004</v>
      </c>
    </row>
    <row r="9" spans="1:33" s="2" customFormat="1" ht="15" customHeight="1" x14ac:dyDescent="0.2">
      <c r="A9" s="65" t="s">
        <v>10</v>
      </c>
      <c r="B9" s="93">
        <v>2.0652374792090185</v>
      </c>
      <c r="C9" s="97">
        <v>2.5913083680073972</v>
      </c>
      <c r="D9" s="97">
        <v>3.6004509371036684</v>
      </c>
      <c r="E9" s="97">
        <v>4.0535462658525132</v>
      </c>
      <c r="F9" s="97">
        <v>4.5162031716846709</v>
      </c>
      <c r="G9" s="97">
        <v>4.9800098197376723</v>
      </c>
      <c r="H9" s="97">
        <v>4.8329595089127615</v>
      </c>
      <c r="I9" s="97">
        <v>4.918032786885246</v>
      </c>
      <c r="J9" s="125">
        <v>0.60755867676954345</v>
      </c>
      <c r="K9" s="97">
        <v>1.1581137309292648</v>
      </c>
      <c r="L9" s="97">
        <v>1.8154915684156139</v>
      </c>
      <c r="M9" s="97">
        <v>1.8741193048379523</v>
      </c>
      <c r="N9" s="97">
        <v>1.8202712020225233</v>
      </c>
      <c r="O9" s="97">
        <v>1.8657501578172124</v>
      </c>
      <c r="P9" s="97">
        <v>1.1592492031637349</v>
      </c>
      <c r="Q9" s="92">
        <v>0.84785218946800944</v>
      </c>
      <c r="R9" s="93">
        <v>0.89400000000000002</v>
      </c>
      <c r="S9" s="97">
        <v>1.121</v>
      </c>
      <c r="T9" s="97">
        <v>1.5329999999999999</v>
      </c>
      <c r="U9" s="97">
        <v>1.726</v>
      </c>
      <c r="V9" s="97">
        <v>1.9650000000000001</v>
      </c>
      <c r="W9" s="97">
        <v>2.13</v>
      </c>
      <c r="X9" s="97">
        <v>2.0470000000000002</v>
      </c>
      <c r="Y9" s="97">
        <v>2.0070000000000001</v>
      </c>
      <c r="Z9" s="125">
        <v>0.26300000000000001</v>
      </c>
      <c r="AA9" s="97">
        <v>0.501</v>
      </c>
      <c r="AB9" s="97">
        <v>0.77300000000000002</v>
      </c>
      <c r="AC9" s="97">
        <v>0.79800000000000004</v>
      </c>
      <c r="AD9" s="97">
        <v>0.79200000000000004</v>
      </c>
      <c r="AE9" s="97">
        <v>0.79800000000000004</v>
      </c>
      <c r="AF9" s="97">
        <v>0.49099999999999999</v>
      </c>
      <c r="AG9" s="97">
        <v>0.34599999999999997</v>
      </c>
    </row>
    <row r="10" spans="1:33" s="2" customFormat="1" ht="15" customHeight="1" x14ac:dyDescent="0.2">
      <c r="A10" s="66" t="s">
        <v>11</v>
      </c>
      <c r="B10" s="93">
        <v>2.0158670787644937</v>
      </c>
      <c r="C10" s="97">
        <v>3.1803221220324458</v>
      </c>
      <c r="D10" s="97">
        <v>4.9573217180694185</v>
      </c>
      <c r="E10" s="97">
        <v>5.6584481228537253</v>
      </c>
      <c r="F10" s="97">
        <v>7.0531328508755484</v>
      </c>
      <c r="G10" s="97">
        <v>7.3569122117944747</v>
      </c>
      <c r="H10" s="97">
        <v>7.5029464319659356</v>
      </c>
      <c r="I10" s="97">
        <v>7.6837242081359376</v>
      </c>
      <c r="J10" s="125">
        <v>0.56105675532019617</v>
      </c>
      <c r="K10" s="97">
        <v>1.5755545601495706</v>
      </c>
      <c r="L10" s="97">
        <v>3.1329960739887102</v>
      </c>
      <c r="M10" s="97">
        <v>3.3240730022764979</v>
      </c>
      <c r="N10" s="97">
        <v>3.3728298773857288</v>
      </c>
      <c r="O10" s="97">
        <v>2.9759993957361632</v>
      </c>
      <c r="P10" s="97">
        <v>1.8286887427289664</v>
      </c>
      <c r="Q10" s="92">
        <v>1.2489722407110138</v>
      </c>
      <c r="R10" s="93">
        <v>1.024</v>
      </c>
      <c r="S10" s="97">
        <v>1.633</v>
      </c>
      <c r="T10" s="97">
        <v>2.5379999999999998</v>
      </c>
      <c r="U10" s="97">
        <v>2.9329999999999998</v>
      </c>
      <c r="V10" s="97">
        <v>3.762</v>
      </c>
      <c r="W10" s="97">
        <v>3.8959999999999999</v>
      </c>
      <c r="X10" s="97">
        <v>3.9470000000000001</v>
      </c>
      <c r="Y10" s="97">
        <v>3.9249999999999998</v>
      </c>
      <c r="Z10" s="125">
        <v>0.28499999999999998</v>
      </c>
      <c r="AA10" s="97">
        <v>0.80900000000000005</v>
      </c>
      <c r="AB10" s="97">
        <v>1.6040000000000001</v>
      </c>
      <c r="AC10" s="97">
        <v>1.7230000000000001</v>
      </c>
      <c r="AD10" s="97">
        <v>1.7989999999999999</v>
      </c>
      <c r="AE10" s="97">
        <v>1.5760000000000001</v>
      </c>
      <c r="AF10" s="97">
        <v>0.96199999999999997</v>
      </c>
      <c r="AG10" s="97">
        <v>0.63800000000000001</v>
      </c>
    </row>
    <row r="11" spans="1:33" s="2" customFormat="1" ht="15" customHeight="1" x14ac:dyDescent="0.2">
      <c r="A11" s="66" t="s">
        <v>12</v>
      </c>
      <c r="B11" s="93">
        <v>1.7909800520381614</v>
      </c>
      <c r="C11" s="97">
        <v>2.6154581396359213</v>
      </c>
      <c r="D11" s="97">
        <v>3.8188159463158358</v>
      </c>
      <c r="E11" s="97">
        <v>4.6080112562107018</v>
      </c>
      <c r="F11" s="97">
        <v>5.2685248130523448</v>
      </c>
      <c r="G11" s="97">
        <v>6.2241557546519646</v>
      </c>
      <c r="H11" s="97">
        <v>6.0361734582697757</v>
      </c>
      <c r="I11" s="97">
        <v>6.4264893423210054</v>
      </c>
      <c r="J11" s="125">
        <v>0.42064180398959233</v>
      </c>
      <c r="K11" s="97">
        <v>1.0948429421731762</v>
      </c>
      <c r="L11" s="97">
        <v>1.8498079554986537</v>
      </c>
      <c r="M11" s="97">
        <v>2.2820208415776282</v>
      </c>
      <c r="N11" s="97">
        <v>2.4813052345343305</v>
      </c>
      <c r="O11" s="97">
        <v>2.067539627842867</v>
      </c>
      <c r="P11" s="97">
        <v>1.2333841795598168</v>
      </c>
      <c r="Q11" s="92">
        <v>0.89724904354162882</v>
      </c>
      <c r="R11" s="93">
        <v>0.41299999999999998</v>
      </c>
      <c r="S11" s="97">
        <v>0.60199999999999998</v>
      </c>
      <c r="T11" s="97">
        <v>0.86499999999999999</v>
      </c>
      <c r="U11" s="97">
        <v>1.048</v>
      </c>
      <c r="V11" s="97">
        <v>1.24</v>
      </c>
      <c r="W11" s="97">
        <v>1.4450000000000001</v>
      </c>
      <c r="X11" s="97">
        <v>1.385</v>
      </c>
      <c r="Y11" s="97">
        <v>1.411</v>
      </c>
      <c r="Z11" s="125">
        <v>9.7000000000000003E-2</v>
      </c>
      <c r="AA11" s="97">
        <v>0.252</v>
      </c>
      <c r="AB11" s="97">
        <v>0.41899999999999998</v>
      </c>
      <c r="AC11" s="97">
        <v>0.51900000000000002</v>
      </c>
      <c r="AD11" s="97">
        <v>0.58399999999999996</v>
      </c>
      <c r="AE11" s="97">
        <v>0.48</v>
      </c>
      <c r="AF11" s="97">
        <v>0.28299999999999997</v>
      </c>
      <c r="AG11" s="97">
        <v>0.19700000000000001</v>
      </c>
    </row>
    <row r="12" spans="1:33" s="2" customFormat="1" ht="15" customHeight="1" x14ac:dyDescent="0.2">
      <c r="A12" s="52" t="s">
        <v>13</v>
      </c>
      <c r="B12" s="93">
        <v>2.2000742193712561</v>
      </c>
      <c r="C12" s="97">
        <v>3.396126293446537</v>
      </c>
      <c r="D12" s="97">
        <v>5.2477513438714141</v>
      </c>
      <c r="E12" s="97">
        <v>6.0190295957525102</v>
      </c>
      <c r="F12" s="97">
        <v>7.4175545408422128</v>
      </c>
      <c r="G12" s="97">
        <v>8.1811653672548204</v>
      </c>
      <c r="H12" s="97">
        <v>8.0714211130834297</v>
      </c>
      <c r="I12" s="97">
        <v>8.4886240520043348</v>
      </c>
      <c r="J12" s="125">
        <v>0.26506918305677785</v>
      </c>
      <c r="K12" s="97">
        <v>1.5547890687184931</v>
      </c>
      <c r="L12" s="97">
        <v>3.2252913939006866</v>
      </c>
      <c r="M12" s="97">
        <v>2.7545602691478739</v>
      </c>
      <c r="N12" s="97">
        <v>3.5819381024860477</v>
      </c>
      <c r="O12" s="97">
        <v>3.0108740254411162</v>
      </c>
      <c r="P12" s="97">
        <v>1.7385402526887335</v>
      </c>
      <c r="Q12" s="92">
        <v>1.0184182015167931</v>
      </c>
      <c r="R12" s="93">
        <v>0.41499999999999998</v>
      </c>
      <c r="S12" s="97">
        <v>0.64</v>
      </c>
      <c r="T12" s="97">
        <v>0.98599999999999999</v>
      </c>
      <c r="U12" s="97">
        <v>1.145</v>
      </c>
      <c r="V12" s="97">
        <v>1.462</v>
      </c>
      <c r="W12" s="97">
        <v>1.595</v>
      </c>
      <c r="X12" s="97">
        <v>1.546</v>
      </c>
      <c r="Y12" s="97">
        <v>1.5669999999999999</v>
      </c>
      <c r="Z12" s="125">
        <v>0.05</v>
      </c>
      <c r="AA12" s="97">
        <v>0.29299999999999998</v>
      </c>
      <c r="AB12" s="97">
        <v>0.60599999999999998</v>
      </c>
      <c r="AC12" s="97">
        <v>0.52400000000000002</v>
      </c>
      <c r="AD12" s="97">
        <v>0.70599999999999996</v>
      </c>
      <c r="AE12" s="97">
        <v>0.58699999999999997</v>
      </c>
      <c r="AF12" s="97">
        <v>0.33300000000000002</v>
      </c>
      <c r="AG12" s="97">
        <v>0.188</v>
      </c>
    </row>
    <row r="13" spans="1:33" s="2" customFormat="1" ht="15" customHeight="1" x14ac:dyDescent="0.2">
      <c r="A13" s="65" t="s">
        <v>14</v>
      </c>
      <c r="B13" s="93">
        <v>2.5910207728389549</v>
      </c>
      <c r="C13" s="97">
        <v>3.2511978097193701</v>
      </c>
      <c r="D13" s="97">
        <v>4.7955880589857331</v>
      </c>
      <c r="E13" s="97">
        <v>5.5422552070864262</v>
      </c>
      <c r="F13" s="97">
        <v>5.7259001161440182</v>
      </c>
      <c r="G13" s="97">
        <v>7.676743632468459</v>
      </c>
      <c r="H13" s="97">
        <v>7.6820711347689334</v>
      </c>
      <c r="I13" s="97">
        <v>8.5551330798479075</v>
      </c>
      <c r="J13" s="125">
        <v>0.50256868438686619</v>
      </c>
      <c r="K13" s="97">
        <v>1.460187086470454</v>
      </c>
      <c r="L13" s="97">
        <v>2.3138712384606164</v>
      </c>
      <c r="M13" s="97">
        <v>3.2678956188652144</v>
      </c>
      <c r="N13" s="97">
        <v>2.9732868757259001</v>
      </c>
      <c r="O13" s="97">
        <v>3.2849321590097595</v>
      </c>
      <c r="P13" s="97">
        <v>2.0808129687878054</v>
      </c>
      <c r="Q13" s="92">
        <v>1.4195183776932827</v>
      </c>
      <c r="R13" s="93">
        <v>0.23200000000000001</v>
      </c>
      <c r="S13" s="97">
        <v>0.28499999999999998</v>
      </c>
      <c r="T13" s="97">
        <v>0.4</v>
      </c>
      <c r="U13" s="97">
        <v>0.46300000000000002</v>
      </c>
      <c r="V13" s="97">
        <v>0.49299999999999999</v>
      </c>
      <c r="W13" s="97">
        <v>0.64500000000000002</v>
      </c>
      <c r="X13" s="97">
        <v>0.63500000000000001</v>
      </c>
      <c r="Y13" s="97">
        <v>0.67500000000000004</v>
      </c>
      <c r="Z13" s="125">
        <v>4.4999999999999998E-2</v>
      </c>
      <c r="AA13" s="97">
        <v>0.128</v>
      </c>
      <c r="AB13" s="97">
        <v>0.193</v>
      </c>
      <c r="AC13" s="97">
        <v>0.27300000000000002</v>
      </c>
      <c r="AD13" s="97">
        <v>0.25600000000000001</v>
      </c>
      <c r="AE13" s="97">
        <v>0.27600000000000002</v>
      </c>
      <c r="AF13" s="97">
        <v>0.17199999999999999</v>
      </c>
      <c r="AG13" s="97">
        <v>0.112</v>
      </c>
    </row>
    <row r="14" spans="1:33" s="2" customFormat="1" ht="15" customHeight="1" x14ac:dyDescent="0.2">
      <c r="A14" s="67" t="s">
        <v>15</v>
      </c>
      <c r="B14" s="93">
        <v>3.8691187007403869</v>
      </c>
      <c r="C14" s="97">
        <v>5.3767300865541863</v>
      </c>
      <c r="D14" s="97">
        <v>6.772595955427156</v>
      </c>
      <c r="E14" s="97">
        <v>7.5337949225189575</v>
      </c>
      <c r="F14" s="97">
        <v>9.3874239350912791</v>
      </c>
      <c r="G14" s="97">
        <v>10.167602377807134</v>
      </c>
      <c r="H14" s="97">
        <v>10.541418744988817</v>
      </c>
      <c r="I14" s="97">
        <v>10.567267985220605</v>
      </c>
      <c r="J14" s="125">
        <v>1.2220364620651223</v>
      </c>
      <c r="K14" s="97">
        <v>2.6963423876191617</v>
      </c>
      <c r="L14" s="97">
        <v>3.7639290136194798</v>
      </c>
      <c r="M14" s="97">
        <v>3.3836135839103201</v>
      </c>
      <c r="N14" s="97">
        <v>4.1622718052738339</v>
      </c>
      <c r="O14" s="97">
        <v>4.066215323645971</v>
      </c>
      <c r="P14" s="97">
        <v>2.6501244883318567</v>
      </c>
      <c r="Q14" s="92">
        <v>2.0908498152575525</v>
      </c>
      <c r="R14" s="93">
        <v>0.97199999999999998</v>
      </c>
      <c r="S14" s="97">
        <v>1.3480000000000001</v>
      </c>
      <c r="T14" s="97">
        <v>1.641</v>
      </c>
      <c r="U14" s="97">
        <v>1.8280000000000001</v>
      </c>
      <c r="V14" s="97">
        <v>2.3140000000000001</v>
      </c>
      <c r="W14" s="97">
        <v>2.4630000000000001</v>
      </c>
      <c r="X14" s="97">
        <v>2.4980000000000002</v>
      </c>
      <c r="Y14" s="97">
        <v>2.431</v>
      </c>
      <c r="Z14" s="125">
        <v>0.307</v>
      </c>
      <c r="AA14" s="97">
        <v>0.67600000000000005</v>
      </c>
      <c r="AB14" s="97">
        <v>0.91200000000000003</v>
      </c>
      <c r="AC14" s="97">
        <v>0.82099999999999995</v>
      </c>
      <c r="AD14" s="97">
        <v>1.026</v>
      </c>
      <c r="AE14" s="97">
        <v>0.98499999999999999</v>
      </c>
      <c r="AF14" s="97">
        <v>0.628</v>
      </c>
      <c r="AG14" s="97">
        <v>0.48099999999999998</v>
      </c>
    </row>
    <row r="15" spans="1:33" s="2" customFormat="1" ht="15" customHeight="1" x14ac:dyDescent="0.2">
      <c r="A15" s="67" t="s">
        <v>16</v>
      </c>
      <c r="B15" s="93">
        <v>1.876906751558562</v>
      </c>
      <c r="C15" s="97">
        <v>2.2195954820068295</v>
      </c>
      <c r="D15" s="97">
        <v>2.8538965378960035</v>
      </c>
      <c r="E15" s="97">
        <v>2.7969726883843369</v>
      </c>
      <c r="F15" s="97">
        <v>4.6675274370561652</v>
      </c>
      <c r="G15" s="97">
        <v>5.5482253595461142</v>
      </c>
      <c r="H15" s="97">
        <v>5.7836074486883247</v>
      </c>
      <c r="I15" s="97">
        <v>6.0562878517990733</v>
      </c>
      <c r="J15" s="125">
        <v>0.5504708847327231</v>
      </c>
      <c r="K15" s="97">
        <v>0.91935907538744421</v>
      </c>
      <c r="L15" s="97">
        <v>1.2765673038363856</v>
      </c>
      <c r="M15" s="97">
        <v>1.4873313589996708</v>
      </c>
      <c r="N15" s="97">
        <v>2.3886378308586185</v>
      </c>
      <c r="O15" s="97">
        <v>2.625676210581871</v>
      </c>
      <c r="P15" s="97">
        <v>1.6514883784151149</v>
      </c>
      <c r="Q15" s="92">
        <v>0.86213038831492694</v>
      </c>
      <c r="R15" s="93">
        <v>0.28299999999999997</v>
      </c>
      <c r="S15" s="97">
        <v>0.33800000000000002</v>
      </c>
      <c r="T15" s="97">
        <v>0.42699999999999999</v>
      </c>
      <c r="U15" s="97">
        <v>0.42499999999999999</v>
      </c>
      <c r="V15" s="97">
        <v>0.72299999999999998</v>
      </c>
      <c r="W15" s="97">
        <v>0.84099999999999997</v>
      </c>
      <c r="X15" s="97">
        <v>0.85099999999999998</v>
      </c>
      <c r="Y15" s="97">
        <v>0.85</v>
      </c>
      <c r="Z15" s="125">
        <v>8.3000000000000004E-2</v>
      </c>
      <c r="AA15" s="97">
        <v>0.14000000000000001</v>
      </c>
      <c r="AB15" s="97">
        <v>0.191</v>
      </c>
      <c r="AC15" s="97">
        <v>0.22600000000000001</v>
      </c>
      <c r="AD15" s="97">
        <v>0.37</v>
      </c>
      <c r="AE15" s="97">
        <v>0.39800000000000002</v>
      </c>
      <c r="AF15" s="97">
        <v>0.24299999999999999</v>
      </c>
      <c r="AG15" s="97">
        <v>0.121</v>
      </c>
    </row>
    <row r="16" spans="1:33" s="2" customFormat="1" ht="15" customHeight="1" x14ac:dyDescent="0.2">
      <c r="A16" s="65" t="s">
        <v>17</v>
      </c>
      <c r="B16" s="93">
        <v>4.9976327002998584</v>
      </c>
      <c r="C16" s="97">
        <v>5.5442336834404555</v>
      </c>
      <c r="D16" s="97">
        <v>6.7773469499208119</v>
      </c>
      <c r="E16" s="97">
        <v>7.1042095011362409</v>
      </c>
      <c r="F16" s="97">
        <v>8.1686849373273844</v>
      </c>
      <c r="G16" s="97">
        <v>8.824968734707193</v>
      </c>
      <c r="H16" s="97">
        <v>9.637430749821732</v>
      </c>
      <c r="I16" s="97">
        <v>9.6830786644029434</v>
      </c>
      <c r="J16" s="125">
        <v>1.0416118680624966</v>
      </c>
      <c r="K16" s="97">
        <v>1.8080158854574906</v>
      </c>
      <c r="L16" s="97">
        <v>2.4193107967888152</v>
      </c>
      <c r="M16" s="97">
        <v>2.7215669299859324</v>
      </c>
      <c r="N16" s="97">
        <v>3.0167835139154451</v>
      </c>
      <c r="O16" s="97">
        <v>3.2896525474416833</v>
      </c>
      <c r="P16" s="97">
        <v>2.5999670890241897</v>
      </c>
      <c r="Q16" s="92">
        <v>1.8166383701188455</v>
      </c>
      <c r="R16" s="93">
        <v>0.95</v>
      </c>
      <c r="S16" s="97">
        <v>1.0609999999999999</v>
      </c>
      <c r="T16" s="97">
        <v>1.2410000000000001</v>
      </c>
      <c r="U16" s="97">
        <v>1.3129999999999999</v>
      </c>
      <c r="V16" s="97">
        <v>1.538</v>
      </c>
      <c r="W16" s="97">
        <v>1.623</v>
      </c>
      <c r="X16" s="97">
        <v>1.7569999999999999</v>
      </c>
      <c r="Y16" s="97">
        <v>1.7110000000000001</v>
      </c>
      <c r="Z16" s="125">
        <v>0.19800000000000001</v>
      </c>
      <c r="AA16" s="97">
        <v>0.34599999999999997</v>
      </c>
      <c r="AB16" s="97">
        <v>0.443</v>
      </c>
      <c r="AC16" s="97">
        <v>0.503</v>
      </c>
      <c r="AD16" s="97">
        <v>0.56799999999999995</v>
      </c>
      <c r="AE16" s="97">
        <v>0.60499999999999998</v>
      </c>
      <c r="AF16" s="97">
        <v>0.47399999999999998</v>
      </c>
      <c r="AG16" s="97">
        <v>0.32100000000000001</v>
      </c>
    </row>
    <row r="17" spans="1:33" s="2" customFormat="1" ht="15" customHeight="1" x14ac:dyDescent="0.2">
      <c r="A17" s="68" t="s">
        <v>18</v>
      </c>
      <c r="B17" s="93">
        <v>2.1741493640613112</v>
      </c>
      <c r="C17" s="97">
        <v>3.0449676472187481</v>
      </c>
      <c r="D17" s="97">
        <v>4.1347711907023523</v>
      </c>
      <c r="E17" s="97">
        <v>4.3449235048678725</v>
      </c>
      <c r="F17" s="97">
        <v>5.4075954837664097</v>
      </c>
      <c r="G17" s="97">
        <v>6.0330669002518347</v>
      </c>
      <c r="H17" s="97">
        <v>6.4967516241879064</v>
      </c>
      <c r="I17" s="97">
        <v>6.3362465501379948</v>
      </c>
      <c r="J17" s="125">
        <v>0.4457006196325688</v>
      </c>
      <c r="K17" s="97">
        <v>1.2777989233864391</v>
      </c>
      <c r="L17" s="97">
        <v>2.0170978376264177</v>
      </c>
      <c r="M17" s="97">
        <v>1.897079276773296</v>
      </c>
      <c r="N17" s="97">
        <v>2.2257036356760844</v>
      </c>
      <c r="O17" s="97">
        <v>2.4745428665279756</v>
      </c>
      <c r="P17" s="97">
        <v>1.6602809706257982</v>
      </c>
      <c r="Q17" s="92">
        <v>1.2879484820607177</v>
      </c>
      <c r="R17" s="93">
        <v>0.4</v>
      </c>
      <c r="S17" s="97">
        <v>0.56000000000000005</v>
      </c>
      <c r="T17" s="97">
        <v>0.74</v>
      </c>
      <c r="U17" s="97">
        <v>0.78100000000000003</v>
      </c>
      <c r="V17" s="97">
        <v>1.0009999999999999</v>
      </c>
      <c r="W17" s="97">
        <v>1.1020000000000001</v>
      </c>
      <c r="X17" s="97">
        <v>1.17</v>
      </c>
      <c r="Y17" s="97">
        <v>1.1020000000000001</v>
      </c>
      <c r="Z17" s="125">
        <v>8.2000000000000003E-2</v>
      </c>
      <c r="AA17" s="97">
        <v>0.23499999999999999</v>
      </c>
      <c r="AB17" s="97">
        <v>0.36099999999999999</v>
      </c>
      <c r="AC17" s="97">
        <v>0.34100000000000003</v>
      </c>
      <c r="AD17" s="97">
        <v>0.41199999999999998</v>
      </c>
      <c r="AE17" s="97">
        <v>0.45200000000000001</v>
      </c>
      <c r="AF17" s="97">
        <v>0.29899999999999999</v>
      </c>
      <c r="AG17" s="97">
        <v>0.224</v>
      </c>
    </row>
    <row r="18" spans="1:33" s="2" customFormat="1" ht="15" customHeight="1" x14ac:dyDescent="0.2">
      <c r="A18" s="67" t="s">
        <v>19</v>
      </c>
      <c r="B18" s="93">
        <v>3.6409679234665164</v>
      </c>
      <c r="C18" s="97">
        <v>4.714723072641247</v>
      </c>
      <c r="D18" s="97">
        <v>5.6769555542876704</v>
      </c>
      <c r="E18" s="97">
        <v>6.2171480246425137</v>
      </c>
      <c r="F18" s="97">
        <v>7.6100143377081721</v>
      </c>
      <c r="G18" s="97">
        <v>8.1000824855650251</v>
      </c>
      <c r="H18" s="97">
        <v>8.0053000607298621</v>
      </c>
      <c r="I18" s="97">
        <v>8.3830294769125917</v>
      </c>
      <c r="J18" s="125">
        <v>0.82160945413618458</v>
      </c>
      <c r="K18" s="97">
        <v>1.9259671583634845</v>
      </c>
      <c r="L18" s="97">
        <v>2.7728647229988015</v>
      </c>
      <c r="M18" s="97">
        <v>3.0577064375741818</v>
      </c>
      <c r="N18" s="97">
        <v>3.4024484393956103</v>
      </c>
      <c r="O18" s="97">
        <v>2.8375034368985426</v>
      </c>
      <c r="P18" s="97">
        <v>1.9378347043559876</v>
      </c>
      <c r="Q18" s="92">
        <v>1.2722212756290112</v>
      </c>
      <c r="R18" s="93">
        <v>0.64700000000000002</v>
      </c>
      <c r="S18" s="97">
        <v>0.84699999999999998</v>
      </c>
      <c r="T18" s="97">
        <v>0.995</v>
      </c>
      <c r="U18" s="97">
        <v>1.1000000000000001</v>
      </c>
      <c r="V18" s="97">
        <v>1.38</v>
      </c>
      <c r="W18" s="97">
        <v>1.4730000000000001</v>
      </c>
      <c r="X18" s="97">
        <v>1.45</v>
      </c>
      <c r="Y18" s="97">
        <v>1.476</v>
      </c>
      <c r="Z18" s="125">
        <v>0.14599999999999999</v>
      </c>
      <c r="AA18" s="97">
        <v>0.34599999999999997</v>
      </c>
      <c r="AB18" s="97">
        <v>0.48599999999999999</v>
      </c>
      <c r="AC18" s="97">
        <v>0.54100000000000004</v>
      </c>
      <c r="AD18" s="97">
        <v>0.61699999999999999</v>
      </c>
      <c r="AE18" s="97">
        <v>0.51600000000000001</v>
      </c>
      <c r="AF18" s="97">
        <v>0.35099999999999998</v>
      </c>
      <c r="AG18" s="97">
        <v>0.224</v>
      </c>
    </row>
    <row r="19" spans="1:33" s="2" customFormat="1" ht="15" customHeight="1" x14ac:dyDescent="0.2">
      <c r="A19" s="52" t="s">
        <v>20</v>
      </c>
      <c r="B19" s="93">
        <v>2.4748906723052526</v>
      </c>
      <c r="C19" s="97">
        <v>3.4189874629151116</v>
      </c>
      <c r="D19" s="97">
        <v>5.000243557893711</v>
      </c>
      <c r="E19" s="97">
        <v>5.2556954724598679</v>
      </c>
      <c r="F19" s="97">
        <v>6.9468671915515534</v>
      </c>
      <c r="G19" s="97">
        <v>7.3683959109582506</v>
      </c>
      <c r="H19" s="97">
        <v>7.37276346716554</v>
      </c>
      <c r="I19" s="97">
        <v>7.5589578960365476</v>
      </c>
      <c r="J19" s="125">
        <v>0.61992407131529625</v>
      </c>
      <c r="K19" s="97">
        <v>1.643697961527419</v>
      </c>
      <c r="L19" s="97">
        <v>2.6279896731453065</v>
      </c>
      <c r="M19" s="97">
        <v>2.5713736422185907</v>
      </c>
      <c r="N19" s="97">
        <v>3.1799537975578711</v>
      </c>
      <c r="O19" s="97">
        <v>2.6631317473965801</v>
      </c>
      <c r="P19" s="97">
        <v>1.9547177051853986</v>
      </c>
      <c r="Q19" s="92">
        <v>1.3754784541301395</v>
      </c>
      <c r="R19" s="93">
        <v>1.03</v>
      </c>
      <c r="S19" s="97">
        <v>1.429</v>
      </c>
      <c r="T19" s="97">
        <v>2.0529999999999999</v>
      </c>
      <c r="U19" s="97">
        <v>2.1869999999999998</v>
      </c>
      <c r="V19" s="97">
        <v>2.9470000000000001</v>
      </c>
      <c r="W19" s="97">
        <v>3.085</v>
      </c>
      <c r="X19" s="97">
        <v>3.0739999999999998</v>
      </c>
      <c r="Y19" s="97">
        <v>3.0609999999999999</v>
      </c>
      <c r="Z19" s="125">
        <v>0.25800000000000001</v>
      </c>
      <c r="AA19" s="97">
        <v>0.68700000000000006</v>
      </c>
      <c r="AB19" s="97">
        <v>1.079</v>
      </c>
      <c r="AC19" s="97">
        <v>1.07</v>
      </c>
      <c r="AD19" s="97">
        <v>1.349</v>
      </c>
      <c r="AE19" s="97">
        <v>1.115</v>
      </c>
      <c r="AF19" s="97">
        <v>0.81499999999999995</v>
      </c>
      <c r="AG19" s="97">
        <v>0.55700000000000005</v>
      </c>
    </row>
    <row r="20" spans="1:33" s="2" customFormat="1" ht="15" customHeight="1" x14ac:dyDescent="0.2">
      <c r="A20" s="67" t="s">
        <v>21</v>
      </c>
      <c r="B20" s="93">
        <v>2.073498919133542</v>
      </c>
      <c r="C20" s="97">
        <v>3.4712834154637831</v>
      </c>
      <c r="D20" s="97">
        <v>5.114836621870646</v>
      </c>
      <c r="E20" s="97">
        <v>5.7303521221046996</v>
      </c>
      <c r="F20" s="97">
        <v>7.3835784313725492</v>
      </c>
      <c r="G20" s="97">
        <v>8.1095406360424036</v>
      </c>
      <c r="H20" s="97">
        <v>7.9556217020700855</v>
      </c>
      <c r="I20" s="97">
        <v>7.8159411461506023</v>
      </c>
      <c r="J20" s="125">
        <v>0.35734768606344025</v>
      </c>
      <c r="K20" s="97">
        <v>1.3736862762199642</v>
      </c>
      <c r="L20" s="97">
        <v>2.8225987684839771</v>
      </c>
      <c r="M20" s="97">
        <v>3.1820413263712233</v>
      </c>
      <c r="N20" s="97">
        <v>3.956582633053221</v>
      </c>
      <c r="O20" s="97">
        <v>3.228798586572438</v>
      </c>
      <c r="P20" s="97">
        <v>1.9302755603662112</v>
      </c>
      <c r="Q20" s="92">
        <v>1.5650625556440656</v>
      </c>
      <c r="R20" s="93">
        <v>0.47</v>
      </c>
      <c r="S20" s="97">
        <v>0.79600000000000004</v>
      </c>
      <c r="T20" s="97">
        <v>1.1379999999999999</v>
      </c>
      <c r="U20" s="97">
        <v>1.284</v>
      </c>
      <c r="V20" s="97">
        <v>1.6870000000000001</v>
      </c>
      <c r="W20" s="97">
        <v>1.8360000000000001</v>
      </c>
      <c r="X20" s="97">
        <v>1.764</v>
      </c>
      <c r="Y20" s="97">
        <v>1.6679999999999999</v>
      </c>
      <c r="Z20" s="125">
        <v>8.1000000000000003E-2</v>
      </c>
      <c r="AA20" s="97">
        <v>0.315</v>
      </c>
      <c r="AB20" s="97">
        <v>0.628</v>
      </c>
      <c r="AC20" s="97">
        <v>0.71299999999999997</v>
      </c>
      <c r="AD20" s="97">
        <v>0.90400000000000003</v>
      </c>
      <c r="AE20" s="97">
        <v>0.73099999999999998</v>
      </c>
      <c r="AF20" s="97">
        <v>0.42799999999999999</v>
      </c>
      <c r="AG20" s="97">
        <v>0.33400000000000002</v>
      </c>
    </row>
    <row r="21" spans="1:33" s="2" customFormat="1" ht="15" customHeight="1" x14ac:dyDescent="0.2">
      <c r="A21" s="67" t="s">
        <v>22</v>
      </c>
      <c r="B21" s="93">
        <v>2.2247890719164323</v>
      </c>
      <c r="C21" s="97">
        <v>2.8201410070503528</v>
      </c>
      <c r="D21" s="97">
        <v>3.4709906257917407</v>
      </c>
      <c r="E21" s="97">
        <v>3.6858006042296076</v>
      </c>
      <c r="F21" s="97">
        <v>5.0195148461044417</v>
      </c>
      <c r="G21" s="97">
        <v>5.7943457593194889</v>
      </c>
      <c r="H21" s="97">
        <v>5.8224016145307766</v>
      </c>
      <c r="I21" s="97">
        <v>6.2237835570469802</v>
      </c>
      <c r="J21" s="125">
        <v>0.49216552832462834</v>
      </c>
      <c r="K21" s="97">
        <v>1.1900595029751488</v>
      </c>
      <c r="L21" s="97">
        <v>1.7278946034963265</v>
      </c>
      <c r="M21" s="97">
        <v>1.7673716012084593</v>
      </c>
      <c r="N21" s="97">
        <v>2.4603527493700903</v>
      </c>
      <c r="O21" s="97">
        <v>2.7370527895921941</v>
      </c>
      <c r="P21" s="97">
        <v>2.0787083753784059</v>
      </c>
      <c r="Q21" s="92">
        <v>1.3527684563758389</v>
      </c>
      <c r="R21" s="93">
        <v>0.443</v>
      </c>
      <c r="S21" s="97">
        <v>0.56399999999999995</v>
      </c>
      <c r="T21" s="97">
        <v>0.68500000000000005</v>
      </c>
      <c r="U21" s="97">
        <v>0.73199999999999998</v>
      </c>
      <c r="V21" s="97">
        <v>1.016</v>
      </c>
      <c r="W21" s="97">
        <v>1.1579999999999999</v>
      </c>
      <c r="X21" s="97">
        <v>1.1539999999999999</v>
      </c>
      <c r="Y21" s="97">
        <v>1.1870000000000001</v>
      </c>
      <c r="Z21" s="125">
        <v>9.8000000000000004E-2</v>
      </c>
      <c r="AA21" s="97">
        <v>0.23799999999999999</v>
      </c>
      <c r="AB21" s="97">
        <v>0.34100000000000003</v>
      </c>
      <c r="AC21" s="97">
        <v>0.35099999999999998</v>
      </c>
      <c r="AD21" s="97">
        <v>0.498</v>
      </c>
      <c r="AE21" s="97">
        <v>0.54700000000000004</v>
      </c>
      <c r="AF21" s="97">
        <v>0.41199999999999998</v>
      </c>
      <c r="AG21" s="97">
        <v>0.25800000000000001</v>
      </c>
    </row>
    <row r="22" spans="1:33" s="2" customFormat="1" ht="15" customHeight="1" thickBot="1" x14ac:dyDescent="0.25">
      <c r="A22" s="67" t="s">
        <v>23</v>
      </c>
      <c r="B22" s="95">
        <v>2.974006116207951</v>
      </c>
      <c r="C22" s="98">
        <v>4.4973950352436409</v>
      </c>
      <c r="D22" s="98">
        <v>5.9937488508917083</v>
      </c>
      <c r="E22" s="98">
        <v>6.7354684413018617</v>
      </c>
      <c r="F22" s="98">
        <v>7.6872285852147195</v>
      </c>
      <c r="G22" s="98">
        <v>8.4326518031439441</v>
      </c>
      <c r="H22" s="98">
        <v>8.8062521025800269</v>
      </c>
      <c r="I22" s="98">
        <v>8.9714471122647623</v>
      </c>
      <c r="J22" s="126">
        <v>0.86391437308868491</v>
      </c>
      <c r="K22" s="98">
        <v>2.3265910716109919</v>
      </c>
      <c r="L22" s="98">
        <v>3.4355054763218025</v>
      </c>
      <c r="M22" s="98">
        <v>2.5553706977227826</v>
      </c>
      <c r="N22" s="98">
        <v>3.027147827411941</v>
      </c>
      <c r="O22" s="98">
        <v>2.7432446316654682</v>
      </c>
      <c r="P22" s="98">
        <v>2.3600652123282351</v>
      </c>
      <c r="Q22" s="94">
        <v>1.5249837767683321</v>
      </c>
      <c r="R22" s="95">
        <v>1.167</v>
      </c>
      <c r="S22" s="98">
        <v>1.7609999999999999</v>
      </c>
      <c r="T22" s="98">
        <v>2.282</v>
      </c>
      <c r="U22" s="98">
        <v>2.5910000000000002</v>
      </c>
      <c r="V22" s="98">
        <v>3.0270000000000001</v>
      </c>
      <c r="W22" s="98">
        <v>3.2829999999999999</v>
      </c>
      <c r="X22" s="98">
        <v>3.403</v>
      </c>
      <c r="Y22" s="98">
        <v>3.3180000000000001</v>
      </c>
      <c r="Z22" s="126">
        <v>0.33900000000000002</v>
      </c>
      <c r="AA22" s="98">
        <v>0.91100000000000003</v>
      </c>
      <c r="AB22" s="98">
        <v>1.3080000000000001</v>
      </c>
      <c r="AC22" s="98">
        <v>0.98299999999999998</v>
      </c>
      <c r="AD22" s="98">
        <v>1.1919999999999999</v>
      </c>
      <c r="AE22" s="98">
        <v>1.0680000000000001</v>
      </c>
      <c r="AF22" s="98">
        <v>0.91200000000000003</v>
      </c>
      <c r="AG22" s="98">
        <v>0.56399999999999995</v>
      </c>
    </row>
    <row r="23" spans="1:33" s="2" customFormat="1" ht="15" customHeight="1" thickBot="1" x14ac:dyDescent="0.25">
      <c r="A23" s="60"/>
      <c r="B23" s="197" t="s">
        <v>28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9"/>
      <c r="Y23" s="199"/>
      <c r="Z23" s="198"/>
      <c r="AA23" s="198"/>
      <c r="AB23" s="198"/>
      <c r="AC23" s="198"/>
      <c r="AD23" s="198"/>
      <c r="AE23" s="198"/>
      <c r="AF23" s="199"/>
      <c r="AG23" s="199"/>
    </row>
    <row r="24" spans="1:33" s="2" customFormat="1" ht="15" customHeight="1" x14ac:dyDescent="0.2">
      <c r="A24" s="53" t="s">
        <v>30</v>
      </c>
      <c r="B24" s="91">
        <v>1.3785956192821958</v>
      </c>
      <c r="C24" s="120">
        <v>2.4008725463060654</v>
      </c>
      <c r="D24" s="120">
        <v>3.7947639528185277</v>
      </c>
      <c r="E24" s="120">
        <v>4.4980443285528038</v>
      </c>
      <c r="F24" s="120">
        <v>5.8095096220257041</v>
      </c>
      <c r="G24" s="120">
        <v>6.5063334897157956</v>
      </c>
      <c r="H24" s="120">
        <v>6.6711059319682589</v>
      </c>
      <c r="I24" s="120">
        <v>6.9203963220030014</v>
      </c>
      <c r="J24" s="124">
        <v>0.51157855383532724</v>
      </c>
      <c r="K24" s="120">
        <v>1.4400850623032044</v>
      </c>
      <c r="L24" s="120">
        <v>2.4558302898785787</v>
      </c>
      <c r="M24" s="120">
        <v>2.4350190019140614</v>
      </c>
      <c r="N24" s="120">
        <v>2.8675126284855299</v>
      </c>
      <c r="O24" s="120">
        <v>2.662342828766691</v>
      </c>
      <c r="P24" s="120">
        <v>1.7912435491926089</v>
      </c>
      <c r="Q24" s="90">
        <v>1.2300243244642006</v>
      </c>
      <c r="R24" s="91">
        <v>5.0149999999999997</v>
      </c>
      <c r="S24" s="120">
        <v>8.7609999999999992</v>
      </c>
      <c r="T24" s="120">
        <v>13.57</v>
      </c>
      <c r="U24" s="120">
        <v>16.215</v>
      </c>
      <c r="V24" s="120">
        <v>21.449000000000002</v>
      </c>
      <c r="W24" s="120">
        <v>23.715</v>
      </c>
      <c r="X24" s="120">
        <v>24.044</v>
      </c>
      <c r="Y24" s="120">
        <v>24.068999999999999</v>
      </c>
      <c r="Z24" s="124">
        <v>1.861</v>
      </c>
      <c r="AA24" s="120">
        <v>5.2549999999999999</v>
      </c>
      <c r="AB24" s="120">
        <v>8.782</v>
      </c>
      <c r="AC24" s="120">
        <v>8.7780000000000005</v>
      </c>
      <c r="AD24" s="120">
        <v>10.587</v>
      </c>
      <c r="AE24" s="120">
        <v>9.7040000000000006</v>
      </c>
      <c r="AF24" s="120">
        <v>6.4560000000000004</v>
      </c>
      <c r="AG24" s="120">
        <v>4.2779999999999996</v>
      </c>
    </row>
    <row r="25" spans="1:33" s="2" customFormat="1" ht="15" customHeight="1" x14ac:dyDescent="0.2">
      <c r="A25" s="65" t="s">
        <v>10</v>
      </c>
      <c r="B25" s="93">
        <v>1.2359083348734061</v>
      </c>
      <c r="C25" s="97">
        <v>1.8053629218677762</v>
      </c>
      <c r="D25" s="97">
        <v>2.8770726666353519</v>
      </c>
      <c r="E25" s="97">
        <v>3.4405824330671679</v>
      </c>
      <c r="F25" s="97">
        <v>3.9232360376924849</v>
      </c>
      <c r="G25" s="97">
        <v>4.3510790021276096</v>
      </c>
      <c r="H25" s="97">
        <v>4.2261834494156529</v>
      </c>
      <c r="I25" s="97">
        <v>4.4058908574089051</v>
      </c>
      <c r="J25" s="125">
        <v>0.41812973572352619</v>
      </c>
      <c r="K25" s="97">
        <v>0.95700416088765594</v>
      </c>
      <c r="L25" s="97">
        <v>1.7004086617501994</v>
      </c>
      <c r="M25" s="97">
        <v>1.7120713950211368</v>
      </c>
      <c r="N25" s="97">
        <v>1.6915651574350723</v>
      </c>
      <c r="O25" s="97">
        <v>1.7418344205185756</v>
      </c>
      <c r="P25" s="97">
        <v>1.0648093495455082</v>
      </c>
      <c r="Q25" s="92">
        <v>0.78659119311916492</v>
      </c>
      <c r="R25" s="93">
        <v>0.53500000000000003</v>
      </c>
      <c r="S25" s="97">
        <v>0.78100000000000003</v>
      </c>
      <c r="T25" s="97">
        <v>1.2250000000000001</v>
      </c>
      <c r="U25" s="97">
        <v>1.4650000000000001</v>
      </c>
      <c r="V25" s="97">
        <v>1.7070000000000001</v>
      </c>
      <c r="W25" s="97">
        <v>1.861</v>
      </c>
      <c r="X25" s="97">
        <v>1.79</v>
      </c>
      <c r="Y25" s="97">
        <v>1.798</v>
      </c>
      <c r="Z25" s="125">
        <v>0.18099999999999999</v>
      </c>
      <c r="AA25" s="97">
        <v>0.41399999999999998</v>
      </c>
      <c r="AB25" s="97">
        <v>0.72399999999999998</v>
      </c>
      <c r="AC25" s="97">
        <v>0.72899999999999998</v>
      </c>
      <c r="AD25" s="97">
        <v>0.73599999999999999</v>
      </c>
      <c r="AE25" s="97">
        <v>0.745</v>
      </c>
      <c r="AF25" s="97">
        <v>0.45100000000000001</v>
      </c>
      <c r="AG25" s="97">
        <v>0.32100000000000001</v>
      </c>
    </row>
    <row r="26" spans="1:33" s="2" customFormat="1" ht="15" customHeight="1" x14ac:dyDescent="0.2">
      <c r="A26" s="66" t="s">
        <v>11</v>
      </c>
      <c r="B26" s="93">
        <v>1.1299879914168161</v>
      </c>
      <c r="C26" s="97">
        <v>2.3467778059088165</v>
      </c>
      <c r="D26" s="97">
        <v>4.2111842490770943</v>
      </c>
      <c r="E26" s="97">
        <v>5.0970405525330866</v>
      </c>
      <c r="F26" s="97">
        <v>6.545052307923056</v>
      </c>
      <c r="G26" s="97">
        <v>6.8678361689672753</v>
      </c>
      <c r="H26" s="97">
        <v>7.1170588906208421</v>
      </c>
      <c r="I26" s="97">
        <v>7.278493402764183</v>
      </c>
      <c r="J26" s="125">
        <v>0.42325334173277951</v>
      </c>
      <c r="K26" s="97">
        <v>1.4372796852785945</v>
      </c>
      <c r="L26" s="97">
        <v>3.007988749340782</v>
      </c>
      <c r="M26" s="97">
        <v>3.1620172087818803</v>
      </c>
      <c r="N26" s="97">
        <v>3.2640893921781844</v>
      </c>
      <c r="O26" s="97">
        <v>2.8910247937005495</v>
      </c>
      <c r="P26" s="97">
        <v>1.7735619511082386</v>
      </c>
      <c r="Q26" s="92">
        <v>1.184370228260444</v>
      </c>
      <c r="R26" s="93">
        <v>0.57399999999999995</v>
      </c>
      <c r="S26" s="97">
        <v>1.2050000000000001</v>
      </c>
      <c r="T26" s="97">
        <v>2.1560000000000001</v>
      </c>
      <c r="U26" s="97">
        <v>2.6419999999999999</v>
      </c>
      <c r="V26" s="97">
        <v>3.4910000000000001</v>
      </c>
      <c r="W26" s="97">
        <v>3.637</v>
      </c>
      <c r="X26" s="97">
        <v>3.7440000000000002</v>
      </c>
      <c r="Y26" s="97">
        <v>3.718</v>
      </c>
      <c r="Z26" s="125">
        <v>0.215</v>
      </c>
      <c r="AA26" s="97">
        <v>0.73799999999999999</v>
      </c>
      <c r="AB26" s="97">
        <v>1.54</v>
      </c>
      <c r="AC26" s="97">
        <v>1.639</v>
      </c>
      <c r="AD26" s="97">
        <v>1.7410000000000001</v>
      </c>
      <c r="AE26" s="97">
        <v>1.5309999999999999</v>
      </c>
      <c r="AF26" s="97">
        <v>0.93300000000000005</v>
      </c>
      <c r="AG26" s="97">
        <v>0.60499999999999998</v>
      </c>
    </row>
    <row r="27" spans="1:33" s="2" customFormat="1" ht="15" customHeight="1" x14ac:dyDescent="0.2">
      <c r="A27" s="66" t="s">
        <v>12</v>
      </c>
      <c r="B27" s="93">
        <v>0.79791847354726797</v>
      </c>
      <c r="C27" s="97">
        <v>1.5379936568623191</v>
      </c>
      <c r="D27" s="97">
        <v>2.8078230541697939</v>
      </c>
      <c r="E27" s="97">
        <v>3.7418106670184232</v>
      </c>
      <c r="F27" s="97">
        <v>4.4697484704282804</v>
      </c>
      <c r="G27" s="97">
        <v>5.4014472777394902</v>
      </c>
      <c r="H27" s="97">
        <v>5.3257790368271953</v>
      </c>
      <c r="I27" s="97">
        <v>5.6431043905993805</v>
      </c>
      <c r="J27" s="125">
        <v>0.30789245446660884</v>
      </c>
      <c r="K27" s="97">
        <v>0.96015988182647605</v>
      </c>
      <c r="L27" s="97">
        <v>1.7703412652863009</v>
      </c>
      <c r="M27" s="97">
        <v>2.0797608055225782</v>
      </c>
      <c r="N27" s="97">
        <v>2.298606390210741</v>
      </c>
      <c r="O27" s="97">
        <v>1.9684700206753964</v>
      </c>
      <c r="P27" s="97">
        <v>1.1854434517324037</v>
      </c>
      <c r="Q27" s="92">
        <v>0.82437602477682637</v>
      </c>
      <c r="R27" s="93">
        <v>0.184</v>
      </c>
      <c r="S27" s="97">
        <v>0.35399999999999998</v>
      </c>
      <c r="T27" s="97">
        <v>0.63600000000000001</v>
      </c>
      <c r="U27" s="97">
        <v>0.85099999999999998</v>
      </c>
      <c r="V27" s="97">
        <v>1.052</v>
      </c>
      <c r="W27" s="97">
        <v>1.254</v>
      </c>
      <c r="X27" s="97">
        <v>1.222</v>
      </c>
      <c r="Y27" s="97">
        <v>1.2390000000000001</v>
      </c>
      <c r="Z27" s="125">
        <v>7.0999999999999994E-2</v>
      </c>
      <c r="AA27" s="97">
        <v>0.221</v>
      </c>
      <c r="AB27" s="97">
        <v>0.40100000000000002</v>
      </c>
      <c r="AC27" s="97">
        <v>0.47299999999999998</v>
      </c>
      <c r="AD27" s="97">
        <v>0.54100000000000004</v>
      </c>
      <c r="AE27" s="97">
        <v>0.45700000000000002</v>
      </c>
      <c r="AF27" s="97">
        <v>0.27200000000000002</v>
      </c>
      <c r="AG27" s="97">
        <v>0.18099999999999999</v>
      </c>
    </row>
    <row r="28" spans="1:33" s="2" customFormat="1" ht="15" customHeight="1" x14ac:dyDescent="0.2">
      <c r="A28" s="52" t="s">
        <v>13</v>
      </c>
      <c r="B28" s="93">
        <v>1.0125642792768912</v>
      </c>
      <c r="C28" s="97">
        <v>2.2446272220748207</v>
      </c>
      <c r="D28" s="97">
        <v>4.1992655277023792</v>
      </c>
      <c r="E28" s="97">
        <v>5.10960416338117</v>
      </c>
      <c r="F28" s="97">
        <v>6.5956367326230332</v>
      </c>
      <c r="G28" s="97">
        <v>7.2886745999179325</v>
      </c>
      <c r="H28" s="97">
        <v>7.2308656155372244</v>
      </c>
      <c r="I28" s="97">
        <v>7.6760563380281681</v>
      </c>
      <c r="J28" s="125">
        <v>0.20675396278428668</v>
      </c>
      <c r="K28" s="97">
        <v>1.4592730167153092</v>
      </c>
      <c r="L28" s="97">
        <v>3.0336899249560916</v>
      </c>
      <c r="M28" s="97">
        <v>2.6021132313515221</v>
      </c>
      <c r="N28" s="97">
        <v>3.3891425672247588</v>
      </c>
      <c r="O28" s="97">
        <v>2.7595404185473944</v>
      </c>
      <c r="P28" s="97">
        <v>1.5088232223034352</v>
      </c>
      <c r="Q28" s="92">
        <v>0.85048754062838572</v>
      </c>
      <c r="R28" s="93">
        <v>0.191</v>
      </c>
      <c r="S28" s="97">
        <v>0.42299999999999999</v>
      </c>
      <c r="T28" s="97">
        <v>0.78900000000000003</v>
      </c>
      <c r="U28" s="97">
        <v>0.97199999999999998</v>
      </c>
      <c r="V28" s="97">
        <v>1.3</v>
      </c>
      <c r="W28" s="97">
        <v>1.421</v>
      </c>
      <c r="X28" s="97">
        <v>1.385</v>
      </c>
      <c r="Y28" s="97">
        <v>1.417</v>
      </c>
      <c r="Z28" s="125">
        <v>3.9E-2</v>
      </c>
      <c r="AA28" s="97">
        <v>0.27500000000000002</v>
      </c>
      <c r="AB28" s="97">
        <v>0.56999999999999995</v>
      </c>
      <c r="AC28" s="97">
        <v>0.495</v>
      </c>
      <c r="AD28" s="97">
        <v>0.66800000000000004</v>
      </c>
      <c r="AE28" s="97">
        <v>0.53800000000000003</v>
      </c>
      <c r="AF28" s="97">
        <v>0.28899999999999998</v>
      </c>
      <c r="AG28" s="97">
        <v>0.157</v>
      </c>
    </row>
    <row r="29" spans="1:33" s="2" customFormat="1" ht="15" customHeight="1" x14ac:dyDescent="0.2">
      <c r="A29" s="65" t="s">
        <v>14</v>
      </c>
      <c r="B29" s="93">
        <v>1.5635470180924724</v>
      </c>
      <c r="C29" s="97">
        <v>2.2245037645448322</v>
      </c>
      <c r="D29" s="97">
        <v>3.5367461935019779</v>
      </c>
      <c r="E29" s="97">
        <v>4.7163035671534592</v>
      </c>
      <c r="F29" s="97">
        <v>5.1800232288037167</v>
      </c>
      <c r="G29" s="97">
        <v>6.85551059271602</v>
      </c>
      <c r="H29" s="97">
        <v>7.1981611420275833</v>
      </c>
      <c r="I29" s="97">
        <v>7.9340937896070978</v>
      </c>
      <c r="J29" s="125">
        <v>0.44672771945499218</v>
      </c>
      <c r="K29" s="97">
        <v>1.380333105179101</v>
      </c>
      <c r="L29" s="97">
        <v>1.9781800743316151</v>
      </c>
      <c r="M29" s="97">
        <v>3.1362221690208281</v>
      </c>
      <c r="N29" s="97">
        <v>2.9500580720092913</v>
      </c>
      <c r="O29" s="97">
        <v>3.2611283027850511</v>
      </c>
      <c r="P29" s="97">
        <v>1.9840309702395353</v>
      </c>
      <c r="Q29" s="92">
        <v>1.3688212927756656</v>
      </c>
      <c r="R29" s="93">
        <v>0.14000000000000001</v>
      </c>
      <c r="S29" s="97">
        <v>0.19500000000000001</v>
      </c>
      <c r="T29" s="97">
        <v>0.29499999999999998</v>
      </c>
      <c r="U29" s="97">
        <v>0.39400000000000002</v>
      </c>
      <c r="V29" s="97">
        <v>0.44600000000000001</v>
      </c>
      <c r="W29" s="97">
        <v>0.57599999999999996</v>
      </c>
      <c r="X29" s="97">
        <v>0.59499999999999997</v>
      </c>
      <c r="Y29" s="97">
        <v>0.626</v>
      </c>
      <c r="Z29" s="125">
        <v>0.04</v>
      </c>
      <c r="AA29" s="97">
        <v>0.121</v>
      </c>
      <c r="AB29" s="97">
        <v>0.16500000000000001</v>
      </c>
      <c r="AC29" s="97">
        <v>0.26200000000000001</v>
      </c>
      <c r="AD29" s="97">
        <v>0.254</v>
      </c>
      <c r="AE29" s="97">
        <v>0.27400000000000002</v>
      </c>
      <c r="AF29" s="97">
        <v>0.16400000000000001</v>
      </c>
      <c r="AG29" s="97">
        <v>0.108</v>
      </c>
    </row>
    <row r="30" spans="1:33" s="2" customFormat="1" ht="15" customHeight="1" x14ac:dyDescent="0.2">
      <c r="A30" s="67" t="s">
        <v>15</v>
      </c>
      <c r="B30" s="93">
        <v>2.2012578616352201</v>
      </c>
      <c r="C30" s="97">
        <v>3.8410913007059948</v>
      </c>
      <c r="D30" s="97">
        <v>5.1836566240198101</v>
      </c>
      <c r="E30" s="97">
        <v>6.3015166501813376</v>
      </c>
      <c r="F30" s="97">
        <v>8.2231237322515209</v>
      </c>
      <c r="G30" s="97">
        <v>9.1190554821664467</v>
      </c>
      <c r="H30" s="97">
        <v>9.2754357091614974</v>
      </c>
      <c r="I30" s="97">
        <v>9.4414257770049979</v>
      </c>
      <c r="J30" s="125">
        <v>1.1065997930101106</v>
      </c>
      <c r="K30" s="97">
        <v>2.5726935503170996</v>
      </c>
      <c r="L30" s="97">
        <v>3.5534461411473379</v>
      </c>
      <c r="M30" s="97">
        <v>3.1734256511704584</v>
      </c>
      <c r="N30" s="97">
        <v>3.979716024340771</v>
      </c>
      <c r="O30" s="97">
        <v>3.8515521796565388</v>
      </c>
      <c r="P30" s="97">
        <v>2.5235261847491244</v>
      </c>
      <c r="Q30" s="92">
        <v>1.9604433818735056</v>
      </c>
      <c r="R30" s="93">
        <v>0.55300000000000005</v>
      </c>
      <c r="S30" s="97">
        <v>0.96299999999999997</v>
      </c>
      <c r="T30" s="97">
        <v>1.256</v>
      </c>
      <c r="U30" s="97">
        <v>1.5289999999999999</v>
      </c>
      <c r="V30" s="97">
        <v>2.0270000000000001</v>
      </c>
      <c r="W30" s="97">
        <v>2.2090000000000001</v>
      </c>
      <c r="X30" s="97">
        <v>2.198</v>
      </c>
      <c r="Y30" s="97">
        <v>2.1720000000000002</v>
      </c>
      <c r="Z30" s="125">
        <v>0.27800000000000002</v>
      </c>
      <c r="AA30" s="97">
        <v>0.64500000000000002</v>
      </c>
      <c r="AB30" s="97">
        <v>0.86099999999999999</v>
      </c>
      <c r="AC30" s="97">
        <v>0.77</v>
      </c>
      <c r="AD30" s="97">
        <v>0.98099999999999998</v>
      </c>
      <c r="AE30" s="97">
        <v>0.93300000000000005</v>
      </c>
      <c r="AF30" s="97">
        <v>0.59799999999999998</v>
      </c>
      <c r="AG30" s="97">
        <v>0.45100000000000001</v>
      </c>
    </row>
    <row r="31" spans="1:33" s="2" customFormat="1" ht="15" customHeight="1" x14ac:dyDescent="0.2">
      <c r="A31" s="67" t="s">
        <v>16</v>
      </c>
      <c r="B31" s="93">
        <v>1.1539992041384799</v>
      </c>
      <c r="C31" s="97">
        <v>1.510375623850801</v>
      </c>
      <c r="D31" s="97">
        <v>2.1654858976072719</v>
      </c>
      <c r="E31" s="97">
        <v>2.4086870681145114</v>
      </c>
      <c r="F31" s="97">
        <v>4.1446094254357648</v>
      </c>
      <c r="G31" s="97">
        <v>5.0996173637683073</v>
      </c>
      <c r="H31" s="97">
        <v>5.4437950251461187</v>
      </c>
      <c r="I31" s="97">
        <v>5.7570359814748837</v>
      </c>
      <c r="J31" s="125">
        <v>0.46425255338904359</v>
      </c>
      <c r="K31" s="97">
        <v>0.7814552140793275</v>
      </c>
      <c r="L31" s="97">
        <v>1.1562625317470927</v>
      </c>
      <c r="M31" s="97">
        <v>1.4281013491280026</v>
      </c>
      <c r="N31" s="97">
        <v>2.343447385409942</v>
      </c>
      <c r="O31" s="97">
        <v>2.5597044464968994</v>
      </c>
      <c r="P31" s="97">
        <v>1.6310996330025826</v>
      </c>
      <c r="Q31" s="92">
        <v>0.81938012112575709</v>
      </c>
      <c r="R31" s="93">
        <v>0.17399999999999999</v>
      </c>
      <c r="S31" s="97">
        <v>0.23</v>
      </c>
      <c r="T31" s="97">
        <v>0.32400000000000001</v>
      </c>
      <c r="U31" s="97">
        <v>0.36599999999999999</v>
      </c>
      <c r="V31" s="97">
        <v>0.64200000000000002</v>
      </c>
      <c r="W31" s="97">
        <v>0.77300000000000002</v>
      </c>
      <c r="X31" s="97">
        <v>0.80100000000000005</v>
      </c>
      <c r="Y31" s="97">
        <v>0.80800000000000005</v>
      </c>
      <c r="Z31" s="125">
        <v>7.0000000000000007E-2</v>
      </c>
      <c r="AA31" s="97">
        <v>0.11899999999999999</v>
      </c>
      <c r="AB31" s="97">
        <v>0.17299999999999999</v>
      </c>
      <c r="AC31" s="97">
        <v>0.217</v>
      </c>
      <c r="AD31" s="97">
        <v>0.36299999999999999</v>
      </c>
      <c r="AE31" s="97">
        <v>0.38800000000000001</v>
      </c>
      <c r="AF31" s="97">
        <v>0.24</v>
      </c>
      <c r="AG31" s="97">
        <v>0.115</v>
      </c>
    </row>
    <row r="32" spans="1:33" s="2" customFormat="1" ht="15" customHeight="1" x14ac:dyDescent="0.2">
      <c r="A32" s="65" t="s">
        <v>17</v>
      </c>
      <c r="B32" s="93">
        <v>2.982797622178968</v>
      </c>
      <c r="C32" s="97">
        <v>3.5115221821602129</v>
      </c>
      <c r="D32" s="97">
        <v>4.9205395663808638</v>
      </c>
      <c r="E32" s="97">
        <v>5.5351152472676111</v>
      </c>
      <c r="F32" s="97">
        <v>6.8621202464414708</v>
      </c>
      <c r="G32" s="97">
        <v>7.6559186558642818</v>
      </c>
      <c r="H32" s="97">
        <v>8.1454665130821127</v>
      </c>
      <c r="I32" s="97">
        <v>8.4153933220147135</v>
      </c>
      <c r="J32" s="125">
        <v>0.88379188805302755</v>
      </c>
      <c r="K32" s="97">
        <v>1.583320269634739</v>
      </c>
      <c r="L32" s="97">
        <v>2.2336300584348203</v>
      </c>
      <c r="M32" s="97">
        <v>2.4618547776214692</v>
      </c>
      <c r="N32" s="97">
        <v>2.7352878691310814</v>
      </c>
      <c r="O32" s="97">
        <v>3.0232178783100432</v>
      </c>
      <c r="P32" s="97">
        <v>2.2050353792989963</v>
      </c>
      <c r="Q32" s="92">
        <v>1.5789473684210527</v>
      </c>
      <c r="R32" s="93">
        <v>0.56699999999999995</v>
      </c>
      <c r="S32" s="97">
        <v>0.67200000000000004</v>
      </c>
      <c r="T32" s="97">
        <v>0.90100000000000002</v>
      </c>
      <c r="U32" s="97">
        <v>1.0229999999999999</v>
      </c>
      <c r="V32" s="97">
        <v>1.292</v>
      </c>
      <c r="W32" s="97">
        <v>1.4079999999999999</v>
      </c>
      <c r="X32" s="97">
        <v>1.4850000000000001</v>
      </c>
      <c r="Y32" s="97">
        <v>1.4870000000000001</v>
      </c>
      <c r="Z32" s="125">
        <v>0.16800000000000001</v>
      </c>
      <c r="AA32" s="97">
        <v>0.30299999999999999</v>
      </c>
      <c r="AB32" s="97">
        <v>0.40899999999999997</v>
      </c>
      <c r="AC32" s="97">
        <v>0.45500000000000002</v>
      </c>
      <c r="AD32" s="97">
        <v>0.51500000000000001</v>
      </c>
      <c r="AE32" s="97">
        <v>0.55600000000000005</v>
      </c>
      <c r="AF32" s="97">
        <v>0.40200000000000002</v>
      </c>
      <c r="AG32" s="97">
        <v>0.27900000000000003</v>
      </c>
    </row>
    <row r="33" spans="1:33" s="2" customFormat="1" ht="15" customHeight="1" x14ac:dyDescent="0.2">
      <c r="A33" s="68" t="s">
        <v>18</v>
      </c>
      <c r="B33" s="93">
        <v>1.1251222959017284</v>
      </c>
      <c r="C33" s="97">
        <v>2.0771029307813604</v>
      </c>
      <c r="D33" s="97">
        <v>3.1513661507515223</v>
      </c>
      <c r="E33" s="97">
        <v>3.5159944367176634</v>
      </c>
      <c r="F33" s="97">
        <v>4.6782993895521585</v>
      </c>
      <c r="G33" s="97">
        <v>5.4363297930581407</v>
      </c>
      <c r="H33" s="97">
        <v>5.9692376034205115</v>
      </c>
      <c r="I33" s="97">
        <v>5.9337626494940201</v>
      </c>
      <c r="J33" s="125">
        <v>0.35329927165996305</v>
      </c>
      <c r="K33" s="97">
        <v>1.1201130987983252</v>
      </c>
      <c r="L33" s="97">
        <v>1.8215343353634685</v>
      </c>
      <c r="M33" s="97">
        <v>1.7357440890125173</v>
      </c>
      <c r="N33" s="97">
        <v>2.1662795094808494</v>
      </c>
      <c r="O33" s="97">
        <v>2.4088470382130733</v>
      </c>
      <c r="P33" s="97">
        <v>1.6269642956299628</v>
      </c>
      <c r="Q33" s="92">
        <v>1.2419503219871204</v>
      </c>
      <c r="R33" s="93">
        <v>0.20699999999999999</v>
      </c>
      <c r="S33" s="97">
        <v>0.38200000000000001</v>
      </c>
      <c r="T33" s="97">
        <v>0.56399999999999995</v>
      </c>
      <c r="U33" s="97">
        <v>0.63200000000000001</v>
      </c>
      <c r="V33" s="97">
        <v>0.86599999999999999</v>
      </c>
      <c r="W33" s="97">
        <v>0.99299999999999999</v>
      </c>
      <c r="X33" s="97">
        <v>1.075</v>
      </c>
      <c r="Y33" s="97">
        <v>1.032</v>
      </c>
      <c r="Z33" s="125">
        <v>6.5000000000000002E-2</v>
      </c>
      <c r="AA33" s="97">
        <v>0.20599999999999999</v>
      </c>
      <c r="AB33" s="97">
        <v>0.32600000000000001</v>
      </c>
      <c r="AC33" s="97">
        <v>0.312</v>
      </c>
      <c r="AD33" s="97">
        <v>0.40100000000000002</v>
      </c>
      <c r="AE33" s="97">
        <v>0.44</v>
      </c>
      <c r="AF33" s="97">
        <v>0.29299999999999998</v>
      </c>
      <c r="AG33" s="97">
        <v>0.216</v>
      </c>
    </row>
    <row r="34" spans="1:33" s="2" customFormat="1" ht="15" customHeight="1" x14ac:dyDescent="0.2">
      <c r="A34" s="67" t="s">
        <v>19</v>
      </c>
      <c r="B34" s="93">
        <v>1.6601012943162634</v>
      </c>
      <c r="C34" s="97">
        <v>2.888950737545227</v>
      </c>
      <c r="D34" s="97">
        <v>3.9481942146402695</v>
      </c>
      <c r="E34" s="97">
        <v>4.6119934437348107</v>
      </c>
      <c r="F34" s="97">
        <v>6.2975625896106768</v>
      </c>
      <c r="G34" s="97">
        <v>6.9782788012097878</v>
      </c>
      <c r="H34" s="97">
        <v>6.9508088113509627</v>
      </c>
      <c r="I34" s="97">
        <v>7.4175044016584311</v>
      </c>
      <c r="J34" s="125">
        <v>0.68092290377039955</v>
      </c>
      <c r="K34" s="97">
        <v>1.6754801001948234</v>
      </c>
      <c r="L34" s="97">
        <v>2.5674673361100018</v>
      </c>
      <c r="M34" s="97">
        <v>2.9051037133329563</v>
      </c>
      <c r="N34" s="97">
        <v>3.3142163891033416</v>
      </c>
      <c r="O34" s="97">
        <v>2.7385207588671983</v>
      </c>
      <c r="P34" s="97">
        <v>1.8715839452327059</v>
      </c>
      <c r="Q34" s="92">
        <v>1.1983870051683989</v>
      </c>
      <c r="R34" s="93">
        <v>0.29499999999999998</v>
      </c>
      <c r="S34" s="97">
        <v>0.51900000000000002</v>
      </c>
      <c r="T34" s="97">
        <v>0.69199999999999995</v>
      </c>
      <c r="U34" s="97">
        <v>0.81599999999999995</v>
      </c>
      <c r="V34" s="97">
        <v>1.1419999999999999</v>
      </c>
      <c r="W34" s="97">
        <v>1.2689999999999999</v>
      </c>
      <c r="X34" s="97">
        <v>1.2589999999999999</v>
      </c>
      <c r="Y34" s="97">
        <v>1.306</v>
      </c>
      <c r="Z34" s="125">
        <v>0.121</v>
      </c>
      <c r="AA34" s="97">
        <v>0.30099999999999999</v>
      </c>
      <c r="AB34" s="97">
        <v>0.45</v>
      </c>
      <c r="AC34" s="97">
        <v>0.51400000000000001</v>
      </c>
      <c r="AD34" s="97">
        <v>0.60099999999999998</v>
      </c>
      <c r="AE34" s="97">
        <v>0.498</v>
      </c>
      <c r="AF34" s="97">
        <v>0.33900000000000002</v>
      </c>
      <c r="AG34" s="97">
        <v>0.21099999999999999</v>
      </c>
    </row>
    <row r="35" spans="1:33" s="2" customFormat="1" ht="15" customHeight="1" x14ac:dyDescent="0.2">
      <c r="A35" s="52" t="s">
        <v>20</v>
      </c>
      <c r="B35" s="93">
        <v>1.2542649814983902</v>
      </c>
      <c r="C35" s="97">
        <v>2.260981912144703</v>
      </c>
      <c r="D35" s="97">
        <v>3.8409079838277558</v>
      </c>
      <c r="E35" s="97">
        <v>4.3400942035951173</v>
      </c>
      <c r="F35" s="97">
        <v>6.0793927679034461</v>
      </c>
      <c r="G35" s="97">
        <v>6.6399159262443872</v>
      </c>
      <c r="H35" s="97">
        <v>6.6820165971122947</v>
      </c>
      <c r="I35" s="97">
        <v>6.9761698975182123</v>
      </c>
      <c r="J35" s="125">
        <v>0.49257532798308423</v>
      </c>
      <c r="K35" s="97">
        <v>1.4283663508469708</v>
      </c>
      <c r="L35" s="97">
        <v>2.4769837790442786</v>
      </c>
      <c r="M35" s="97">
        <v>2.4392002307026819</v>
      </c>
      <c r="N35" s="97">
        <v>3.0361604827683748</v>
      </c>
      <c r="O35" s="97">
        <v>2.5556510939142068</v>
      </c>
      <c r="P35" s="97">
        <v>1.8827649062215186</v>
      </c>
      <c r="Q35" s="92">
        <v>1.2989257933078158</v>
      </c>
      <c r="R35" s="93">
        <v>0.52200000000000002</v>
      </c>
      <c r="S35" s="97">
        <v>0.94499999999999995</v>
      </c>
      <c r="T35" s="97">
        <v>1.577</v>
      </c>
      <c r="U35" s="97">
        <v>1.806</v>
      </c>
      <c r="V35" s="97">
        <v>2.5790000000000002</v>
      </c>
      <c r="W35" s="97">
        <v>2.78</v>
      </c>
      <c r="X35" s="97">
        <v>2.786</v>
      </c>
      <c r="Y35" s="97">
        <v>2.8250000000000002</v>
      </c>
      <c r="Z35" s="125">
        <v>0.20499999999999999</v>
      </c>
      <c r="AA35" s="97">
        <v>0.59699999999999998</v>
      </c>
      <c r="AB35" s="97">
        <v>1.0169999999999999</v>
      </c>
      <c r="AC35" s="97">
        <v>1.0149999999999999</v>
      </c>
      <c r="AD35" s="97">
        <v>1.288</v>
      </c>
      <c r="AE35" s="97">
        <v>1.07</v>
      </c>
      <c r="AF35" s="97">
        <v>0.78500000000000003</v>
      </c>
      <c r="AG35" s="97">
        <v>0.52600000000000002</v>
      </c>
    </row>
    <row r="36" spans="1:33" s="2" customFormat="1" ht="15" customHeight="1" x14ac:dyDescent="0.2">
      <c r="A36" s="67" t="s">
        <v>21</v>
      </c>
      <c r="B36" s="93">
        <v>0.72793047161071156</v>
      </c>
      <c r="C36" s="97">
        <v>2.0888753216170253</v>
      </c>
      <c r="D36" s="97">
        <v>3.7484830778911413</v>
      </c>
      <c r="E36" s="97">
        <v>4.4941312982550095</v>
      </c>
      <c r="F36" s="97">
        <v>6.1799719887955185</v>
      </c>
      <c r="G36" s="97">
        <v>6.9390459363957602</v>
      </c>
      <c r="H36" s="97">
        <v>6.9904839218869794</v>
      </c>
      <c r="I36" s="97">
        <v>6.8787779391781072</v>
      </c>
      <c r="J36" s="125">
        <v>0.2029381920854105</v>
      </c>
      <c r="K36" s="97">
        <v>1.2123326501242859</v>
      </c>
      <c r="L36" s="97">
        <v>2.6473099914602902</v>
      </c>
      <c r="M36" s="97">
        <v>3.0124514660597135</v>
      </c>
      <c r="N36" s="97">
        <v>3.8252801120448181</v>
      </c>
      <c r="O36" s="97">
        <v>3.1139575971731448</v>
      </c>
      <c r="P36" s="97">
        <v>1.8536057367068055</v>
      </c>
      <c r="Q36" s="92">
        <v>1.4807178670165411</v>
      </c>
      <c r="R36" s="93">
        <v>0.16500000000000001</v>
      </c>
      <c r="S36" s="97">
        <v>0.47899999999999998</v>
      </c>
      <c r="T36" s="97">
        <v>0.83399999999999996</v>
      </c>
      <c r="U36" s="97">
        <v>1.0069999999999999</v>
      </c>
      <c r="V36" s="97">
        <v>1.4119999999999999</v>
      </c>
      <c r="W36" s="97">
        <v>1.571</v>
      </c>
      <c r="X36" s="97">
        <v>1.55</v>
      </c>
      <c r="Y36" s="97">
        <v>1.468</v>
      </c>
      <c r="Z36" s="125">
        <v>4.5999999999999999E-2</v>
      </c>
      <c r="AA36" s="97">
        <v>0.27800000000000002</v>
      </c>
      <c r="AB36" s="97">
        <v>0.58899999999999997</v>
      </c>
      <c r="AC36" s="97">
        <v>0.67500000000000004</v>
      </c>
      <c r="AD36" s="97">
        <v>0.874</v>
      </c>
      <c r="AE36" s="97">
        <v>0.70499999999999996</v>
      </c>
      <c r="AF36" s="97">
        <v>0.41099999999999998</v>
      </c>
      <c r="AG36" s="97">
        <v>0.316</v>
      </c>
    </row>
    <row r="37" spans="1:33" s="2" customFormat="1" ht="15" customHeight="1" x14ac:dyDescent="0.2">
      <c r="A37" s="67" t="s">
        <v>22</v>
      </c>
      <c r="B37" s="93">
        <v>1.0697067095218964</v>
      </c>
      <c r="C37" s="97">
        <v>1.6950847542377121</v>
      </c>
      <c r="D37" s="97">
        <v>2.4524955662528503</v>
      </c>
      <c r="E37" s="97">
        <v>2.9003021148036252</v>
      </c>
      <c r="F37" s="97">
        <v>4.2389210019267818</v>
      </c>
      <c r="G37" s="97">
        <v>5.0788091068301222</v>
      </c>
      <c r="H37" s="97">
        <v>5.1765893037336026</v>
      </c>
      <c r="I37" s="97">
        <v>5.4949664429530198</v>
      </c>
      <c r="J37" s="125">
        <v>0.40176777822418641</v>
      </c>
      <c r="K37" s="97">
        <v>0.99504975248762439</v>
      </c>
      <c r="L37" s="97">
        <v>1.6518875095008867</v>
      </c>
      <c r="M37" s="97">
        <v>1.6213494461228599</v>
      </c>
      <c r="N37" s="97">
        <v>2.3664838693740426</v>
      </c>
      <c r="O37" s="97">
        <v>2.6870152614460845</v>
      </c>
      <c r="P37" s="97">
        <v>1.9979818365287589</v>
      </c>
      <c r="Q37" s="92">
        <v>1.2741191275167785</v>
      </c>
      <c r="R37" s="93">
        <v>0.21299999999999999</v>
      </c>
      <c r="S37" s="97">
        <v>0.33900000000000002</v>
      </c>
      <c r="T37" s="97">
        <v>0.48399999999999999</v>
      </c>
      <c r="U37" s="97">
        <v>0.57599999999999996</v>
      </c>
      <c r="V37" s="97">
        <v>0.85799999999999998</v>
      </c>
      <c r="W37" s="97">
        <v>1.0149999999999999</v>
      </c>
      <c r="X37" s="97">
        <v>1.026</v>
      </c>
      <c r="Y37" s="97">
        <v>1.048</v>
      </c>
      <c r="Z37" s="125">
        <v>0.08</v>
      </c>
      <c r="AA37" s="97">
        <v>0.19900000000000001</v>
      </c>
      <c r="AB37" s="97">
        <v>0.32600000000000001</v>
      </c>
      <c r="AC37" s="97">
        <v>0.32200000000000001</v>
      </c>
      <c r="AD37" s="97">
        <v>0.47899999999999998</v>
      </c>
      <c r="AE37" s="97">
        <v>0.53700000000000003</v>
      </c>
      <c r="AF37" s="97">
        <v>0.39600000000000002</v>
      </c>
      <c r="AG37" s="97">
        <v>0.24299999999999999</v>
      </c>
    </row>
    <row r="38" spans="1:33" s="2" customFormat="1" ht="15" customHeight="1" thickBot="1" x14ac:dyDescent="0.25">
      <c r="A38" s="67" t="s">
        <v>23</v>
      </c>
      <c r="B38" s="95">
        <v>1.7711518858307846</v>
      </c>
      <c r="C38" s="98">
        <v>3.2536520584329347</v>
      </c>
      <c r="D38" s="98">
        <v>4.8249415596354375</v>
      </c>
      <c r="E38" s="98">
        <v>5.5526671519184774</v>
      </c>
      <c r="F38" s="98">
        <v>6.6917235949920011</v>
      </c>
      <c r="G38" s="98">
        <v>7.5721771293537454</v>
      </c>
      <c r="H38" s="98">
        <v>8.0946096317573684</v>
      </c>
      <c r="I38" s="98">
        <v>8.4495998269521948</v>
      </c>
      <c r="J38" s="126">
        <v>0.71865443425076447</v>
      </c>
      <c r="K38" s="98">
        <v>2.1401573194401879</v>
      </c>
      <c r="L38" s="98">
        <v>3.2332624169358866</v>
      </c>
      <c r="M38" s="98">
        <v>2.3396069460330664</v>
      </c>
      <c r="N38" s="98">
        <v>2.907788810727074</v>
      </c>
      <c r="O38" s="98">
        <v>2.6507757114969688</v>
      </c>
      <c r="P38" s="98">
        <v>2.2850192790414821</v>
      </c>
      <c r="Q38" s="94">
        <v>1.4844256975989618</v>
      </c>
      <c r="R38" s="95">
        <v>0.69499999999999995</v>
      </c>
      <c r="S38" s="98">
        <v>1.274</v>
      </c>
      <c r="T38" s="98">
        <v>1.837</v>
      </c>
      <c r="U38" s="98">
        <v>2.1360000000000001</v>
      </c>
      <c r="V38" s="98">
        <v>2.6349999999999998</v>
      </c>
      <c r="W38" s="98">
        <v>2.948</v>
      </c>
      <c r="X38" s="98">
        <v>3.1280000000000001</v>
      </c>
      <c r="Y38" s="98">
        <v>3.125</v>
      </c>
      <c r="Z38" s="126">
        <v>0.28199999999999997</v>
      </c>
      <c r="AA38" s="98">
        <v>0.83799999999999997</v>
      </c>
      <c r="AB38" s="98">
        <v>1.2310000000000001</v>
      </c>
      <c r="AC38" s="98">
        <v>0.9</v>
      </c>
      <c r="AD38" s="98">
        <v>1.145</v>
      </c>
      <c r="AE38" s="98">
        <v>1.032</v>
      </c>
      <c r="AF38" s="98">
        <v>0.88300000000000001</v>
      </c>
      <c r="AG38" s="98">
        <v>0.54900000000000004</v>
      </c>
    </row>
    <row r="39" spans="1:33" s="2" customFormat="1" ht="15" customHeight="1" thickBot="1" x14ac:dyDescent="0.25">
      <c r="A39" s="60"/>
      <c r="B39" s="197" t="s">
        <v>25</v>
      </c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9"/>
      <c r="Y39" s="199"/>
      <c r="Z39" s="198"/>
      <c r="AA39" s="198"/>
      <c r="AB39" s="198"/>
      <c r="AC39" s="198"/>
      <c r="AD39" s="198"/>
      <c r="AE39" s="198"/>
      <c r="AF39" s="199"/>
      <c r="AG39" s="199"/>
    </row>
    <row r="40" spans="1:33" s="2" customFormat="1" ht="15" customHeight="1" x14ac:dyDescent="0.2">
      <c r="A40" s="53" t="s">
        <v>30</v>
      </c>
      <c r="B40" s="91">
        <v>1.1889184553131598</v>
      </c>
      <c r="C40" s="120">
        <v>1.1575488683479991</v>
      </c>
      <c r="D40" s="120">
        <v>1.105710882051913</v>
      </c>
      <c r="E40" s="120">
        <v>0.92679408582762357</v>
      </c>
      <c r="F40" s="120">
        <v>0.84126704676263864</v>
      </c>
      <c r="G40" s="120">
        <v>0.78465586255902064</v>
      </c>
      <c r="H40" s="120">
        <v>0.7316464125187282</v>
      </c>
      <c r="I40" s="120">
        <v>0.66705386459956639</v>
      </c>
      <c r="J40" s="124">
        <v>0.12947528149190712</v>
      </c>
      <c r="K40" s="120">
        <v>0.1704534555190472</v>
      </c>
      <c r="L40" s="120">
        <v>0.15715971565836498</v>
      </c>
      <c r="M40" s="120">
        <v>0.16865932480790036</v>
      </c>
      <c r="N40" s="120">
        <v>0.13163418696929891</v>
      </c>
      <c r="O40" s="120">
        <v>0.11797273458055205</v>
      </c>
      <c r="P40" s="120">
        <v>9.6276566228289215E-2</v>
      </c>
      <c r="Q40" s="90">
        <v>8.2519163422446362E-2</v>
      </c>
      <c r="R40" s="91">
        <v>4.3250000000000002</v>
      </c>
      <c r="S40" s="120">
        <v>4.2240000000000002</v>
      </c>
      <c r="T40" s="120">
        <v>3.9540000000000002</v>
      </c>
      <c r="U40" s="120">
        <v>3.3410000000000002</v>
      </c>
      <c r="V40" s="120">
        <v>3.1059999999999999</v>
      </c>
      <c r="W40" s="120">
        <v>2.86</v>
      </c>
      <c r="X40" s="120">
        <v>2.637</v>
      </c>
      <c r="Y40" s="120">
        <v>2.3199999999999998</v>
      </c>
      <c r="Z40" s="124">
        <v>0.47099999999999997</v>
      </c>
      <c r="AA40" s="120">
        <v>0.622</v>
      </c>
      <c r="AB40" s="120">
        <v>0.56200000000000006</v>
      </c>
      <c r="AC40" s="120">
        <v>0.60799999999999998</v>
      </c>
      <c r="AD40" s="120">
        <v>0.48599999999999999</v>
      </c>
      <c r="AE40" s="120">
        <v>0.43</v>
      </c>
      <c r="AF40" s="120">
        <v>0.34699999999999998</v>
      </c>
      <c r="AG40" s="120">
        <v>0.28699999999999998</v>
      </c>
    </row>
    <row r="41" spans="1:33" s="2" customFormat="1" ht="15" customHeight="1" x14ac:dyDescent="0.2">
      <c r="A41" s="65" t="s">
        <v>10</v>
      </c>
      <c r="B41" s="93">
        <v>0.82932914433561256</v>
      </c>
      <c r="C41" s="97">
        <v>0.78594544613962092</v>
      </c>
      <c r="D41" s="97">
        <v>0.72337827046831693</v>
      </c>
      <c r="E41" s="97">
        <v>0.61296383278534528</v>
      </c>
      <c r="F41" s="97">
        <v>0.5929671339921857</v>
      </c>
      <c r="G41" s="97">
        <v>0.62893081761006298</v>
      </c>
      <c r="H41" s="97">
        <v>0.60677605949710778</v>
      </c>
      <c r="I41" s="97">
        <v>0.51214192947634096</v>
      </c>
      <c r="J41" s="125">
        <v>0.18942894104601737</v>
      </c>
      <c r="K41" s="97">
        <v>0.2011095700416089</v>
      </c>
      <c r="L41" s="97">
        <v>0.11508290666541407</v>
      </c>
      <c r="M41" s="97">
        <v>0.16204790981681541</v>
      </c>
      <c r="N41" s="97">
        <v>0.12870604458745116</v>
      </c>
      <c r="O41" s="97">
        <v>0.12391573729863693</v>
      </c>
      <c r="P41" s="97">
        <v>9.4439853618226891E-2</v>
      </c>
      <c r="Q41" s="92">
        <v>6.1260996348844618E-2</v>
      </c>
      <c r="R41" s="93">
        <v>0.35899999999999999</v>
      </c>
      <c r="S41" s="97">
        <v>0.34</v>
      </c>
      <c r="T41" s="97">
        <v>0.308</v>
      </c>
      <c r="U41" s="97">
        <v>0.26100000000000001</v>
      </c>
      <c r="V41" s="97">
        <v>0.25800000000000001</v>
      </c>
      <c r="W41" s="97">
        <v>0.26900000000000002</v>
      </c>
      <c r="X41" s="97">
        <v>0.25700000000000001</v>
      </c>
      <c r="Y41" s="97">
        <v>0.20899999999999999</v>
      </c>
      <c r="Z41" s="125">
        <v>8.2000000000000003E-2</v>
      </c>
      <c r="AA41" s="97">
        <v>8.6999999999999994E-2</v>
      </c>
      <c r="AB41" s="97">
        <v>4.9000000000000002E-2</v>
      </c>
      <c r="AC41" s="97">
        <v>6.9000000000000006E-2</v>
      </c>
      <c r="AD41" s="97">
        <v>5.6000000000000001E-2</v>
      </c>
      <c r="AE41" s="97">
        <v>5.2999999999999999E-2</v>
      </c>
      <c r="AF41" s="97">
        <v>0.04</v>
      </c>
      <c r="AG41" s="97">
        <v>2.5000000000000001E-2</v>
      </c>
    </row>
    <row r="42" spans="1:33" s="2" customFormat="1" ht="15" customHeight="1" x14ac:dyDescent="0.2">
      <c r="A42" s="66" t="s">
        <v>11</v>
      </c>
      <c r="B42" s="93">
        <v>0.88587908734767806</v>
      </c>
      <c r="C42" s="97">
        <v>0.83354431612362945</v>
      </c>
      <c r="D42" s="97">
        <v>0.7461374689923238</v>
      </c>
      <c r="E42" s="97">
        <v>0.56140757032063893</v>
      </c>
      <c r="F42" s="97">
        <v>0.50808054295249161</v>
      </c>
      <c r="G42" s="97">
        <v>0.48907604282719941</v>
      </c>
      <c r="H42" s="97">
        <v>0.38588754134509368</v>
      </c>
      <c r="I42" s="97">
        <v>0.40523080537175521</v>
      </c>
      <c r="J42" s="125">
        <v>0.13780341358741657</v>
      </c>
      <c r="K42" s="97">
        <v>0.13827487487097592</v>
      </c>
      <c r="L42" s="97">
        <v>0.1250073246479286</v>
      </c>
      <c r="M42" s="97">
        <v>0.16205579349461743</v>
      </c>
      <c r="N42" s="97">
        <v>0.10874048520754434</v>
      </c>
      <c r="O42" s="97">
        <v>8.49746020356138E-2</v>
      </c>
      <c r="P42" s="97">
        <v>5.5126791620727672E-2</v>
      </c>
      <c r="Q42" s="92">
        <v>6.4602012450569679E-2</v>
      </c>
      <c r="R42" s="93">
        <v>0.45</v>
      </c>
      <c r="S42" s="97">
        <v>0.42799999999999999</v>
      </c>
      <c r="T42" s="97">
        <v>0.38200000000000001</v>
      </c>
      <c r="U42" s="97">
        <v>0.29099999999999998</v>
      </c>
      <c r="V42" s="97">
        <v>0.27100000000000002</v>
      </c>
      <c r="W42" s="97">
        <v>0.25900000000000001</v>
      </c>
      <c r="X42" s="97">
        <v>0.20300000000000001</v>
      </c>
      <c r="Y42" s="97">
        <v>0.20699999999999999</v>
      </c>
      <c r="Z42" s="125">
        <v>7.0000000000000007E-2</v>
      </c>
      <c r="AA42" s="97">
        <v>7.0999999999999994E-2</v>
      </c>
      <c r="AB42" s="97">
        <v>6.4000000000000001E-2</v>
      </c>
      <c r="AC42" s="97">
        <v>8.4000000000000005E-2</v>
      </c>
      <c r="AD42" s="97">
        <v>5.8000000000000003E-2</v>
      </c>
      <c r="AE42" s="97">
        <v>4.4999999999999998E-2</v>
      </c>
      <c r="AF42" s="97">
        <v>2.9000000000000001E-2</v>
      </c>
      <c r="AG42" s="97">
        <v>3.3000000000000002E-2</v>
      </c>
    </row>
    <row r="43" spans="1:33" s="2" customFormat="1" ht="15" customHeight="1" x14ac:dyDescent="0.2">
      <c r="A43" s="66" t="s">
        <v>12</v>
      </c>
      <c r="B43" s="93">
        <v>0.99306157849089338</v>
      </c>
      <c r="C43" s="97">
        <v>1.0774644827736022</v>
      </c>
      <c r="D43" s="97">
        <v>1.010992892146042</v>
      </c>
      <c r="E43" s="97">
        <v>0.86620058919227894</v>
      </c>
      <c r="F43" s="97">
        <v>0.79877634262406527</v>
      </c>
      <c r="G43" s="97">
        <v>0.82270847691247417</v>
      </c>
      <c r="H43" s="97">
        <v>0.71039442144258014</v>
      </c>
      <c r="I43" s="97">
        <v>0.78338495172162514</v>
      </c>
      <c r="J43" s="125">
        <v>0.11274934952298353</v>
      </c>
      <c r="K43" s="97">
        <v>0.13468306034670027</v>
      </c>
      <c r="L43" s="97">
        <v>7.9466690212352656E-2</v>
      </c>
      <c r="M43" s="97">
        <v>0.20226003605504991</v>
      </c>
      <c r="N43" s="97">
        <v>0.1826988443235894</v>
      </c>
      <c r="O43" s="97">
        <v>9.9069607167470708E-2</v>
      </c>
      <c r="P43" s="97">
        <v>4.7940727827413383E-2</v>
      </c>
      <c r="Q43" s="92">
        <v>7.287301876480233E-2</v>
      </c>
      <c r="R43" s="93">
        <v>0.22900000000000001</v>
      </c>
      <c r="S43" s="97">
        <v>0.248</v>
      </c>
      <c r="T43" s="97">
        <v>0.22900000000000001</v>
      </c>
      <c r="U43" s="97">
        <v>0.19700000000000001</v>
      </c>
      <c r="V43" s="97">
        <v>0.188</v>
      </c>
      <c r="W43" s="97">
        <v>0.191</v>
      </c>
      <c r="X43" s="97">
        <v>0.16300000000000001</v>
      </c>
      <c r="Y43" s="97">
        <v>0.17199999999999999</v>
      </c>
      <c r="Z43" s="125">
        <v>2.5999999999999999E-2</v>
      </c>
      <c r="AA43" s="97">
        <v>3.1E-2</v>
      </c>
      <c r="AB43" s="97">
        <v>1.7999999999999999E-2</v>
      </c>
      <c r="AC43" s="97">
        <v>4.5999999999999999E-2</v>
      </c>
      <c r="AD43" s="97">
        <v>4.2999999999999997E-2</v>
      </c>
      <c r="AE43" s="97">
        <v>2.3E-2</v>
      </c>
      <c r="AF43" s="97">
        <v>1.0999999999999999E-2</v>
      </c>
      <c r="AG43" s="97">
        <v>1.6E-2</v>
      </c>
    </row>
    <row r="44" spans="1:33" s="2" customFormat="1" ht="15" customHeight="1" x14ac:dyDescent="0.2">
      <c r="A44" s="52" t="s">
        <v>13</v>
      </c>
      <c r="B44" s="93">
        <v>1.1875099400943647</v>
      </c>
      <c r="C44" s="97">
        <v>1.1514990713717166</v>
      </c>
      <c r="D44" s="97">
        <v>1.0484858161690349</v>
      </c>
      <c r="E44" s="97">
        <v>0.90942543237133999</v>
      </c>
      <c r="F44" s="97">
        <v>0.82191780821917804</v>
      </c>
      <c r="G44" s="97">
        <v>0.89249076733688959</v>
      </c>
      <c r="H44" s="97">
        <v>0.84055549754620451</v>
      </c>
      <c r="I44" s="97">
        <v>0.81256771397616467</v>
      </c>
      <c r="J44" s="125">
        <v>5.8315220272491114E-2</v>
      </c>
      <c r="K44" s="97">
        <v>9.5516052003183874E-2</v>
      </c>
      <c r="L44" s="97">
        <v>0.19160146894459523</v>
      </c>
      <c r="M44" s="97">
        <v>0.1524470377963518</v>
      </c>
      <c r="N44" s="97">
        <v>0.19279553526128868</v>
      </c>
      <c r="O44" s="97">
        <v>0.25133360689372181</v>
      </c>
      <c r="P44" s="97">
        <v>0.22971703038529812</v>
      </c>
      <c r="Q44" s="92">
        <v>0.16793066088840736</v>
      </c>
      <c r="R44" s="93">
        <v>0.224</v>
      </c>
      <c r="S44" s="97">
        <v>0.217</v>
      </c>
      <c r="T44" s="97">
        <v>0.19700000000000001</v>
      </c>
      <c r="U44" s="97">
        <v>0.17299999999999999</v>
      </c>
      <c r="V44" s="97">
        <v>0.16200000000000001</v>
      </c>
      <c r="W44" s="97">
        <v>0.17399999999999999</v>
      </c>
      <c r="X44" s="97">
        <v>0.161</v>
      </c>
      <c r="Y44" s="97">
        <v>0.15</v>
      </c>
      <c r="Z44" s="125">
        <v>1.0999999999999999E-2</v>
      </c>
      <c r="AA44" s="97">
        <v>1.7999999999999999E-2</v>
      </c>
      <c r="AB44" s="97">
        <v>3.5999999999999997E-2</v>
      </c>
      <c r="AC44" s="97">
        <v>2.9000000000000001E-2</v>
      </c>
      <c r="AD44" s="97">
        <v>3.7999999999999999E-2</v>
      </c>
      <c r="AE44" s="97">
        <v>4.9000000000000002E-2</v>
      </c>
      <c r="AF44" s="97">
        <v>4.3999999999999997E-2</v>
      </c>
      <c r="AG44" s="97">
        <v>3.1E-2</v>
      </c>
    </row>
    <row r="45" spans="1:33" s="2" customFormat="1" ht="15" customHeight="1" x14ac:dyDescent="0.2">
      <c r="A45" s="65" t="s">
        <v>14</v>
      </c>
      <c r="B45" s="93">
        <v>1.0274737547464821</v>
      </c>
      <c r="C45" s="97">
        <v>1.0266940451745379</v>
      </c>
      <c r="D45" s="97">
        <v>1.258841865483755</v>
      </c>
      <c r="E45" s="97">
        <v>0.82595163993296628</v>
      </c>
      <c r="F45" s="97">
        <v>0.54587688734030204</v>
      </c>
      <c r="G45" s="97">
        <v>0.82123303975243989</v>
      </c>
      <c r="H45" s="97">
        <v>0.48390999274135016</v>
      </c>
      <c r="I45" s="97">
        <v>0.62103929024081117</v>
      </c>
      <c r="J45" s="125">
        <v>5.5840964931874022E-2</v>
      </c>
      <c r="K45" s="97">
        <v>7.985398129135296E-2</v>
      </c>
      <c r="L45" s="97">
        <v>0.3356911641290013</v>
      </c>
      <c r="M45" s="97">
        <v>0.13167344984438592</v>
      </c>
      <c r="N45" s="97">
        <v>2.3228803716608595E-2</v>
      </c>
      <c r="O45" s="97">
        <v>2.3803856224708403E-2</v>
      </c>
      <c r="P45" s="97">
        <v>9.6781998548270021E-2</v>
      </c>
      <c r="Q45" s="92">
        <v>5.0697084917617236E-2</v>
      </c>
      <c r="R45" s="93">
        <v>9.1999999999999998E-2</v>
      </c>
      <c r="S45" s="97">
        <v>0.09</v>
      </c>
      <c r="T45" s="97">
        <v>0.105</v>
      </c>
      <c r="U45" s="97">
        <v>6.9000000000000006E-2</v>
      </c>
      <c r="V45" s="97">
        <v>4.7E-2</v>
      </c>
      <c r="W45" s="97">
        <v>6.9000000000000006E-2</v>
      </c>
      <c r="X45" s="97">
        <v>0.04</v>
      </c>
      <c r="Y45" s="97">
        <v>4.9000000000000002E-2</v>
      </c>
      <c r="Z45" s="125">
        <v>5.0000000000000001E-3</v>
      </c>
      <c r="AA45" s="97">
        <v>7.0000000000000001E-3</v>
      </c>
      <c r="AB45" s="97">
        <v>2.8000000000000001E-2</v>
      </c>
      <c r="AC45" s="97">
        <v>1.0999999999999999E-2</v>
      </c>
      <c r="AD45" s="97">
        <v>2E-3</v>
      </c>
      <c r="AE45" s="97">
        <v>2E-3</v>
      </c>
      <c r="AF45" s="97">
        <v>8.0000000000000002E-3</v>
      </c>
      <c r="AG45" s="97">
        <v>4.0000000000000001E-3</v>
      </c>
    </row>
    <row r="46" spans="1:33" s="2" customFormat="1" ht="15" customHeight="1" x14ac:dyDescent="0.2">
      <c r="A46" s="67" t="s">
        <v>15</v>
      </c>
      <c r="B46" s="93">
        <v>1.6678608391051668</v>
      </c>
      <c r="C46" s="97">
        <v>1.5356387858481912</v>
      </c>
      <c r="D46" s="97">
        <v>1.5889393314073463</v>
      </c>
      <c r="E46" s="97">
        <v>1.2322782723376196</v>
      </c>
      <c r="F46" s="97">
        <v>1.1643002028397564</v>
      </c>
      <c r="G46" s="97">
        <v>1.0485468956406869</v>
      </c>
      <c r="H46" s="97">
        <v>1.2659830358273201</v>
      </c>
      <c r="I46" s="97">
        <v>1.1258422082156054</v>
      </c>
      <c r="J46" s="125">
        <v>0.11543666905501153</v>
      </c>
      <c r="K46" s="97">
        <v>0.12364883730206214</v>
      </c>
      <c r="L46" s="97">
        <v>0.21048287247214195</v>
      </c>
      <c r="M46" s="97">
        <v>0.21018793273986153</v>
      </c>
      <c r="N46" s="97">
        <v>0.18255578093306288</v>
      </c>
      <c r="O46" s="97">
        <v>0.21466314398943198</v>
      </c>
      <c r="P46" s="97">
        <v>0.126598303582732</v>
      </c>
      <c r="Q46" s="92">
        <v>0.13040643338404695</v>
      </c>
      <c r="R46" s="93">
        <v>0.41899999999999998</v>
      </c>
      <c r="S46" s="97">
        <v>0.38500000000000001</v>
      </c>
      <c r="T46" s="97">
        <v>0.38500000000000001</v>
      </c>
      <c r="U46" s="97">
        <v>0.29899999999999999</v>
      </c>
      <c r="V46" s="97">
        <v>0.28699999999999998</v>
      </c>
      <c r="W46" s="97">
        <v>0.254</v>
      </c>
      <c r="X46" s="97">
        <v>0.3</v>
      </c>
      <c r="Y46" s="97">
        <v>0.25900000000000001</v>
      </c>
      <c r="Z46" s="125">
        <v>2.9000000000000001E-2</v>
      </c>
      <c r="AA46" s="97">
        <v>3.1E-2</v>
      </c>
      <c r="AB46" s="97">
        <v>5.0999999999999997E-2</v>
      </c>
      <c r="AC46" s="97">
        <v>5.0999999999999997E-2</v>
      </c>
      <c r="AD46" s="97">
        <v>4.4999999999999998E-2</v>
      </c>
      <c r="AE46" s="97">
        <v>5.1999999999999998E-2</v>
      </c>
      <c r="AF46" s="97">
        <v>0.03</v>
      </c>
      <c r="AG46" s="97">
        <v>0.03</v>
      </c>
    </row>
    <row r="47" spans="1:33" s="2" customFormat="1" ht="15" customHeight="1" x14ac:dyDescent="0.2">
      <c r="A47" s="67" t="s">
        <v>16</v>
      </c>
      <c r="B47" s="93">
        <v>0.72290754742008223</v>
      </c>
      <c r="C47" s="97">
        <v>0.70921985815602839</v>
      </c>
      <c r="D47" s="97">
        <v>0.68841064028873145</v>
      </c>
      <c r="E47" s="97">
        <v>0.3882856202698256</v>
      </c>
      <c r="F47" s="97">
        <v>0.5229180116204003</v>
      </c>
      <c r="G47" s="97">
        <v>0.44860799577780708</v>
      </c>
      <c r="H47" s="97">
        <v>0.3398124235422047</v>
      </c>
      <c r="I47" s="97">
        <v>0.29925187032418954</v>
      </c>
      <c r="J47" s="125">
        <v>8.6218331343679538E-2</v>
      </c>
      <c r="K47" s="97">
        <v>0.13790386130811663</v>
      </c>
      <c r="L47" s="97">
        <v>0.12030477208929287</v>
      </c>
      <c r="M47" s="97">
        <v>5.9230009871668307E-2</v>
      </c>
      <c r="N47" s="97">
        <v>4.5190445448676564E-2</v>
      </c>
      <c r="O47" s="97">
        <v>6.5971764084971629E-2</v>
      </c>
      <c r="P47" s="97">
        <v>2.0388745412532282E-2</v>
      </c>
      <c r="Q47" s="92">
        <v>4.2750267189169931E-2</v>
      </c>
      <c r="R47" s="93">
        <v>0.109</v>
      </c>
      <c r="S47" s="97">
        <v>0.108</v>
      </c>
      <c r="T47" s="97">
        <v>0.10299999999999999</v>
      </c>
      <c r="U47" s="97">
        <v>5.8999999999999997E-2</v>
      </c>
      <c r="V47" s="97">
        <v>8.1000000000000003E-2</v>
      </c>
      <c r="W47" s="97">
        <v>6.8000000000000005E-2</v>
      </c>
      <c r="X47" s="97">
        <v>0.05</v>
      </c>
      <c r="Y47" s="97">
        <v>4.2000000000000003E-2</v>
      </c>
      <c r="Z47" s="125">
        <v>1.2999999999999999E-2</v>
      </c>
      <c r="AA47" s="97">
        <v>2.1000000000000001E-2</v>
      </c>
      <c r="AB47" s="97">
        <v>1.7999999999999999E-2</v>
      </c>
      <c r="AC47" s="97">
        <v>8.9999999999999993E-3</v>
      </c>
      <c r="AD47" s="97">
        <v>7.0000000000000001E-3</v>
      </c>
      <c r="AE47" s="97">
        <v>0.01</v>
      </c>
      <c r="AF47" s="97">
        <v>3.0000000000000001E-3</v>
      </c>
      <c r="AG47" s="97">
        <v>6.0000000000000001E-3</v>
      </c>
    </row>
    <row r="48" spans="1:33" s="2" customFormat="1" ht="15" customHeight="1" x14ac:dyDescent="0.2">
      <c r="A48" s="65" t="s">
        <v>17</v>
      </c>
      <c r="B48" s="93">
        <v>2.0148350781208904</v>
      </c>
      <c r="C48" s="97">
        <v>2.0327115012802426</v>
      </c>
      <c r="D48" s="97">
        <v>1.8568073835399486</v>
      </c>
      <c r="E48" s="97">
        <v>1.569094253868629</v>
      </c>
      <c r="F48" s="97">
        <v>1.3065646908859145</v>
      </c>
      <c r="G48" s="97">
        <v>1.1690500788429123</v>
      </c>
      <c r="H48" s="97">
        <v>1.4919642367396193</v>
      </c>
      <c r="I48" s="97">
        <v>1.2676853423882286</v>
      </c>
      <c r="J48" s="125">
        <v>0.1578199800094692</v>
      </c>
      <c r="K48" s="97">
        <v>0.22469561582275174</v>
      </c>
      <c r="L48" s="97">
        <v>0.18568073835399487</v>
      </c>
      <c r="M48" s="97">
        <v>0.25971215236446271</v>
      </c>
      <c r="N48" s="97">
        <v>0.28149564478436373</v>
      </c>
      <c r="O48" s="97">
        <v>0.26643466913164049</v>
      </c>
      <c r="P48" s="97">
        <v>0.39493170972519337</v>
      </c>
      <c r="Q48" s="92">
        <v>0.23769100169779284</v>
      </c>
      <c r="R48" s="93">
        <v>0.38300000000000001</v>
      </c>
      <c r="S48" s="97">
        <v>0.38900000000000001</v>
      </c>
      <c r="T48" s="97">
        <v>0.34</v>
      </c>
      <c r="U48" s="97">
        <v>0.28999999999999998</v>
      </c>
      <c r="V48" s="97">
        <v>0.246</v>
      </c>
      <c r="W48" s="97">
        <v>0.215</v>
      </c>
      <c r="X48" s="97">
        <v>0.27200000000000002</v>
      </c>
      <c r="Y48" s="97">
        <v>0.224</v>
      </c>
      <c r="Z48" s="125">
        <v>0.03</v>
      </c>
      <c r="AA48" s="97">
        <v>4.2999999999999997E-2</v>
      </c>
      <c r="AB48" s="97">
        <v>3.4000000000000002E-2</v>
      </c>
      <c r="AC48" s="97">
        <v>4.8000000000000001E-2</v>
      </c>
      <c r="AD48" s="97">
        <v>5.2999999999999999E-2</v>
      </c>
      <c r="AE48" s="97">
        <v>4.9000000000000002E-2</v>
      </c>
      <c r="AF48" s="97">
        <v>7.1999999999999995E-2</v>
      </c>
      <c r="AG48" s="97">
        <v>4.2000000000000003E-2</v>
      </c>
    </row>
    <row r="49" spans="1:33" s="2" customFormat="1" ht="15" customHeight="1" x14ac:dyDescent="0.2">
      <c r="A49" s="68" t="s">
        <v>18</v>
      </c>
      <c r="B49" s="93">
        <v>1.0490270681595826</v>
      </c>
      <c r="C49" s="97">
        <v>0.96786471643738792</v>
      </c>
      <c r="D49" s="97">
        <v>0.98340503995082962</v>
      </c>
      <c r="E49" s="97">
        <v>0.82892906815020873</v>
      </c>
      <c r="F49" s="97">
        <v>0.72929609421425101</v>
      </c>
      <c r="G49" s="97">
        <v>0.59673710719369322</v>
      </c>
      <c r="H49" s="97">
        <v>0.52751402076739407</v>
      </c>
      <c r="I49" s="97">
        <v>0.40248390064397427</v>
      </c>
      <c r="J49" s="125">
        <v>9.2401347972605713E-2</v>
      </c>
      <c r="K49" s="97">
        <v>0.15768582458811375</v>
      </c>
      <c r="L49" s="97">
        <v>0.19556350226294911</v>
      </c>
      <c r="M49" s="97">
        <v>0.16133518776077885</v>
      </c>
      <c r="N49" s="97">
        <v>5.9424126195235259E-2</v>
      </c>
      <c r="O49" s="97">
        <v>6.5695828314902005E-2</v>
      </c>
      <c r="P49" s="97">
        <v>3.3316674995835419E-2</v>
      </c>
      <c r="Q49" s="92">
        <v>4.5998160073597055E-2</v>
      </c>
      <c r="R49" s="93">
        <v>0.193</v>
      </c>
      <c r="S49" s="97">
        <v>0.17799999999999999</v>
      </c>
      <c r="T49" s="97">
        <v>0.17599999999999999</v>
      </c>
      <c r="U49" s="97">
        <v>0.14899999999999999</v>
      </c>
      <c r="V49" s="97">
        <v>0.13500000000000001</v>
      </c>
      <c r="W49" s="97">
        <v>0.109</v>
      </c>
      <c r="X49" s="97">
        <v>9.5000000000000001E-2</v>
      </c>
      <c r="Y49" s="97">
        <v>7.0000000000000007E-2</v>
      </c>
      <c r="Z49" s="125">
        <v>1.7000000000000001E-2</v>
      </c>
      <c r="AA49" s="97">
        <v>2.9000000000000001E-2</v>
      </c>
      <c r="AB49" s="97">
        <v>3.5000000000000003E-2</v>
      </c>
      <c r="AC49" s="97">
        <v>2.9000000000000001E-2</v>
      </c>
      <c r="AD49" s="97">
        <v>1.0999999999999999E-2</v>
      </c>
      <c r="AE49" s="97">
        <v>1.2E-2</v>
      </c>
      <c r="AF49" s="97">
        <v>6.0000000000000001E-3</v>
      </c>
      <c r="AG49" s="97">
        <v>8.0000000000000002E-3</v>
      </c>
    </row>
    <row r="50" spans="1:33" s="2" customFormat="1" ht="15" customHeight="1" x14ac:dyDescent="0.2">
      <c r="A50" s="67" t="s">
        <v>19</v>
      </c>
      <c r="B50" s="93">
        <v>1.9808666291502532</v>
      </c>
      <c r="C50" s="97">
        <v>1.8257723350960202</v>
      </c>
      <c r="D50" s="97">
        <v>1.7287613396474011</v>
      </c>
      <c r="E50" s="97">
        <v>1.6051545809077035</v>
      </c>
      <c r="F50" s="97">
        <v>1.3124517480974964</v>
      </c>
      <c r="G50" s="97">
        <v>1.1218036843552377</v>
      </c>
      <c r="H50" s="97">
        <v>1.0544912493788992</v>
      </c>
      <c r="I50" s="97">
        <v>0.9655250752541602</v>
      </c>
      <c r="J50" s="125">
        <v>0.14068655036578503</v>
      </c>
      <c r="K50" s="97">
        <v>0.25048705816866129</v>
      </c>
      <c r="L50" s="97">
        <v>0.20539738688880013</v>
      </c>
      <c r="M50" s="97">
        <v>0.15260272424122534</v>
      </c>
      <c r="N50" s="97">
        <v>8.8232050292268674E-2</v>
      </c>
      <c r="O50" s="97">
        <v>9.8982678031344529E-2</v>
      </c>
      <c r="P50" s="97">
        <v>6.6250759123281613E-2</v>
      </c>
      <c r="Q50" s="92">
        <v>7.3834270460612264E-2</v>
      </c>
      <c r="R50" s="93">
        <v>0.35199999999999998</v>
      </c>
      <c r="S50" s="97">
        <v>0.32800000000000001</v>
      </c>
      <c r="T50" s="97">
        <v>0.30299999999999999</v>
      </c>
      <c r="U50" s="97">
        <v>0.28399999999999997</v>
      </c>
      <c r="V50" s="97">
        <v>0.23799999999999999</v>
      </c>
      <c r="W50" s="97">
        <v>0.20399999999999999</v>
      </c>
      <c r="X50" s="97">
        <v>0.191</v>
      </c>
      <c r="Y50" s="97">
        <v>0.17</v>
      </c>
      <c r="Z50" s="125">
        <v>2.5000000000000001E-2</v>
      </c>
      <c r="AA50" s="97">
        <v>4.4999999999999998E-2</v>
      </c>
      <c r="AB50" s="97">
        <v>3.5999999999999997E-2</v>
      </c>
      <c r="AC50" s="97">
        <v>2.7E-2</v>
      </c>
      <c r="AD50" s="97">
        <v>1.6E-2</v>
      </c>
      <c r="AE50" s="97">
        <v>1.7999999999999999E-2</v>
      </c>
      <c r="AF50" s="97">
        <v>1.2E-2</v>
      </c>
      <c r="AG50" s="97">
        <v>1.2999999999999999E-2</v>
      </c>
    </row>
    <row r="51" spans="1:33" s="2" customFormat="1" ht="15" customHeight="1" x14ac:dyDescent="0.2">
      <c r="A51" s="52" t="s">
        <v>20</v>
      </c>
      <c r="B51" s="93">
        <v>1.2206256908068625</v>
      </c>
      <c r="C51" s="97">
        <v>1.1580055507704086</v>
      </c>
      <c r="D51" s="97">
        <v>1.1593355740659554</v>
      </c>
      <c r="E51" s="97">
        <v>0.91560126886475057</v>
      </c>
      <c r="F51" s="97">
        <v>0.86747442364810712</v>
      </c>
      <c r="G51" s="97">
        <v>0.72847998471386266</v>
      </c>
      <c r="H51" s="97">
        <v>0.69074687005324509</v>
      </c>
      <c r="I51" s="97">
        <v>0.58278799851833563</v>
      </c>
      <c r="J51" s="125">
        <v>0.12734874333221202</v>
      </c>
      <c r="K51" s="97">
        <v>0.2153316106804479</v>
      </c>
      <c r="L51" s="97">
        <v>0.1510058941010278</v>
      </c>
      <c r="M51" s="97">
        <v>0.13217341151590886</v>
      </c>
      <c r="N51" s="97">
        <v>0.143793314789496</v>
      </c>
      <c r="O51" s="97">
        <v>0.10748065348237318</v>
      </c>
      <c r="P51" s="97">
        <v>7.1952798963879697E-2</v>
      </c>
      <c r="Q51" s="92">
        <v>7.6552660822323745E-2</v>
      </c>
      <c r="R51" s="93">
        <v>0.50800000000000001</v>
      </c>
      <c r="S51" s="97">
        <v>0.48399999999999999</v>
      </c>
      <c r="T51" s="97">
        <v>0.47599999999999998</v>
      </c>
      <c r="U51" s="97">
        <v>0.38100000000000001</v>
      </c>
      <c r="V51" s="97">
        <v>0.36799999999999999</v>
      </c>
      <c r="W51" s="97">
        <v>0.30499999999999999</v>
      </c>
      <c r="X51" s="97">
        <v>0.28799999999999998</v>
      </c>
      <c r="Y51" s="97">
        <v>0.23599999999999999</v>
      </c>
      <c r="Z51" s="125">
        <v>5.2999999999999999E-2</v>
      </c>
      <c r="AA51" s="97">
        <v>0.09</v>
      </c>
      <c r="AB51" s="97">
        <v>6.2E-2</v>
      </c>
      <c r="AC51" s="97">
        <v>5.5E-2</v>
      </c>
      <c r="AD51" s="97">
        <v>6.0999999999999999E-2</v>
      </c>
      <c r="AE51" s="97">
        <v>4.4999999999999998E-2</v>
      </c>
      <c r="AF51" s="97">
        <v>0.03</v>
      </c>
      <c r="AG51" s="97">
        <v>3.1E-2</v>
      </c>
    </row>
    <row r="52" spans="1:33" s="2" customFormat="1" ht="15" customHeight="1" x14ac:dyDescent="0.2">
      <c r="A52" s="67" t="s">
        <v>21</v>
      </c>
      <c r="B52" s="93">
        <v>1.3455684475228304</v>
      </c>
      <c r="C52" s="97">
        <v>1.3824080938467578</v>
      </c>
      <c r="D52" s="97">
        <v>1.3663535439795047</v>
      </c>
      <c r="E52" s="97">
        <v>1.2362208238496899</v>
      </c>
      <c r="F52" s="97">
        <v>1.203606442577031</v>
      </c>
      <c r="G52" s="97">
        <v>1.170494699646643</v>
      </c>
      <c r="H52" s="97">
        <v>0.96513778018310559</v>
      </c>
      <c r="I52" s="97">
        <v>0.93716320697249422</v>
      </c>
      <c r="J52" s="125">
        <v>0.15440949397802975</v>
      </c>
      <c r="K52" s="97">
        <v>0.16135362609567833</v>
      </c>
      <c r="L52" s="97">
        <v>0.17528877702368645</v>
      </c>
      <c r="M52" s="97">
        <v>0.1695898603115098</v>
      </c>
      <c r="N52" s="97">
        <v>0.13130252100840337</v>
      </c>
      <c r="O52" s="97">
        <v>0.11484098939929328</v>
      </c>
      <c r="P52" s="97">
        <v>7.6669823659405584E-2</v>
      </c>
      <c r="Q52" s="92">
        <v>8.4344688627524478E-2</v>
      </c>
      <c r="R52" s="93">
        <v>0.30499999999999999</v>
      </c>
      <c r="S52" s="97">
        <v>0.317</v>
      </c>
      <c r="T52" s="97">
        <v>0.30399999999999999</v>
      </c>
      <c r="U52" s="97">
        <v>0.27700000000000002</v>
      </c>
      <c r="V52" s="97">
        <v>0.27500000000000002</v>
      </c>
      <c r="W52" s="97">
        <v>0.26500000000000001</v>
      </c>
      <c r="X52" s="97">
        <v>0.214</v>
      </c>
      <c r="Y52" s="97">
        <v>0.2</v>
      </c>
      <c r="Z52" s="125">
        <v>3.5000000000000003E-2</v>
      </c>
      <c r="AA52" s="97">
        <v>3.6999999999999998E-2</v>
      </c>
      <c r="AB52" s="97">
        <v>3.9E-2</v>
      </c>
      <c r="AC52" s="97">
        <v>3.7999999999999999E-2</v>
      </c>
      <c r="AD52" s="97">
        <v>0.03</v>
      </c>
      <c r="AE52" s="97">
        <v>2.5999999999999999E-2</v>
      </c>
      <c r="AF52" s="97">
        <v>1.7000000000000001E-2</v>
      </c>
      <c r="AG52" s="97">
        <v>1.7999999999999999E-2</v>
      </c>
    </row>
    <row r="53" spans="1:33" s="2" customFormat="1" ht="15" customHeight="1" x14ac:dyDescent="0.2">
      <c r="A53" s="67" t="s">
        <v>22</v>
      </c>
      <c r="B53" s="93">
        <v>1.1550823623945359</v>
      </c>
      <c r="C53" s="97">
        <v>1.1250562528126407</v>
      </c>
      <c r="D53" s="97">
        <v>1.0184950595388904</v>
      </c>
      <c r="E53" s="97">
        <v>0.78549848942598199</v>
      </c>
      <c r="F53" s="97">
        <v>0.7805938441776592</v>
      </c>
      <c r="G53" s="97">
        <v>0.71553665248936704</v>
      </c>
      <c r="H53" s="97">
        <v>0.6458123107971746</v>
      </c>
      <c r="I53" s="97">
        <v>0.72881711409395977</v>
      </c>
      <c r="J53" s="125">
        <v>9.0397750100441945E-2</v>
      </c>
      <c r="K53" s="97">
        <v>0.19500975048752439</v>
      </c>
      <c r="L53" s="97">
        <v>7.6007093995439576E-2</v>
      </c>
      <c r="M53" s="97">
        <v>0.14602215508559918</v>
      </c>
      <c r="N53" s="97">
        <v>9.3868879996047622E-2</v>
      </c>
      <c r="O53" s="97">
        <v>5.0037528146109581E-2</v>
      </c>
      <c r="P53" s="97">
        <v>8.0726538849646826E-2</v>
      </c>
      <c r="Q53" s="92">
        <v>7.8649328859060397E-2</v>
      </c>
      <c r="R53" s="93">
        <v>0.23</v>
      </c>
      <c r="S53" s="97">
        <v>0.22500000000000001</v>
      </c>
      <c r="T53" s="97">
        <v>0.20100000000000001</v>
      </c>
      <c r="U53" s="97">
        <v>0.156</v>
      </c>
      <c r="V53" s="97">
        <v>0.158</v>
      </c>
      <c r="W53" s="97">
        <v>0.14299999999999999</v>
      </c>
      <c r="X53" s="97">
        <v>0.128</v>
      </c>
      <c r="Y53" s="97">
        <v>0.13900000000000001</v>
      </c>
      <c r="Z53" s="125">
        <v>1.7999999999999999E-2</v>
      </c>
      <c r="AA53" s="97">
        <v>3.9E-2</v>
      </c>
      <c r="AB53" s="97">
        <v>1.4999999999999999E-2</v>
      </c>
      <c r="AC53" s="97">
        <v>2.9000000000000001E-2</v>
      </c>
      <c r="AD53" s="97">
        <v>1.9E-2</v>
      </c>
      <c r="AE53" s="97">
        <v>0.01</v>
      </c>
      <c r="AF53" s="97">
        <v>1.6E-2</v>
      </c>
      <c r="AG53" s="97">
        <v>1.4999999999999999E-2</v>
      </c>
    </row>
    <row r="54" spans="1:33" s="2" customFormat="1" ht="15" customHeight="1" thickBot="1" x14ac:dyDescent="0.25">
      <c r="A54" s="69" t="s">
        <v>23</v>
      </c>
      <c r="B54" s="95">
        <v>1.2028542303771661</v>
      </c>
      <c r="C54" s="98">
        <v>1.2437429768107058</v>
      </c>
      <c r="D54" s="98">
        <v>1.1688072912562708</v>
      </c>
      <c r="E54" s="98">
        <v>1.1828012893833835</v>
      </c>
      <c r="F54" s="98">
        <v>0.99550499022271877</v>
      </c>
      <c r="G54" s="98">
        <v>0.86047467379019826</v>
      </c>
      <c r="H54" s="98">
        <v>0.71164247082265875</v>
      </c>
      <c r="I54" s="98">
        <v>0.52184728531256763</v>
      </c>
      <c r="J54" s="126">
        <v>0.14525993883792049</v>
      </c>
      <c r="K54" s="98">
        <v>0.18643375217080396</v>
      </c>
      <c r="L54" s="98">
        <v>0.20224305938591652</v>
      </c>
      <c r="M54" s="98">
        <v>0.21576375168971615</v>
      </c>
      <c r="N54" s="98">
        <v>0.11935901668486679</v>
      </c>
      <c r="O54" s="98">
        <v>9.2468920168498919E-2</v>
      </c>
      <c r="P54" s="98">
        <v>7.5045933286753089E-2</v>
      </c>
      <c r="Q54" s="94">
        <v>4.0558079169370542E-2</v>
      </c>
      <c r="R54" s="95">
        <v>0.47199999999999998</v>
      </c>
      <c r="S54" s="98">
        <v>0.48699999999999999</v>
      </c>
      <c r="T54" s="98">
        <v>0.44500000000000001</v>
      </c>
      <c r="U54" s="98">
        <v>0.45500000000000002</v>
      </c>
      <c r="V54" s="98">
        <v>0.39200000000000002</v>
      </c>
      <c r="W54" s="98">
        <v>0.33500000000000002</v>
      </c>
      <c r="X54" s="98">
        <v>0.27500000000000002</v>
      </c>
      <c r="Y54" s="98">
        <v>0.193</v>
      </c>
      <c r="Z54" s="126">
        <v>5.7000000000000002E-2</v>
      </c>
      <c r="AA54" s="98">
        <v>7.2999999999999995E-2</v>
      </c>
      <c r="AB54" s="98">
        <v>7.6999999999999999E-2</v>
      </c>
      <c r="AC54" s="98">
        <v>8.3000000000000004E-2</v>
      </c>
      <c r="AD54" s="98">
        <v>4.7E-2</v>
      </c>
      <c r="AE54" s="98">
        <v>3.5999999999999997E-2</v>
      </c>
      <c r="AF54" s="98">
        <v>2.9000000000000001E-2</v>
      </c>
      <c r="AG54" s="98">
        <v>1.4999999999999999E-2</v>
      </c>
    </row>
    <row r="55" spans="1:33" s="2" customFormat="1" ht="13.5" customHeight="1" x14ac:dyDescent="0.2">
      <c r="A55" s="20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33" x14ac:dyDescent="0.2">
      <c r="A56" s="14" t="s">
        <v>8</v>
      </c>
    </row>
  </sheetData>
  <mergeCells count="10">
    <mergeCell ref="B23:AG23"/>
    <mergeCell ref="B39:AG39"/>
    <mergeCell ref="A4:A7"/>
    <mergeCell ref="B4:Q4"/>
    <mergeCell ref="B5:I5"/>
    <mergeCell ref="J5:Q5"/>
    <mergeCell ref="R4:AG4"/>
    <mergeCell ref="R5:Y5"/>
    <mergeCell ref="Z5:AG5"/>
    <mergeCell ref="B7:AG7"/>
  </mergeCells>
  <hyperlinks>
    <hyperlink ref="A2" location="Seznam!A1" display="zpět na seznam" xr:uid="{00000000-0004-0000-05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/>
  <dimension ref="A1:Q23"/>
  <sheetViews>
    <sheetView showGridLines="0" zoomScale="85" zoomScaleNormal="85" workbookViewId="0"/>
  </sheetViews>
  <sheetFormatPr defaultColWidth="9.140625" defaultRowHeight="12.75" x14ac:dyDescent="0.2"/>
  <cols>
    <col min="1" max="1" width="19.42578125" style="4" customWidth="1"/>
    <col min="2" max="4" width="10.140625" style="4" customWidth="1"/>
    <col min="5" max="17" width="9.42578125" style="4" customWidth="1"/>
    <col min="18" max="16384" width="9.140625" style="4"/>
  </cols>
  <sheetData>
    <row r="1" spans="1:17" s="2" customFormat="1" ht="20.100000000000001" customHeight="1" x14ac:dyDescent="0.2">
      <c r="A1" s="61" t="s">
        <v>71</v>
      </c>
      <c r="B1" s="1"/>
      <c r="C1" s="1"/>
      <c r="D1" s="1"/>
    </row>
    <row r="2" spans="1:17" s="2" customFormat="1" ht="13.5" customHeight="1" x14ac:dyDescent="0.2">
      <c r="A2" s="3" t="s">
        <v>0</v>
      </c>
    </row>
    <row r="3" spans="1:17" s="2" customFormat="1" ht="15" customHeight="1" thickBot="1" x14ac:dyDescent="0.25">
      <c r="A3" s="3"/>
    </row>
    <row r="4" spans="1:17" s="2" customFormat="1" ht="15" customHeight="1" x14ac:dyDescent="0.2">
      <c r="A4" s="182"/>
      <c r="B4" s="185" t="s">
        <v>9</v>
      </c>
      <c r="C4" s="186"/>
      <c r="D4" s="186"/>
      <c r="E4" s="186"/>
      <c r="F4" s="186"/>
      <c r="G4" s="186"/>
      <c r="H4" s="186"/>
      <c r="I4" s="187"/>
      <c r="J4" s="185" t="s">
        <v>62</v>
      </c>
      <c r="K4" s="188"/>
      <c r="L4" s="188"/>
      <c r="M4" s="188"/>
      <c r="N4" s="188"/>
      <c r="O4" s="188"/>
      <c r="P4" s="188"/>
      <c r="Q4" s="188"/>
    </row>
    <row r="5" spans="1:17" s="2" customFormat="1" ht="15" customHeight="1" thickBot="1" x14ac:dyDescent="0.25">
      <c r="A5" s="183"/>
      <c r="B5" s="140">
        <v>2018</v>
      </c>
      <c r="C5" s="74">
        <v>2019</v>
      </c>
      <c r="D5" s="74">
        <v>2020</v>
      </c>
      <c r="E5" s="74">
        <v>2021</v>
      </c>
      <c r="F5" s="74">
        <v>2022</v>
      </c>
      <c r="G5" s="74">
        <v>2023</v>
      </c>
      <c r="H5" s="74">
        <v>2024</v>
      </c>
      <c r="I5" s="75">
        <v>2025</v>
      </c>
      <c r="J5" s="74">
        <v>2018</v>
      </c>
      <c r="K5" s="59">
        <v>2019</v>
      </c>
      <c r="L5" s="59">
        <v>2020</v>
      </c>
      <c r="M5" s="59">
        <v>2021</v>
      </c>
      <c r="N5" s="59">
        <v>2022</v>
      </c>
      <c r="O5" s="59">
        <v>2023</v>
      </c>
      <c r="P5" s="59">
        <v>2024</v>
      </c>
      <c r="Q5" s="59">
        <v>2025</v>
      </c>
    </row>
    <row r="6" spans="1:17" s="2" customFormat="1" ht="15" customHeight="1" thickBot="1" x14ac:dyDescent="0.25">
      <c r="A6" s="184"/>
      <c r="B6" s="180" t="s">
        <v>63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</row>
    <row r="7" spans="1:17" s="2" customFormat="1" ht="15" customHeight="1" x14ac:dyDescent="0.2">
      <c r="A7" s="53" t="s">
        <v>27</v>
      </c>
      <c r="B7" s="96">
        <v>109.334</v>
      </c>
      <c r="C7" s="96">
        <v>124.709</v>
      </c>
      <c r="D7" s="96">
        <v>144.792</v>
      </c>
      <c r="E7" s="96">
        <v>164.99700000000001</v>
      </c>
      <c r="F7" s="96">
        <v>187.672</v>
      </c>
      <c r="G7" s="96">
        <v>210.00800000000001</v>
      </c>
      <c r="H7" s="96">
        <v>233.542</v>
      </c>
      <c r="I7" s="107">
        <v>251.55799999999999</v>
      </c>
      <c r="J7" s="136">
        <v>19.600999999999999</v>
      </c>
      <c r="K7" s="136">
        <v>39.426000000000002</v>
      </c>
      <c r="L7" s="136">
        <v>55.744</v>
      </c>
      <c r="M7" s="136">
        <v>65.724000000000004</v>
      </c>
      <c r="N7" s="136">
        <v>69.010000000000005</v>
      </c>
      <c r="O7" s="136">
        <v>69.518000000000001</v>
      </c>
      <c r="P7" s="136">
        <v>74.316999999999993</v>
      </c>
      <c r="Q7" s="136">
        <v>74.391000000000005</v>
      </c>
    </row>
    <row r="8" spans="1:17" s="2" customFormat="1" ht="15" customHeight="1" x14ac:dyDescent="0.2">
      <c r="A8" s="56" t="s">
        <v>28</v>
      </c>
      <c r="B8" s="137">
        <v>31.684999999999999</v>
      </c>
      <c r="C8" s="137">
        <v>44.779000000000003</v>
      </c>
      <c r="D8" s="137">
        <v>63.566000000000003</v>
      </c>
      <c r="E8" s="137">
        <v>83.997</v>
      </c>
      <c r="F8" s="137">
        <v>106.815</v>
      </c>
      <c r="G8" s="137">
        <v>131.298</v>
      </c>
      <c r="H8" s="137">
        <v>155.72499999999999</v>
      </c>
      <c r="I8" s="102">
        <v>174.23599999999999</v>
      </c>
      <c r="J8" s="105">
        <v>8.5220000000000002</v>
      </c>
      <c r="K8" s="105">
        <v>22.021000000000001</v>
      </c>
      <c r="L8" s="105">
        <v>35.642000000000003</v>
      </c>
      <c r="M8" s="105">
        <v>44.762</v>
      </c>
      <c r="N8" s="105">
        <v>51.298000000000002</v>
      </c>
      <c r="O8" s="105">
        <v>56.722999999999999</v>
      </c>
      <c r="P8" s="105">
        <v>62.267000000000003</v>
      </c>
      <c r="Q8" s="105">
        <v>57.798000000000002</v>
      </c>
    </row>
    <row r="9" spans="1:17" s="2" customFormat="1" ht="15" customHeight="1" thickBot="1" x14ac:dyDescent="0.25">
      <c r="A9" s="56" t="s">
        <v>25</v>
      </c>
      <c r="B9" s="137">
        <v>77.649000000000001</v>
      </c>
      <c r="C9" s="137">
        <v>79.930000000000007</v>
      </c>
      <c r="D9" s="137">
        <v>81.225999999999999</v>
      </c>
      <c r="E9" s="137">
        <v>81</v>
      </c>
      <c r="F9" s="138">
        <v>80.856999999999999</v>
      </c>
      <c r="G9" s="138">
        <v>78.709999999999994</v>
      </c>
      <c r="H9" s="138">
        <v>77.816999999999993</v>
      </c>
      <c r="I9" s="103">
        <v>77.322000000000003</v>
      </c>
      <c r="J9" s="105">
        <v>11.079000000000001</v>
      </c>
      <c r="K9" s="105">
        <v>17.405000000000001</v>
      </c>
      <c r="L9" s="105">
        <v>20.102</v>
      </c>
      <c r="M9" s="105">
        <v>20.962</v>
      </c>
      <c r="N9" s="105">
        <v>17.712</v>
      </c>
      <c r="O9" s="105">
        <v>12.795</v>
      </c>
      <c r="P9" s="105">
        <v>12.05</v>
      </c>
      <c r="Q9" s="105">
        <v>16.593</v>
      </c>
    </row>
    <row r="10" spans="1:17" s="2" customFormat="1" ht="15" customHeight="1" thickBot="1" x14ac:dyDescent="0.25">
      <c r="A10" s="60"/>
      <c r="B10" s="180" t="s">
        <v>68</v>
      </c>
      <c r="C10" s="181" t="s">
        <v>68</v>
      </c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</row>
    <row r="11" spans="1:17" s="2" customFormat="1" ht="15" customHeight="1" x14ac:dyDescent="0.2">
      <c r="A11" s="53" t="s">
        <v>27</v>
      </c>
      <c r="B11" s="96">
        <v>19.100000000000001</v>
      </c>
      <c r="C11" s="96">
        <v>22.137194548288264</v>
      </c>
      <c r="D11" s="96">
        <v>26.084465734323686</v>
      </c>
      <c r="E11" s="96">
        <v>30.23523440062597</v>
      </c>
      <c r="F11" s="96">
        <v>32.929129520096431</v>
      </c>
      <c r="G11" s="96">
        <v>36.677302679262219</v>
      </c>
      <c r="H11" s="96">
        <v>40.063953558188651</v>
      </c>
      <c r="I11" s="107">
        <v>42.618601483429167</v>
      </c>
      <c r="J11" s="136">
        <v>3.4181312146651273</v>
      </c>
      <c r="K11" s="136">
        <v>6.9985408612114055</v>
      </c>
      <c r="L11" s="136">
        <v>10.042353568526849</v>
      </c>
      <c r="M11" s="136">
        <v>12.043737436115453</v>
      </c>
      <c r="N11" s="136">
        <v>12.108568290324902</v>
      </c>
      <c r="O11" s="136">
        <v>12.141121898484586</v>
      </c>
      <c r="P11" s="136">
        <v>12.749025171420584</v>
      </c>
      <c r="Q11" s="136">
        <v>12.603218275522062</v>
      </c>
    </row>
    <row r="12" spans="1:17" s="2" customFormat="1" ht="15" customHeight="1" x14ac:dyDescent="0.2">
      <c r="A12" s="56" t="s">
        <v>28</v>
      </c>
      <c r="B12" s="137">
        <v>5.5254062311445615</v>
      </c>
      <c r="C12" s="137">
        <v>7.9487561818136641</v>
      </c>
      <c r="D12" s="137">
        <v>11.451496967153014</v>
      </c>
      <c r="E12" s="137">
        <v>15.392213094476748</v>
      </c>
      <c r="F12" s="137">
        <v>18.741873959296544</v>
      </c>
      <c r="G12" s="137">
        <v>22.930824002808325</v>
      </c>
      <c r="H12" s="137">
        <v>26.714506032529169</v>
      </c>
      <c r="I12" s="102">
        <v>29.518817322711914</v>
      </c>
      <c r="J12" s="105">
        <v>1.4861136784539675</v>
      </c>
      <c r="K12" s="105">
        <v>3.9089653605421888</v>
      </c>
      <c r="L12" s="105">
        <v>6.4209523157547714</v>
      </c>
      <c r="M12" s="105">
        <v>8.2025101198253285</v>
      </c>
      <c r="N12" s="105">
        <v>9.0008018570799422</v>
      </c>
      <c r="O12" s="105">
        <v>9.9065113704039423</v>
      </c>
      <c r="P12" s="105">
        <v>10.681856780398096</v>
      </c>
      <c r="Q12" s="105">
        <v>9.7920556235112333</v>
      </c>
    </row>
    <row r="13" spans="1:17" s="2" customFormat="1" ht="15" customHeight="1" thickBot="1" x14ac:dyDescent="0.25">
      <c r="A13" s="56" t="s">
        <v>25</v>
      </c>
      <c r="B13" s="137">
        <v>13.540863766518671</v>
      </c>
      <c r="C13" s="137">
        <v>14.188438366474601</v>
      </c>
      <c r="D13" s="137">
        <v>14.63296876717067</v>
      </c>
      <c r="E13" s="137">
        <v>14.843021306149225</v>
      </c>
      <c r="F13" s="138">
        <v>14.18725556079989</v>
      </c>
      <c r="G13" s="138">
        <v>13.746478676453894</v>
      </c>
      <c r="H13" s="138">
        <v>13.349447525659478</v>
      </c>
      <c r="I13" s="103">
        <v>13.099784160717251</v>
      </c>
      <c r="J13" s="105">
        <v>1.93201753621116</v>
      </c>
      <c r="K13" s="105">
        <v>3.0895755006692158</v>
      </c>
      <c r="L13" s="105">
        <v>3.621401252772078</v>
      </c>
      <c r="M13" s="105">
        <v>3.8412273162901247</v>
      </c>
      <c r="N13" s="105">
        <v>3.1077664332449593</v>
      </c>
      <c r="O13" s="105">
        <v>2.234610528080645</v>
      </c>
      <c r="P13" s="105">
        <v>2.0671683910224852</v>
      </c>
      <c r="Q13" s="105">
        <v>2.8111626520108293</v>
      </c>
    </row>
    <row r="14" spans="1:17" s="2" customFormat="1" ht="15" customHeight="1" thickBot="1" x14ac:dyDescent="0.25">
      <c r="A14" s="60"/>
      <c r="B14" s="180" t="s">
        <v>69</v>
      </c>
      <c r="C14" s="181" t="s">
        <v>69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7" s="2" customFormat="1" ht="15" customHeight="1" x14ac:dyDescent="0.2">
      <c r="A15" s="53" t="s">
        <v>27</v>
      </c>
      <c r="B15" s="96">
        <v>100</v>
      </c>
      <c r="C15" s="96">
        <v>100</v>
      </c>
      <c r="D15" s="96">
        <v>100</v>
      </c>
      <c r="E15" s="96">
        <v>100</v>
      </c>
      <c r="F15" s="96">
        <v>100</v>
      </c>
      <c r="G15" s="96">
        <v>100</v>
      </c>
      <c r="H15" s="96">
        <v>100</v>
      </c>
      <c r="I15" s="107">
        <f>I16+I17</f>
        <v>100</v>
      </c>
      <c r="J15" s="136">
        <v>17.927634587593978</v>
      </c>
      <c r="K15" s="136">
        <v>31.6143983192873</v>
      </c>
      <c r="L15" s="136">
        <v>38.499364605779327</v>
      </c>
      <c r="M15" s="136">
        <v>39.833451517300318</v>
      </c>
      <c r="N15" s="136">
        <v>36.771601517541242</v>
      </c>
      <c r="O15" s="136">
        <v>33.102548474343834</v>
      </c>
      <c r="P15" s="136">
        <v>31.821685178683062</v>
      </c>
      <c r="Q15" s="136">
        <f>Q7/I7*100</f>
        <v>29.572106631472668</v>
      </c>
    </row>
    <row r="16" spans="1:17" s="2" customFormat="1" ht="15" customHeight="1" x14ac:dyDescent="0.2">
      <c r="A16" s="56" t="s">
        <v>28</v>
      </c>
      <c r="B16" s="137">
        <v>28.980006219474269</v>
      </c>
      <c r="C16" s="137">
        <v>35.906791009470048</v>
      </c>
      <c r="D16" s="137">
        <v>43.901596773302394</v>
      </c>
      <c r="E16" s="137">
        <v>50.90819833087874</v>
      </c>
      <c r="F16" s="137">
        <v>56.915789249328618</v>
      </c>
      <c r="G16" s="137">
        <v>62.520475410460548</v>
      </c>
      <c r="H16" s="137">
        <v>66.679655051339807</v>
      </c>
      <c r="I16" s="102">
        <f>I8/I7*100</f>
        <v>69.262754513869567</v>
      </c>
      <c r="J16" s="105">
        <v>7.7944646678983665</v>
      </c>
      <c r="K16" s="105">
        <v>17.65790760891355</v>
      </c>
      <c r="L16" s="105">
        <v>24.616000884026743</v>
      </c>
      <c r="M16" s="105">
        <v>27.128978102632168</v>
      </c>
      <c r="N16" s="105">
        <v>27.333859073276777</v>
      </c>
      <c r="O16" s="105">
        <v>27.009923431488325</v>
      </c>
      <c r="P16" s="105">
        <v>26.662013684904647</v>
      </c>
      <c r="Q16" s="105">
        <f>Q8/I7*100</f>
        <v>22.976013483967915</v>
      </c>
    </row>
    <row r="17" spans="1:17" s="2" customFormat="1" ht="15" customHeight="1" thickBot="1" x14ac:dyDescent="0.25">
      <c r="A17" s="63" t="s">
        <v>25</v>
      </c>
      <c r="B17" s="139">
        <v>71.019993780525724</v>
      </c>
      <c r="C17" s="138">
        <v>64.093208990529945</v>
      </c>
      <c r="D17" s="138">
        <v>56.098403226697613</v>
      </c>
      <c r="E17" s="138">
        <v>49.091801669121253</v>
      </c>
      <c r="F17" s="138">
        <v>43.084210750671389</v>
      </c>
      <c r="G17" s="138">
        <v>37.479524589539444</v>
      </c>
      <c r="H17" s="138">
        <v>33.3203449486602</v>
      </c>
      <c r="I17" s="103">
        <f>I9/I7*100</f>
        <v>30.737245486130437</v>
      </c>
      <c r="J17" s="106">
        <v>10.133169919695611</v>
      </c>
      <c r="K17" s="106">
        <v>13.956490710373751</v>
      </c>
      <c r="L17" s="106">
        <v>13.883363721752584</v>
      </c>
      <c r="M17" s="106">
        <v>12.704473414668147</v>
      </c>
      <c r="N17" s="106">
        <v>9.4377424442644617</v>
      </c>
      <c r="O17" s="106">
        <v>6.0926250428555102</v>
      </c>
      <c r="P17" s="106">
        <v>5.1596714937784212</v>
      </c>
      <c r="Q17" s="106">
        <f>Q9/I7*100</f>
        <v>6.5960931475047504</v>
      </c>
    </row>
    <row r="18" spans="1:17" x14ac:dyDescent="0.2">
      <c r="A18" s="11"/>
      <c r="B18" s="12"/>
      <c r="C18" s="12"/>
      <c r="D18" s="12"/>
      <c r="E18" s="11"/>
      <c r="F18" s="11"/>
      <c r="G18" s="11"/>
      <c r="H18" s="11"/>
      <c r="I18" s="11"/>
    </row>
    <row r="19" spans="1:17" x14ac:dyDescent="0.2">
      <c r="A19" s="14" t="s">
        <v>8</v>
      </c>
    </row>
    <row r="22" spans="1:17" x14ac:dyDescent="0.2">
      <c r="B22" s="87"/>
      <c r="C22" s="87"/>
      <c r="D22" s="87"/>
      <c r="E22" s="87"/>
      <c r="F22" s="87"/>
      <c r="G22" s="87"/>
      <c r="H22" s="87"/>
      <c r="I22" s="87"/>
    </row>
    <row r="23" spans="1:17" x14ac:dyDescent="0.2">
      <c r="B23" s="87"/>
      <c r="C23" s="87"/>
      <c r="D23" s="87"/>
      <c r="E23" s="87"/>
      <c r="F23" s="87"/>
      <c r="G23" s="87"/>
      <c r="H23" s="87"/>
      <c r="I23" s="87"/>
    </row>
  </sheetData>
  <mergeCells count="6">
    <mergeCell ref="B14:Q14"/>
    <mergeCell ref="A4:A6"/>
    <mergeCell ref="B4:I4"/>
    <mergeCell ref="J4:Q4"/>
    <mergeCell ref="B6:Q6"/>
    <mergeCell ref="B10:Q10"/>
  </mergeCells>
  <hyperlinks>
    <hyperlink ref="A2" location="Seznam!A1" display="zpět na seznam" xr:uid="{00000000-0004-0000-0600-000000000000}"/>
  </hyperlink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/>
  <dimension ref="A1:AG56"/>
  <sheetViews>
    <sheetView showGridLines="0" zoomScale="85" zoomScaleNormal="85" workbookViewId="0"/>
  </sheetViews>
  <sheetFormatPr defaultColWidth="8.85546875" defaultRowHeight="12.75" x14ac:dyDescent="0.2"/>
  <cols>
    <col min="1" max="1" width="17.5703125" style="4" customWidth="1"/>
    <col min="2" max="33" width="7.7109375" style="4" customWidth="1"/>
    <col min="34" max="16384" width="8.85546875" style="4"/>
  </cols>
  <sheetData>
    <row r="1" spans="1:33" s="2" customFormat="1" ht="20.100000000000001" customHeight="1" x14ac:dyDescent="0.2">
      <c r="A1" s="71" t="s">
        <v>70</v>
      </c>
      <c r="B1" s="15"/>
      <c r="C1" s="15"/>
    </row>
    <row r="2" spans="1:33" s="2" customFormat="1" ht="13.5" customHeight="1" x14ac:dyDescent="0.2">
      <c r="A2" s="16" t="s">
        <v>0</v>
      </c>
    </row>
    <row r="3" spans="1:33" ht="15" customHeight="1" thickBot="1" x14ac:dyDescent="0.25"/>
    <row r="4" spans="1:33" s="2" customFormat="1" ht="15" customHeight="1" x14ac:dyDescent="0.2">
      <c r="A4" s="200" t="s">
        <v>24</v>
      </c>
      <c r="B4" s="203" t="s">
        <v>75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9" t="s">
        <v>63</v>
      </c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</row>
    <row r="5" spans="1:33" s="2" customFormat="1" ht="15" customHeight="1" x14ac:dyDescent="0.2">
      <c r="A5" s="201"/>
      <c r="B5" s="205" t="s">
        <v>9</v>
      </c>
      <c r="C5" s="206"/>
      <c r="D5" s="206"/>
      <c r="E5" s="206"/>
      <c r="F5" s="206"/>
      <c r="G5" s="206"/>
      <c r="H5" s="206"/>
      <c r="I5" s="206"/>
      <c r="J5" s="207" t="s">
        <v>62</v>
      </c>
      <c r="K5" s="206"/>
      <c r="L5" s="206"/>
      <c r="M5" s="206"/>
      <c r="N5" s="206"/>
      <c r="O5" s="206"/>
      <c r="P5" s="206"/>
      <c r="Q5" s="208"/>
      <c r="R5" s="205" t="s">
        <v>9</v>
      </c>
      <c r="S5" s="206"/>
      <c r="T5" s="206"/>
      <c r="U5" s="206"/>
      <c r="V5" s="206"/>
      <c r="W5" s="206"/>
      <c r="X5" s="206"/>
      <c r="Y5" s="211"/>
      <c r="Z5" s="206" t="s">
        <v>62</v>
      </c>
      <c r="AA5" s="206"/>
      <c r="AB5" s="206"/>
      <c r="AC5" s="206"/>
      <c r="AD5" s="206"/>
      <c r="AE5" s="206"/>
      <c r="AF5" s="206"/>
      <c r="AG5" s="206"/>
    </row>
    <row r="6" spans="1:33" s="2" customFormat="1" ht="15" customHeight="1" thickBot="1" x14ac:dyDescent="0.25">
      <c r="A6" s="201"/>
      <c r="B6" s="74">
        <v>2018</v>
      </c>
      <c r="C6" s="74">
        <v>2019</v>
      </c>
      <c r="D6" s="74">
        <v>2020</v>
      </c>
      <c r="E6" s="74">
        <v>2021</v>
      </c>
      <c r="F6" s="74">
        <v>2022</v>
      </c>
      <c r="G6" s="74">
        <v>2023</v>
      </c>
      <c r="H6" s="74">
        <v>2024</v>
      </c>
      <c r="I6" s="74">
        <v>2025</v>
      </c>
      <c r="J6" s="127">
        <v>2018</v>
      </c>
      <c r="K6" s="74">
        <v>2019</v>
      </c>
      <c r="L6" s="74">
        <v>2020</v>
      </c>
      <c r="M6" s="74">
        <v>2021</v>
      </c>
      <c r="N6" s="74">
        <v>2022</v>
      </c>
      <c r="O6" s="74">
        <v>2023</v>
      </c>
      <c r="P6" s="74">
        <v>2024</v>
      </c>
      <c r="Q6" s="75">
        <v>2025</v>
      </c>
      <c r="R6" s="140">
        <v>2018</v>
      </c>
      <c r="S6" s="74">
        <v>2019</v>
      </c>
      <c r="T6" s="74">
        <v>2020</v>
      </c>
      <c r="U6" s="74">
        <v>2021</v>
      </c>
      <c r="V6" s="74">
        <v>2022</v>
      </c>
      <c r="W6" s="74">
        <v>2023</v>
      </c>
      <c r="X6" s="74">
        <v>2024</v>
      </c>
      <c r="Y6" s="74">
        <v>2025</v>
      </c>
      <c r="Z6" s="127">
        <v>2018</v>
      </c>
      <c r="AA6" s="74">
        <v>2019</v>
      </c>
      <c r="AB6" s="74">
        <v>2020</v>
      </c>
      <c r="AC6" s="74">
        <v>2021</v>
      </c>
      <c r="AD6" s="74">
        <v>2022</v>
      </c>
      <c r="AE6" s="74">
        <v>2023</v>
      </c>
      <c r="AF6" s="74">
        <v>2024</v>
      </c>
      <c r="AG6" s="74">
        <v>2025</v>
      </c>
    </row>
    <row r="7" spans="1:33" s="2" customFormat="1" ht="15" customHeight="1" thickBot="1" x14ac:dyDescent="0.25">
      <c r="A7" s="202"/>
      <c r="B7" s="197" t="s">
        <v>27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</row>
    <row r="8" spans="1:33" s="2" customFormat="1" ht="15" customHeight="1" x14ac:dyDescent="0.2">
      <c r="A8" s="53" t="s">
        <v>30</v>
      </c>
      <c r="B8" s="91">
        <v>19.066269997663234</v>
      </c>
      <c r="C8" s="120">
        <v>22.137194548288264</v>
      </c>
      <c r="D8" s="120">
        <v>26.084465734323686</v>
      </c>
      <c r="E8" s="120">
        <v>30.23523440062597</v>
      </c>
      <c r="F8" s="120">
        <v>32.929129520096431</v>
      </c>
      <c r="G8" s="120">
        <v>36.677302679262219</v>
      </c>
      <c r="H8" s="120">
        <v>40.063953558188651</v>
      </c>
      <c r="I8" s="120">
        <v>42.618601483429167</v>
      </c>
      <c r="J8" s="124">
        <v>3.4181312146651273</v>
      </c>
      <c r="K8" s="120">
        <v>6.9985408612114055</v>
      </c>
      <c r="L8" s="120">
        <v>10.042353568526849</v>
      </c>
      <c r="M8" s="120">
        <v>12.043737436115453</v>
      </c>
      <c r="N8" s="120">
        <v>12.108568290324902</v>
      </c>
      <c r="O8" s="120">
        <v>12.141121898484586</v>
      </c>
      <c r="P8" s="120">
        <v>12.749025171420584</v>
      </c>
      <c r="Q8" s="90">
        <v>12.603218275522062</v>
      </c>
      <c r="R8" s="91">
        <v>109.334</v>
      </c>
      <c r="S8" s="120">
        <v>124.709</v>
      </c>
      <c r="T8" s="120">
        <v>144.792</v>
      </c>
      <c r="U8" s="120">
        <v>164.99700000000001</v>
      </c>
      <c r="V8" s="120">
        <v>187.672</v>
      </c>
      <c r="W8" s="120">
        <v>210.00800000000001</v>
      </c>
      <c r="X8" s="120">
        <v>233.542</v>
      </c>
      <c r="Y8" s="120">
        <v>251.55799999999999</v>
      </c>
      <c r="Z8" s="124">
        <v>19.600999999999999</v>
      </c>
      <c r="AA8" s="120">
        <v>39.426000000000002</v>
      </c>
      <c r="AB8" s="120">
        <v>55.744</v>
      </c>
      <c r="AC8" s="120">
        <v>65.724000000000004</v>
      </c>
      <c r="AD8" s="120">
        <v>69.010000000000005</v>
      </c>
      <c r="AE8" s="120">
        <v>69.518000000000001</v>
      </c>
      <c r="AF8" s="120">
        <v>74.316999999999993</v>
      </c>
      <c r="AG8" s="120">
        <v>74.391000000000005</v>
      </c>
    </row>
    <row r="9" spans="1:33" s="2" customFormat="1" ht="15" customHeight="1" x14ac:dyDescent="0.2">
      <c r="A9" s="65" t="s">
        <v>10</v>
      </c>
      <c r="B9" s="93">
        <v>15.413864991044427</v>
      </c>
      <c r="C9" s="97">
        <v>16.354263600242241</v>
      </c>
      <c r="D9" s="97">
        <v>18.780992658555835</v>
      </c>
      <c r="E9" s="97">
        <v>21.629587086633215</v>
      </c>
      <c r="F9" s="97">
        <v>23.046389422533618</v>
      </c>
      <c r="G9" s="97">
        <v>27.091027899312458</v>
      </c>
      <c r="H9" s="97">
        <v>29.472029640441239</v>
      </c>
      <c r="I9" s="97">
        <v>31.500168180289268</v>
      </c>
      <c r="J9" s="125">
        <v>3.5719529024870069</v>
      </c>
      <c r="K9" s="97">
        <v>5.2214886043042199</v>
      </c>
      <c r="L9" s="97">
        <v>6.392864056706328</v>
      </c>
      <c r="M9" s="97">
        <v>8.1328214739133067</v>
      </c>
      <c r="N9" s="97">
        <v>8.1619392021697372</v>
      </c>
      <c r="O9" s="97">
        <v>10.24205920790954</v>
      </c>
      <c r="P9" s="97">
        <v>10.885002947202963</v>
      </c>
      <c r="Q9" s="92">
        <v>10.358504316627425</v>
      </c>
      <c r="R9" s="93">
        <v>10.499000000000001</v>
      </c>
      <c r="S9" s="97">
        <v>11.071999999999999</v>
      </c>
      <c r="T9" s="97">
        <v>12.612</v>
      </c>
      <c r="U9" s="97">
        <v>14.311</v>
      </c>
      <c r="V9" s="97">
        <v>16.315000000000001</v>
      </c>
      <c r="W9" s="97">
        <v>19.071000000000002</v>
      </c>
      <c r="X9" s="97">
        <v>21</v>
      </c>
      <c r="Y9" s="97">
        <v>22.475999999999999</v>
      </c>
      <c r="Z9" s="125">
        <v>2.4329999999999998</v>
      </c>
      <c r="AA9" s="97">
        <v>3.5350000000000001</v>
      </c>
      <c r="AB9" s="97">
        <v>4.2930000000000001</v>
      </c>
      <c r="AC9" s="97">
        <v>5.3810000000000002</v>
      </c>
      <c r="AD9" s="97">
        <v>5.7779999999999996</v>
      </c>
      <c r="AE9" s="97">
        <v>7.21</v>
      </c>
      <c r="AF9" s="97">
        <v>7.7560000000000002</v>
      </c>
      <c r="AG9" s="97">
        <v>7.391</v>
      </c>
    </row>
    <row r="10" spans="1:33" s="2" customFormat="1" ht="15" customHeight="1" x14ac:dyDescent="0.2">
      <c r="A10" s="66" t="s">
        <v>11</v>
      </c>
      <c r="B10" s="93">
        <v>16.770026473183648</v>
      </c>
      <c r="C10" s="97">
        <v>19.591313564544357</v>
      </c>
      <c r="D10" s="97">
        <v>23.452640392026495</v>
      </c>
      <c r="E10" s="97">
        <v>27.441584011293141</v>
      </c>
      <c r="F10" s="97">
        <v>29.168191746856365</v>
      </c>
      <c r="G10" s="97">
        <v>32.863481508364842</v>
      </c>
      <c r="H10" s="97">
        <v>36.185525789684128</v>
      </c>
      <c r="I10" s="97">
        <v>39.624154403875906</v>
      </c>
      <c r="J10" s="125">
        <v>2.6350622610059808</v>
      </c>
      <c r="K10" s="97">
        <v>5.846828859473983</v>
      </c>
      <c r="L10" s="97">
        <v>9.3069355692633504</v>
      </c>
      <c r="M10" s="97">
        <v>11.930854291268869</v>
      </c>
      <c r="N10" s="97">
        <v>11.063226872896866</v>
      </c>
      <c r="O10" s="97">
        <v>11.462589414285212</v>
      </c>
      <c r="P10" s="97">
        <v>11.635345861655338</v>
      </c>
      <c r="Q10" s="92">
        <v>11.808418128225687</v>
      </c>
      <c r="R10" s="93">
        <v>13.683</v>
      </c>
      <c r="S10" s="97">
        <v>15.896000000000001</v>
      </c>
      <c r="T10" s="97">
        <v>19.047999999999998</v>
      </c>
      <c r="U10" s="97">
        <v>22.161000000000001</v>
      </c>
      <c r="V10" s="97">
        <v>24.704000000000001</v>
      </c>
      <c r="W10" s="97">
        <v>28.071000000000002</v>
      </c>
      <c r="X10" s="97">
        <v>31.675000000000001</v>
      </c>
      <c r="Y10" s="97">
        <v>35.085999999999999</v>
      </c>
      <c r="Z10" s="125">
        <v>2.15</v>
      </c>
      <c r="AA10" s="97">
        <v>4.7439999999999998</v>
      </c>
      <c r="AB10" s="97">
        <v>7.5590000000000002</v>
      </c>
      <c r="AC10" s="97">
        <v>9.6349999999999998</v>
      </c>
      <c r="AD10" s="97">
        <v>9.3699999999999992</v>
      </c>
      <c r="AE10" s="97">
        <v>9.7910000000000004</v>
      </c>
      <c r="AF10" s="97">
        <v>10.185</v>
      </c>
      <c r="AG10" s="97">
        <v>10.456</v>
      </c>
    </row>
    <row r="11" spans="1:33" s="2" customFormat="1" ht="15" customHeight="1" x14ac:dyDescent="0.2">
      <c r="A11" s="66" t="s">
        <v>12</v>
      </c>
      <c r="B11" s="93">
        <v>19.242819843342037</v>
      </c>
      <c r="C11" s="97">
        <v>22.621918936408026</v>
      </c>
      <c r="D11" s="97">
        <v>26.763727869147118</v>
      </c>
      <c r="E11" s="97">
        <v>30.285956621834487</v>
      </c>
      <c r="F11" s="97">
        <v>33.086994471923184</v>
      </c>
      <c r="G11" s="97">
        <v>37.273809869586685</v>
      </c>
      <c r="H11" s="97">
        <v>39.762653703174152</v>
      </c>
      <c r="I11" s="97">
        <v>42.506888601473321</v>
      </c>
      <c r="J11" s="125">
        <v>3.1389614157238177</v>
      </c>
      <c r="K11" s="97">
        <v>6.1268309900582389</v>
      </c>
      <c r="L11" s="97">
        <v>9.3706000419400262</v>
      </c>
      <c r="M11" s="97">
        <v>11.959287531806616</v>
      </c>
      <c r="N11" s="97">
        <v>11.245272039569391</v>
      </c>
      <c r="O11" s="97">
        <v>10.386592698016207</v>
      </c>
      <c r="P11" s="97">
        <v>11.615670574778383</v>
      </c>
      <c r="Q11" s="92">
        <v>12.315132429848733</v>
      </c>
      <c r="R11" s="93">
        <v>6.633</v>
      </c>
      <c r="S11" s="97">
        <v>7.6909999999999998</v>
      </c>
      <c r="T11" s="97">
        <v>8.9339999999999993</v>
      </c>
      <c r="U11" s="97">
        <v>9.9979999999999993</v>
      </c>
      <c r="V11" s="97">
        <v>11.372</v>
      </c>
      <c r="W11" s="97">
        <v>12.833</v>
      </c>
      <c r="X11" s="97">
        <v>13.904999999999999</v>
      </c>
      <c r="Y11" s="97">
        <v>15.118</v>
      </c>
      <c r="Z11" s="125">
        <v>1.0820000000000001</v>
      </c>
      <c r="AA11" s="97">
        <v>2.0830000000000002</v>
      </c>
      <c r="AB11" s="97">
        <v>3.1280000000000001</v>
      </c>
      <c r="AC11" s="97">
        <v>3.948</v>
      </c>
      <c r="AD11" s="97">
        <v>3.8650000000000002</v>
      </c>
      <c r="AE11" s="97">
        <v>3.5760000000000001</v>
      </c>
      <c r="AF11" s="97">
        <v>4.0620000000000003</v>
      </c>
      <c r="AG11" s="97">
        <v>4.38</v>
      </c>
    </row>
    <row r="12" spans="1:33" s="2" customFormat="1" ht="15" customHeight="1" x14ac:dyDescent="0.2">
      <c r="A12" s="52" t="s">
        <v>13</v>
      </c>
      <c r="B12" s="93">
        <v>20.3852945898218</v>
      </c>
      <c r="C12" s="97">
        <v>23.269966953505872</v>
      </c>
      <c r="D12" s="97">
        <v>27.466666666666669</v>
      </c>
      <c r="E12" s="97">
        <v>30.464480874316941</v>
      </c>
      <c r="F12" s="97">
        <v>32.329006006587868</v>
      </c>
      <c r="G12" s="97">
        <v>36.84866696502781</v>
      </c>
      <c r="H12" s="97">
        <v>38.556862745098044</v>
      </c>
      <c r="I12" s="97">
        <v>41.556871376755431</v>
      </c>
      <c r="J12" s="125">
        <v>5.5546636699309682</v>
      </c>
      <c r="K12" s="97">
        <v>8.3401498543991099</v>
      </c>
      <c r="L12" s="97">
        <v>10.283333333333333</v>
      </c>
      <c r="M12" s="97">
        <v>11.700819672131148</v>
      </c>
      <c r="N12" s="97">
        <v>12.578311696699608</v>
      </c>
      <c r="O12" s="97">
        <v>12.032478741768429</v>
      </c>
      <c r="P12" s="97">
        <v>11.727058823529411</v>
      </c>
      <c r="Q12" s="92">
        <v>11.696685990637691</v>
      </c>
      <c r="R12" s="93">
        <v>6.3490000000000002</v>
      </c>
      <c r="S12" s="97">
        <v>7.1120000000000001</v>
      </c>
      <c r="T12" s="97">
        <v>8.24</v>
      </c>
      <c r="U12" s="97">
        <v>8.92</v>
      </c>
      <c r="V12" s="97">
        <v>10.010999999999999</v>
      </c>
      <c r="W12" s="97">
        <v>11.526999999999999</v>
      </c>
      <c r="X12" s="97">
        <v>12.29</v>
      </c>
      <c r="Y12" s="97">
        <v>13.404999999999999</v>
      </c>
      <c r="Z12" s="125">
        <v>1.73</v>
      </c>
      <c r="AA12" s="97">
        <v>2.5489999999999999</v>
      </c>
      <c r="AB12" s="97">
        <v>3.085</v>
      </c>
      <c r="AC12" s="97">
        <v>3.4260000000000002</v>
      </c>
      <c r="AD12" s="97">
        <v>3.895</v>
      </c>
      <c r="AE12" s="97">
        <v>3.7639999999999998</v>
      </c>
      <c r="AF12" s="97">
        <v>3.738</v>
      </c>
      <c r="AG12" s="97">
        <v>3.7730000000000001</v>
      </c>
    </row>
    <row r="13" spans="1:33" s="2" customFormat="1" ht="15" customHeight="1" x14ac:dyDescent="0.2">
      <c r="A13" s="65" t="s">
        <v>14</v>
      </c>
      <c r="B13" s="93">
        <v>19.750656167979002</v>
      </c>
      <c r="C13" s="97">
        <v>23.76028841575403</v>
      </c>
      <c r="D13" s="97">
        <v>31.040067600873179</v>
      </c>
      <c r="E13" s="97">
        <v>37.391814581194069</v>
      </c>
      <c r="F13" s="97">
        <v>44.704570791527317</v>
      </c>
      <c r="G13" s="97">
        <v>49.641803624104512</v>
      </c>
      <c r="H13" s="97">
        <v>54.46372128959753</v>
      </c>
      <c r="I13" s="97">
        <v>57.606801867725977</v>
      </c>
      <c r="J13" s="125">
        <v>3.7795275590551181</v>
      </c>
      <c r="K13" s="97">
        <v>7.5505067682470575</v>
      </c>
      <c r="L13" s="97">
        <v>13.70326033377931</v>
      </c>
      <c r="M13" s="97">
        <v>15.637377145371865</v>
      </c>
      <c r="N13" s="97">
        <v>20.429208472686732</v>
      </c>
      <c r="O13" s="97">
        <v>22.116870346958841</v>
      </c>
      <c r="P13" s="97">
        <v>18.402753389056684</v>
      </c>
      <c r="Q13" s="92">
        <v>17.708551118544847</v>
      </c>
      <c r="R13" s="93">
        <v>3.01</v>
      </c>
      <c r="S13" s="97">
        <v>3.4929999999999999</v>
      </c>
      <c r="T13" s="97">
        <v>4.4080000000000004</v>
      </c>
      <c r="U13" s="97">
        <v>5.0979999999999999</v>
      </c>
      <c r="V13" s="97">
        <v>6.4160000000000004</v>
      </c>
      <c r="W13" s="97">
        <v>7.0679999999999996</v>
      </c>
      <c r="X13" s="97">
        <v>7.7539999999999996</v>
      </c>
      <c r="Y13" s="97">
        <v>8.266</v>
      </c>
      <c r="Z13" s="125">
        <v>0.57599999999999996</v>
      </c>
      <c r="AA13" s="97">
        <v>1.1100000000000001</v>
      </c>
      <c r="AB13" s="97">
        <v>1.946</v>
      </c>
      <c r="AC13" s="97">
        <v>2.1320000000000001</v>
      </c>
      <c r="AD13" s="97">
        <v>2.9319999999999999</v>
      </c>
      <c r="AE13" s="97">
        <v>3.149</v>
      </c>
      <c r="AF13" s="97">
        <v>2.62</v>
      </c>
      <c r="AG13" s="97">
        <v>2.5409999999999999</v>
      </c>
    </row>
    <row r="14" spans="1:33" s="2" customFormat="1" ht="15" customHeight="1" x14ac:dyDescent="0.2">
      <c r="A14" s="67" t="s">
        <v>15</v>
      </c>
      <c r="B14" s="93">
        <v>18.795979233403294</v>
      </c>
      <c r="C14" s="97">
        <v>21.617957908280488</v>
      </c>
      <c r="D14" s="97">
        <v>27.054883369890799</v>
      </c>
      <c r="E14" s="97">
        <v>31.725174553917768</v>
      </c>
      <c r="F14" s="97">
        <v>36.800736439597792</v>
      </c>
      <c r="G14" s="97">
        <v>41.494998455580109</v>
      </c>
      <c r="H14" s="97">
        <v>47.472008601949462</v>
      </c>
      <c r="I14" s="97">
        <v>50.38884232094626</v>
      </c>
      <c r="J14" s="125">
        <v>3.3138186236606653</v>
      </c>
      <c r="K14" s="97">
        <v>6.5320283062218545</v>
      </c>
      <c r="L14" s="97">
        <v>10.851671029977123</v>
      </c>
      <c r="M14" s="97">
        <v>13.564294026377036</v>
      </c>
      <c r="N14" s="97">
        <v>14.549402823018459</v>
      </c>
      <c r="O14" s="97">
        <v>14.695749281250741</v>
      </c>
      <c r="P14" s="97">
        <v>16.313316659264625</v>
      </c>
      <c r="Q14" s="92">
        <v>15.164850516904163</v>
      </c>
      <c r="R14" s="93">
        <v>8.5079999999999991</v>
      </c>
      <c r="S14" s="97">
        <v>9.4090000000000007</v>
      </c>
      <c r="T14" s="97">
        <v>11.471</v>
      </c>
      <c r="U14" s="97">
        <v>13.086</v>
      </c>
      <c r="V14" s="97">
        <v>15.590999999999999</v>
      </c>
      <c r="W14" s="97">
        <v>17.463999999999999</v>
      </c>
      <c r="X14" s="97">
        <v>20.309000000000001</v>
      </c>
      <c r="Y14" s="97">
        <v>21.640999999999998</v>
      </c>
      <c r="Z14" s="125">
        <v>1.5</v>
      </c>
      <c r="AA14" s="97">
        <v>2.843</v>
      </c>
      <c r="AB14" s="97">
        <v>4.601</v>
      </c>
      <c r="AC14" s="97">
        <v>5.5949999999999998</v>
      </c>
      <c r="AD14" s="97">
        <v>6.1639999999999997</v>
      </c>
      <c r="AE14" s="97">
        <v>6.1849999999999996</v>
      </c>
      <c r="AF14" s="97">
        <v>6.9790000000000001</v>
      </c>
      <c r="AG14" s="97">
        <v>6.5129999999999999</v>
      </c>
    </row>
    <row r="15" spans="1:33" s="2" customFormat="1" ht="15" customHeight="1" x14ac:dyDescent="0.2">
      <c r="A15" s="67" t="s">
        <v>16</v>
      </c>
      <c r="B15" s="93">
        <v>18.307419640699266</v>
      </c>
      <c r="C15" s="97">
        <v>20.891970623230623</v>
      </c>
      <c r="D15" s="97">
        <v>26.38207945900254</v>
      </c>
      <c r="E15" s="97">
        <v>29.849637206049479</v>
      </c>
      <c r="F15" s="97">
        <v>34.601283226397797</v>
      </c>
      <c r="G15" s="97">
        <v>38.428417653390746</v>
      </c>
      <c r="H15" s="97">
        <v>42.314123740772466</v>
      </c>
      <c r="I15" s="97">
        <v>45.95877627201169</v>
      </c>
      <c r="J15" s="125">
        <v>3.1740916780794324</v>
      </c>
      <c r="K15" s="97">
        <v>5.8753538751897594</v>
      </c>
      <c r="L15" s="97">
        <v>10.219780219780219</v>
      </c>
      <c r="M15" s="97">
        <v>13.029985138561063</v>
      </c>
      <c r="N15" s="97">
        <v>13.490542454795435</v>
      </c>
      <c r="O15" s="97">
        <v>14.316469321851452</v>
      </c>
      <c r="P15" s="97">
        <v>13.369223867205024</v>
      </c>
      <c r="Q15" s="92">
        <v>14.002272173983608</v>
      </c>
      <c r="R15" s="93">
        <v>4.5449999999999999</v>
      </c>
      <c r="S15" s="97">
        <v>5.0919999999999996</v>
      </c>
      <c r="T15" s="97">
        <v>6.242</v>
      </c>
      <c r="U15" s="97">
        <v>6.8289999999999997</v>
      </c>
      <c r="V15" s="97">
        <v>8.3049999999999997</v>
      </c>
      <c r="W15" s="97">
        <v>9.282</v>
      </c>
      <c r="X15" s="97">
        <v>10.375</v>
      </c>
      <c r="Y15" s="97">
        <v>11.327</v>
      </c>
      <c r="Z15" s="125">
        <v>0.78800000000000003</v>
      </c>
      <c r="AA15" s="97">
        <v>1.4319999999999999</v>
      </c>
      <c r="AB15" s="97">
        <v>2.4180000000000001</v>
      </c>
      <c r="AC15" s="97">
        <v>2.9809999999999999</v>
      </c>
      <c r="AD15" s="97">
        <v>3.238</v>
      </c>
      <c r="AE15" s="97">
        <v>3.4580000000000002</v>
      </c>
      <c r="AF15" s="97">
        <v>3.278</v>
      </c>
      <c r="AG15" s="97">
        <v>3.4510000000000001</v>
      </c>
    </row>
    <row r="16" spans="1:33" s="2" customFormat="1" ht="15" customHeight="1" x14ac:dyDescent="0.2">
      <c r="A16" s="65" t="s">
        <v>17</v>
      </c>
      <c r="B16" s="93">
        <v>19.503725430700246</v>
      </c>
      <c r="C16" s="97">
        <v>23.154350768803582</v>
      </c>
      <c r="D16" s="97">
        <v>27.558019689376977</v>
      </c>
      <c r="E16" s="97">
        <v>34.895566141443751</v>
      </c>
      <c r="F16" s="97">
        <v>35.759813311971023</v>
      </c>
      <c r="G16" s="97">
        <v>39.155557102579273</v>
      </c>
      <c r="H16" s="97">
        <v>43.224964811699678</v>
      </c>
      <c r="I16" s="97">
        <v>45.573737168411419</v>
      </c>
      <c r="J16" s="125">
        <v>3.9648022656012945</v>
      </c>
      <c r="K16" s="97">
        <v>7.629030578598452</v>
      </c>
      <c r="L16" s="97">
        <v>10.484415538259231</v>
      </c>
      <c r="M16" s="97">
        <v>14.635397581531699</v>
      </c>
      <c r="N16" s="97">
        <v>13.507018216014769</v>
      </c>
      <c r="O16" s="97">
        <v>12.054022068293362</v>
      </c>
      <c r="P16" s="97">
        <v>13.62902948951217</v>
      </c>
      <c r="Q16" s="92">
        <v>13.615882372869873</v>
      </c>
      <c r="R16" s="93">
        <v>5.7850000000000001</v>
      </c>
      <c r="S16" s="97">
        <v>6.6710000000000003</v>
      </c>
      <c r="T16" s="97">
        <v>7.7539999999999996</v>
      </c>
      <c r="U16" s="97">
        <v>9.5229999999999997</v>
      </c>
      <c r="V16" s="97">
        <v>10.266999999999999</v>
      </c>
      <c r="W16" s="97">
        <v>11.249000000000001</v>
      </c>
      <c r="X16" s="97">
        <v>12.590999999999999</v>
      </c>
      <c r="Y16" s="97">
        <v>13.452</v>
      </c>
      <c r="Z16" s="125">
        <v>1.1759999999999999</v>
      </c>
      <c r="AA16" s="97">
        <v>2.198</v>
      </c>
      <c r="AB16" s="97">
        <v>2.95</v>
      </c>
      <c r="AC16" s="97">
        <v>3.9940000000000002</v>
      </c>
      <c r="AD16" s="97">
        <v>3.8780000000000001</v>
      </c>
      <c r="AE16" s="97">
        <v>3.4630000000000001</v>
      </c>
      <c r="AF16" s="97">
        <v>3.97</v>
      </c>
      <c r="AG16" s="97">
        <v>4.0190000000000001</v>
      </c>
    </row>
    <row r="17" spans="1:33" s="2" customFormat="1" ht="15" customHeight="1" x14ac:dyDescent="0.2">
      <c r="A17" s="68" t="s">
        <v>18</v>
      </c>
      <c r="B17" s="93">
        <v>19.638076881893134</v>
      </c>
      <c r="C17" s="97">
        <v>22.789412449098311</v>
      </c>
      <c r="D17" s="97">
        <v>26.040861402540035</v>
      </c>
      <c r="E17" s="97">
        <v>30.04489337822671</v>
      </c>
      <c r="F17" s="97">
        <v>33.670009636318213</v>
      </c>
      <c r="G17" s="97">
        <v>37.390311764286224</v>
      </c>
      <c r="H17" s="97">
        <v>39.572436550005264</v>
      </c>
      <c r="I17" s="97">
        <v>41.731252798732385</v>
      </c>
      <c r="J17" s="125">
        <v>3.1587964450155264</v>
      </c>
      <c r="K17" s="97">
        <v>7.1516870273414774</v>
      </c>
      <c r="L17" s="97">
        <v>8.8533038836738456</v>
      </c>
      <c r="M17" s="97">
        <v>10.62102506546951</v>
      </c>
      <c r="N17" s="97">
        <v>11.592133909133089</v>
      </c>
      <c r="O17" s="97">
        <v>12.445601769280159</v>
      </c>
      <c r="P17" s="97">
        <v>12.300347526942113</v>
      </c>
      <c r="Q17" s="92">
        <v>10.402673004719093</v>
      </c>
      <c r="R17" s="93">
        <v>5.5019999999999998</v>
      </c>
      <c r="S17" s="97">
        <v>6.2679999999999998</v>
      </c>
      <c r="T17" s="97">
        <v>7.0739999999999998</v>
      </c>
      <c r="U17" s="97">
        <v>8.0310000000000006</v>
      </c>
      <c r="V17" s="97">
        <v>9.4339999999999993</v>
      </c>
      <c r="W17" s="97">
        <v>10.481999999999999</v>
      </c>
      <c r="X17" s="97">
        <v>11.273</v>
      </c>
      <c r="Y17" s="97">
        <v>12.115</v>
      </c>
      <c r="Z17" s="125">
        <v>0.88500000000000001</v>
      </c>
      <c r="AA17" s="97">
        <v>1.9670000000000001</v>
      </c>
      <c r="AB17" s="97">
        <v>2.4049999999999998</v>
      </c>
      <c r="AC17" s="97">
        <v>2.839</v>
      </c>
      <c r="AD17" s="97">
        <v>3.2480000000000002</v>
      </c>
      <c r="AE17" s="97">
        <v>3.4889999999999999</v>
      </c>
      <c r="AF17" s="97">
        <v>3.504</v>
      </c>
      <c r="AG17" s="97">
        <v>3.02</v>
      </c>
    </row>
    <row r="18" spans="1:33" s="2" customFormat="1" ht="15" customHeight="1" x14ac:dyDescent="0.2">
      <c r="A18" s="67" t="s">
        <v>19</v>
      </c>
      <c r="B18" s="93">
        <v>22.904776209071791</v>
      </c>
      <c r="C18" s="97">
        <v>25.952673632452367</v>
      </c>
      <c r="D18" s="97">
        <v>28.597456970072884</v>
      </c>
      <c r="E18" s="97">
        <v>34.295058988435926</v>
      </c>
      <c r="F18" s="97">
        <v>35.470469346507969</v>
      </c>
      <c r="G18" s="97">
        <v>38.420348058902277</v>
      </c>
      <c r="H18" s="97">
        <v>42.767821440255915</v>
      </c>
      <c r="I18" s="97">
        <v>44.057734011162857</v>
      </c>
      <c r="J18" s="125">
        <v>3.4019224992490238</v>
      </c>
      <c r="K18" s="97">
        <v>7.1757836508912112</v>
      </c>
      <c r="L18" s="97">
        <v>10.028686618080322</v>
      </c>
      <c r="M18" s="97">
        <v>12.292177705096757</v>
      </c>
      <c r="N18" s="97">
        <v>12.590762781645331</v>
      </c>
      <c r="O18" s="97">
        <v>11.806485200059496</v>
      </c>
      <c r="P18" s="97">
        <v>13.34472354502163</v>
      </c>
      <c r="Q18" s="92">
        <v>11.393935084787941</v>
      </c>
      <c r="R18" s="93">
        <v>6.1</v>
      </c>
      <c r="S18" s="97">
        <v>6.7560000000000002</v>
      </c>
      <c r="T18" s="97">
        <v>7.3769999999999998</v>
      </c>
      <c r="U18" s="97">
        <v>8.8079999999999998</v>
      </c>
      <c r="V18" s="97">
        <v>9.4770000000000003</v>
      </c>
      <c r="W18" s="97">
        <v>10.332000000000001</v>
      </c>
      <c r="X18" s="97">
        <v>11.765000000000001</v>
      </c>
      <c r="Y18" s="97">
        <v>12.393000000000001</v>
      </c>
      <c r="Z18" s="125">
        <v>0.90600000000000003</v>
      </c>
      <c r="AA18" s="97">
        <v>1.8680000000000001</v>
      </c>
      <c r="AB18" s="97">
        <v>2.5870000000000002</v>
      </c>
      <c r="AC18" s="97">
        <v>3.157</v>
      </c>
      <c r="AD18" s="97">
        <v>3.3639999999999999</v>
      </c>
      <c r="AE18" s="97">
        <v>3.1749999999999998</v>
      </c>
      <c r="AF18" s="97">
        <v>3.6709999999999998</v>
      </c>
      <c r="AG18" s="97">
        <v>3.2050000000000001</v>
      </c>
    </row>
    <row r="19" spans="1:33" s="2" customFormat="1" ht="15" customHeight="1" x14ac:dyDescent="0.2">
      <c r="A19" s="52" t="s">
        <v>20</v>
      </c>
      <c r="B19" s="93">
        <v>18.983386200182157</v>
      </c>
      <c r="C19" s="97">
        <v>22.403229636665873</v>
      </c>
      <c r="D19" s="97">
        <v>25.293431915810988</v>
      </c>
      <c r="E19" s="97">
        <v>28.617461775178437</v>
      </c>
      <c r="F19" s="97">
        <v>30.650903990505402</v>
      </c>
      <c r="G19" s="97">
        <v>34.153376573826783</v>
      </c>
      <c r="H19" s="97">
        <v>36.788454075997734</v>
      </c>
      <c r="I19" s="97">
        <v>38.509116963254328</v>
      </c>
      <c r="J19" s="125">
        <v>3.3368926855312333</v>
      </c>
      <c r="K19" s="97">
        <v>7.8366183804322018</v>
      </c>
      <c r="L19" s="97">
        <v>9.9359639737468264</v>
      </c>
      <c r="M19" s="97">
        <v>11.334525593310454</v>
      </c>
      <c r="N19" s="97">
        <v>11.20085081459332</v>
      </c>
      <c r="O19" s="97">
        <v>10.882869133918351</v>
      </c>
      <c r="P19" s="97">
        <v>11.12951852183517</v>
      </c>
      <c r="Q19" s="92">
        <v>11.694863208995599</v>
      </c>
      <c r="R19" s="93">
        <v>12.089</v>
      </c>
      <c r="S19" s="97">
        <v>14.151</v>
      </c>
      <c r="T19" s="97">
        <v>15.839</v>
      </c>
      <c r="U19" s="97">
        <v>17.762</v>
      </c>
      <c r="V19" s="97">
        <v>19.885999999999999</v>
      </c>
      <c r="W19" s="97">
        <v>22.379000000000001</v>
      </c>
      <c r="X19" s="97">
        <v>24.649000000000001</v>
      </c>
      <c r="Y19" s="97">
        <v>26.335999999999999</v>
      </c>
      <c r="Z19" s="125">
        <v>2.125</v>
      </c>
      <c r="AA19" s="97">
        <v>4.95</v>
      </c>
      <c r="AB19" s="97">
        <v>6.2220000000000004</v>
      </c>
      <c r="AC19" s="97">
        <v>7.0350000000000001</v>
      </c>
      <c r="AD19" s="97">
        <v>7.2670000000000003</v>
      </c>
      <c r="AE19" s="97">
        <v>7.1310000000000002</v>
      </c>
      <c r="AF19" s="97">
        <v>7.4569999999999999</v>
      </c>
      <c r="AG19" s="97">
        <v>7.9980000000000002</v>
      </c>
    </row>
    <row r="20" spans="1:33" s="2" customFormat="1" ht="15" customHeight="1" x14ac:dyDescent="0.2">
      <c r="A20" s="67" t="s">
        <v>21</v>
      </c>
      <c r="B20" s="93">
        <v>19.37303134843258</v>
      </c>
      <c r="C20" s="97">
        <v>23.827824750192157</v>
      </c>
      <c r="D20" s="97">
        <v>27.894191197260533</v>
      </c>
      <c r="E20" s="97">
        <v>33.199382755738441</v>
      </c>
      <c r="F20" s="97">
        <v>35.614943245603094</v>
      </c>
      <c r="G20" s="97">
        <v>37.995216484729546</v>
      </c>
      <c r="H20" s="97">
        <v>41.493264373346165</v>
      </c>
      <c r="I20" s="97">
        <v>43.581503302981609</v>
      </c>
      <c r="J20" s="125">
        <v>3.272836358182091</v>
      </c>
      <c r="K20" s="97">
        <v>8.3259031514219828</v>
      </c>
      <c r="L20" s="97">
        <v>11.064685369608243</v>
      </c>
      <c r="M20" s="97">
        <v>13.167877579888124</v>
      </c>
      <c r="N20" s="97">
        <v>11.809280279406261</v>
      </c>
      <c r="O20" s="97">
        <v>11.238194529620998</v>
      </c>
      <c r="P20" s="97">
        <v>11.949723358191003</v>
      </c>
      <c r="Q20" s="92">
        <v>11.935368684163542</v>
      </c>
      <c r="R20" s="93">
        <v>6.4580000000000002</v>
      </c>
      <c r="S20" s="97">
        <v>7.75</v>
      </c>
      <c r="T20" s="97">
        <v>8.8789999999999996</v>
      </c>
      <c r="U20" s="97">
        <v>10.327</v>
      </c>
      <c r="V20" s="97">
        <v>11.420999999999999</v>
      </c>
      <c r="W20" s="97">
        <v>12.391</v>
      </c>
      <c r="X20" s="97">
        <v>13.798999999999999</v>
      </c>
      <c r="Y20" s="97">
        <v>14.646000000000001</v>
      </c>
      <c r="Z20" s="125">
        <v>1.091</v>
      </c>
      <c r="AA20" s="97">
        <v>2.7080000000000002</v>
      </c>
      <c r="AB20" s="97">
        <v>3.5219999999999998</v>
      </c>
      <c r="AC20" s="97">
        <v>4.0960000000000001</v>
      </c>
      <c r="AD20" s="97">
        <v>3.7869999999999999</v>
      </c>
      <c r="AE20" s="97">
        <v>3.665</v>
      </c>
      <c r="AF20" s="97">
        <v>3.9740000000000002</v>
      </c>
      <c r="AG20" s="97">
        <v>4.0110000000000001</v>
      </c>
    </row>
    <row r="21" spans="1:33" s="2" customFormat="1" ht="15" customHeight="1" x14ac:dyDescent="0.2">
      <c r="A21" s="67" t="s">
        <v>22</v>
      </c>
      <c r="B21" s="93">
        <v>20.203038859755278</v>
      </c>
      <c r="C21" s="97">
        <v>23.301906269355172</v>
      </c>
      <c r="D21" s="97">
        <v>29.606647034076566</v>
      </c>
      <c r="E21" s="97">
        <v>32.33435125346211</v>
      </c>
      <c r="F21" s="97">
        <v>35.171627874853236</v>
      </c>
      <c r="G21" s="97">
        <v>38.214504179976892</v>
      </c>
      <c r="H21" s="97">
        <v>41.358415182287331</v>
      </c>
      <c r="I21" s="97">
        <v>42.374812788956177</v>
      </c>
      <c r="J21" s="125">
        <v>2.0606427322845233</v>
      </c>
      <c r="K21" s="97">
        <v>6.9678618126763476</v>
      </c>
      <c r="L21" s="97">
        <v>13.276539054831019</v>
      </c>
      <c r="M21" s="97">
        <v>12.815140970101554</v>
      </c>
      <c r="N21" s="97">
        <v>11.440707231162373</v>
      </c>
      <c r="O21" s="97">
        <v>11.517025759532386</v>
      </c>
      <c r="P21" s="97">
        <v>12.47877476277676</v>
      </c>
      <c r="Q21" s="92">
        <v>10.861496386012893</v>
      </c>
      <c r="R21" s="93">
        <v>6.01</v>
      </c>
      <c r="S21" s="97">
        <v>6.7720000000000002</v>
      </c>
      <c r="T21" s="97">
        <v>8.4450000000000003</v>
      </c>
      <c r="U21" s="97">
        <v>9.1059999999999999</v>
      </c>
      <c r="V21" s="97">
        <v>10.185</v>
      </c>
      <c r="W21" s="97">
        <v>11.244999999999999</v>
      </c>
      <c r="X21" s="97">
        <v>12.422000000000001</v>
      </c>
      <c r="Y21" s="97">
        <v>13.015000000000001</v>
      </c>
      <c r="Z21" s="125">
        <v>0.61299999999999999</v>
      </c>
      <c r="AA21" s="97">
        <v>2.0249999999999999</v>
      </c>
      <c r="AB21" s="97">
        <v>3.7869999999999999</v>
      </c>
      <c r="AC21" s="97">
        <v>3.609</v>
      </c>
      <c r="AD21" s="97">
        <v>3.3130000000000002</v>
      </c>
      <c r="AE21" s="97">
        <v>3.3889999999999998</v>
      </c>
      <c r="AF21" s="97">
        <v>3.7480000000000002</v>
      </c>
      <c r="AG21" s="97">
        <v>3.3359999999999999</v>
      </c>
    </row>
    <row r="22" spans="1:33" s="2" customFormat="1" ht="15" customHeight="1" thickBot="1" x14ac:dyDescent="0.25">
      <c r="A22" s="67" t="s">
        <v>23</v>
      </c>
      <c r="B22" s="95">
        <v>22.949039941667344</v>
      </c>
      <c r="C22" s="98">
        <v>27.512489833856161</v>
      </c>
      <c r="D22" s="98">
        <v>31.302328734619167</v>
      </c>
      <c r="E22" s="98">
        <v>36.459272097053727</v>
      </c>
      <c r="F22" s="98">
        <v>41.144483407023429</v>
      </c>
      <c r="G22" s="98">
        <v>44.833395101243219</v>
      </c>
      <c r="H22" s="98">
        <v>49.283985812311464</v>
      </c>
      <c r="I22" s="98">
        <v>52.745780435599563</v>
      </c>
      <c r="J22" s="126">
        <v>4.1254152151016772</v>
      </c>
      <c r="K22" s="98">
        <v>8.9860412620956378</v>
      </c>
      <c r="L22" s="98">
        <v>12.272465340157961</v>
      </c>
      <c r="M22" s="98">
        <v>13.684575389948005</v>
      </c>
      <c r="N22" s="98">
        <v>15.095458318510612</v>
      </c>
      <c r="O22" s="98">
        <v>13.599609177588356</v>
      </c>
      <c r="P22" s="98">
        <v>15.538502336990751</v>
      </c>
      <c r="Q22" s="94">
        <v>16.824338676208683</v>
      </c>
      <c r="R22" s="95">
        <v>14.163</v>
      </c>
      <c r="S22" s="98">
        <v>16.576000000000001</v>
      </c>
      <c r="T22" s="98">
        <v>18.469000000000001</v>
      </c>
      <c r="U22" s="98">
        <v>21.036999999999999</v>
      </c>
      <c r="V22" s="98">
        <v>24.288</v>
      </c>
      <c r="W22" s="98">
        <v>26.614000000000001</v>
      </c>
      <c r="X22" s="98">
        <v>29.734999999999999</v>
      </c>
      <c r="Y22" s="98">
        <v>32.281999999999996</v>
      </c>
      <c r="Z22" s="126">
        <v>2.5459999999999998</v>
      </c>
      <c r="AA22" s="98">
        <v>5.4139999999999997</v>
      </c>
      <c r="AB22" s="98">
        <v>7.2409999999999997</v>
      </c>
      <c r="AC22" s="98">
        <v>7.8959999999999999</v>
      </c>
      <c r="AD22" s="98">
        <v>8.9109999999999996</v>
      </c>
      <c r="AE22" s="98">
        <v>8.0730000000000004</v>
      </c>
      <c r="AF22" s="98">
        <v>9.375</v>
      </c>
      <c r="AG22" s="98">
        <v>10.297000000000001</v>
      </c>
    </row>
    <row r="23" spans="1:33" s="2" customFormat="1" ht="15" customHeight="1" thickBot="1" x14ac:dyDescent="0.25">
      <c r="A23" s="60"/>
      <c r="B23" s="197" t="s">
        <v>28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9"/>
      <c r="Y23" s="199"/>
      <c r="Z23" s="198"/>
      <c r="AA23" s="198"/>
      <c r="AB23" s="198"/>
      <c r="AC23" s="198"/>
      <c r="AD23" s="198"/>
      <c r="AE23" s="198"/>
      <c r="AF23" s="199"/>
      <c r="AG23" s="199"/>
    </row>
    <row r="24" spans="1:33" s="2" customFormat="1" ht="15" customHeight="1" x14ac:dyDescent="0.2">
      <c r="A24" s="53" t="s">
        <v>30</v>
      </c>
      <c r="B24" s="91">
        <v>5.5254062311445615</v>
      </c>
      <c r="C24" s="120">
        <v>7.9487561818136641</v>
      </c>
      <c r="D24" s="120">
        <v>11.451496967153014</v>
      </c>
      <c r="E24" s="120">
        <v>15.392213094476748</v>
      </c>
      <c r="F24" s="120">
        <v>18.741873959296544</v>
      </c>
      <c r="G24" s="120">
        <v>22.930824002808325</v>
      </c>
      <c r="H24" s="120">
        <v>26.714506032529169</v>
      </c>
      <c r="I24" s="120">
        <v>29.518817322711914</v>
      </c>
      <c r="J24" s="124">
        <v>1.4861136784539675</v>
      </c>
      <c r="K24" s="120">
        <v>3.9089653605421888</v>
      </c>
      <c r="L24" s="120">
        <v>6.4209523157547714</v>
      </c>
      <c r="M24" s="120">
        <v>8.2025101198253285</v>
      </c>
      <c r="N24" s="120">
        <v>9.0008018570799422</v>
      </c>
      <c r="O24" s="120">
        <v>9.9065113704039423</v>
      </c>
      <c r="P24" s="120">
        <v>10.681856780398096</v>
      </c>
      <c r="Q24" s="90">
        <v>9.7920556235112333</v>
      </c>
      <c r="R24" s="91">
        <v>31.684999999999999</v>
      </c>
      <c r="S24" s="120">
        <v>44.779000000000003</v>
      </c>
      <c r="T24" s="120">
        <v>63.566000000000003</v>
      </c>
      <c r="U24" s="120">
        <v>83.997</v>
      </c>
      <c r="V24" s="120">
        <v>106.815</v>
      </c>
      <c r="W24" s="120">
        <v>131.298</v>
      </c>
      <c r="X24" s="120">
        <v>155.72499999999999</v>
      </c>
      <c r="Y24" s="120">
        <v>174.23599999999999</v>
      </c>
      <c r="Z24" s="124">
        <v>8.5220000000000002</v>
      </c>
      <c r="AA24" s="120">
        <v>22.021000000000001</v>
      </c>
      <c r="AB24" s="120">
        <v>35.642000000000003</v>
      </c>
      <c r="AC24" s="120">
        <v>44.762</v>
      </c>
      <c r="AD24" s="120">
        <v>51.298000000000002</v>
      </c>
      <c r="AE24" s="120">
        <v>56.722999999999999</v>
      </c>
      <c r="AF24" s="120">
        <v>62.267000000000003</v>
      </c>
      <c r="AG24" s="120">
        <v>57.798000000000002</v>
      </c>
    </row>
    <row r="25" spans="1:33" s="2" customFormat="1" ht="15" customHeight="1" x14ac:dyDescent="0.2">
      <c r="A25" s="65" t="s">
        <v>10</v>
      </c>
      <c r="B25" s="93">
        <v>4.7259006958921805</v>
      </c>
      <c r="C25" s="97">
        <v>5.6719989365001995</v>
      </c>
      <c r="D25" s="97">
        <v>7.7986091462779035</v>
      </c>
      <c r="E25" s="97">
        <v>10.350039296294057</v>
      </c>
      <c r="F25" s="97">
        <v>12.303650129958188</v>
      </c>
      <c r="G25" s="97">
        <v>16.300642081936473</v>
      </c>
      <c r="H25" s="97">
        <v>19.241025065259496</v>
      </c>
      <c r="I25" s="97">
        <v>21.468213925327952</v>
      </c>
      <c r="J25" s="125">
        <v>1.4064656311477817</v>
      </c>
      <c r="K25" s="97">
        <v>2.4696828702677953</v>
      </c>
      <c r="L25" s="97">
        <v>3.8509076288475574</v>
      </c>
      <c r="M25" s="97">
        <v>5.2717489873647301</v>
      </c>
      <c r="N25" s="97">
        <v>5.6856706972539275</v>
      </c>
      <c r="O25" s="97">
        <v>8.1396670265355997</v>
      </c>
      <c r="P25" s="97">
        <v>9.0801919892216567</v>
      </c>
      <c r="Q25" s="92">
        <v>8.3459468550285916</v>
      </c>
      <c r="R25" s="93">
        <v>3.2189999999999999</v>
      </c>
      <c r="S25" s="97">
        <v>3.84</v>
      </c>
      <c r="T25" s="97">
        <v>5.2370000000000001</v>
      </c>
      <c r="U25" s="97">
        <v>6.8479999999999999</v>
      </c>
      <c r="V25" s="97">
        <v>8.7100000000000009</v>
      </c>
      <c r="W25" s="97">
        <v>11.475</v>
      </c>
      <c r="X25" s="97">
        <v>13.71</v>
      </c>
      <c r="Y25" s="97">
        <v>15.318</v>
      </c>
      <c r="Z25" s="125">
        <v>0.95799999999999996</v>
      </c>
      <c r="AA25" s="97">
        <v>1.6719999999999999</v>
      </c>
      <c r="AB25" s="97">
        <v>2.5859999999999999</v>
      </c>
      <c r="AC25" s="97">
        <v>3.488</v>
      </c>
      <c r="AD25" s="97">
        <v>4.0250000000000004</v>
      </c>
      <c r="AE25" s="97">
        <v>5.73</v>
      </c>
      <c r="AF25" s="97">
        <v>6.47</v>
      </c>
      <c r="AG25" s="97">
        <v>5.9550000000000001</v>
      </c>
    </row>
    <row r="26" spans="1:33" s="2" customFormat="1" ht="15" customHeight="1" x14ac:dyDescent="0.2">
      <c r="A26" s="66" t="s">
        <v>11</v>
      </c>
      <c r="B26" s="93">
        <v>5.4919599960780472</v>
      </c>
      <c r="C26" s="97">
        <v>7.8237077571544775</v>
      </c>
      <c r="D26" s="97">
        <v>11.296617786478533</v>
      </c>
      <c r="E26" s="97">
        <v>15.21478014289783</v>
      </c>
      <c r="F26" s="97">
        <v>17.606706417143869</v>
      </c>
      <c r="G26" s="97">
        <v>21.587037709121134</v>
      </c>
      <c r="H26" s="97">
        <v>25.458388073342093</v>
      </c>
      <c r="I26" s="97">
        <v>28.779066484465876</v>
      </c>
      <c r="J26" s="125">
        <v>1.2672811059907834</v>
      </c>
      <c r="K26" s="97">
        <v>3.754097956567823</v>
      </c>
      <c r="L26" s="97">
        <v>6.4566172939829345</v>
      </c>
      <c r="M26" s="97">
        <v>8.5416744059338505</v>
      </c>
      <c r="N26" s="97">
        <v>8.5542239801641173</v>
      </c>
      <c r="O26" s="97">
        <v>9.2780125736094696</v>
      </c>
      <c r="P26" s="97">
        <v>10.079396812703489</v>
      </c>
      <c r="Q26" s="92">
        <v>9.732684337131694</v>
      </c>
      <c r="R26" s="93">
        <v>4.4809999999999999</v>
      </c>
      <c r="S26" s="97">
        <v>6.3479999999999999</v>
      </c>
      <c r="T26" s="97">
        <v>9.1750000000000007</v>
      </c>
      <c r="U26" s="97">
        <v>12.287000000000001</v>
      </c>
      <c r="V26" s="97">
        <v>14.912000000000001</v>
      </c>
      <c r="W26" s="97">
        <v>18.439</v>
      </c>
      <c r="X26" s="97">
        <v>22.285</v>
      </c>
      <c r="Y26" s="97">
        <v>25.483000000000001</v>
      </c>
      <c r="Z26" s="125">
        <v>1.034</v>
      </c>
      <c r="AA26" s="97">
        <v>3.0459999999999998</v>
      </c>
      <c r="AB26" s="97">
        <v>5.2439999999999998</v>
      </c>
      <c r="AC26" s="97">
        <v>6.8979999999999997</v>
      </c>
      <c r="AD26" s="97">
        <v>7.2450000000000001</v>
      </c>
      <c r="AE26" s="97">
        <v>7.9249999999999998</v>
      </c>
      <c r="AF26" s="97">
        <v>8.8230000000000004</v>
      </c>
      <c r="AG26" s="97">
        <v>8.6180000000000003</v>
      </c>
    </row>
    <row r="27" spans="1:33" s="2" customFormat="1" ht="15" customHeight="1" x14ac:dyDescent="0.2">
      <c r="A27" s="66" t="s">
        <v>12</v>
      </c>
      <c r="B27" s="93">
        <v>5.7528285465622284</v>
      </c>
      <c r="C27" s="97">
        <v>7.6651567739278779</v>
      </c>
      <c r="D27" s="97">
        <v>11.755190078188191</v>
      </c>
      <c r="E27" s="97">
        <v>14.855204168181269</v>
      </c>
      <c r="F27" s="97">
        <v>18.102996799534477</v>
      </c>
      <c r="G27" s="97">
        <v>22.556565685904324</v>
      </c>
      <c r="H27" s="97">
        <v>25.21303974835573</v>
      </c>
      <c r="I27" s="97">
        <v>27.810268233706349</v>
      </c>
      <c r="J27" s="125">
        <v>1.459239918769945</v>
      </c>
      <c r="K27" s="97">
        <v>3.1148891111241839</v>
      </c>
      <c r="L27" s="97">
        <v>6.0243851292651511</v>
      </c>
      <c r="M27" s="97">
        <v>7.4821277111353446</v>
      </c>
      <c r="N27" s="97">
        <v>8.1640965958684912</v>
      </c>
      <c r="O27" s="97">
        <v>8.0339248889017973</v>
      </c>
      <c r="P27" s="97">
        <v>9.4909922790963677</v>
      </c>
      <c r="Q27" s="92">
        <v>8.8202215599167744</v>
      </c>
      <c r="R27" s="93">
        <v>1.9830000000000001</v>
      </c>
      <c r="S27" s="97">
        <v>2.6059999999999999</v>
      </c>
      <c r="T27" s="97">
        <v>3.9239999999999999</v>
      </c>
      <c r="U27" s="97">
        <v>4.9039999999999999</v>
      </c>
      <c r="V27" s="97">
        <v>6.2220000000000004</v>
      </c>
      <c r="W27" s="97">
        <v>7.766</v>
      </c>
      <c r="X27" s="97">
        <v>8.8170000000000002</v>
      </c>
      <c r="Y27" s="97">
        <v>9.891</v>
      </c>
      <c r="Z27" s="125">
        <v>0.503</v>
      </c>
      <c r="AA27" s="97">
        <v>1.0589999999999999</v>
      </c>
      <c r="AB27" s="97">
        <v>2.0110000000000001</v>
      </c>
      <c r="AC27" s="97">
        <v>2.4700000000000002</v>
      </c>
      <c r="AD27" s="97">
        <v>2.806</v>
      </c>
      <c r="AE27" s="97">
        <v>2.766</v>
      </c>
      <c r="AF27" s="97">
        <v>3.319</v>
      </c>
      <c r="AG27" s="97">
        <v>3.137</v>
      </c>
    </row>
    <row r="28" spans="1:33" s="2" customFormat="1" ht="15" customHeight="1" x14ac:dyDescent="0.2">
      <c r="A28" s="52" t="s">
        <v>13</v>
      </c>
      <c r="B28" s="93">
        <v>5.2560603628190723</v>
      </c>
      <c r="C28" s="97">
        <v>8.1405621175931682</v>
      </c>
      <c r="D28" s="97">
        <v>11.19</v>
      </c>
      <c r="E28" s="97">
        <v>14.549180327868852</v>
      </c>
      <c r="F28" s="97">
        <v>17.72266356649228</v>
      </c>
      <c r="G28" s="97">
        <v>22.600856722715939</v>
      </c>
      <c r="H28" s="97">
        <v>25.308235294117647</v>
      </c>
      <c r="I28" s="97">
        <v>27.900920730384104</v>
      </c>
      <c r="J28" s="125">
        <v>1.598972547760475</v>
      </c>
      <c r="K28" s="97">
        <v>4.1488073814743318</v>
      </c>
      <c r="L28" s="97">
        <v>5.6466666666666665</v>
      </c>
      <c r="M28" s="97">
        <v>7.3360655737704921</v>
      </c>
      <c r="N28" s="97">
        <v>8.6062132661628894</v>
      </c>
      <c r="O28" s="97">
        <v>9.3344415318713647</v>
      </c>
      <c r="P28" s="97">
        <v>10.042352941176471</v>
      </c>
      <c r="Q28" s="92">
        <v>8.7701894162507354</v>
      </c>
      <c r="R28" s="93">
        <v>1.637</v>
      </c>
      <c r="S28" s="97">
        <v>2.488</v>
      </c>
      <c r="T28" s="97">
        <v>3.3570000000000002</v>
      </c>
      <c r="U28" s="97">
        <v>4.26</v>
      </c>
      <c r="V28" s="97">
        <v>5.4880000000000004</v>
      </c>
      <c r="W28" s="97">
        <v>7.07</v>
      </c>
      <c r="X28" s="97">
        <v>8.0670000000000002</v>
      </c>
      <c r="Y28" s="97">
        <v>9</v>
      </c>
      <c r="Z28" s="125">
        <v>0.498</v>
      </c>
      <c r="AA28" s="97">
        <v>1.268</v>
      </c>
      <c r="AB28" s="97">
        <v>1.694</v>
      </c>
      <c r="AC28" s="97">
        <v>2.1480000000000001</v>
      </c>
      <c r="AD28" s="97">
        <v>2.665</v>
      </c>
      <c r="AE28" s="97">
        <v>2.92</v>
      </c>
      <c r="AF28" s="97">
        <v>3.2010000000000001</v>
      </c>
      <c r="AG28" s="97">
        <v>2.8290000000000002</v>
      </c>
    </row>
    <row r="29" spans="1:33" s="2" customFormat="1" ht="15" customHeight="1" x14ac:dyDescent="0.2">
      <c r="A29" s="65" t="s">
        <v>14</v>
      </c>
      <c r="B29" s="93">
        <v>6.6141732283464565</v>
      </c>
      <c r="C29" s="97">
        <v>9.5367662063805181</v>
      </c>
      <c r="D29" s="97">
        <v>16.231251320329555</v>
      </c>
      <c r="E29" s="97">
        <v>22.737274460906555</v>
      </c>
      <c r="F29" s="97">
        <v>30.483556298773689</v>
      </c>
      <c r="G29" s="97">
        <v>36.058435173479417</v>
      </c>
      <c r="H29" s="97">
        <v>41.43429093207839</v>
      </c>
      <c r="I29" s="97">
        <v>45.362046135619202</v>
      </c>
      <c r="J29" s="125">
        <v>1.988188976377953</v>
      </c>
      <c r="K29" s="97">
        <v>5.2717502210733969</v>
      </c>
      <c r="L29" s="97">
        <v>10.407717766354482</v>
      </c>
      <c r="M29" s="97">
        <v>13.224292210649846</v>
      </c>
      <c r="N29" s="97">
        <v>17.565496098104795</v>
      </c>
      <c r="O29" s="97">
        <v>19.342604298356513</v>
      </c>
      <c r="P29" s="97">
        <v>16.197232563039965</v>
      </c>
      <c r="Q29" s="92">
        <v>14.725764861662832</v>
      </c>
      <c r="R29" s="93">
        <v>1.008</v>
      </c>
      <c r="S29" s="97">
        <v>1.4019999999999999</v>
      </c>
      <c r="T29" s="97">
        <v>2.3050000000000002</v>
      </c>
      <c r="U29" s="97">
        <v>3.1</v>
      </c>
      <c r="V29" s="97">
        <v>4.375</v>
      </c>
      <c r="W29" s="97">
        <v>5.1340000000000003</v>
      </c>
      <c r="X29" s="97">
        <v>5.899</v>
      </c>
      <c r="Y29" s="97">
        <v>6.5090000000000003</v>
      </c>
      <c r="Z29" s="125">
        <v>0.30299999999999999</v>
      </c>
      <c r="AA29" s="97">
        <v>0.77500000000000002</v>
      </c>
      <c r="AB29" s="97">
        <v>1.478</v>
      </c>
      <c r="AC29" s="97">
        <v>1.8029999999999999</v>
      </c>
      <c r="AD29" s="97">
        <v>2.5209999999999999</v>
      </c>
      <c r="AE29" s="97">
        <v>2.754</v>
      </c>
      <c r="AF29" s="97">
        <v>2.306</v>
      </c>
      <c r="AG29" s="97">
        <v>2.113</v>
      </c>
    </row>
    <row r="30" spans="1:33" s="2" customFormat="1" ht="15" customHeight="1" x14ac:dyDescent="0.2">
      <c r="A30" s="67" t="s">
        <v>15</v>
      </c>
      <c r="B30" s="93">
        <v>5.9670827350049711</v>
      </c>
      <c r="C30" s="97">
        <v>8.3563091627607768</v>
      </c>
      <c r="D30" s="97">
        <v>12.632373405033137</v>
      </c>
      <c r="E30" s="97">
        <v>16.69656710628394</v>
      </c>
      <c r="F30" s="97">
        <v>22.258414766558086</v>
      </c>
      <c r="G30" s="97">
        <v>27.858958823389646</v>
      </c>
      <c r="H30" s="97">
        <v>34.117949557046352</v>
      </c>
      <c r="I30" s="97">
        <v>37.505820992828539</v>
      </c>
      <c r="J30" s="125">
        <v>2.087705732906219</v>
      </c>
      <c r="K30" s="97">
        <v>4.0069846521459427</v>
      </c>
      <c r="L30" s="97">
        <v>7.0284676525389749</v>
      </c>
      <c r="M30" s="97">
        <v>9.3240884406516678</v>
      </c>
      <c r="N30" s="97">
        <v>11.183496199782844</v>
      </c>
      <c r="O30" s="97">
        <v>12.73314800294628</v>
      </c>
      <c r="P30" s="97">
        <v>14.814987961945725</v>
      </c>
      <c r="Q30" s="92">
        <v>12.936574462140262</v>
      </c>
      <c r="R30" s="93">
        <v>2.7010000000000001</v>
      </c>
      <c r="S30" s="97">
        <v>3.637</v>
      </c>
      <c r="T30" s="97">
        <v>5.3559999999999999</v>
      </c>
      <c r="U30" s="97">
        <v>6.8869999999999996</v>
      </c>
      <c r="V30" s="97">
        <v>9.43</v>
      </c>
      <c r="W30" s="97">
        <v>11.725</v>
      </c>
      <c r="X30" s="97">
        <v>14.596</v>
      </c>
      <c r="Y30" s="97">
        <v>16.108000000000001</v>
      </c>
      <c r="Z30" s="125">
        <v>0.94499999999999995</v>
      </c>
      <c r="AA30" s="97">
        <v>1.744</v>
      </c>
      <c r="AB30" s="97">
        <v>2.98</v>
      </c>
      <c r="AC30" s="97">
        <v>3.8460000000000001</v>
      </c>
      <c r="AD30" s="97">
        <v>4.7380000000000004</v>
      </c>
      <c r="AE30" s="97">
        <v>5.359</v>
      </c>
      <c r="AF30" s="97">
        <v>6.3380000000000001</v>
      </c>
      <c r="AG30" s="97">
        <v>5.556</v>
      </c>
    </row>
    <row r="31" spans="1:33" s="2" customFormat="1" ht="15" customHeight="1" x14ac:dyDescent="0.2">
      <c r="A31" s="67" t="s">
        <v>16</v>
      </c>
      <c r="B31" s="93">
        <v>4.4348666720373808</v>
      </c>
      <c r="C31" s="97">
        <v>6.8395355516350067</v>
      </c>
      <c r="D31" s="97">
        <v>10.718512256973796</v>
      </c>
      <c r="E31" s="97">
        <v>14.494273974997816</v>
      </c>
      <c r="F31" s="97">
        <v>19.177568535955338</v>
      </c>
      <c r="G31" s="97">
        <v>23.61927631034197</v>
      </c>
      <c r="H31" s="97">
        <v>27.717280476365268</v>
      </c>
      <c r="I31" s="97">
        <v>31.457437312342773</v>
      </c>
      <c r="J31" s="125">
        <v>1.5064851365503906</v>
      </c>
      <c r="K31" s="97">
        <v>3.2864235014155008</v>
      </c>
      <c r="L31" s="97">
        <v>6.593406593406594</v>
      </c>
      <c r="M31" s="97">
        <v>8.8032170644287095</v>
      </c>
      <c r="N31" s="97">
        <v>9.5867011082409803</v>
      </c>
      <c r="O31" s="97">
        <v>12.060114266788108</v>
      </c>
      <c r="P31" s="97">
        <v>11.187242546596517</v>
      </c>
      <c r="Q31" s="92">
        <v>10.979469285076686</v>
      </c>
      <c r="R31" s="93">
        <v>1.101</v>
      </c>
      <c r="S31" s="97">
        <v>1.667</v>
      </c>
      <c r="T31" s="97">
        <v>2.536</v>
      </c>
      <c r="U31" s="97">
        <v>3.3159999999999998</v>
      </c>
      <c r="V31" s="97">
        <v>4.6029999999999998</v>
      </c>
      <c r="W31" s="97">
        <v>5.7050000000000001</v>
      </c>
      <c r="X31" s="97">
        <v>6.7960000000000003</v>
      </c>
      <c r="Y31" s="97">
        <v>7.7530000000000001</v>
      </c>
      <c r="Z31" s="125">
        <v>0.374</v>
      </c>
      <c r="AA31" s="97">
        <v>0.80100000000000005</v>
      </c>
      <c r="AB31" s="97">
        <v>1.56</v>
      </c>
      <c r="AC31" s="97">
        <v>2.0139999999999998</v>
      </c>
      <c r="AD31" s="97">
        <v>2.3010000000000002</v>
      </c>
      <c r="AE31" s="97">
        <v>2.9129999999999998</v>
      </c>
      <c r="AF31" s="97">
        <v>2.7429999999999999</v>
      </c>
      <c r="AG31" s="97">
        <v>2.706</v>
      </c>
    </row>
    <row r="32" spans="1:33" s="2" customFormat="1" ht="15" customHeight="1" x14ac:dyDescent="0.2">
      <c r="A32" s="65" t="s">
        <v>17</v>
      </c>
      <c r="B32" s="93">
        <v>5.1077172044098313</v>
      </c>
      <c r="C32" s="97">
        <v>7.7852209225642985</v>
      </c>
      <c r="D32" s="97">
        <v>11.596829797064363</v>
      </c>
      <c r="E32" s="97">
        <v>17.977281055331623</v>
      </c>
      <c r="F32" s="97">
        <v>20.124690885026645</v>
      </c>
      <c r="G32" s="97">
        <v>24.017543248981866</v>
      </c>
      <c r="H32" s="97">
        <v>28.380651584331769</v>
      </c>
      <c r="I32" s="97">
        <v>31.107497374394416</v>
      </c>
      <c r="J32" s="125">
        <v>1.5407437375678501</v>
      </c>
      <c r="K32" s="97">
        <v>3.8804623234181386</v>
      </c>
      <c r="L32" s="97">
        <v>6.3439599104382127</v>
      </c>
      <c r="M32" s="97">
        <v>10.685232685965556</v>
      </c>
      <c r="N32" s="97">
        <v>10.327052349273798</v>
      </c>
      <c r="O32" s="97">
        <v>9.7288454175223631</v>
      </c>
      <c r="P32" s="97">
        <v>10.759037385423461</v>
      </c>
      <c r="Q32" s="92">
        <v>9.8079073076532168</v>
      </c>
      <c r="R32" s="93">
        <v>1.5149999999999999</v>
      </c>
      <c r="S32" s="97">
        <v>2.2429999999999999</v>
      </c>
      <c r="T32" s="97">
        <v>3.2629999999999999</v>
      </c>
      <c r="U32" s="97">
        <v>4.9059999999999997</v>
      </c>
      <c r="V32" s="97">
        <v>5.7779999999999996</v>
      </c>
      <c r="W32" s="97">
        <v>6.9</v>
      </c>
      <c r="X32" s="97">
        <v>8.2669999999999995</v>
      </c>
      <c r="Y32" s="97">
        <v>9.1820000000000004</v>
      </c>
      <c r="Z32" s="125">
        <v>0.45700000000000002</v>
      </c>
      <c r="AA32" s="97">
        <v>1.1180000000000001</v>
      </c>
      <c r="AB32" s="97">
        <v>1.7849999999999999</v>
      </c>
      <c r="AC32" s="97">
        <v>2.9159999999999999</v>
      </c>
      <c r="AD32" s="97">
        <v>2.9649999999999999</v>
      </c>
      <c r="AE32" s="97">
        <v>2.7949999999999999</v>
      </c>
      <c r="AF32" s="97">
        <v>3.1339999999999999</v>
      </c>
      <c r="AG32" s="97">
        <v>2.895</v>
      </c>
    </row>
    <row r="33" spans="1:33" s="2" customFormat="1" ht="15" customHeight="1" x14ac:dyDescent="0.2">
      <c r="A33" s="68" t="s">
        <v>18</v>
      </c>
      <c r="B33" s="93">
        <v>6.0356212299675196</v>
      </c>
      <c r="C33" s="97">
        <v>8.5551192553810349</v>
      </c>
      <c r="D33" s="97">
        <v>11.209276642738818</v>
      </c>
      <c r="E33" s="97">
        <v>15.604190048634493</v>
      </c>
      <c r="F33" s="97">
        <v>19.718762268460686</v>
      </c>
      <c r="G33" s="97">
        <v>23.596347292573302</v>
      </c>
      <c r="H33" s="97">
        <v>26.320777898690629</v>
      </c>
      <c r="I33" s="97">
        <v>28.714133167992834</v>
      </c>
      <c r="J33" s="125">
        <v>1.4883820537530785</v>
      </c>
      <c r="K33" s="97">
        <v>3.7921756835369398</v>
      </c>
      <c r="L33" s="97">
        <v>5.124240750966317</v>
      </c>
      <c r="M33" s="97">
        <v>7.2315750093527882</v>
      </c>
      <c r="N33" s="97">
        <v>9.2080374031906906</v>
      </c>
      <c r="O33" s="97">
        <v>10.6156809588357</v>
      </c>
      <c r="P33" s="97">
        <v>10.232737740021765</v>
      </c>
      <c r="Q33" s="92">
        <v>8.0327925321208369</v>
      </c>
      <c r="R33" s="93">
        <v>1.6910000000000001</v>
      </c>
      <c r="S33" s="97">
        <v>2.3530000000000002</v>
      </c>
      <c r="T33" s="97">
        <v>3.0449999999999999</v>
      </c>
      <c r="U33" s="97">
        <v>4.1710000000000003</v>
      </c>
      <c r="V33" s="97">
        <v>5.5250000000000004</v>
      </c>
      <c r="W33" s="97">
        <v>6.6150000000000002</v>
      </c>
      <c r="X33" s="97">
        <v>7.4980000000000002</v>
      </c>
      <c r="Y33" s="97">
        <v>8.3360000000000003</v>
      </c>
      <c r="Z33" s="125">
        <v>0.41699999999999998</v>
      </c>
      <c r="AA33" s="97">
        <v>1.0429999999999999</v>
      </c>
      <c r="AB33" s="97">
        <v>1.3919999999999999</v>
      </c>
      <c r="AC33" s="97">
        <v>1.9330000000000001</v>
      </c>
      <c r="AD33" s="97">
        <v>2.58</v>
      </c>
      <c r="AE33" s="97">
        <v>2.976</v>
      </c>
      <c r="AF33" s="97">
        <v>2.915</v>
      </c>
      <c r="AG33" s="97">
        <v>2.3319999999999999</v>
      </c>
    </row>
    <row r="34" spans="1:33" s="2" customFormat="1" ht="15" customHeight="1" x14ac:dyDescent="0.2">
      <c r="A34" s="67" t="s">
        <v>19</v>
      </c>
      <c r="B34" s="93">
        <v>5.1028837488735359</v>
      </c>
      <c r="C34" s="97">
        <v>7.7980946527350952</v>
      </c>
      <c r="D34" s="97">
        <v>10.993952550783067</v>
      </c>
      <c r="E34" s="97">
        <v>16.13129307323911</v>
      </c>
      <c r="F34" s="97">
        <v>18.294782543603564</v>
      </c>
      <c r="G34" s="97">
        <v>21.876394466755915</v>
      </c>
      <c r="H34" s="97">
        <v>26.282307608419064</v>
      </c>
      <c r="I34" s="97">
        <v>27.942692594830959</v>
      </c>
      <c r="J34" s="125">
        <v>1.4456293181135478</v>
      </c>
      <c r="K34" s="97">
        <v>4.4253226797787333</v>
      </c>
      <c r="L34" s="97">
        <v>6.6521941386261441</v>
      </c>
      <c r="M34" s="97">
        <v>8.612701008449168</v>
      </c>
      <c r="N34" s="97">
        <v>8.8517104573695633</v>
      </c>
      <c r="O34" s="97">
        <v>8.9022757697456498</v>
      </c>
      <c r="P34" s="97">
        <v>10.538369260969137</v>
      </c>
      <c r="Q34" s="92">
        <v>7.7606740374702259</v>
      </c>
      <c r="R34" s="93">
        <v>1.359</v>
      </c>
      <c r="S34" s="97">
        <v>2.0299999999999998</v>
      </c>
      <c r="T34" s="97">
        <v>2.8359999999999999</v>
      </c>
      <c r="U34" s="97">
        <v>4.1429999999999998</v>
      </c>
      <c r="V34" s="97">
        <v>4.8879999999999999</v>
      </c>
      <c r="W34" s="97">
        <v>5.883</v>
      </c>
      <c r="X34" s="97">
        <v>7.23</v>
      </c>
      <c r="Y34" s="97">
        <v>7.86</v>
      </c>
      <c r="Z34" s="125">
        <v>0.38500000000000001</v>
      </c>
      <c r="AA34" s="97">
        <v>1.1519999999999999</v>
      </c>
      <c r="AB34" s="97">
        <v>1.716</v>
      </c>
      <c r="AC34" s="97">
        <v>2.2120000000000002</v>
      </c>
      <c r="AD34" s="97">
        <v>2.3650000000000002</v>
      </c>
      <c r="AE34" s="97">
        <v>2.3940000000000001</v>
      </c>
      <c r="AF34" s="97">
        <v>2.899</v>
      </c>
      <c r="AG34" s="97">
        <v>2.1829999999999998</v>
      </c>
    </row>
    <row r="35" spans="1:33" s="2" customFormat="1" ht="15" customHeight="1" x14ac:dyDescent="0.2">
      <c r="A35" s="52" t="s">
        <v>20</v>
      </c>
      <c r="B35" s="93">
        <v>5.331176784648723</v>
      </c>
      <c r="C35" s="97">
        <v>7.8477004670307924</v>
      </c>
      <c r="D35" s="97">
        <v>10.804682135385892</v>
      </c>
      <c r="E35" s="97">
        <v>14.054167270852465</v>
      </c>
      <c r="F35" s="97">
        <v>16.965427950492458</v>
      </c>
      <c r="G35" s="97">
        <v>20.959938954597483</v>
      </c>
      <c r="H35" s="97">
        <v>23.875406704277484</v>
      </c>
      <c r="I35" s="97">
        <v>26.268844404801943</v>
      </c>
      <c r="J35" s="125">
        <v>1.5498885085267422</v>
      </c>
      <c r="K35" s="97">
        <v>4.3964220691838838</v>
      </c>
      <c r="L35" s="97">
        <v>6.1337251081905428</v>
      </c>
      <c r="M35" s="97">
        <v>7.3211207243784937</v>
      </c>
      <c r="N35" s="97">
        <v>8.159805175788776</v>
      </c>
      <c r="O35" s="97">
        <v>8.9797787104158715</v>
      </c>
      <c r="P35" s="97">
        <v>9.6161308617653205</v>
      </c>
      <c r="Q35" s="92">
        <v>9.242714471625554</v>
      </c>
      <c r="R35" s="93">
        <v>3.395</v>
      </c>
      <c r="S35" s="97">
        <v>4.9569999999999999</v>
      </c>
      <c r="T35" s="97">
        <v>6.766</v>
      </c>
      <c r="U35" s="97">
        <v>8.7230000000000008</v>
      </c>
      <c r="V35" s="97">
        <v>11.007</v>
      </c>
      <c r="W35" s="97">
        <v>13.734</v>
      </c>
      <c r="X35" s="97">
        <v>15.997</v>
      </c>
      <c r="Y35" s="97">
        <v>17.965</v>
      </c>
      <c r="Z35" s="125">
        <v>0.98699999999999999</v>
      </c>
      <c r="AA35" s="97">
        <v>2.7770000000000001</v>
      </c>
      <c r="AB35" s="97">
        <v>3.8410000000000002</v>
      </c>
      <c r="AC35" s="97">
        <v>4.5439999999999996</v>
      </c>
      <c r="AD35" s="97">
        <v>5.2939999999999996</v>
      </c>
      <c r="AE35" s="97">
        <v>5.8840000000000003</v>
      </c>
      <c r="AF35" s="97">
        <v>6.4429999999999996</v>
      </c>
      <c r="AG35" s="97">
        <v>6.3209999999999997</v>
      </c>
    </row>
    <row r="36" spans="1:33" s="2" customFormat="1" ht="15" customHeight="1" x14ac:dyDescent="0.2">
      <c r="A36" s="67" t="s">
        <v>21</v>
      </c>
      <c r="B36" s="93">
        <v>4.088795560221989</v>
      </c>
      <c r="C36" s="97">
        <v>7.7202152190622595</v>
      </c>
      <c r="D36" s="97">
        <v>11.338003832741666</v>
      </c>
      <c r="E36" s="97">
        <v>15.951906384620331</v>
      </c>
      <c r="F36" s="97">
        <v>19.065735312461022</v>
      </c>
      <c r="G36" s="97">
        <v>22.660370415797864</v>
      </c>
      <c r="H36" s="97">
        <v>26.963555448640847</v>
      </c>
      <c r="I36" s="97">
        <v>29.524489674462895</v>
      </c>
      <c r="J36" s="125">
        <v>0.89095545222738859</v>
      </c>
      <c r="K36" s="97">
        <v>4.3351268255188309</v>
      </c>
      <c r="L36" s="97">
        <v>7.090572083817662</v>
      </c>
      <c r="M36" s="97">
        <v>8.3424419726097856</v>
      </c>
      <c r="N36" s="97">
        <v>8.7096170637395538</v>
      </c>
      <c r="O36" s="97">
        <v>9.435177235373482</v>
      </c>
      <c r="P36" s="97">
        <v>10.286865528025018</v>
      </c>
      <c r="Q36" s="92">
        <v>9.3763018508599654</v>
      </c>
      <c r="R36" s="93">
        <v>1.363</v>
      </c>
      <c r="S36" s="97">
        <v>2.5110000000000001</v>
      </c>
      <c r="T36" s="97">
        <v>3.609</v>
      </c>
      <c r="U36" s="97">
        <v>4.9619999999999997</v>
      </c>
      <c r="V36" s="97">
        <v>6.1139999999999999</v>
      </c>
      <c r="W36" s="97">
        <v>7.39</v>
      </c>
      <c r="X36" s="97">
        <v>8.9670000000000005</v>
      </c>
      <c r="Y36" s="97">
        <v>9.9220000000000006</v>
      </c>
      <c r="Z36" s="125">
        <v>0.29699999999999999</v>
      </c>
      <c r="AA36" s="97">
        <v>1.41</v>
      </c>
      <c r="AB36" s="97">
        <v>2.2570000000000001</v>
      </c>
      <c r="AC36" s="97">
        <v>2.5950000000000002</v>
      </c>
      <c r="AD36" s="97">
        <v>2.7930000000000001</v>
      </c>
      <c r="AE36" s="97">
        <v>3.077</v>
      </c>
      <c r="AF36" s="97">
        <v>3.4209999999999998</v>
      </c>
      <c r="AG36" s="97">
        <v>3.1509999999999998</v>
      </c>
    </row>
    <row r="37" spans="1:33" s="2" customFormat="1" ht="15" customHeight="1" x14ac:dyDescent="0.2">
      <c r="A37" s="67" t="s">
        <v>22</v>
      </c>
      <c r="B37" s="93">
        <v>4.7028371655237331</v>
      </c>
      <c r="C37" s="97">
        <v>7.4908815635537822</v>
      </c>
      <c r="D37" s="97">
        <v>12.424624877296312</v>
      </c>
      <c r="E37" s="97">
        <v>15.58838150699524</v>
      </c>
      <c r="F37" s="97">
        <v>19.120795635057668</v>
      </c>
      <c r="G37" s="97">
        <v>22.646639026711071</v>
      </c>
      <c r="H37" s="97">
        <v>25.819876810387882</v>
      </c>
      <c r="I37" s="97">
        <v>27.482581233313795</v>
      </c>
      <c r="J37" s="125">
        <v>0.89417775984940162</v>
      </c>
      <c r="K37" s="97">
        <v>3.9054435345124219</v>
      </c>
      <c r="L37" s="97">
        <v>8.7435142336278222</v>
      </c>
      <c r="M37" s="97">
        <v>8.8345998153540233</v>
      </c>
      <c r="N37" s="97">
        <v>8.5365011395814623</v>
      </c>
      <c r="O37" s="97">
        <v>9.2231360021749467</v>
      </c>
      <c r="P37" s="97">
        <v>9.8551689695355424</v>
      </c>
      <c r="Q37" s="92">
        <v>8.0810054047014379</v>
      </c>
      <c r="R37" s="93">
        <v>1.399</v>
      </c>
      <c r="S37" s="97">
        <v>2.177</v>
      </c>
      <c r="T37" s="97">
        <v>3.544</v>
      </c>
      <c r="U37" s="97">
        <v>4.3899999999999997</v>
      </c>
      <c r="V37" s="97">
        <v>5.5369999999999999</v>
      </c>
      <c r="W37" s="97">
        <v>6.6639999999999997</v>
      </c>
      <c r="X37" s="97">
        <v>7.7549999999999999</v>
      </c>
      <c r="Y37" s="97">
        <v>8.4410000000000007</v>
      </c>
      <c r="Z37" s="125">
        <v>0.26600000000000001</v>
      </c>
      <c r="AA37" s="97">
        <v>1.135</v>
      </c>
      <c r="AB37" s="97">
        <v>2.4940000000000002</v>
      </c>
      <c r="AC37" s="97">
        <v>2.488</v>
      </c>
      <c r="AD37" s="97">
        <v>2.472</v>
      </c>
      <c r="AE37" s="97">
        <v>2.714</v>
      </c>
      <c r="AF37" s="97">
        <v>2.96</v>
      </c>
      <c r="AG37" s="97">
        <v>2.4820000000000002</v>
      </c>
    </row>
    <row r="38" spans="1:33" s="2" customFormat="1" ht="15" customHeight="1" thickBot="1" x14ac:dyDescent="0.25">
      <c r="A38" s="67" t="s">
        <v>23</v>
      </c>
      <c r="B38" s="95">
        <v>7.831159361581463</v>
      </c>
      <c r="C38" s="98">
        <v>10.821756377699215</v>
      </c>
      <c r="D38" s="98">
        <v>14.597810243720552</v>
      </c>
      <c r="E38" s="98">
        <v>19.237435008665511</v>
      </c>
      <c r="F38" s="98">
        <v>24.099202114143417</v>
      </c>
      <c r="G38" s="98">
        <v>28.297564098244671</v>
      </c>
      <c r="H38" s="98">
        <v>32.885271985944911</v>
      </c>
      <c r="I38" s="98">
        <v>36.71061876051828</v>
      </c>
      <c r="J38" s="126">
        <v>1.7791460746982097</v>
      </c>
      <c r="K38" s="98">
        <v>5.0141911069063383</v>
      </c>
      <c r="L38" s="98">
        <v>7.8031253177858373</v>
      </c>
      <c r="M38" s="98">
        <v>9.3708838821490463</v>
      </c>
      <c r="N38" s="98">
        <v>11.058596330741475</v>
      </c>
      <c r="O38" s="98">
        <v>10.976719113237426</v>
      </c>
      <c r="P38" s="98">
        <v>12.091026618490403</v>
      </c>
      <c r="Q38" s="94">
        <v>12.286979396434814</v>
      </c>
      <c r="R38" s="95">
        <v>4.8330000000000002</v>
      </c>
      <c r="S38" s="98">
        <v>6.52</v>
      </c>
      <c r="T38" s="98">
        <v>8.6129999999999995</v>
      </c>
      <c r="U38" s="98">
        <v>11.1</v>
      </c>
      <c r="V38" s="98">
        <v>14.226000000000001</v>
      </c>
      <c r="W38" s="98">
        <v>16.797999999999998</v>
      </c>
      <c r="X38" s="98">
        <v>19.841000000000001</v>
      </c>
      <c r="Y38" s="98">
        <v>22.468</v>
      </c>
      <c r="Z38" s="126">
        <v>1.0980000000000001</v>
      </c>
      <c r="AA38" s="98">
        <v>3.0209999999999999</v>
      </c>
      <c r="AB38" s="98">
        <v>4.6040000000000001</v>
      </c>
      <c r="AC38" s="98">
        <v>5.407</v>
      </c>
      <c r="AD38" s="98">
        <v>6.5279999999999996</v>
      </c>
      <c r="AE38" s="98">
        <v>6.516</v>
      </c>
      <c r="AF38" s="98">
        <v>7.2949999999999999</v>
      </c>
      <c r="AG38" s="98">
        <v>7.52</v>
      </c>
    </row>
    <row r="39" spans="1:33" s="2" customFormat="1" ht="15" customHeight="1" thickBot="1" x14ac:dyDescent="0.25">
      <c r="A39" s="60"/>
      <c r="B39" s="197" t="s">
        <v>25</v>
      </c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9"/>
      <c r="Y39" s="199"/>
      <c r="Z39" s="198"/>
      <c r="AA39" s="198"/>
      <c r="AB39" s="198"/>
      <c r="AC39" s="198"/>
      <c r="AD39" s="198"/>
      <c r="AE39" s="198"/>
      <c r="AF39" s="199"/>
      <c r="AG39" s="199"/>
    </row>
    <row r="40" spans="1:33" s="2" customFormat="1" ht="15" customHeight="1" x14ac:dyDescent="0.2">
      <c r="A40" s="53" t="s">
        <v>30</v>
      </c>
      <c r="B40" s="91">
        <v>13.540863766518671</v>
      </c>
      <c r="C40" s="120">
        <v>14.188438366474601</v>
      </c>
      <c r="D40" s="120">
        <v>14.63296876717067</v>
      </c>
      <c r="E40" s="120">
        <v>14.843021306149225</v>
      </c>
      <c r="F40" s="120">
        <v>14.18725556079989</v>
      </c>
      <c r="G40" s="120">
        <v>13.746478676453894</v>
      </c>
      <c r="H40" s="120">
        <v>13.349447525659478</v>
      </c>
      <c r="I40" s="120">
        <v>13.099784160717251</v>
      </c>
      <c r="J40" s="124">
        <v>1.93201753621116</v>
      </c>
      <c r="K40" s="120">
        <v>3.0895755006692158</v>
      </c>
      <c r="L40" s="120">
        <v>3.621401252772078</v>
      </c>
      <c r="M40" s="120">
        <v>3.8412273162901247</v>
      </c>
      <c r="N40" s="120">
        <v>3.1077664332449593</v>
      </c>
      <c r="O40" s="120">
        <v>2.234610528080645</v>
      </c>
      <c r="P40" s="120">
        <v>2.0671683910224852</v>
      </c>
      <c r="Q40" s="90">
        <v>2.8111626520108293</v>
      </c>
      <c r="R40" s="91">
        <v>77.649000000000001</v>
      </c>
      <c r="S40" s="120">
        <v>79.930000000000007</v>
      </c>
      <c r="T40" s="120">
        <v>81.225999999999999</v>
      </c>
      <c r="U40" s="120">
        <v>81</v>
      </c>
      <c r="V40" s="120">
        <v>80.856999999999999</v>
      </c>
      <c r="W40" s="120">
        <v>78.709999999999994</v>
      </c>
      <c r="X40" s="120">
        <v>77.816999999999993</v>
      </c>
      <c r="Y40" s="120">
        <v>77.322000000000003</v>
      </c>
      <c r="Z40" s="124">
        <v>11.079000000000001</v>
      </c>
      <c r="AA40" s="120">
        <v>17.405000000000001</v>
      </c>
      <c r="AB40" s="120">
        <v>20.102</v>
      </c>
      <c r="AC40" s="120">
        <v>20.962</v>
      </c>
      <c r="AD40" s="120">
        <v>17.712</v>
      </c>
      <c r="AE40" s="120">
        <v>12.795</v>
      </c>
      <c r="AF40" s="120">
        <v>12.05</v>
      </c>
      <c r="AG40" s="120">
        <v>16.593</v>
      </c>
    </row>
    <row r="41" spans="1:33" s="2" customFormat="1" ht="15" customHeight="1" x14ac:dyDescent="0.2">
      <c r="A41" s="65" t="s">
        <v>10</v>
      </c>
      <c r="B41" s="93">
        <v>10.687964295152245</v>
      </c>
      <c r="C41" s="97">
        <v>10.682264663742041</v>
      </c>
      <c r="D41" s="97">
        <v>10.982383512277933</v>
      </c>
      <c r="E41" s="97">
        <v>11.279547790339157</v>
      </c>
      <c r="F41" s="97">
        <v>10.742739292575433</v>
      </c>
      <c r="G41" s="97">
        <v>10.790385817375988</v>
      </c>
      <c r="H41" s="97">
        <v>10.231004575181744</v>
      </c>
      <c r="I41" s="97">
        <v>10.031954254961319</v>
      </c>
      <c r="J41" s="125">
        <v>2.1654872713392255</v>
      </c>
      <c r="K41" s="97">
        <v>2.751805734036425</v>
      </c>
      <c r="L41" s="97">
        <v>2.5419564278587705</v>
      </c>
      <c r="M41" s="97">
        <v>2.8610724865485762</v>
      </c>
      <c r="N41" s="97">
        <v>2.4762685049158097</v>
      </c>
      <c r="O41" s="97">
        <v>2.1023921813739417</v>
      </c>
      <c r="P41" s="97">
        <v>1.8048109579813061</v>
      </c>
      <c r="Q41" s="92">
        <v>2.012557461598834</v>
      </c>
      <c r="R41" s="93">
        <v>7.28</v>
      </c>
      <c r="S41" s="97">
        <v>7.2320000000000002</v>
      </c>
      <c r="T41" s="97">
        <v>7.375</v>
      </c>
      <c r="U41" s="97">
        <v>7.4630000000000001</v>
      </c>
      <c r="V41" s="97">
        <v>7.6050000000000004</v>
      </c>
      <c r="W41" s="97">
        <v>7.5960000000000001</v>
      </c>
      <c r="X41" s="97">
        <v>7.29</v>
      </c>
      <c r="Y41" s="97">
        <v>7.1580000000000004</v>
      </c>
      <c r="Z41" s="125">
        <v>1.4750000000000001</v>
      </c>
      <c r="AA41" s="97">
        <v>1.863</v>
      </c>
      <c r="AB41" s="97">
        <v>1.7070000000000001</v>
      </c>
      <c r="AC41" s="97">
        <v>1.893</v>
      </c>
      <c r="AD41" s="97">
        <v>1.7529999999999999</v>
      </c>
      <c r="AE41" s="97">
        <v>1.48</v>
      </c>
      <c r="AF41" s="97">
        <v>1.286</v>
      </c>
      <c r="AG41" s="97">
        <v>1.4359999999999999</v>
      </c>
    </row>
    <row r="42" spans="1:33" s="2" customFormat="1" ht="15" customHeight="1" x14ac:dyDescent="0.2">
      <c r="A42" s="66" t="s">
        <v>11</v>
      </c>
      <c r="B42" s="93">
        <v>11.278066477105599</v>
      </c>
      <c r="C42" s="97">
        <v>11.767605807389879</v>
      </c>
      <c r="D42" s="97">
        <v>12.156022605547962</v>
      </c>
      <c r="E42" s="97">
        <v>12.22680386839531</v>
      </c>
      <c r="F42" s="97">
        <v>11.561485329712498</v>
      </c>
      <c r="G42" s="97">
        <v>11.27644379924371</v>
      </c>
      <c r="H42" s="97">
        <v>10.727137716342035</v>
      </c>
      <c r="I42" s="97">
        <v>10.84508791941003</v>
      </c>
      <c r="J42" s="125">
        <v>1.3677811550151975</v>
      </c>
      <c r="K42" s="97">
        <v>2.09273090290616</v>
      </c>
      <c r="L42" s="97">
        <v>2.8503182752804146</v>
      </c>
      <c r="M42" s="97">
        <v>3.3891798853350177</v>
      </c>
      <c r="N42" s="97">
        <v>2.509002892732747</v>
      </c>
      <c r="O42" s="97">
        <v>2.184576840675744</v>
      </c>
      <c r="P42" s="97">
        <v>1.5559490489518479</v>
      </c>
      <c r="Q42" s="92">
        <v>2.0757337910939953</v>
      </c>
      <c r="R42" s="93">
        <v>9.202</v>
      </c>
      <c r="S42" s="97">
        <v>9.548</v>
      </c>
      <c r="T42" s="97">
        <v>9.8729999999999993</v>
      </c>
      <c r="U42" s="97">
        <v>9.8740000000000006</v>
      </c>
      <c r="V42" s="97">
        <v>9.7919999999999998</v>
      </c>
      <c r="W42" s="97">
        <v>9.6319999999999997</v>
      </c>
      <c r="X42" s="97">
        <v>9.39</v>
      </c>
      <c r="Y42" s="97">
        <v>9.6029999999999998</v>
      </c>
      <c r="Z42" s="125">
        <v>1.1160000000000001</v>
      </c>
      <c r="AA42" s="97">
        <v>1.698</v>
      </c>
      <c r="AB42" s="97">
        <v>2.3149999999999999</v>
      </c>
      <c r="AC42" s="97">
        <v>2.7370000000000001</v>
      </c>
      <c r="AD42" s="97">
        <v>2.125</v>
      </c>
      <c r="AE42" s="97">
        <v>1.8660000000000001</v>
      </c>
      <c r="AF42" s="97">
        <v>1.3620000000000001</v>
      </c>
      <c r="AG42" s="97">
        <v>1.8380000000000001</v>
      </c>
    </row>
    <row r="43" spans="1:33" s="2" customFormat="1" ht="15" customHeight="1" x14ac:dyDescent="0.2">
      <c r="A43" s="66" t="s">
        <v>12</v>
      </c>
      <c r="B43" s="93">
        <v>13.489991296779808</v>
      </c>
      <c r="C43" s="97">
        <v>14.956762162480148</v>
      </c>
      <c r="D43" s="97">
        <v>15.008537790958929</v>
      </c>
      <c r="E43" s="97">
        <v>15.430752453653218</v>
      </c>
      <c r="F43" s="97">
        <v>14.98399767238871</v>
      </c>
      <c r="G43" s="97">
        <v>14.717244183682359</v>
      </c>
      <c r="H43" s="97">
        <v>14.549613954818415</v>
      </c>
      <c r="I43" s="97">
        <v>14.696620367766968</v>
      </c>
      <c r="J43" s="125">
        <v>1.6797214969538727</v>
      </c>
      <c r="K43" s="97">
        <v>3.0119418789340551</v>
      </c>
      <c r="L43" s="97">
        <v>3.3462149126748746</v>
      </c>
      <c r="M43" s="97">
        <v>4.4771598206712708</v>
      </c>
      <c r="N43" s="97">
        <v>3.0811754437009018</v>
      </c>
      <c r="O43" s="97">
        <v>2.3526678091144095</v>
      </c>
      <c r="P43" s="97">
        <v>2.1246782956820134</v>
      </c>
      <c r="Q43" s="92">
        <v>3.4949108699319575</v>
      </c>
      <c r="R43" s="93">
        <v>4.6500000000000004</v>
      </c>
      <c r="S43" s="97">
        <v>5.085</v>
      </c>
      <c r="T43" s="97">
        <v>5.01</v>
      </c>
      <c r="U43" s="97">
        <v>5.0940000000000003</v>
      </c>
      <c r="V43" s="97">
        <v>5.15</v>
      </c>
      <c r="W43" s="97">
        <v>5.0670000000000002</v>
      </c>
      <c r="X43" s="97">
        <v>5.0880000000000001</v>
      </c>
      <c r="Y43" s="97">
        <v>5.2270000000000003</v>
      </c>
      <c r="Z43" s="125">
        <v>0.57899999999999996</v>
      </c>
      <c r="AA43" s="97">
        <v>1.024</v>
      </c>
      <c r="AB43" s="97">
        <v>1.117</v>
      </c>
      <c r="AC43" s="97">
        <v>1.478</v>
      </c>
      <c r="AD43" s="97">
        <v>1.0589999999999999</v>
      </c>
      <c r="AE43" s="97">
        <v>0.81</v>
      </c>
      <c r="AF43" s="97">
        <v>0.74299999999999999</v>
      </c>
      <c r="AG43" s="97">
        <v>1.2430000000000001</v>
      </c>
    </row>
    <row r="44" spans="1:33" s="2" customFormat="1" ht="15" customHeight="1" x14ac:dyDescent="0.2">
      <c r="A44" s="52" t="s">
        <v>13</v>
      </c>
      <c r="B44" s="93">
        <v>15.12923422700273</v>
      </c>
      <c r="C44" s="97">
        <v>15.129404835912705</v>
      </c>
      <c r="D44" s="97">
        <v>16.276666666666667</v>
      </c>
      <c r="E44" s="97">
        <v>15.915300546448089</v>
      </c>
      <c r="F44" s="97">
        <v>14.606342440095588</v>
      </c>
      <c r="G44" s="97">
        <v>14.247810242311873</v>
      </c>
      <c r="H44" s="97">
        <v>13.248627450980392</v>
      </c>
      <c r="I44" s="97">
        <v>13.655950646371332</v>
      </c>
      <c r="J44" s="125">
        <v>3.9556911221704927</v>
      </c>
      <c r="K44" s="97">
        <v>4.1913424729247781</v>
      </c>
      <c r="L44" s="97">
        <v>4.6366666666666667</v>
      </c>
      <c r="M44" s="97">
        <v>4.3647540983606552</v>
      </c>
      <c r="N44" s="97">
        <v>3.9720984305367177</v>
      </c>
      <c r="O44" s="97">
        <v>2.6980372098970653</v>
      </c>
      <c r="P44" s="97">
        <v>1.6847058823529413</v>
      </c>
      <c r="Q44" s="92">
        <v>2.9264965743869547</v>
      </c>
      <c r="R44" s="93">
        <v>4.7119999999999997</v>
      </c>
      <c r="S44" s="97">
        <v>4.6239999999999997</v>
      </c>
      <c r="T44" s="97">
        <v>4.883</v>
      </c>
      <c r="U44" s="97">
        <v>4.66</v>
      </c>
      <c r="V44" s="97">
        <v>4.5229999999999997</v>
      </c>
      <c r="W44" s="97">
        <v>4.4569999999999999</v>
      </c>
      <c r="X44" s="97">
        <v>4.2229999999999999</v>
      </c>
      <c r="Y44" s="97">
        <v>4.4050000000000002</v>
      </c>
      <c r="Z44" s="125">
        <v>1.232</v>
      </c>
      <c r="AA44" s="97">
        <v>1.2809999999999999</v>
      </c>
      <c r="AB44" s="97">
        <v>1.391</v>
      </c>
      <c r="AC44" s="97">
        <v>1.278</v>
      </c>
      <c r="AD44" s="97">
        <v>1.23</v>
      </c>
      <c r="AE44" s="97">
        <v>0.84399999999999997</v>
      </c>
      <c r="AF44" s="97">
        <v>0.53700000000000003</v>
      </c>
      <c r="AG44" s="97">
        <v>0.94399999999999995</v>
      </c>
    </row>
    <row r="45" spans="1:33" s="2" customFormat="1" ht="15" customHeight="1" x14ac:dyDescent="0.2">
      <c r="A45" s="65" t="s">
        <v>14</v>
      </c>
      <c r="B45" s="93">
        <v>13.136482939632547</v>
      </c>
      <c r="C45" s="97">
        <v>14.223522209373513</v>
      </c>
      <c r="D45" s="97">
        <v>14.808816280543624</v>
      </c>
      <c r="E45" s="97">
        <v>14.654540120287516</v>
      </c>
      <c r="F45" s="97">
        <v>14.221014492753623</v>
      </c>
      <c r="G45" s="97">
        <v>13.583368450625088</v>
      </c>
      <c r="H45" s="97">
        <v>13.029430357519139</v>
      </c>
      <c r="I45" s="97">
        <v>12.244755732106768</v>
      </c>
      <c r="J45" s="125">
        <v>1.7913385826771655</v>
      </c>
      <c r="K45" s="97">
        <v>2.2787565471736619</v>
      </c>
      <c r="L45" s="97">
        <v>3.2955425674248291</v>
      </c>
      <c r="M45" s="97">
        <v>2.4130849347220185</v>
      </c>
      <c r="N45" s="97">
        <v>2.8637123745819397</v>
      </c>
      <c r="O45" s="97">
        <v>2.7742660486023318</v>
      </c>
      <c r="P45" s="97">
        <v>2.2055208260167167</v>
      </c>
      <c r="Q45" s="92">
        <v>2.9827862568820125</v>
      </c>
      <c r="R45" s="93">
        <v>2.0019999999999998</v>
      </c>
      <c r="S45" s="97">
        <v>2.0910000000000002</v>
      </c>
      <c r="T45" s="97">
        <v>2.1030000000000002</v>
      </c>
      <c r="U45" s="97">
        <v>1.998</v>
      </c>
      <c r="V45" s="97">
        <v>2.0409999999999999</v>
      </c>
      <c r="W45" s="97">
        <v>1.9339999999999999</v>
      </c>
      <c r="X45" s="97">
        <v>1.855</v>
      </c>
      <c r="Y45" s="97">
        <v>1.7569999999999999</v>
      </c>
      <c r="Z45" s="125">
        <v>0.27300000000000002</v>
      </c>
      <c r="AA45" s="97">
        <v>0.33500000000000002</v>
      </c>
      <c r="AB45" s="97">
        <v>0.46800000000000003</v>
      </c>
      <c r="AC45" s="97">
        <v>0.32900000000000001</v>
      </c>
      <c r="AD45" s="97">
        <v>0.41099999999999998</v>
      </c>
      <c r="AE45" s="97">
        <v>0.39500000000000002</v>
      </c>
      <c r="AF45" s="97">
        <v>0.314</v>
      </c>
      <c r="AG45" s="97">
        <v>0.42799999999999999</v>
      </c>
    </row>
    <row r="46" spans="1:33" s="2" customFormat="1" ht="15" customHeight="1" x14ac:dyDescent="0.2">
      <c r="A46" s="67" t="s">
        <v>15</v>
      </c>
      <c r="B46" s="93">
        <v>12.82889649839832</v>
      </c>
      <c r="C46" s="97">
        <v>13.261648745519713</v>
      </c>
      <c r="D46" s="97">
        <v>14.42250996485766</v>
      </c>
      <c r="E46" s="97">
        <v>15.028607447633824</v>
      </c>
      <c r="F46" s="97">
        <v>14.542321673039702</v>
      </c>
      <c r="G46" s="97">
        <v>13.636039632190464</v>
      </c>
      <c r="H46" s="97">
        <v>13.35405904490311</v>
      </c>
      <c r="I46" s="97">
        <v>12.883021328117724</v>
      </c>
      <c r="J46" s="125">
        <v>1.2261128907544461</v>
      </c>
      <c r="K46" s="97">
        <v>2.5250436540759122</v>
      </c>
      <c r="L46" s="97">
        <v>3.8232033774381473</v>
      </c>
      <c r="M46" s="97">
        <v>4.2402055857253682</v>
      </c>
      <c r="N46" s="97">
        <v>3.3659066232356136</v>
      </c>
      <c r="O46" s="97">
        <v>1.9626012783044644</v>
      </c>
      <c r="P46" s="97">
        <v>1.4983286973189034</v>
      </c>
      <c r="Q46" s="92">
        <v>2.2282760547639007</v>
      </c>
      <c r="R46" s="93">
        <v>5.8070000000000004</v>
      </c>
      <c r="S46" s="97">
        <v>5.7720000000000002</v>
      </c>
      <c r="T46" s="97">
        <v>6.1150000000000002</v>
      </c>
      <c r="U46" s="97">
        <v>6.1989999999999998</v>
      </c>
      <c r="V46" s="97">
        <v>6.1609999999999996</v>
      </c>
      <c r="W46" s="97">
        <v>5.7389999999999999</v>
      </c>
      <c r="X46" s="97">
        <v>5.7130000000000001</v>
      </c>
      <c r="Y46" s="97">
        <v>5.5330000000000004</v>
      </c>
      <c r="Z46" s="125">
        <v>0.55500000000000005</v>
      </c>
      <c r="AA46" s="97">
        <v>1.099</v>
      </c>
      <c r="AB46" s="97">
        <v>1.621</v>
      </c>
      <c r="AC46" s="97">
        <v>1.7490000000000001</v>
      </c>
      <c r="AD46" s="97">
        <v>1.4259999999999999</v>
      </c>
      <c r="AE46" s="97">
        <v>0.82599999999999996</v>
      </c>
      <c r="AF46" s="97">
        <v>0.64100000000000001</v>
      </c>
      <c r="AG46" s="97">
        <v>0.95699999999999996</v>
      </c>
    </row>
    <row r="47" spans="1:33" s="2" customFormat="1" ht="15" customHeight="1" x14ac:dyDescent="0.2">
      <c r="A47" s="67" t="s">
        <v>16</v>
      </c>
      <c r="B47" s="93">
        <v>13.872552968661886</v>
      </c>
      <c r="C47" s="97">
        <v>14.052435071595617</v>
      </c>
      <c r="D47" s="97">
        <v>15.663567202028741</v>
      </c>
      <c r="E47" s="97">
        <v>15.355363231051665</v>
      </c>
      <c r="F47" s="97">
        <v>15.423714690442464</v>
      </c>
      <c r="G47" s="97">
        <v>14.80914134304877</v>
      </c>
      <c r="H47" s="97">
        <v>14.596843264407195</v>
      </c>
      <c r="I47" s="97">
        <v>14.50133895966891</v>
      </c>
      <c r="J47" s="125">
        <v>1.667606541529042</v>
      </c>
      <c r="K47" s="97">
        <v>2.5889303737742586</v>
      </c>
      <c r="L47" s="97">
        <v>3.6263736263736268</v>
      </c>
      <c r="M47" s="97">
        <v>4.2267680741323543</v>
      </c>
      <c r="N47" s="97">
        <v>3.9038413465544544</v>
      </c>
      <c r="O47" s="97">
        <v>2.2563550550633438</v>
      </c>
      <c r="P47" s="97">
        <v>2.1819813206085077</v>
      </c>
      <c r="Q47" s="92">
        <v>3.0228028889069223</v>
      </c>
      <c r="R47" s="93">
        <v>3.444</v>
      </c>
      <c r="S47" s="97">
        <v>3.4249999999999998</v>
      </c>
      <c r="T47" s="97">
        <v>3.706</v>
      </c>
      <c r="U47" s="97">
        <v>3.5129999999999999</v>
      </c>
      <c r="V47" s="97">
        <v>3.702</v>
      </c>
      <c r="W47" s="97">
        <v>3.577</v>
      </c>
      <c r="X47" s="97">
        <v>3.5790000000000002</v>
      </c>
      <c r="Y47" s="97">
        <v>3.5739999999999998</v>
      </c>
      <c r="Z47" s="125">
        <v>0.41399999999999998</v>
      </c>
      <c r="AA47" s="97">
        <v>0.63100000000000001</v>
      </c>
      <c r="AB47" s="97">
        <v>0.85799999999999998</v>
      </c>
      <c r="AC47" s="97">
        <v>0.96699999999999997</v>
      </c>
      <c r="AD47" s="97">
        <v>0.93700000000000006</v>
      </c>
      <c r="AE47" s="97">
        <v>0.54500000000000004</v>
      </c>
      <c r="AF47" s="97">
        <v>0.53500000000000003</v>
      </c>
      <c r="AG47" s="97">
        <v>0.745</v>
      </c>
    </row>
    <row r="48" spans="1:33" s="2" customFormat="1" ht="15" customHeight="1" x14ac:dyDescent="0.2">
      <c r="A48" s="65" t="s">
        <v>17</v>
      </c>
      <c r="B48" s="93">
        <v>14.396008226290416</v>
      </c>
      <c r="C48" s="97">
        <v>15.369129846239282</v>
      </c>
      <c r="D48" s="97">
        <v>15.961189892312614</v>
      </c>
      <c r="E48" s="97">
        <v>16.918285086112128</v>
      </c>
      <c r="F48" s="97">
        <v>15.635122426944376</v>
      </c>
      <c r="G48" s="97">
        <v>15.13801385359741</v>
      </c>
      <c r="H48" s="97">
        <v>14.844313227367914</v>
      </c>
      <c r="I48" s="97">
        <v>14.466239794017008</v>
      </c>
      <c r="J48" s="125">
        <v>2.4240585280334446</v>
      </c>
      <c r="K48" s="97">
        <v>3.748568255180313</v>
      </c>
      <c r="L48" s="97">
        <v>4.1404556278210185</v>
      </c>
      <c r="M48" s="97">
        <v>3.9501648955661413</v>
      </c>
      <c r="N48" s="97">
        <v>3.1799658667409707</v>
      </c>
      <c r="O48" s="97">
        <v>2.3251766507709979</v>
      </c>
      <c r="P48" s="97">
        <v>2.8699921040887091</v>
      </c>
      <c r="Q48" s="92">
        <v>3.8079750652166546</v>
      </c>
      <c r="R48" s="93">
        <v>4.2699999999999996</v>
      </c>
      <c r="S48" s="97">
        <v>4.4279999999999999</v>
      </c>
      <c r="T48" s="97">
        <v>4.4909999999999997</v>
      </c>
      <c r="U48" s="97">
        <v>4.617</v>
      </c>
      <c r="V48" s="97">
        <v>4.4889999999999999</v>
      </c>
      <c r="W48" s="97">
        <v>4.3490000000000002</v>
      </c>
      <c r="X48" s="97">
        <v>4.3239999999999998</v>
      </c>
      <c r="Y48" s="97">
        <v>4.2699999999999996</v>
      </c>
      <c r="Z48" s="125">
        <v>0.71899999999999997</v>
      </c>
      <c r="AA48" s="97">
        <v>1.08</v>
      </c>
      <c r="AB48" s="97">
        <v>1.165</v>
      </c>
      <c r="AC48" s="97">
        <v>1.0780000000000001</v>
      </c>
      <c r="AD48" s="97">
        <v>0.91300000000000003</v>
      </c>
      <c r="AE48" s="97">
        <v>0.66800000000000004</v>
      </c>
      <c r="AF48" s="97">
        <v>0.83599999999999997</v>
      </c>
      <c r="AG48" s="97">
        <v>1.1240000000000001</v>
      </c>
    </row>
    <row r="49" spans="1:33" s="2" customFormat="1" ht="15" customHeight="1" x14ac:dyDescent="0.2">
      <c r="A49" s="68" t="s">
        <v>18</v>
      </c>
      <c r="B49" s="93">
        <v>13.602455651925617</v>
      </c>
      <c r="C49" s="97">
        <v>14.234293193717276</v>
      </c>
      <c r="D49" s="97">
        <v>14.831584759801213</v>
      </c>
      <c r="E49" s="97">
        <v>14.440703329592219</v>
      </c>
      <c r="F49" s="97">
        <v>13.951247367857524</v>
      </c>
      <c r="G49" s="97">
        <v>13.793964471712918</v>
      </c>
      <c r="H49" s="97">
        <v>13.251658651314635</v>
      </c>
      <c r="I49" s="97">
        <v>13.017119630739554</v>
      </c>
      <c r="J49" s="125">
        <v>1.6704143912624476</v>
      </c>
      <c r="K49" s="97">
        <v>3.3595113438045372</v>
      </c>
      <c r="L49" s="97">
        <v>3.7290631327075281</v>
      </c>
      <c r="M49" s="97">
        <v>3.3894500561167225</v>
      </c>
      <c r="N49" s="97">
        <v>2.384096505942396</v>
      </c>
      <c r="O49" s="97">
        <v>1.8299208104444604</v>
      </c>
      <c r="P49" s="97">
        <v>2.0676097869203494</v>
      </c>
      <c r="Q49" s="92">
        <v>2.3698804725982567</v>
      </c>
      <c r="R49" s="93">
        <v>3.8109999999999999</v>
      </c>
      <c r="S49" s="97">
        <v>3.915</v>
      </c>
      <c r="T49" s="97">
        <v>4.0289999999999999</v>
      </c>
      <c r="U49" s="97">
        <v>3.86</v>
      </c>
      <c r="V49" s="97">
        <v>3.9089999999999998</v>
      </c>
      <c r="W49" s="97">
        <v>3.867</v>
      </c>
      <c r="X49" s="97">
        <v>3.7749999999999999</v>
      </c>
      <c r="Y49" s="97">
        <v>3.7789999999999999</v>
      </c>
      <c r="Z49" s="125">
        <v>0.46800000000000003</v>
      </c>
      <c r="AA49" s="97">
        <v>0.92400000000000004</v>
      </c>
      <c r="AB49" s="97">
        <v>1.0129999999999999</v>
      </c>
      <c r="AC49" s="97">
        <v>0.90600000000000003</v>
      </c>
      <c r="AD49" s="97">
        <v>0.66800000000000004</v>
      </c>
      <c r="AE49" s="97">
        <v>0.51300000000000001</v>
      </c>
      <c r="AF49" s="97">
        <v>0.58899999999999997</v>
      </c>
      <c r="AG49" s="97">
        <v>0.68799999999999994</v>
      </c>
    </row>
    <row r="50" spans="1:33" s="2" customFormat="1" ht="15" customHeight="1" x14ac:dyDescent="0.2">
      <c r="A50" s="67" t="s">
        <v>19</v>
      </c>
      <c r="B50" s="93">
        <v>17.801892460198257</v>
      </c>
      <c r="C50" s="97">
        <v>18.154578979717272</v>
      </c>
      <c r="D50" s="97">
        <v>17.603504419289813</v>
      </c>
      <c r="E50" s="97">
        <v>18.163765915196823</v>
      </c>
      <c r="F50" s="97">
        <v>17.175686802904409</v>
      </c>
      <c r="G50" s="97">
        <v>16.543953592146362</v>
      </c>
      <c r="H50" s="97">
        <v>16.485513831836855</v>
      </c>
      <c r="I50" s="97">
        <v>16.115041416331898</v>
      </c>
      <c r="J50" s="125">
        <v>1.956293181135476</v>
      </c>
      <c r="K50" s="97">
        <v>2.750460971112477</v>
      </c>
      <c r="L50" s="97">
        <v>3.3764924794541789</v>
      </c>
      <c r="M50" s="97">
        <v>3.6794766966475878</v>
      </c>
      <c r="N50" s="97">
        <v>3.7390523242757689</v>
      </c>
      <c r="O50" s="97">
        <v>2.9042094303138479</v>
      </c>
      <c r="P50" s="97">
        <v>2.806354284052492</v>
      </c>
      <c r="Q50" s="92">
        <v>3.6332610473177152</v>
      </c>
      <c r="R50" s="93">
        <v>4.7409999999999997</v>
      </c>
      <c r="S50" s="97">
        <v>4.726</v>
      </c>
      <c r="T50" s="97">
        <v>4.5410000000000004</v>
      </c>
      <c r="U50" s="97">
        <v>4.665</v>
      </c>
      <c r="V50" s="97">
        <v>4.5890000000000004</v>
      </c>
      <c r="W50" s="97">
        <v>4.4489999999999998</v>
      </c>
      <c r="X50" s="97">
        <v>4.5350000000000001</v>
      </c>
      <c r="Y50" s="97">
        <v>4.5330000000000004</v>
      </c>
      <c r="Z50" s="125">
        <v>0.52100000000000002</v>
      </c>
      <c r="AA50" s="97">
        <v>0.71599999999999997</v>
      </c>
      <c r="AB50" s="97">
        <v>0.871</v>
      </c>
      <c r="AC50" s="97">
        <v>0.94499999999999995</v>
      </c>
      <c r="AD50" s="97">
        <v>0.999</v>
      </c>
      <c r="AE50" s="97">
        <v>0.78100000000000003</v>
      </c>
      <c r="AF50" s="97">
        <v>0.77200000000000002</v>
      </c>
      <c r="AG50" s="97">
        <v>1.022</v>
      </c>
    </row>
    <row r="51" spans="1:33" s="2" customFormat="1" ht="15" customHeight="1" x14ac:dyDescent="0.2">
      <c r="A51" s="52" t="s">
        <v>20</v>
      </c>
      <c r="B51" s="93">
        <v>13.652209415533431</v>
      </c>
      <c r="C51" s="97">
        <v>14.555529169635081</v>
      </c>
      <c r="D51" s="97">
        <v>14.488749780425097</v>
      </c>
      <c r="E51" s="97">
        <v>14.563294504325972</v>
      </c>
      <c r="F51" s="97">
        <v>13.685476040012947</v>
      </c>
      <c r="G51" s="97">
        <v>13.1934376192293</v>
      </c>
      <c r="H51" s="97">
        <v>12.913047371720246</v>
      </c>
      <c r="I51" s="97">
        <v>12.240272558452382</v>
      </c>
      <c r="J51" s="125">
        <v>1.7870041770044909</v>
      </c>
      <c r="K51" s="97">
        <v>3.4401963112483176</v>
      </c>
      <c r="L51" s="97">
        <v>3.8022388655562831</v>
      </c>
      <c r="M51" s="97">
        <v>4.0134048689319606</v>
      </c>
      <c r="N51" s="97">
        <v>3.0410456388045439</v>
      </c>
      <c r="O51" s="97">
        <v>1.9030904235024799</v>
      </c>
      <c r="P51" s="97">
        <v>1.5133876600698486</v>
      </c>
      <c r="Q51" s="92">
        <v>2.4521487373700452</v>
      </c>
      <c r="R51" s="93">
        <v>8.6940000000000008</v>
      </c>
      <c r="S51" s="97">
        <v>9.1940000000000008</v>
      </c>
      <c r="T51" s="97">
        <v>9.0730000000000004</v>
      </c>
      <c r="U51" s="97">
        <v>9.0389999999999997</v>
      </c>
      <c r="V51" s="97">
        <v>8.8789999999999996</v>
      </c>
      <c r="W51" s="97">
        <v>8.6449999999999996</v>
      </c>
      <c r="X51" s="97">
        <v>8.6519999999999992</v>
      </c>
      <c r="Y51" s="97">
        <v>8.3710000000000004</v>
      </c>
      <c r="Z51" s="125">
        <v>1.1379999999999999</v>
      </c>
      <c r="AA51" s="97">
        <v>2.173</v>
      </c>
      <c r="AB51" s="97">
        <v>2.3809999999999998</v>
      </c>
      <c r="AC51" s="97">
        <v>2.4910000000000001</v>
      </c>
      <c r="AD51" s="97">
        <v>1.9730000000000001</v>
      </c>
      <c r="AE51" s="97">
        <v>1.2470000000000001</v>
      </c>
      <c r="AF51" s="97">
        <v>1.014</v>
      </c>
      <c r="AG51" s="97">
        <v>1.677</v>
      </c>
    </row>
    <row r="52" spans="1:33" s="2" customFormat="1" ht="15" customHeight="1" x14ac:dyDescent="0.2">
      <c r="A52" s="67" t="s">
        <v>21</v>
      </c>
      <c r="B52" s="93">
        <v>15.284235788210591</v>
      </c>
      <c r="C52" s="97">
        <v>16.107609531129899</v>
      </c>
      <c r="D52" s="97">
        <v>16.556187364518866</v>
      </c>
      <c r="E52" s="97">
        <v>17.247476371118111</v>
      </c>
      <c r="F52" s="97">
        <v>16.549207933142075</v>
      </c>
      <c r="G52" s="97">
        <v>15.334846068931682</v>
      </c>
      <c r="H52" s="97">
        <v>14.529708924705318</v>
      </c>
      <c r="I52" s="97">
        <v>14.057013628518716</v>
      </c>
      <c r="J52" s="125">
        <v>2.3818809059547021</v>
      </c>
      <c r="K52" s="97">
        <v>3.9907763259031519</v>
      </c>
      <c r="L52" s="97">
        <v>3.9741132857905814</v>
      </c>
      <c r="M52" s="97">
        <v>4.8254356072783384</v>
      </c>
      <c r="N52" s="97">
        <v>3.0996632156667081</v>
      </c>
      <c r="O52" s="97">
        <v>1.803017294247516</v>
      </c>
      <c r="P52" s="97">
        <v>1.6628578301659851</v>
      </c>
      <c r="Q52" s="92">
        <v>2.5590668333035764</v>
      </c>
      <c r="R52" s="93">
        <v>5.0949999999999998</v>
      </c>
      <c r="S52" s="97">
        <v>5.2389999999999999</v>
      </c>
      <c r="T52" s="97">
        <v>5.27</v>
      </c>
      <c r="U52" s="97">
        <v>5.3650000000000002</v>
      </c>
      <c r="V52" s="97">
        <v>5.3070000000000004</v>
      </c>
      <c r="W52" s="97">
        <v>5.0010000000000003</v>
      </c>
      <c r="X52" s="97">
        <v>4.8319999999999999</v>
      </c>
      <c r="Y52" s="97">
        <v>4.7240000000000002</v>
      </c>
      <c r="Z52" s="125">
        <v>0.79400000000000004</v>
      </c>
      <c r="AA52" s="97">
        <v>1.298</v>
      </c>
      <c r="AB52" s="97">
        <v>1.2649999999999999</v>
      </c>
      <c r="AC52" s="97">
        <v>1.5009999999999999</v>
      </c>
      <c r="AD52" s="97">
        <v>0.99399999999999999</v>
      </c>
      <c r="AE52" s="97">
        <v>0.58799999999999997</v>
      </c>
      <c r="AF52" s="97">
        <v>0.55300000000000005</v>
      </c>
      <c r="AG52" s="97">
        <v>0.86</v>
      </c>
    </row>
    <row r="53" spans="1:33" s="2" customFormat="1" ht="15" customHeight="1" x14ac:dyDescent="0.2">
      <c r="A53" s="67" t="s">
        <v>22</v>
      </c>
      <c r="B53" s="93">
        <v>15.500201694231544</v>
      </c>
      <c r="C53" s="97">
        <v>15.81102470580139</v>
      </c>
      <c r="D53" s="97">
        <v>17.182022156780256</v>
      </c>
      <c r="E53" s="97">
        <v>16.745969746466869</v>
      </c>
      <c r="F53" s="97">
        <v>16.050832239795565</v>
      </c>
      <c r="G53" s="97">
        <v>15.567865153265819</v>
      </c>
      <c r="H53" s="97">
        <v>15.538538371899453</v>
      </c>
      <c r="I53" s="97">
        <v>14.892231555642377</v>
      </c>
      <c r="J53" s="125">
        <v>1.1664649724351217</v>
      </c>
      <c r="K53" s="97">
        <v>3.0624182781639253</v>
      </c>
      <c r="L53" s="97">
        <v>4.5330248212031972</v>
      </c>
      <c r="M53" s="97">
        <v>3.9805411547475322</v>
      </c>
      <c r="N53" s="97">
        <v>2.9042060915809103</v>
      </c>
      <c r="O53" s="97">
        <v>2.2938897573574391</v>
      </c>
      <c r="P53" s="97">
        <v>2.6236057932412185</v>
      </c>
      <c r="Q53" s="92">
        <v>2.7804909813114542</v>
      </c>
      <c r="R53" s="93">
        <v>4.6109999999999998</v>
      </c>
      <c r="S53" s="97">
        <v>4.5949999999999998</v>
      </c>
      <c r="T53" s="97">
        <v>4.9009999999999998</v>
      </c>
      <c r="U53" s="97">
        <v>4.7160000000000002</v>
      </c>
      <c r="V53" s="97">
        <v>4.6479999999999997</v>
      </c>
      <c r="W53" s="97">
        <v>4.5810000000000004</v>
      </c>
      <c r="X53" s="97">
        <v>4.6669999999999998</v>
      </c>
      <c r="Y53" s="97">
        <v>4.5739999999999998</v>
      </c>
      <c r="Z53" s="125">
        <v>0.34699999999999998</v>
      </c>
      <c r="AA53" s="97">
        <v>0.89</v>
      </c>
      <c r="AB53" s="97">
        <v>1.2929999999999999</v>
      </c>
      <c r="AC53" s="97">
        <v>1.121</v>
      </c>
      <c r="AD53" s="97">
        <v>0.84099999999999997</v>
      </c>
      <c r="AE53" s="97">
        <v>0.67500000000000004</v>
      </c>
      <c r="AF53" s="97">
        <v>0.78800000000000003</v>
      </c>
      <c r="AG53" s="97">
        <v>0.85399999999999998</v>
      </c>
    </row>
    <row r="54" spans="1:33" s="2" customFormat="1" ht="15" customHeight="1" thickBot="1" x14ac:dyDescent="0.25">
      <c r="A54" s="69" t="s">
        <v>23</v>
      </c>
      <c r="B54" s="95">
        <v>15.117880580085879</v>
      </c>
      <c r="C54" s="98">
        <v>16.690733456156948</v>
      </c>
      <c r="D54" s="98">
        <v>16.704518490898614</v>
      </c>
      <c r="E54" s="98">
        <v>17.221837088388213</v>
      </c>
      <c r="F54" s="98">
        <v>17.045281292880013</v>
      </c>
      <c r="G54" s="98">
        <v>16.535831002998552</v>
      </c>
      <c r="H54" s="98">
        <v>16.39871382636656</v>
      </c>
      <c r="I54" s="98">
        <v>16.035161675081287</v>
      </c>
      <c r="J54" s="126">
        <v>2.3462691404034675</v>
      </c>
      <c r="K54" s="98">
        <v>3.9718501551892977</v>
      </c>
      <c r="L54" s="98">
        <v>4.4693400223721227</v>
      </c>
      <c r="M54" s="98">
        <v>4.3136915077989597</v>
      </c>
      <c r="N54" s="98">
        <v>4.0368619877691376</v>
      </c>
      <c r="O54" s="98">
        <v>2.6228900643509316</v>
      </c>
      <c r="P54" s="98">
        <v>3.447475718500348</v>
      </c>
      <c r="Q54" s="94">
        <v>4.5373592797738667</v>
      </c>
      <c r="R54" s="95">
        <v>9.33</v>
      </c>
      <c r="S54" s="98">
        <v>10.055999999999999</v>
      </c>
      <c r="T54" s="98">
        <v>9.8559999999999999</v>
      </c>
      <c r="U54" s="98">
        <v>9.9369999999999994</v>
      </c>
      <c r="V54" s="98">
        <v>10.061999999999999</v>
      </c>
      <c r="W54" s="98">
        <v>9.8160000000000007</v>
      </c>
      <c r="X54" s="98">
        <v>9.8940000000000001</v>
      </c>
      <c r="Y54" s="98">
        <v>9.8140000000000001</v>
      </c>
      <c r="Z54" s="126">
        <v>1.448</v>
      </c>
      <c r="AA54" s="98">
        <v>2.3929999999999998</v>
      </c>
      <c r="AB54" s="98">
        <v>2.637</v>
      </c>
      <c r="AC54" s="98">
        <v>2.4889999999999999</v>
      </c>
      <c r="AD54" s="98">
        <v>2.383</v>
      </c>
      <c r="AE54" s="98">
        <v>1.5569999999999999</v>
      </c>
      <c r="AF54" s="98">
        <v>2.08</v>
      </c>
      <c r="AG54" s="98">
        <v>2.7770000000000001</v>
      </c>
    </row>
    <row r="55" spans="1:33" s="2" customFormat="1" ht="13.5" customHeight="1" x14ac:dyDescent="0.2">
      <c r="A55" s="20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33" x14ac:dyDescent="0.2">
      <c r="A56" s="14" t="s">
        <v>8</v>
      </c>
    </row>
  </sheetData>
  <mergeCells count="10">
    <mergeCell ref="B7:AG7"/>
    <mergeCell ref="B23:AG23"/>
    <mergeCell ref="B39:AG39"/>
    <mergeCell ref="A4:A7"/>
    <mergeCell ref="B4:Q4"/>
    <mergeCell ref="R4:AG4"/>
    <mergeCell ref="B5:I5"/>
    <mergeCell ref="J5:Q5"/>
    <mergeCell ref="R5:Y5"/>
    <mergeCell ref="Z5:AG5"/>
  </mergeCells>
  <hyperlinks>
    <hyperlink ref="A2" location="Seznam!A1" display="zpět na seznam" xr:uid="{00000000-0004-0000-0700-000000000000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/>
  <dimension ref="A1:AB21"/>
  <sheetViews>
    <sheetView showGridLines="0" zoomScale="85" zoomScaleNormal="85" workbookViewId="0"/>
  </sheetViews>
  <sheetFormatPr defaultColWidth="9.140625" defaultRowHeight="12.75" x14ac:dyDescent="0.2"/>
  <cols>
    <col min="1" max="1" width="19.42578125" style="4" customWidth="1"/>
    <col min="2" max="4" width="10.140625" style="4" customWidth="1"/>
    <col min="5" max="17" width="9.42578125" style="4" customWidth="1"/>
    <col min="18" max="16384" width="9.140625" style="4"/>
  </cols>
  <sheetData>
    <row r="1" spans="1:17" s="2" customFormat="1" ht="20.100000000000001" customHeight="1" x14ac:dyDescent="0.2">
      <c r="A1" s="61" t="s">
        <v>74</v>
      </c>
      <c r="B1" s="1"/>
      <c r="C1" s="1"/>
      <c r="D1" s="1"/>
    </row>
    <row r="2" spans="1:17" s="2" customFormat="1" ht="13.5" customHeight="1" x14ac:dyDescent="0.2">
      <c r="A2" s="3" t="s">
        <v>0</v>
      </c>
    </row>
    <row r="3" spans="1:17" s="2" customFormat="1" ht="15" customHeight="1" thickBot="1" x14ac:dyDescent="0.25">
      <c r="A3" s="3"/>
    </row>
    <row r="4" spans="1:17" s="2" customFormat="1" ht="15" customHeight="1" x14ac:dyDescent="0.2">
      <c r="A4" s="182"/>
      <c r="B4" s="185" t="s">
        <v>9</v>
      </c>
      <c r="C4" s="186"/>
      <c r="D4" s="186"/>
      <c r="E4" s="186"/>
      <c r="F4" s="186"/>
      <c r="G4" s="186"/>
      <c r="H4" s="186"/>
      <c r="I4" s="187"/>
      <c r="J4" s="185" t="s">
        <v>62</v>
      </c>
      <c r="K4" s="188"/>
      <c r="L4" s="188"/>
      <c r="M4" s="188"/>
      <c r="N4" s="188"/>
      <c r="O4" s="188"/>
      <c r="P4" s="188"/>
      <c r="Q4" s="188"/>
    </row>
    <row r="5" spans="1:17" s="2" customFormat="1" ht="15" customHeight="1" thickBot="1" x14ac:dyDescent="0.25">
      <c r="A5" s="183"/>
      <c r="B5" s="140">
        <v>2018</v>
      </c>
      <c r="C5" s="74">
        <v>2019</v>
      </c>
      <c r="D5" s="74">
        <v>2020</v>
      </c>
      <c r="E5" s="74">
        <v>2021</v>
      </c>
      <c r="F5" s="74">
        <v>2022</v>
      </c>
      <c r="G5" s="74">
        <v>2023</v>
      </c>
      <c r="H5" s="74">
        <v>2024</v>
      </c>
      <c r="I5" s="75">
        <v>2025</v>
      </c>
      <c r="J5" s="74">
        <v>2018</v>
      </c>
      <c r="K5" s="59">
        <v>2019</v>
      </c>
      <c r="L5" s="59">
        <v>2020</v>
      </c>
      <c r="M5" s="59">
        <v>2021</v>
      </c>
      <c r="N5" s="59">
        <v>2022</v>
      </c>
      <c r="O5" s="59">
        <v>2023</v>
      </c>
      <c r="P5" s="59">
        <v>2024</v>
      </c>
      <c r="Q5" s="59">
        <v>2025</v>
      </c>
    </row>
    <row r="6" spans="1:17" s="2" customFormat="1" ht="15" customHeight="1" thickBot="1" x14ac:dyDescent="0.25">
      <c r="A6" s="184"/>
      <c r="B6" s="180" t="s">
        <v>63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</row>
    <row r="7" spans="1:17" s="2" customFormat="1" ht="15" customHeight="1" x14ac:dyDescent="0.2">
      <c r="A7" s="53" t="s">
        <v>27</v>
      </c>
      <c r="B7" s="96">
        <v>105.877</v>
      </c>
      <c r="C7" s="96">
        <v>118.645</v>
      </c>
      <c r="D7" s="96">
        <v>136.81200000000001</v>
      </c>
      <c r="E7" s="96">
        <v>156.97300000000001</v>
      </c>
      <c r="F7" s="96">
        <v>177.61600000000001</v>
      </c>
      <c r="G7" s="96">
        <v>199.83699999999999</v>
      </c>
      <c r="H7" s="96">
        <v>225.72</v>
      </c>
      <c r="I7" s="107">
        <v>243.024</v>
      </c>
      <c r="J7" s="136">
        <v>19.925999999999998</v>
      </c>
      <c r="K7" s="136">
        <v>38.261000000000003</v>
      </c>
      <c r="L7" s="136">
        <v>53.173999999999999</v>
      </c>
      <c r="M7" s="136">
        <v>63.973999999999997</v>
      </c>
      <c r="N7" s="136">
        <v>67.299000000000007</v>
      </c>
      <c r="O7" s="136">
        <v>69.941999999999993</v>
      </c>
      <c r="P7" s="136">
        <v>75.698999999999998</v>
      </c>
      <c r="Q7" s="136">
        <v>76.102000000000004</v>
      </c>
    </row>
    <row r="8" spans="1:17" s="2" customFormat="1" ht="15" customHeight="1" x14ac:dyDescent="0.2">
      <c r="A8" s="56" t="s">
        <v>28</v>
      </c>
      <c r="B8" s="137">
        <v>28.881</v>
      </c>
      <c r="C8" s="137">
        <v>39.811999999999998</v>
      </c>
      <c r="D8" s="137">
        <v>56.343000000000004</v>
      </c>
      <c r="E8" s="137">
        <v>75.572999999999993</v>
      </c>
      <c r="F8" s="137">
        <v>96.352999999999994</v>
      </c>
      <c r="G8" s="137">
        <v>119.929</v>
      </c>
      <c r="H8" s="137">
        <v>146.334</v>
      </c>
      <c r="I8" s="102">
        <v>163.239</v>
      </c>
      <c r="J8" s="105">
        <v>7.8019999999999996</v>
      </c>
      <c r="K8" s="105">
        <v>19.312000000000001</v>
      </c>
      <c r="L8" s="105">
        <v>30.908000000000001</v>
      </c>
      <c r="M8" s="105">
        <v>40.271000000000001</v>
      </c>
      <c r="N8" s="105">
        <v>47.557000000000002</v>
      </c>
      <c r="O8" s="105">
        <v>55.136000000000003</v>
      </c>
      <c r="P8" s="105">
        <v>62</v>
      </c>
      <c r="Q8" s="105">
        <v>56.901000000000003</v>
      </c>
    </row>
    <row r="9" spans="1:17" s="2" customFormat="1" ht="15" customHeight="1" thickBot="1" x14ac:dyDescent="0.25">
      <c r="A9" s="56" t="s">
        <v>25</v>
      </c>
      <c r="B9" s="137">
        <v>76.995999999999995</v>
      </c>
      <c r="C9" s="137">
        <v>78.832999999999998</v>
      </c>
      <c r="D9" s="137">
        <v>80.468999999999994</v>
      </c>
      <c r="E9" s="137">
        <v>81.400000000000006</v>
      </c>
      <c r="F9" s="138">
        <v>81.263000000000005</v>
      </c>
      <c r="G9" s="138">
        <v>79.908000000000001</v>
      </c>
      <c r="H9" s="138">
        <v>79.385999999999996</v>
      </c>
      <c r="I9" s="103">
        <v>79.784999999999997</v>
      </c>
      <c r="J9" s="105">
        <v>12.124000000000001</v>
      </c>
      <c r="K9" s="105">
        <v>18.949000000000002</v>
      </c>
      <c r="L9" s="105">
        <v>22.265999999999998</v>
      </c>
      <c r="M9" s="105">
        <v>23.702999999999999</v>
      </c>
      <c r="N9" s="105">
        <v>19.742000000000001</v>
      </c>
      <c r="O9" s="105">
        <v>14.805999999999999</v>
      </c>
      <c r="P9" s="105">
        <v>13.699</v>
      </c>
      <c r="Q9" s="105">
        <v>19.201000000000001</v>
      </c>
    </row>
    <row r="10" spans="1:17" s="2" customFormat="1" ht="15" customHeight="1" thickBot="1" x14ac:dyDescent="0.25">
      <c r="A10" s="60"/>
      <c r="B10" s="180" t="s">
        <v>72</v>
      </c>
      <c r="C10" s="181" t="s">
        <v>72</v>
      </c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</row>
    <row r="11" spans="1:17" s="2" customFormat="1" ht="15" customHeight="1" x14ac:dyDescent="0.2">
      <c r="A11" s="53" t="s">
        <v>27</v>
      </c>
      <c r="B11" s="96">
        <v>28.8</v>
      </c>
      <c r="C11" s="96">
        <v>30.453028747433265</v>
      </c>
      <c r="D11" s="96">
        <v>33.593364419202523</v>
      </c>
      <c r="E11" s="96">
        <v>37.476245046077452</v>
      </c>
      <c r="F11" s="96">
        <v>40.565397817979175</v>
      </c>
      <c r="G11" s="96">
        <v>46.716756708738252</v>
      </c>
      <c r="H11" s="96">
        <v>53.802167627646668</v>
      </c>
      <c r="I11" s="107">
        <v>58.8917806824956</v>
      </c>
      <c r="J11" s="136">
        <v>5.422247378131412</v>
      </c>
      <c r="K11" s="136">
        <v>9.8205852156057496</v>
      </c>
      <c r="L11" s="136">
        <v>13.056556147316572</v>
      </c>
      <c r="M11" s="136">
        <v>15.273361027550973</v>
      </c>
      <c r="N11" s="136">
        <v>15.370297201559435</v>
      </c>
      <c r="O11" s="136">
        <v>16.350642762464261</v>
      </c>
      <c r="P11" s="136">
        <v>18.043462197613085</v>
      </c>
      <c r="Q11" s="136">
        <v>12.603218275522062</v>
      </c>
    </row>
    <row r="12" spans="1:17" s="2" customFormat="1" ht="15" customHeight="1" x14ac:dyDescent="0.2">
      <c r="A12" s="56" t="s">
        <v>28</v>
      </c>
      <c r="B12" s="137">
        <v>7.8590749035337399</v>
      </c>
      <c r="C12" s="137">
        <v>10.218685831622176</v>
      </c>
      <c r="D12" s="137">
        <v>13.834685053000669</v>
      </c>
      <c r="E12" s="137">
        <v>18.04254404813064</v>
      </c>
      <c r="F12" s="137">
        <v>22.005887847692478</v>
      </c>
      <c r="G12" s="137">
        <v>28.036319176740392</v>
      </c>
      <c r="H12" s="137">
        <v>34.879879486195499</v>
      </c>
      <c r="I12" s="102">
        <v>39.557555578172938</v>
      </c>
      <c r="J12" s="105">
        <v>2.1230740762913416</v>
      </c>
      <c r="K12" s="105">
        <v>4.9568788501026697</v>
      </c>
      <c r="L12" s="105">
        <v>7.5892736563218985</v>
      </c>
      <c r="M12" s="105">
        <v>9.6144296423626034</v>
      </c>
      <c r="N12" s="105">
        <v>10.861457436433856</v>
      </c>
      <c r="O12" s="105">
        <v>12.889380334437528</v>
      </c>
      <c r="P12" s="105">
        <v>14.778195963645638</v>
      </c>
      <c r="Q12" s="105">
        <v>13.788766593483286</v>
      </c>
    </row>
    <row r="13" spans="1:17" s="2" customFormat="1" ht="15" customHeight="1" thickBot="1" x14ac:dyDescent="0.25">
      <c r="A13" s="56" t="s">
        <v>25</v>
      </c>
      <c r="B13" s="137">
        <v>20.952090691890305</v>
      </c>
      <c r="C13" s="137">
        <v>20.234342915811087</v>
      </c>
      <c r="D13" s="137">
        <v>19.75867936620185</v>
      </c>
      <c r="E13" s="137">
        <v>19.433700997946808</v>
      </c>
      <c r="F13" s="138">
        <v>18.559509970286694</v>
      </c>
      <c r="G13" s="138">
        <v>18.68043753199786</v>
      </c>
      <c r="H13" s="138">
        <v>18.922288141451173</v>
      </c>
      <c r="I13" s="103">
        <v>19.334225104322666</v>
      </c>
      <c r="J13" s="105">
        <v>3.29917330184007</v>
      </c>
      <c r="K13" s="105">
        <v>4.8637063655030799</v>
      </c>
      <c r="L13" s="105">
        <v>5.4672824909946742</v>
      </c>
      <c r="M13" s="105">
        <v>5.6589313851883682</v>
      </c>
      <c r="N13" s="105">
        <v>4.5088397651255798</v>
      </c>
      <c r="O13" s="105">
        <v>3.4612624280267346</v>
      </c>
      <c r="P13" s="105">
        <v>3.2652662339674445</v>
      </c>
      <c r="Q13" s="105">
        <v>4.652960534287141</v>
      </c>
    </row>
    <row r="14" spans="1:17" s="2" customFormat="1" ht="15" customHeight="1" thickBot="1" x14ac:dyDescent="0.25">
      <c r="A14" s="60"/>
      <c r="B14" s="180" t="s">
        <v>73</v>
      </c>
      <c r="C14" s="181" t="s">
        <v>73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7" s="2" customFormat="1" ht="15" customHeight="1" x14ac:dyDescent="0.2">
      <c r="A15" s="53" t="s">
        <v>27</v>
      </c>
      <c r="B15" s="96">
        <v>100</v>
      </c>
      <c r="C15" s="96">
        <v>100</v>
      </c>
      <c r="D15" s="96">
        <v>100</v>
      </c>
      <c r="E15" s="96">
        <v>100</v>
      </c>
      <c r="F15" s="96">
        <v>100</v>
      </c>
      <c r="G15" s="96">
        <v>100</v>
      </c>
      <c r="H15" s="96">
        <v>100</v>
      </c>
      <c r="I15" s="107">
        <f>I16+I17</f>
        <v>100</v>
      </c>
      <c r="J15" s="136">
        <v>18.81995145310124</v>
      </c>
      <c r="K15" s="136">
        <v>32.248303763327577</v>
      </c>
      <c r="L15" s="136">
        <v>38.86647370113733</v>
      </c>
      <c r="M15" s="136">
        <v>40.754779484369926</v>
      </c>
      <c r="N15" s="136">
        <v>37.890167552472747</v>
      </c>
      <c r="O15" s="136">
        <v>34.999524612559235</v>
      </c>
      <c r="P15" s="136">
        <v>33.536682615629978</v>
      </c>
      <c r="Q15" s="136">
        <f>Q7/I7*100</f>
        <v>31.314602672987029</v>
      </c>
    </row>
    <row r="16" spans="1:17" s="2" customFormat="1" ht="15" customHeight="1" x14ac:dyDescent="0.2">
      <c r="A16" s="56" t="s">
        <v>28</v>
      </c>
      <c r="B16" s="137">
        <v>27.277879048329666</v>
      </c>
      <c r="C16" s="137">
        <v>33.555564920561338</v>
      </c>
      <c r="D16" s="137">
        <v>41.182790983247088</v>
      </c>
      <c r="E16" s="137">
        <v>48.143948322322949</v>
      </c>
      <c r="F16" s="137">
        <v>54.247928114584276</v>
      </c>
      <c r="G16" s="137">
        <v>60.01341092990787</v>
      </c>
      <c r="H16" s="137">
        <v>64.829877724614576</v>
      </c>
      <c r="I16" s="102">
        <f>I8/I7*100</f>
        <v>67.169909144775829</v>
      </c>
      <c r="J16" s="105">
        <v>7.368928095809288</v>
      </c>
      <c r="K16" s="105">
        <v>16.277129251127313</v>
      </c>
      <c r="L16" s="105">
        <v>22.591585533432738</v>
      </c>
      <c r="M16" s="105">
        <v>25.654730431348067</v>
      </c>
      <c r="N16" s="105">
        <v>26.775177911899828</v>
      </c>
      <c r="O16" s="105">
        <v>27.59048624629073</v>
      </c>
      <c r="P16" s="105">
        <v>27.467659046606414</v>
      </c>
      <c r="Q16" s="105">
        <f>Q8/I7*100</f>
        <v>23.413736914872608</v>
      </c>
    </row>
    <row r="17" spans="1:28" s="2" customFormat="1" ht="15" customHeight="1" thickBot="1" x14ac:dyDescent="0.25">
      <c r="A17" s="63" t="s">
        <v>25</v>
      </c>
      <c r="B17" s="139">
        <v>72.722120951670334</v>
      </c>
      <c r="C17" s="138">
        <v>66.444435079438662</v>
      </c>
      <c r="D17" s="138">
        <v>58.817209016752912</v>
      </c>
      <c r="E17" s="138">
        <v>51.856051677677051</v>
      </c>
      <c r="F17" s="138">
        <v>45.752071885415731</v>
      </c>
      <c r="G17" s="138">
        <v>39.98658907009213</v>
      </c>
      <c r="H17" s="138">
        <v>35.170122275385431</v>
      </c>
      <c r="I17" s="103">
        <f>I9/I7*100</f>
        <v>32.830090855224178</v>
      </c>
      <c r="J17" s="106">
        <v>11.451023357291952</v>
      </c>
      <c r="K17" s="106">
        <v>15.971174512200262</v>
      </c>
      <c r="L17" s="106">
        <v>16.274888167704589</v>
      </c>
      <c r="M17" s="106">
        <v>15.100049053021857</v>
      </c>
      <c r="N17" s="106">
        <v>11.11498964057292</v>
      </c>
      <c r="O17" s="106">
        <v>7.4090383662685086</v>
      </c>
      <c r="P17" s="106">
        <v>6.0690235690235692</v>
      </c>
      <c r="Q17" s="106">
        <f>Q9/I7*100</f>
        <v>7.900865758114425</v>
      </c>
    </row>
    <row r="18" spans="1:28" x14ac:dyDescent="0.2">
      <c r="A18" s="11"/>
      <c r="B18" s="12"/>
      <c r="C18" s="12"/>
      <c r="D18" s="12"/>
      <c r="E18" s="11"/>
      <c r="F18" s="11"/>
      <c r="G18" s="11"/>
      <c r="H18" s="11"/>
      <c r="I18" s="11"/>
    </row>
    <row r="19" spans="1:28" x14ac:dyDescent="0.2">
      <c r="A19" s="14" t="s">
        <v>8</v>
      </c>
    </row>
    <row r="21" spans="1:28" x14ac:dyDescent="0.2">
      <c r="AB21" s="4" t="s">
        <v>153</v>
      </c>
    </row>
  </sheetData>
  <mergeCells count="6">
    <mergeCell ref="B14:Q14"/>
    <mergeCell ref="A4:A6"/>
    <mergeCell ref="B4:I4"/>
    <mergeCell ref="J4:Q4"/>
    <mergeCell ref="B6:Q6"/>
    <mergeCell ref="B10:Q10"/>
  </mergeCells>
  <hyperlinks>
    <hyperlink ref="A2" location="Seznam!A1" display="zpět na seznam" xr:uid="{00000000-0004-0000-0800-000000000000}"/>
  </hyperlink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30</vt:i4>
      </vt:variant>
    </vt:vector>
  </HeadingPairs>
  <TitlesOfParts>
    <vt:vector size="30" baseType="lpstr">
      <vt:lpstr>Seznam</vt:lpstr>
      <vt:lpstr>Metodika</vt:lpstr>
      <vt:lpstr>T1.1</vt:lpstr>
      <vt:lpstr>T1.2</vt:lpstr>
      <vt:lpstr>T1.3</vt:lpstr>
      <vt:lpstr>T1.4</vt:lpstr>
      <vt:lpstr>T1.5</vt:lpstr>
      <vt:lpstr>T1.6</vt:lpstr>
      <vt:lpstr>T1.7</vt:lpstr>
      <vt:lpstr>T1.8</vt:lpstr>
      <vt:lpstr>T1.9</vt:lpstr>
      <vt:lpstr>T1.10</vt:lpstr>
      <vt:lpstr>T2.1</vt:lpstr>
      <vt:lpstr>T2.2</vt:lpstr>
      <vt:lpstr>T2.3</vt:lpstr>
      <vt:lpstr>T2.4</vt:lpstr>
      <vt:lpstr>T2.5</vt:lpstr>
      <vt:lpstr>T2.6</vt:lpstr>
      <vt:lpstr>T2.7</vt:lpstr>
      <vt:lpstr>T2.8</vt:lpstr>
      <vt:lpstr>T2.9</vt:lpstr>
      <vt:lpstr>T2.10</vt:lpstr>
      <vt:lpstr>T3.1</vt:lpstr>
      <vt:lpstr>T3.2</vt:lpstr>
      <vt:lpstr>T3.3</vt:lpstr>
      <vt:lpstr>T3.4</vt:lpstr>
      <vt:lpstr>T3.5</vt:lpstr>
      <vt:lpstr>T3.6</vt:lpstr>
      <vt:lpstr>T3.7</vt:lpstr>
      <vt:lpstr>T3.8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Wichová Jitka</dc:creator>
  <cp:lastModifiedBy>Wichová Jitka</cp:lastModifiedBy>
  <cp:lastPrinted>2023-02-10T10:43:50Z</cp:lastPrinted>
  <dcterms:created xsi:type="dcterms:W3CDTF">2023-01-25T10:23:45Z</dcterms:created>
  <dcterms:modified xsi:type="dcterms:W3CDTF">2026-02-19T12:20:38Z</dcterms:modified>
</cp:coreProperties>
</file>