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5" yWindow="3975" windowWidth="15420" windowHeight="4020" tabRatio="823"/>
  </bookViews>
  <sheets>
    <sheet name="Graf" sheetId="9" r:id="rId1"/>
    <sheet name="data" sheetId="4" state="hidden" r:id="rId2"/>
  </sheets>
  <calcPr calcId="125725"/>
  <fileRecoveryPr repairLoad="1"/>
</workbook>
</file>

<file path=xl/calcChain.xml><?xml version="1.0" encoding="utf-8"?>
<calcChain xmlns="http://schemas.openxmlformats.org/spreadsheetml/2006/main">
  <c r="L9" i="4"/>
  <c r="K9" s="1"/>
  <c r="J9" s="1"/>
  <c r="I9" s="1"/>
  <c r="H9" s="1"/>
  <c r="G9" s="1"/>
  <c r="F9" s="1"/>
  <c r="E9" s="1"/>
  <c r="D9" s="1"/>
  <c r="C9" s="1"/>
  <c r="B9" s="1"/>
  <c r="M8" s="1"/>
  <c r="K12"/>
  <c r="J12"/>
  <c r="I12"/>
  <c r="H12"/>
  <c r="G12"/>
  <c r="F12"/>
  <c r="E12"/>
  <c r="D12"/>
  <c r="C12"/>
  <c r="B12"/>
  <c r="M11"/>
  <c r="L11"/>
  <c r="K11"/>
  <c r="J11"/>
  <c r="I11"/>
  <c r="H11"/>
  <c r="G11"/>
  <c r="F11"/>
  <c r="E11"/>
  <c r="D11"/>
  <c r="C11"/>
  <c r="B11"/>
  <c r="M9"/>
  <c r="L8"/>
  <c r="K8"/>
  <c r="J8"/>
  <c r="I8"/>
  <c r="H8" s="1"/>
  <c r="G8" s="1"/>
  <c r="F8" s="1"/>
  <c r="E8" s="1"/>
  <c r="D8"/>
  <c r="C8" s="1"/>
  <c r="B8"/>
</calcChain>
</file>

<file path=xl/sharedStrings.xml><?xml version="1.0" encoding="utf-8"?>
<sst xmlns="http://schemas.openxmlformats.org/spreadsheetml/2006/main" count="13" uniqueCount="13">
  <si>
    <t>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</si>
  <si>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</si>
  <si>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</si>
  <si>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</si>
  <si>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</si>
  <si>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</si>
  <si>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</si>
  <si>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</si>
  <si>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</si>
  <si>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</si>
  <si>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</si>
  <si>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</si>
  <si>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tab 3-5</t>
  </si>
</sst>
</file>

<file path=xl/styles.xml><?xml version="1.0" encoding="utf-8"?>
<styleSheet xmlns="http://schemas.openxmlformats.org/spreadsheetml/2006/main">
  <numFmts count="2">
    <numFmt numFmtId="164" formatCode="##,###,##0"/>
    <numFmt numFmtId="165" formatCode="0.0"/>
  </numFmts>
  <fonts count="21">
    <font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Arial"/>
      <family val="2"/>
      <charset val="238"/>
    </font>
    <font>
      <b/>
      <sz val="13"/>
      <color theme="3"/>
      <name val="Arial"/>
      <family val="2"/>
      <charset val="238"/>
    </font>
    <font>
      <b/>
      <sz val="11"/>
      <color theme="3"/>
      <name val="Arial"/>
      <family val="2"/>
      <charset val="238"/>
    </font>
    <font>
      <sz val="9"/>
      <color rgb="FF006100"/>
      <name val="Arial"/>
      <family val="2"/>
      <charset val="238"/>
    </font>
    <font>
      <sz val="9"/>
      <color rgb="FF9C0006"/>
      <name val="Arial"/>
      <family val="2"/>
      <charset val="238"/>
    </font>
    <font>
      <sz val="9"/>
      <color rgb="FF9C6500"/>
      <name val="Arial"/>
      <family val="2"/>
      <charset val="238"/>
    </font>
    <font>
      <sz val="9"/>
      <color rgb="FF3F3F76"/>
      <name val="Arial"/>
      <family val="2"/>
      <charset val="238"/>
    </font>
    <font>
      <b/>
      <sz val="9"/>
      <color rgb="FF3F3F3F"/>
      <name val="Arial"/>
      <family val="2"/>
      <charset val="238"/>
    </font>
    <font>
      <b/>
      <sz val="9"/>
      <color rgb="FFFA7D00"/>
      <name val="Arial"/>
      <family val="2"/>
      <charset val="238"/>
    </font>
    <font>
      <sz val="9"/>
      <color rgb="FFFA7D00"/>
      <name val="Arial"/>
      <family val="2"/>
      <charset val="238"/>
    </font>
    <font>
      <b/>
      <sz val="9"/>
      <color theme="0"/>
      <name val="Arial"/>
      <family val="2"/>
      <charset val="238"/>
    </font>
    <font>
      <sz val="9"/>
      <color rgb="FFFF0000"/>
      <name val="Arial"/>
      <family val="2"/>
      <charset val="238"/>
    </font>
    <font>
      <i/>
      <sz val="9"/>
      <color rgb="FF7F7F7F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theme="0"/>
      <name val="Arial"/>
      <family val="2"/>
      <charset val="238"/>
    </font>
    <font>
      <sz val="10"/>
      <name val="Arial CE"/>
    </font>
    <font>
      <sz val="10"/>
      <name val="Arial CE"/>
      <charset val="238"/>
    </font>
    <font>
      <sz val="9"/>
      <color rgb="FF000000"/>
      <name val="Arial"/>
      <family val="2"/>
      <charset val="23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9" fontId="18" fillId="0" borderId="0" applyFont="0" applyFill="0" applyBorder="0" applyAlignment="0" applyProtection="0"/>
    <xf numFmtId="0" fontId="19" fillId="0" borderId="0"/>
  </cellStyleXfs>
  <cellXfs count="9">
    <xf numFmtId="0" fontId="0" fillId="0" borderId="0" xfId="0"/>
    <xf numFmtId="164" fontId="20" fillId="0" borderId="0" xfId="0" applyNumberFormat="1" applyFont="1" applyAlignment="1">
      <alignment horizontal="right" vertical="center" wrapText="1"/>
    </xf>
    <xf numFmtId="164" fontId="0" fillId="0" borderId="0" xfId="0" applyNumberFormat="1"/>
    <xf numFmtId="0" fontId="16" fillId="0" borderId="0" xfId="0" applyFont="1"/>
    <xf numFmtId="0" fontId="16" fillId="0" borderId="0" xfId="0" applyFont="1" applyAlignment="1">
      <alignment horizontal="center" vertical="center"/>
    </xf>
    <xf numFmtId="49" fontId="16" fillId="0" borderId="0" xfId="0" applyNumberFormat="1" applyFont="1" applyAlignment="1">
      <alignment horizontal="center"/>
    </xf>
    <xf numFmtId="3" fontId="0" fillId="0" borderId="0" xfId="0" applyNumberFormat="1"/>
    <xf numFmtId="3" fontId="20" fillId="0" borderId="0" xfId="0" applyNumberFormat="1" applyFont="1" applyAlignment="1">
      <alignment horizontal="right" vertical="center" wrapText="1"/>
    </xf>
    <xf numFmtId="165" fontId="0" fillId="0" borderId="0" xfId="0" applyNumberFormat="1"/>
  </cellXfs>
  <cellStyles count="45">
    <cellStyle name="20 % – Zvýraznění1" xfId="19" builtinId="30" customBuiltin="1"/>
    <cellStyle name="20 % – Zvýraznění2" xfId="23" builtinId="34" customBuiltin="1"/>
    <cellStyle name="20 % – Zvýraznění3" xfId="27" builtinId="38" customBuiltin="1"/>
    <cellStyle name="20 % – Zvýraznění4" xfId="31" builtinId="42" customBuiltin="1"/>
    <cellStyle name="20 % – Zvýraznění5" xfId="35" builtinId="46" customBuiltin="1"/>
    <cellStyle name="20 % – Zvýraznění6" xfId="39" builtinId="50" customBuiltin="1"/>
    <cellStyle name="40 % – Zvýraznění1" xfId="20" builtinId="31" customBuiltin="1"/>
    <cellStyle name="40 % – Zvýraznění2" xfId="24" builtinId="35" customBuiltin="1"/>
    <cellStyle name="40 % – Zvýraznění3" xfId="28" builtinId="39" customBuiltin="1"/>
    <cellStyle name="40 % – Zvýraznění4" xfId="32" builtinId="43" customBuiltin="1"/>
    <cellStyle name="40 % – Zvýraznění5" xfId="36" builtinId="47" customBuiltin="1"/>
    <cellStyle name="40 % – Zvýraznění6" xfId="40" builtinId="51" customBuiltin="1"/>
    <cellStyle name="60 % – Zvýraznění1" xfId="21" builtinId="32" customBuiltin="1"/>
    <cellStyle name="60 % – Zvýraznění2" xfId="25" builtinId="36" customBuiltin="1"/>
    <cellStyle name="60 % – Zvýraznění3" xfId="29" builtinId="40" customBuiltin="1"/>
    <cellStyle name="60 % – Zvýraznění4" xfId="33" builtinId="44" customBuiltin="1"/>
    <cellStyle name="60 % – Zvýraznění5" xfId="37" builtinId="48" customBuiltin="1"/>
    <cellStyle name="60 % – Zvýraznění6" xfId="41" builtinId="52" customBuiltin="1"/>
    <cellStyle name="Celkem" xfId="17" builtinId="25" customBuiltin="1"/>
    <cellStyle name="Chybně" xfId="7" builtinId="27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normální 2" xfId="42"/>
    <cellStyle name="normální 3" xfId="44"/>
    <cellStyle name="Poznámka" xfId="15" builtinId="10" customBuiltin="1"/>
    <cellStyle name="procent 2" xfId="43"/>
    <cellStyle name="Propojená buňka" xfId="12" builtinId="24" customBuiltin="1"/>
    <cellStyle name="Správně" xfId="6" builtinId="26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9" defaultPivotStyle="PivotStyleLight16"/>
  <colors>
    <mruColors>
      <color rgb="FFB9CDE5"/>
      <color rgb="FFE6B9B8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575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r>
              <a:rPr lang="cs-CZ" sz="1200" b="1" i="0" u="none" strike="noStrike" baseline="0">
                <a:solidFill>
                  <a:srgbClr val="333333"/>
                </a:solidFill>
                <a:latin typeface="Arial"/>
                <a:cs typeface="Arial"/>
              </a:rPr>
              <a:t>Obchodní bilance od počátku roku</a:t>
            </a:r>
          </a:p>
          <a:p>
            <a:pPr>
              <a:defRPr sz="575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r>
              <a:rPr lang="cs-CZ" sz="1200" b="1" i="1" u="none" strike="noStrike" baseline="0">
                <a:solidFill>
                  <a:srgbClr val="333333"/>
                </a:solidFill>
                <a:latin typeface="Arial"/>
                <a:cs typeface="Arial"/>
              </a:rPr>
              <a:t>Trade balance from the beginning of the year</a:t>
            </a:r>
          </a:p>
        </c:rich>
      </c:tx>
      <c:layout>
        <c:manualLayout>
          <c:xMode val="edge"/>
          <c:yMode val="edge"/>
          <c:x val="0.33054854297059172"/>
          <c:y val="5.6905557711486379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7.3541853422168388E-2"/>
          <c:y val="0.16897128717415888"/>
          <c:w val="0.89150634632209436"/>
          <c:h val="0.71973093983283887"/>
        </c:manualLayout>
      </c:layout>
      <c:barChart>
        <c:barDir val="col"/>
        <c:grouping val="clustered"/>
        <c:ser>
          <c:idx val="0"/>
          <c:order val="1"/>
          <c:tx>
            <c:strRef>
              <c:f>data!$A$4</c:f>
              <c:strCache>
                <c:ptCount val="1"/>
                <c:pt idx="0">
                  <c:v>2012</c:v>
                </c:pt>
              </c:strCache>
            </c:strRef>
          </c:tx>
          <c:spPr>
            <a:solidFill>
              <a:schemeClr val="accent5">
                <a:lumMod val="20000"/>
                <a:lumOff val="80000"/>
              </a:schemeClr>
            </a:solidFill>
            <a:ln cap="rnd">
              <a:solidFill>
                <a:srgbClr val="0070C0"/>
              </a:solidFill>
            </a:ln>
          </c:spPr>
          <c:dLbls>
            <c:numFmt formatCode="#,##0.0" sourceLinked="0"/>
            <c:txPr>
              <a:bodyPr/>
              <a:lstStyle/>
              <a:p>
                <a:pPr>
                  <a:defRPr sz="900"/>
                </a:pPr>
                <a:endParaRPr lang="cs-CZ"/>
              </a:p>
            </c:txPr>
            <c:dLblPos val="inEnd"/>
            <c:showVal val="1"/>
          </c:dLbls>
          <c:cat>
            <c:strRef>
              <c:f>data!$B$2:$M$2</c:f>
              <c:strCache>
                <c:ptCount val="12"/>
                <c:pt idx="0">
                  <c:v>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data!$B$4:$M$4</c:f>
              <c:numCache>
                <c:formatCode>0.0</c:formatCode>
                <c:ptCount val="12"/>
                <c:pt idx="0">
                  <c:v>30.7</c:v>
                </c:pt>
                <c:pt idx="1">
                  <c:v>58.2</c:v>
                </c:pt>
                <c:pt idx="2">
                  <c:v>94.5</c:v>
                </c:pt>
                <c:pt idx="3">
                  <c:v>114.5</c:v>
                </c:pt>
                <c:pt idx="4">
                  <c:v>136</c:v>
                </c:pt>
                <c:pt idx="5">
                  <c:v>164.2</c:v>
                </c:pt>
                <c:pt idx="6">
                  <c:v>187.5</c:v>
                </c:pt>
                <c:pt idx="7">
                  <c:v>203.9</c:v>
                </c:pt>
                <c:pt idx="8">
                  <c:v>233.8</c:v>
                </c:pt>
                <c:pt idx="9">
                  <c:v>266.60000000000002</c:v>
                </c:pt>
                <c:pt idx="10">
                  <c:v>300.3</c:v>
                </c:pt>
                <c:pt idx="11">
                  <c:v>305.7</c:v>
                </c:pt>
              </c:numCache>
            </c:numRef>
          </c:val>
        </c:ser>
        <c:gapWidth val="14"/>
        <c:overlap val="56"/>
        <c:axId val="87231104"/>
        <c:axId val="87253760"/>
      </c:barChart>
      <c:lineChart>
        <c:grouping val="standard"/>
        <c:ser>
          <c:idx val="1"/>
          <c:order val="0"/>
          <c:tx>
            <c:strRef>
              <c:f>data!$A$3</c:f>
              <c:strCache>
                <c:ptCount val="1"/>
                <c:pt idx="0">
                  <c:v>2013</c:v>
                </c:pt>
              </c:strCache>
            </c:strRef>
          </c:tx>
          <c:spPr>
            <a:ln w="31750" cmpd="sng">
              <a:solidFill>
                <a:srgbClr val="C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C00000"/>
              </a:solidFill>
              <a:ln w="12700">
                <a:solidFill>
                  <a:schemeClr val="bg1"/>
                </a:solidFill>
              </a:ln>
            </c:spPr>
          </c:marker>
          <c:dLbls>
            <c:numFmt formatCode="#,##0.0" sourceLinked="0"/>
            <c:txPr>
              <a:bodyPr/>
              <a:lstStyle/>
              <a:p>
                <a:pPr>
                  <a:defRPr sz="900" b="0">
                    <a:solidFill>
                      <a:srgbClr val="C00000"/>
                    </a:solidFill>
                  </a:defRPr>
                </a:pPr>
                <a:endParaRPr lang="cs-CZ"/>
              </a:p>
            </c:txPr>
            <c:dLblPos val="t"/>
            <c:showVal val="1"/>
          </c:dLbls>
          <c:cat>
            <c:strRef>
              <c:f>data!$B$2:$M$2</c:f>
              <c:strCache>
                <c:ptCount val="12"/>
                <c:pt idx="0">
                  <c:v>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data!$B$3:$M$3</c:f>
              <c:numCache>
                <c:formatCode>0.0</c:formatCode>
                <c:ptCount val="12"/>
                <c:pt idx="0">
                  <c:v>31.2</c:v>
                </c:pt>
                <c:pt idx="1">
                  <c:v>62.7</c:v>
                </c:pt>
                <c:pt idx="2">
                  <c:v>95.9</c:v>
                </c:pt>
                <c:pt idx="3">
                  <c:v>130.6</c:v>
                </c:pt>
                <c:pt idx="4">
                  <c:v>157.80000000000001</c:v>
                </c:pt>
                <c:pt idx="5">
                  <c:v>189.5</c:v>
                </c:pt>
                <c:pt idx="6">
                  <c:v>216.5</c:v>
                </c:pt>
                <c:pt idx="7">
                  <c:v>236</c:v>
                </c:pt>
                <c:pt idx="8">
                  <c:v>271.89999999999998</c:v>
                </c:pt>
                <c:pt idx="9">
                  <c:v>305.89999999999998</c:v>
                </c:pt>
                <c:pt idx="10">
                  <c:v>344.7</c:v>
                </c:pt>
              </c:numCache>
            </c:numRef>
          </c:val>
        </c:ser>
        <c:marker val="1"/>
        <c:axId val="87231104"/>
        <c:axId val="87253760"/>
      </c:lineChart>
      <c:dateAx>
        <c:axId val="8723110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900"/>
                </a:pPr>
                <a:r>
                  <a:rPr lang="en-US" sz="900"/>
                  <a:t>měsíce</a:t>
                </a:r>
                <a:r>
                  <a:rPr lang="cs-CZ" sz="900"/>
                  <a:t> </a:t>
                </a:r>
                <a:r>
                  <a:rPr lang="cs-CZ" sz="900" i="1"/>
                  <a:t>- months</a:t>
                </a:r>
                <a:endParaRPr lang="en-US" sz="900" i="1"/>
              </a:p>
            </c:rich>
          </c:tx>
          <c:layout>
            <c:manualLayout>
              <c:xMode val="edge"/>
              <c:yMode val="edge"/>
              <c:x val="0.47245052829934719"/>
              <c:y val="0.94818288413471363"/>
            </c:manualLayout>
          </c:layout>
        </c:title>
        <c:numFmt formatCode="mmm/yyyy" sourceLinked="0"/>
        <c:maj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87253760"/>
        <c:crosses val="autoZero"/>
        <c:lblOffset val="100"/>
        <c:baseTimeUnit val="months"/>
        <c:majorUnit val="1"/>
        <c:majorTimeUnit val="months"/>
        <c:minorUnit val="1"/>
        <c:minorTimeUnit val="months"/>
      </c:dateAx>
      <c:valAx>
        <c:axId val="87253760"/>
        <c:scaling>
          <c:orientation val="minMax"/>
          <c:max val="390"/>
          <c:min val="0"/>
        </c:scaling>
        <c:delete val="1"/>
        <c:axPos val="l"/>
        <c:majorGridlines>
          <c:spPr>
            <a:ln w="3175">
              <a:solidFill>
                <a:schemeClr val="bg1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5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 sz="900" b="0" i="0" u="none" strike="noStrike" baseline="0">
                    <a:solidFill>
                      <a:srgbClr val="333333"/>
                    </a:solidFill>
                    <a:latin typeface="Arial"/>
                    <a:cs typeface="Arial"/>
                  </a:rPr>
                  <a:t>v mld. Kč, běžné ceny</a:t>
                </a:r>
              </a:p>
              <a:p>
                <a:pPr>
                  <a:defRPr sz="5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 sz="900" b="0" i="1" u="none" strike="noStrike" baseline="0">
                    <a:solidFill>
                      <a:srgbClr val="333333"/>
                    </a:solidFill>
                    <a:latin typeface="Arial"/>
                    <a:cs typeface="Arial"/>
                  </a:rPr>
                  <a:t>CZK bn, current prices</a:t>
                </a:r>
              </a:p>
            </c:rich>
          </c:tx>
          <c:layout>
            <c:manualLayout>
              <c:xMode val="edge"/>
              <c:yMode val="edge"/>
              <c:x val="2.3376862507571202E-2"/>
              <c:y val="0.41672095439580498"/>
            </c:manualLayout>
          </c:layout>
          <c:spPr>
            <a:noFill/>
            <a:ln w="25400">
              <a:noFill/>
            </a:ln>
          </c:spPr>
        </c:title>
        <c:numFmt formatCode="#,##0" sourceLinked="0"/>
        <c:tickLblPos val="none"/>
        <c:crossAx val="87231104"/>
        <c:crosses val="autoZero"/>
        <c:crossBetween val="between"/>
        <c:majorUnit val="30"/>
        <c:minorUnit val="2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3648003230365435"/>
          <c:y val="0.26878743495695789"/>
          <c:w val="8.7039935392691725E-2"/>
          <c:h val="0.10376158465088529"/>
        </c:manualLayout>
      </c:layout>
      <c:spPr>
        <a:noFill/>
        <a:ln w="25400">
          <a:noFill/>
        </a:ln>
      </c:spPr>
      <c:txPr>
        <a:bodyPr/>
        <a:lstStyle/>
        <a:p>
          <a:pPr>
            <a:defRPr sz="900" b="1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575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cs-CZ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75" workbookViewId="0"/>
  </sheetViews>
  <pageMargins left="0.7" right="0.7" top="0.78740157499999996" bottom="0.78740157499999996" header="0.3" footer="0.3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-38100" y="41275"/>
    <xdr:ext cx="9286875" cy="5991225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0.83595</cdr:x>
      <cdr:y>0.0303</cdr:y>
    </cdr:from>
    <cdr:to>
      <cdr:x>0.97179</cdr:x>
      <cdr:y>0.09564</cdr:y>
    </cdr:to>
    <cdr:sp macro="" textlink="">
      <cdr:nvSpPr>
        <cdr:cNvPr id="1433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763363" y="182689"/>
          <a:ext cx="1261575" cy="3939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22860" rIns="27432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cs-CZ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Graf 2</a:t>
          </a:r>
        </a:p>
        <a:p xmlns:a="http://schemas.openxmlformats.org/drawingml/2006/main">
          <a:pPr algn="r" rtl="0">
            <a:defRPr sz="1000"/>
          </a:pPr>
          <a:r>
            <a:rPr lang="cs-CZ" sz="900" b="0" i="1" u="none" strike="noStrike" baseline="0">
              <a:solidFill>
                <a:srgbClr val="000000"/>
              </a:solidFill>
              <a:latin typeface="Arial"/>
              <a:cs typeface="Arial"/>
            </a:rPr>
            <a:t>Graph 2</a:t>
          </a:r>
        </a:p>
      </cdr:txBody>
    </cdr:sp>
  </cdr:relSizeAnchor>
  <cdr:relSizeAnchor xmlns:cdr="http://schemas.openxmlformats.org/drawingml/2006/chartDrawing">
    <cdr:from>
      <cdr:x>0.00641</cdr:x>
      <cdr:y>0.02527</cdr:y>
    </cdr:from>
    <cdr:to>
      <cdr:x>0.16026</cdr:x>
      <cdr:y>0.09504</cdr:y>
    </cdr:to>
    <cdr:pic>
      <cdr:nvPicPr>
        <cdr:cNvPr id="5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59530" y="152358"/>
          <a:ext cx="1428750" cy="42066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0.83595</cdr:x>
      <cdr:y>0.0303</cdr:y>
    </cdr:from>
    <cdr:to>
      <cdr:x>0.97179</cdr:x>
      <cdr:y>0.09564</cdr:y>
    </cdr:to>
    <cdr:sp macro="" textlink="">
      <cdr:nvSpPr>
        <cdr:cNvPr id="2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763363" y="182689"/>
          <a:ext cx="1261575" cy="3939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22860" rIns="27432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cs-CZ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</a:p>
        <a:p xmlns:a="http://schemas.openxmlformats.org/drawingml/2006/main">
          <a:pPr algn="r" rtl="0">
            <a:defRPr sz="1000"/>
          </a:pPr>
          <a:endParaRPr lang="cs-CZ" sz="900" b="0" i="1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0.00641</cdr:x>
      <cdr:y>0.02527</cdr:y>
    </cdr:from>
    <cdr:to>
      <cdr:x>0.16026</cdr:x>
      <cdr:y>0.09504</cdr:y>
    </cdr:to>
    <cdr:pic>
      <cdr:nvPicPr>
        <cdr:cNvPr id="3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59530" y="152358"/>
          <a:ext cx="1428750" cy="420666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2:M16"/>
  <sheetViews>
    <sheetView zoomScale="90" zoomScaleNormal="90" workbookViewId="0">
      <selection activeCell="N21" sqref="N21"/>
    </sheetView>
  </sheetViews>
  <sheetFormatPr defaultRowHeight="12"/>
  <cols>
    <col min="2" max="3" width="6.42578125" bestFit="1" customWidth="1"/>
    <col min="4" max="4" width="9.7109375" bestFit="1" customWidth="1"/>
    <col min="5" max="7" width="10.28515625" bestFit="1" customWidth="1"/>
    <col min="8" max="8" width="7.42578125" bestFit="1" customWidth="1"/>
    <col min="9" max="9" width="10.28515625" bestFit="1" customWidth="1"/>
    <col min="10" max="10" width="7.42578125" bestFit="1" customWidth="1"/>
    <col min="11" max="11" width="10.28515625" bestFit="1" customWidth="1"/>
    <col min="12" max="12" width="10.7109375" bestFit="1" customWidth="1"/>
    <col min="13" max="14" width="10.28515625" bestFit="1" customWidth="1"/>
  </cols>
  <sheetData>
    <row r="2" spans="1:13">
      <c r="B2" s="5" t="s">
        <v>0</v>
      </c>
      <c r="C2" s="5" t="s">
        <v>1</v>
      </c>
      <c r="D2" s="5" t="s">
        <v>2</v>
      </c>
      <c r="E2" s="5" t="s">
        <v>3</v>
      </c>
      <c r="F2" s="5" t="s">
        <v>4</v>
      </c>
      <c r="G2" s="5" t="s">
        <v>5</v>
      </c>
      <c r="H2" s="5" t="s">
        <v>6</v>
      </c>
      <c r="I2" s="5" t="s">
        <v>7</v>
      </c>
      <c r="J2" s="5" t="s">
        <v>8</v>
      </c>
      <c r="K2" s="5" t="s">
        <v>9</v>
      </c>
      <c r="L2" s="5" t="s">
        <v>10</v>
      </c>
      <c r="M2" s="5" t="s">
        <v>11</v>
      </c>
    </row>
    <row r="3" spans="1:13">
      <c r="A3" s="3">
        <v>2013</v>
      </c>
      <c r="B3" s="8">
        <v>31.2</v>
      </c>
      <c r="C3" s="8">
        <v>62.7</v>
      </c>
      <c r="D3" s="8">
        <v>95.9</v>
      </c>
      <c r="E3" s="8">
        <v>130.6</v>
      </c>
      <c r="F3" s="8">
        <v>157.80000000000001</v>
      </c>
      <c r="G3" s="8">
        <v>189.5</v>
      </c>
      <c r="H3" s="8">
        <v>216.5</v>
      </c>
      <c r="I3" s="8">
        <v>236</v>
      </c>
      <c r="J3" s="8">
        <v>271.89999999999998</v>
      </c>
      <c r="K3" s="8">
        <v>305.89999999999998</v>
      </c>
      <c r="L3" s="8">
        <v>344.7</v>
      </c>
      <c r="M3" s="8"/>
    </row>
    <row r="4" spans="1:13">
      <c r="A4" s="3">
        <v>2012</v>
      </c>
      <c r="B4" s="8">
        <v>30.7</v>
      </c>
      <c r="C4" s="8">
        <v>58.2</v>
      </c>
      <c r="D4" s="8">
        <v>94.5</v>
      </c>
      <c r="E4" s="8">
        <v>114.5</v>
      </c>
      <c r="F4" s="8">
        <v>136</v>
      </c>
      <c r="G4" s="8">
        <v>164.2</v>
      </c>
      <c r="H4" s="8">
        <v>187.5</v>
      </c>
      <c r="I4" s="8">
        <v>203.9</v>
      </c>
      <c r="J4" s="8">
        <v>233.8</v>
      </c>
      <c r="K4" s="8">
        <v>266.60000000000002</v>
      </c>
      <c r="L4" s="8">
        <v>300.3</v>
      </c>
      <c r="M4" s="8">
        <v>305.7</v>
      </c>
    </row>
    <row r="5" spans="1:13">
      <c r="A5" s="3"/>
    </row>
    <row r="6" spans="1:13">
      <c r="A6" s="3"/>
    </row>
    <row r="7" spans="1:13">
      <c r="A7" s="3"/>
    </row>
    <row r="8" spans="1:13">
      <c r="A8" s="3">
        <v>2012</v>
      </c>
      <c r="B8">
        <f t="shared" ref="B8:M8" si="0">ROUND(B11/1000,1)</f>
        <v>30.7</v>
      </c>
      <c r="C8">
        <f t="shared" si="0"/>
        <v>58.2</v>
      </c>
      <c r="D8">
        <f t="shared" si="0"/>
        <v>94.5</v>
      </c>
      <c r="E8">
        <f t="shared" si="0"/>
        <v>114.5</v>
      </c>
      <c r="F8">
        <f t="shared" si="0"/>
        <v>136</v>
      </c>
      <c r="G8">
        <f t="shared" si="0"/>
        <v>164.2</v>
      </c>
      <c r="H8">
        <f t="shared" si="0"/>
        <v>187.5</v>
      </c>
      <c r="I8">
        <f t="shared" si="0"/>
        <v>203.9</v>
      </c>
      <c r="J8">
        <f t="shared" si="0"/>
        <v>233.8</v>
      </c>
      <c r="K8">
        <f t="shared" si="0"/>
        <v>266.60000000000002</v>
      </c>
      <c r="L8">
        <f t="shared" si="0"/>
        <v>300.3</v>
      </c>
      <c r="M8">
        <f t="shared" si="0"/>
        <v>305.7</v>
      </c>
    </row>
    <row r="9" spans="1:13">
      <c r="A9" s="3">
        <v>2013</v>
      </c>
      <c r="B9">
        <f t="shared" ref="B9:M9" si="1">ROUND(B12/1000,1)</f>
        <v>31.2</v>
      </c>
      <c r="C9">
        <f t="shared" si="1"/>
        <v>62.7</v>
      </c>
      <c r="D9">
        <f t="shared" si="1"/>
        <v>95.9</v>
      </c>
      <c r="E9">
        <f t="shared" si="1"/>
        <v>130.6</v>
      </c>
      <c r="F9">
        <f t="shared" si="1"/>
        <v>157.80000000000001</v>
      </c>
      <c r="G9">
        <f t="shared" si="1"/>
        <v>189.5</v>
      </c>
      <c r="H9">
        <f t="shared" si="1"/>
        <v>216.5</v>
      </c>
      <c r="I9">
        <f t="shared" si="1"/>
        <v>236</v>
      </c>
      <c r="J9">
        <f t="shared" si="1"/>
        <v>271.89999999999998</v>
      </c>
      <c r="K9">
        <f t="shared" si="1"/>
        <v>305.89999999999998</v>
      </c>
      <c r="L9">
        <f t="shared" si="1"/>
        <v>344.7</v>
      </c>
      <c r="M9">
        <f t="shared" si="1"/>
        <v>0</v>
      </c>
    </row>
    <row r="10" spans="1:13">
      <c r="A10" s="3"/>
    </row>
    <row r="11" spans="1:13">
      <c r="A11" s="3">
        <v>2012</v>
      </c>
      <c r="B11" s="2">
        <f>B15</f>
        <v>30708</v>
      </c>
      <c r="C11" s="2">
        <f>SUM(B15:C15)</f>
        <v>58236</v>
      </c>
      <c r="D11" s="2">
        <f>SUM(B15:D15)</f>
        <v>94534</v>
      </c>
      <c r="E11" s="2">
        <f>SUM(B15:E15)</f>
        <v>114525</v>
      </c>
      <c r="F11" s="2">
        <f>SUM(B15:F15)</f>
        <v>135963</v>
      </c>
      <c r="G11" s="2">
        <f>SUM(B15:G15)</f>
        <v>164225</v>
      </c>
      <c r="H11" s="2">
        <f>SUM(B15:H15)</f>
        <v>187519</v>
      </c>
      <c r="I11" s="2">
        <f>SUM(B15:I15)</f>
        <v>203861</v>
      </c>
      <c r="J11" s="2">
        <f>SUM(B15:J15)</f>
        <v>233813</v>
      </c>
      <c r="K11" s="2">
        <f>SUM(B15:K15)</f>
        <v>266594</v>
      </c>
      <c r="L11" s="2">
        <f>SUM(B15:L15)</f>
        <v>300270</v>
      </c>
      <c r="M11" s="2">
        <f>SUM(B15:M15)</f>
        <v>305709</v>
      </c>
    </row>
    <row r="12" spans="1:13">
      <c r="A12" s="3">
        <v>2013</v>
      </c>
      <c r="B12" s="2">
        <f>B16</f>
        <v>31225</v>
      </c>
      <c r="C12" s="6">
        <f>SUM(B16:C16)</f>
        <v>62735</v>
      </c>
      <c r="D12" s="6">
        <f>IF(D16="","",SUM(B16:D16))</f>
        <v>95922</v>
      </c>
      <c r="E12" s="6">
        <f>IF(E16="","",SUM(B16:E16))</f>
        <v>130583</v>
      </c>
      <c r="F12" s="6">
        <f>IF(F16="","",SUM(B16:F16))</f>
        <v>157839</v>
      </c>
      <c r="G12" s="6">
        <f>IF(G16="","",SUM(B16:G16))</f>
        <v>189540</v>
      </c>
      <c r="H12" s="6">
        <f>IF(H16="","",SUM(B16:H16))</f>
        <v>216512</v>
      </c>
      <c r="I12" s="6">
        <f>IF(I16="","",SUM(B16:I16))</f>
        <v>235986</v>
      </c>
      <c r="J12" s="6">
        <f>IF(J16="","",SUM(B16:J16))</f>
        <v>271871</v>
      </c>
      <c r="K12" s="6">
        <f>IF(K16="","",SUM(B16:K16))</f>
        <v>305921</v>
      </c>
      <c r="L12" s="6">
        <v>344652</v>
      </c>
    </row>
    <row r="13" spans="1:13">
      <c r="A13" s="3"/>
    </row>
    <row r="14" spans="1:13">
      <c r="A14" s="3" t="s">
        <v>12</v>
      </c>
      <c r="B14" s="4">
        <v>1</v>
      </c>
      <c r="C14" s="4">
        <v>2</v>
      </c>
      <c r="D14" s="4">
        <v>3</v>
      </c>
      <c r="E14" s="4">
        <v>4</v>
      </c>
      <c r="F14" s="4">
        <v>5</v>
      </c>
      <c r="G14" s="4">
        <v>6</v>
      </c>
      <c r="H14" s="4">
        <v>7</v>
      </c>
      <c r="I14" s="4">
        <v>8</v>
      </c>
      <c r="J14" s="4">
        <v>9</v>
      </c>
      <c r="K14" s="4">
        <v>10</v>
      </c>
      <c r="L14" s="4">
        <v>11</v>
      </c>
      <c r="M14" s="4">
        <v>12</v>
      </c>
    </row>
    <row r="15" spans="1:13">
      <c r="A15" s="3">
        <v>2012</v>
      </c>
      <c r="B15" s="1">
        <v>30708</v>
      </c>
      <c r="C15" s="1">
        <v>27528</v>
      </c>
      <c r="D15" s="1">
        <v>36298</v>
      </c>
      <c r="E15" s="1">
        <v>19991</v>
      </c>
      <c r="F15" s="1">
        <v>21438</v>
      </c>
      <c r="G15" s="1">
        <v>28262</v>
      </c>
      <c r="H15" s="1">
        <v>23294</v>
      </c>
      <c r="I15" s="1">
        <v>16342</v>
      </c>
      <c r="J15" s="1">
        <v>29952</v>
      </c>
      <c r="K15" s="1">
        <v>32781</v>
      </c>
      <c r="L15" s="1">
        <v>33676</v>
      </c>
      <c r="M15" s="1">
        <v>5439</v>
      </c>
    </row>
    <row r="16" spans="1:13">
      <c r="A16" s="3">
        <v>2013</v>
      </c>
      <c r="B16" s="7">
        <v>31225</v>
      </c>
      <c r="C16" s="6">
        <v>31510</v>
      </c>
      <c r="D16" s="6">
        <v>33187</v>
      </c>
      <c r="E16" s="6">
        <v>34661</v>
      </c>
      <c r="F16" s="6">
        <v>27256</v>
      </c>
      <c r="G16" s="6">
        <v>31701</v>
      </c>
      <c r="H16" s="6">
        <v>26972</v>
      </c>
      <c r="I16" s="6">
        <v>19474</v>
      </c>
      <c r="J16" s="6">
        <v>35885</v>
      </c>
      <c r="K16" s="6">
        <v>34050</v>
      </c>
      <c r="L16" s="6">
        <v>38730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grafy</vt:lpstr>
      </vt:variant>
      <vt:variant>
        <vt:i4>1</vt:i4>
      </vt:variant>
    </vt:vector>
  </HeadingPairs>
  <TitlesOfParts>
    <vt:vector size="2" baseType="lpstr">
      <vt:lpstr>data</vt:lpstr>
      <vt:lpstr>Graf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MI_3_TER 09.11.2012 11:07</dc:title>
  <dc:creator/>
  <cp:lastModifiedBy>system</cp:lastModifiedBy>
  <cp:lastPrinted>2013-12-04T08:37:35Z</cp:lastPrinted>
  <dcterms:created xsi:type="dcterms:W3CDTF">2012-11-09T07:11:28Z</dcterms:created>
  <dcterms:modified xsi:type="dcterms:W3CDTF">2014-01-02T12:38:51Z</dcterms:modified>
</cp:coreProperties>
</file>