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625" windowWidth="19260" windowHeight="5670" tabRatio="823"/>
  </bookViews>
  <sheets>
    <sheet name="Graf1" sheetId="8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N16" i="4"/>
  <c r="N17"/>
  <c r="N18"/>
  <c r="J16"/>
  <c r="K16"/>
  <c r="L16"/>
  <c r="M16"/>
  <c r="J17"/>
  <c r="K17"/>
  <c r="L17"/>
  <c r="M17"/>
  <c r="J18"/>
  <c r="K18"/>
  <c r="L18"/>
  <c r="M18"/>
  <c r="I16"/>
  <c r="I17"/>
  <c r="I18"/>
  <c r="H16"/>
  <c r="H17"/>
  <c r="H18"/>
  <c r="G16"/>
  <c r="G17"/>
  <c r="G18"/>
  <c r="F16"/>
  <c r="F17"/>
  <c r="F18"/>
  <c r="E16"/>
  <c r="E17"/>
  <c r="E18"/>
  <c r="D16"/>
  <c r="D17"/>
  <c r="D18"/>
  <c r="C16"/>
  <c r="C17"/>
  <c r="C18"/>
  <c r="B16"/>
  <c r="B17"/>
  <c r="B18"/>
</calcChain>
</file>

<file path=xl/sharedStrings.xml><?xml version="1.0" encoding="utf-8"?>
<sst xmlns="http://schemas.openxmlformats.org/spreadsheetml/2006/main" count="11" uniqueCount="8">
  <si>
    <t>celkem
total</t>
  </si>
  <si>
    <t>celkem</t>
  </si>
  <si>
    <t>Evropská unie</t>
  </si>
  <si>
    <t>mimo EU</t>
  </si>
  <si>
    <t>obchodní bilance v mld. Kč</t>
  </si>
  <si>
    <t>tab. 3-5</t>
  </si>
  <si>
    <t>EU28
EU28</t>
  </si>
  <si>
    <t>mimo EU28
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</si>
</sst>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[$-405]mmmm\ yy;@"/>
    <numFmt numFmtId="166" formatCode="[$-405]mmm\-yy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20" fillId="0" borderId="0" xfId="0" applyFont="1"/>
    <xf numFmtId="0" fontId="21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164"/>
          <c:y val="6.1145091362784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11938892254024E-2"/>
          <c:y val="0.16685152034850709"/>
          <c:w val="0.89697648376259798"/>
          <c:h val="0.69217391304348796"/>
        </c:manualLayout>
      </c:layout>
      <c:barChart>
        <c:barDir val="col"/>
        <c:grouping val="clustered"/>
        <c:ser>
          <c:idx val="1"/>
          <c:order val="1"/>
          <c:tx>
            <c:strRef>
              <c:f>data!$A$5</c:f>
              <c:strCache>
                <c:ptCount val="1"/>
                <c:pt idx="0">
                  <c:v>EU28
EU28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data!$B$5:$N$5</c:f>
              <c:numCache>
                <c:formatCode>General</c:formatCode>
                <c:ptCount val="13"/>
                <c:pt idx="0" formatCode="#,##0.0">
                  <c:v>51.9</c:v>
                </c:pt>
                <c:pt idx="1">
                  <c:v>69.2</c:v>
                </c:pt>
                <c:pt idx="2">
                  <c:v>66.3</c:v>
                </c:pt>
                <c:pt idx="3">
                  <c:v>71.599999999999994</c:v>
                </c:pt>
                <c:pt idx="4">
                  <c:v>52.9</c:v>
                </c:pt>
                <c:pt idx="5">
                  <c:v>83.5</c:v>
                </c:pt>
                <c:pt idx="6">
                  <c:v>68.400000000000006</c:v>
                </c:pt>
                <c:pt idx="7">
                  <c:v>78.400000000000006</c:v>
                </c:pt>
                <c:pt idx="8">
                  <c:v>73.099999999999994</c:v>
                </c:pt>
                <c:pt idx="9">
                  <c:v>70</c:v>
                </c:pt>
                <c:pt idx="10">
                  <c:v>73.099999999999994</c:v>
                </c:pt>
                <c:pt idx="11">
                  <c:v>69.3</c:v>
                </c:pt>
                <c:pt idx="12">
                  <c:v>55.8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mimo EU28
non-EU28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data!$B$6:$N$6</c:f>
              <c:numCache>
                <c:formatCode>General</c:formatCode>
                <c:ptCount val="13"/>
                <c:pt idx="0" formatCode="#,##0.0">
                  <c:v>-31</c:v>
                </c:pt>
                <c:pt idx="1">
                  <c:v>-31.9</c:v>
                </c:pt>
                <c:pt idx="2">
                  <c:v>-33.1</c:v>
                </c:pt>
                <c:pt idx="3">
                  <c:v>-34.5</c:v>
                </c:pt>
                <c:pt idx="4">
                  <c:v>-42.8</c:v>
                </c:pt>
                <c:pt idx="5">
                  <c:v>-37</c:v>
                </c:pt>
                <c:pt idx="6">
                  <c:v>-35</c:v>
                </c:pt>
                <c:pt idx="7">
                  <c:v>-28.1</c:v>
                </c:pt>
                <c:pt idx="8">
                  <c:v>-31.3</c:v>
                </c:pt>
                <c:pt idx="9">
                  <c:v>-34.799999999999997</c:v>
                </c:pt>
                <c:pt idx="10">
                  <c:v>-33.700000000000003</c:v>
                </c:pt>
                <c:pt idx="11">
                  <c:v>-32.6</c:v>
                </c:pt>
                <c:pt idx="12">
                  <c:v>-33.5</c:v>
                </c:pt>
              </c:numCache>
            </c:numRef>
          </c:val>
        </c:ser>
        <c:overlap val="50"/>
        <c:axId val="101069568"/>
        <c:axId val="101072256"/>
      </c:barChar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celkem
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</c:dPt>
          <c:dLbls>
            <c:dLbl>
              <c:idx val="0"/>
              <c:layout>
                <c:manualLayout>
                  <c:x val="-1.6762366242681202E-2"/>
                  <c:y val="3.216220388985557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4280395719765879E-2"/>
                  <c:y val="3.216220388985559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8810310249680388E-2"/>
                  <c:y val="2.156336976160969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359997308028804E-2"/>
                  <c:y val="3.216220388985557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5647917087287177E-2"/>
                  <c:y val="2.792267023855722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545352984723199E-2"/>
                  <c:y val="3.004243706420640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4280395719765806E-2"/>
                  <c:y val="3.428197071550477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912874352244431E-2"/>
                  <c:y val="3.216220388985559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9750481189851227E-2"/>
                  <c:y val="3.004243706420640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0864930345245204E-2"/>
                  <c:y val="2.7922670238557223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223255939161441E-2"/>
                  <c:y val="3.216220388985559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0864930345245305E-2"/>
                  <c:y val="3.6401737541154007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Val val="1"/>
          </c:dLbls>
          <c:cat>
            <c:numRef>
              <c:f>data!$B$3:$N$3</c:f>
              <c:numCache>
                <c:formatCode>[$-405]mmm\-yyyy;@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data!$B$4:$N$4</c:f>
              <c:numCache>
                <c:formatCode>General</c:formatCode>
                <c:ptCount val="13"/>
                <c:pt idx="0" formatCode="#,##0.0">
                  <c:v>19.899999999999999</c:v>
                </c:pt>
                <c:pt idx="1">
                  <c:v>36.299999999999997</c:v>
                </c:pt>
                <c:pt idx="2">
                  <c:v>32</c:v>
                </c:pt>
                <c:pt idx="3">
                  <c:v>36</c:v>
                </c:pt>
                <c:pt idx="4">
                  <c:v>9.1999999999999993</c:v>
                </c:pt>
                <c:pt idx="5">
                  <c:v>45.5</c:v>
                </c:pt>
                <c:pt idx="6">
                  <c:v>32.200000000000003</c:v>
                </c:pt>
                <c:pt idx="7">
                  <c:v>49.2</c:v>
                </c:pt>
                <c:pt idx="8">
                  <c:v>40.799999999999997</c:v>
                </c:pt>
                <c:pt idx="9">
                  <c:v>34.1</c:v>
                </c:pt>
                <c:pt idx="10">
                  <c:v>38.4</c:v>
                </c:pt>
                <c:pt idx="11">
                  <c:v>35.5</c:v>
                </c:pt>
                <c:pt idx="12">
                  <c:v>21.3</c:v>
                </c:pt>
              </c:numCache>
            </c:numRef>
          </c:val>
          <c:smooth val="1"/>
        </c:ser>
        <c:marker val="1"/>
        <c:axId val="101069568"/>
        <c:axId val="101072256"/>
      </c:lineChart>
      <c:dateAx>
        <c:axId val="101069568"/>
        <c:scaling>
          <c:orientation val="minMax"/>
        </c:scaling>
        <c:axPos val="b"/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072256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101072256"/>
        <c:scaling>
          <c:orientation val="minMax"/>
          <c:max val="90"/>
          <c:min val="-6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2436691567400224E-2"/>
              <c:y val="0.3276907477185383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069568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15415573053369"/>
          <c:y val="0.93015468455950578"/>
          <c:w val="0.56124724409448912"/>
          <c:h val="5.712671448660343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925" y="285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N18"/>
  <sheetViews>
    <sheetView zoomScale="90" zoomScaleNormal="90" workbookViewId="0">
      <selection activeCell="G33" sqref="G33"/>
    </sheetView>
  </sheetViews>
  <sheetFormatPr defaultRowHeight="12"/>
  <cols>
    <col min="1" max="1" width="13.85546875" customWidth="1"/>
    <col min="2" max="2" width="11.85546875" bestFit="1" customWidth="1"/>
    <col min="3" max="3" width="10.140625" bestFit="1" customWidth="1"/>
    <col min="4" max="4" width="10.7109375" bestFit="1" customWidth="1"/>
    <col min="5" max="5" width="13.7109375" bestFit="1" customWidth="1"/>
    <col min="6" max="6" width="14.28515625" bestFit="1" customWidth="1"/>
    <col min="7" max="7" width="11.7109375" bestFit="1" customWidth="1"/>
    <col min="13" max="13" width="10.7109375" bestFit="1" customWidth="1"/>
  </cols>
  <sheetData>
    <row r="1" spans="1:14" ht="17.25" customHeight="1">
      <c r="A1" s="4" t="s">
        <v>4</v>
      </c>
    </row>
    <row r="3" spans="1:14">
      <c r="B3" s="7">
        <v>41487</v>
      </c>
      <c r="C3" s="7">
        <v>41518</v>
      </c>
      <c r="D3" s="7">
        <v>41548</v>
      </c>
      <c r="E3" s="7">
        <v>41579</v>
      </c>
      <c r="F3" s="7">
        <v>41609</v>
      </c>
      <c r="G3" s="7">
        <v>41640</v>
      </c>
      <c r="H3" s="7">
        <v>41671</v>
      </c>
      <c r="I3" s="7">
        <v>41699</v>
      </c>
      <c r="J3" s="7">
        <v>41730</v>
      </c>
      <c r="K3" s="7">
        <v>41760</v>
      </c>
      <c r="L3" s="7">
        <v>41791</v>
      </c>
      <c r="M3" s="7">
        <v>41821</v>
      </c>
      <c r="N3" s="7">
        <v>41852</v>
      </c>
    </row>
    <row r="4" spans="1:14" ht="24">
      <c r="A4" s="1" t="s">
        <v>0</v>
      </c>
      <c r="B4" s="3">
        <v>19.899999999999999</v>
      </c>
      <c r="C4">
        <v>36.299999999999997</v>
      </c>
      <c r="D4">
        <v>32</v>
      </c>
      <c r="E4">
        <v>36</v>
      </c>
      <c r="F4">
        <v>9.1999999999999993</v>
      </c>
      <c r="G4">
        <v>45.5</v>
      </c>
      <c r="H4">
        <v>32.200000000000003</v>
      </c>
      <c r="I4">
        <v>49.2</v>
      </c>
      <c r="J4">
        <v>40.799999999999997</v>
      </c>
      <c r="K4">
        <v>34.1</v>
      </c>
      <c r="L4">
        <v>38.4</v>
      </c>
      <c r="M4">
        <v>35.5</v>
      </c>
      <c r="N4">
        <v>21.3</v>
      </c>
    </row>
    <row r="5" spans="1:14" ht="24" customHeight="1">
      <c r="A5" s="1" t="s">
        <v>6</v>
      </c>
      <c r="B5" s="3">
        <v>51.9</v>
      </c>
      <c r="C5">
        <v>69.2</v>
      </c>
      <c r="D5">
        <v>66.3</v>
      </c>
      <c r="E5">
        <v>71.599999999999994</v>
      </c>
      <c r="F5">
        <v>52.9</v>
      </c>
      <c r="G5">
        <v>83.5</v>
      </c>
      <c r="H5">
        <v>68.400000000000006</v>
      </c>
      <c r="I5">
        <v>78.400000000000006</v>
      </c>
      <c r="J5">
        <v>73.099999999999994</v>
      </c>
      <c r="K5">
        <v>70</v>
      </c>
      <c r="L5">
        <v>73.099999999999994</v>
      </c>
      <c r="M5">
        <v>69.3</v>
      </c>
      <c r="N5">
        <v>55.8</v>
      </c>
    </row>
    <row r="6" spans="1:14" ht="24">
      <c r="A6" s="1" t="s">
        <v>7</v>
      </c>
      <c r="B6" s="3">
        <v>-31</v>
      </c>
      <c r="C6">
        <v>-31.9</v>
      </c>
      <c r="D6">
        <v>-33.1</v>
      </c>
      <c r="E6">
        <v>-34.5</v>
      </c>
      <c r="F6">
        <v>-42.8</v>
      </c>
      <c r="G6">
        <v>-37</v>
      </c>
      <c r="H6">
        <v>-35</v>
      </c>
      <c r="I6">
        <v>-28.1</v>
      </c>
      <c r="J6">
        <v>-31.3</v>
      </c>
      <c r="K6">
        <v>-34.799999999999997</v>
      </c>
      <c r="L6">
        <v>-33.700000000000003</v>
      </c>
      <c r="M6">
        <v>-32.6</v>
      </c>
      <c r="N6">
        <v>-33.5</v>
      </c>
    </row>
    <row r="9" spans="1:14">
      <c r="A9" s="5" t="s">
        <v>5</v>
      </c>
    </row>
    <row r="10" spans="1:14">
      <c r="B10" s="6">
        <v>41487</v>
      </c>
      <c r="C10" s="6">
        <v>41518</v>
      </c>
      <c r="D10" s="6">
        <v>41548</v>
      </c>
      <c r="E10" s="6">
        <v>41579</v>
      </c>
      <c r="F10" s="6">
        <v>41609</v>
      </c>
      <c r="G10" s="6">
        <v>41640</v>
      </c>
      <c r="H10" s="6">
        <v>41671</v>
      </c>
      <c r="I10" s="6">
        <v>41699</v>
      </c>
      <c r="J10" s="6">
        <v>41730</v>
      </c>
      <c r="K10" s="6">
        <v>41760</v>
      </c>
      <c r="L10" s="6">
        <v>41791</v>
      </c>
      <c r="M10" s="6">
        <v>41821</v>
      </c>
      <c r="N10" s="6">
        <v>41852</v>
      </c>
    </row>
    <row r="11" spans="1:14">
      <c r="A11" t="s">
        <v>1</v>
      </c>
      <c r="B11" s="2">
        <v>19851</v>
      </c>
      <c r="C11" s="2">
        <v>36250</v>
      </c>
      <c r="D11" s="2">
        <v>32035</v>
      </c>
      <c r="E11" s="2">
        <v>36013</v>
      </c>
      <c r="F11" s="2">
        <v>9164</v>
      </c>
      <c r="G11" s="2">
        <v>45462</v>
      </c>
      <c r="H11">
        <v>32221</v>
      </c>
      <c r="I11">
        <v>49173</v>
      </c>
      <c r="J11">
        <v>40765</v>
      </c>
      <c r="K11">
        <v>34095</v>
      </c>
      <c r="L11">
        <v>38427</v>
      </c>
      <c r="M11">
        <v>35534</v>
      </c>
      <c r="N11">
        <v>21330</v>
      </c>
    </row>
    <row r="12" spans="1:14">
      <c r="A12" t="s">
        <v>2</v>
      </c>
      <c r="B12" s="2">
        <v>51868</v>
      </c>
      <c r="C12" s="2">
        <v>69184</v>
      </c>
      <c r="D12" s="2">
        <v>66250</v>
      </c>
      <c r="E12" s="2">
        <v>71558</v>
      </c>
      <c r="F12" s="2">
        <v>52949</v>
      </c>
      <c r="G12" s="2">
        <v>83468</v>
      </c>
      <c r="H12">
        <v>68403</v>
      </c>
      <c r="I12">
        <v>78445</v>
      </c>
      <c r="J12">
        <v>73081</v>
      </c>
      <c r="K12">
        <v>69972</v>
      </c>
      <c r="L12">
        <v>73051</v>
      </c>
      <c r="M12">
        <v>69258</v>
      </c>
      <c r="N12">
        <v>55822</v>
      </c>
    </row>
    <row r="13" spans="1:14">
      <c r="A13" t="s">
        <v>3</v>
      </c>
      <c r="B13" s="2">
        <v>-30999</v>
      </c>
      <c r="C13" s="2">
        <v>-31904</v>
      </c>
      <c r="D13" s="2">
        <v>-33118</v>
      </c>
      <c r="E13" s="2">
        <v>-34462</v>
      </c>
      <c r="F13" s="2">
        <v>-42804</v>
      </c>
      <c r="G13" s="2">
        <v>-36957</v>
      </c>
      <c r="H13">
        <v>-34959</v>
      </c>
      <c r="I13">
        <v>-28130</v>
      </c>
      <c r="J13">
        <v>-31302</v>
      </c>
      <c r="K13">
        <v>-34784</v>
      </c>
      <c r="L13">
        <v>-33660</v>
      </c>
      <c r="M13">
        <v>-32592</v>
      </c>
      <c r="N13">
        <v>-33544</v>
      </c>
    </row>
    <row r="15" spans="1:14">
      <c r="B15" s="6">
        <v>41487</v>
      </c>
      <c r="C15" s="6">
        <v>41518</v>
      </c>
      <c r="D15" s="6">
        <v>41548</v>
      </c>
      <c r="E15" s="6">
        <v>41579</v>
      </c>
      <c r="F15" s="6">
        <v>41609</v>
      </c>
      <c r="G15" s="6">
        <v>41640</v>
      </c>
      <c r="H15" s="6">
        <v>41671</v>
      </c>
      <c r="I15" s="6">
        <v>41699</v>
      </c>
      <c r="J15" s="6">
        <v>41730</v>
      </c>
      <c r="K15" s="6">
        <v>41760</v>
      </c>
      <c r="L15" s="6">
        <v>41791</v>
      </c>
      <c r="M15" s="6">
        <v>41821</v>
      </c>
      <c r="N15" s="6">
        <v>41852</v>
      </c>
    </row>
    <row r="16" spans="1:14">
      <c r="A16" t="s">
        <v>1</v>
      </c>
      <c r="B16" s="3">
        <f t="shared" ref="B16" si="0">ROUND(B11/1000,1)</f>
        <v>19.899999999999999</v>
      </c>
      <c r="C16" s="3">
        <f t="shared" ref="C16:D16" si="1">ROUND(C11/1000,1)</f>
        <v>36.299999999999997</v>
      </c>
      <c r="D16" s="3">
        <f t="shared" si="1"/>
        <v>32</v>
      </c>
      <c r="E16" s="3">
        <f t="shared" ref="E16:F16" si="2">ROUND(E11/1000,1)</f>
        <v>36</v>
      </c>
      <c r="F16" s="3">
        <f t="shared" si="2"/>
        <v>9.1999999999999993</v>
      </c>
      <c r="G16" s="3">
        <f t="shared" ref="G16:H16" si="3">ROUND(G11/1000,1)</f>
        <v>45.5</v>
      </c>
      <c r="H16" s="3">
        <f t="shared" si="3"/>
        <v>32.200000000000003</v>
      </c>
      <c r="I16" s="3">
        <f t="shared" ref="I16:M16" si="4">ROUND(I11/1000,1)</f>
        <v>49.2</v>
      </c>
      <c r="J16" s="3">
        <f t="shared" si="4"/>
        <v>40.799999999999997</v>
      </c>
      <c r="K16" s="3">
        <f t="shared" si="4"/>
        <v>34.1</v>
      </c>
      <c r="L16" s="3">
        <f t="shared" si="4"/>
        <v>38.4</v>
      </c>
      <c r="M16" s="3">
        <f t="shared" si="4"/>
        <v>35.5</v>
      </c>
      <c r="N16" s="3">
        <f t="shared" ref="N16" si="5">ROUND(N11/1000,1)</f>
        <v>21.3</v>
      </c>
    </row>
    <row r="17" spans="1:14">
      <c r="A17" t="s">
        <v>2</v>
      </c>
      <c r="B17" s="3">
        <f t="shared" ref="B17" si="6">ROUND(B12/1000,1)</f>
        <v>51.9</v>
      </c>
      <c r="C17" s="3">
        <f t="shared" ref="C17:D17" si="7">ROUND(C12/1000,1)</f>
        <v>69.2</v>
      </c>
      <c r="D17" s="3">
        <f t="shared" si="7"/>
        <v>66.3</v>
      </c>
      <c r="E17" s="3">
        <f t="shared" ref="E17:F17" si="8">ROUND(E12/1000,1)</f>
        <v>71.599999999999994</v>
      </c>
      <c r="F17" s="3">
        <f t="shared" si="8"/>
        <v>52.9</v>
      </c>
      <c r="G17" s="3">
        <f t="shared" ref="G17:H17" si="9">ROUND(G12/1000,1)</f>
        <v>83.5</v>
      </c>
      <c r="H17" s="3">
        <f t="shared" si="9"/>
        <v>68.400000000000006</v>
      </c>
      <c r="I17" s="3">
        <f t="shared" ref="I17:M17" si="10">ROUND(I12/1000,1)</f>
        <v>78.400000000000006</v>
      </c>
      <c r="J17" s="3">
        <f t="shared" si="10"/>
        <v>73.099999999999994</v>
      </c>
      <c r="K17" s="3">
        <f t="shared" si="10"/>
        <v>70</v>
      </c>
      <c r="L17" s="3">
        <f t="shared" si="10"/>
        <v>73.099999999999994</v>
      </c>
      <c r="M17" s="3">
        <f t="shared" si="10"/>
        <v>69.3</v>
      </c>
      <c r="N17" s="3">
        <f t="shared" ref="N17" si="11">ROUND(N12/1000,1)</f>
        <v>55.8</v>
      </c>
    </row>
    <row r="18" spans="1:14">
      <c r="A18" t="s">
        <v>3</v>
      </c>
      <c r="B18" s="3">
        <f t="shared" ref="B18" si="12">ROUND(B13/1000,1)</f>
        <v>-31</v>
      </c>
      <c r="C18" s="3">
        <f t="shared" ref="C18:D18" si="13">ROUND(C13/1000,1)</f>
        <v>-31.9</v>
      </c>
      <c r="D18" s="3">
        <f t="shared" si="13"/>
        <v>-33.1</v>
      </c>
      <c r="E18" s="3">
        <f t="shared" ref="E18:F18" si="14">ROUND(E13/1000,1)</f>
        <v>-34.5</v>
      </c>
      <c r="F18" s="3">
        <f t="shared" si="14"/>
        <v>-42.8</v>
      </c>
      <c r="G18" s="3">
        <f t="shared" ref="G18:H18" si="15">ROUND(G13/1000,1)</f>
        <v>-37</v>
      </c>
      <c r="H18" s="3">
        <f t="shared" si="15"/>
        <v>-35</v>
      </c>
      <c r="I18" s="3">
        <f t="shared" ref="I18:M18" si="16">ROUND(I13/1000,1)</f>
        <v>-28.1</v>
      </c>
      <c r="J18" s="3">
        <f t="shared" si="16"/>
        <v>-31.3</v>
      </c>
      <c r="K18" s="3">
        <f t="shared" si="16"/>
        <v>-34.799999999999997</v>
      </c>
      <c r="L18" s="3">
        <f t="shared" si="16"/>
        <v>-33.700000000000003</v>
      </c>
      <c r="M18" s="3">
        <f t="shared" si="16"/>
        <v>-32.6</v>
      </c>
      <c r="N18" s="3">
        <f t="shared" ref="N18" si="17">ROUND(N13/1000,1)</f>
        <v>-33.5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2014-03-03T13:05:20Z</cp:lastPrinted>
  <dcterms:created xsi:type="dcterms:W3CDTF">2012-11-09T07:11:28Z</dcterms:created>
  <dcterms:modified xsi:type="dcterms:W3CDTF">2014-09-30T08:59:09Z</dcterms:modified>
</cp:coreProperties>
</file>