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39" sheetId="1" r:id="rId1"/>
  </sheets>
  <definedNames>
    <definedName name="_xlnm.Print_Area" localSheetId="0">'2300421939'!$A$1:$T$25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R23" i="1"/>
  <c r="P23" i="1"/>
  <c r="O23" i="1"/>
  <c r="M23" i="1"/>
  <c r="K23" i="1"/>
  <c r="J23" i="1"/>
  <c r="H23" i="1"/>
  <c r="F23" i="1"/>
  <c r="E23" i="1"/>
  <c r="D23" i="1"/>
  <c r="C23" i="1"/>
  <c r="T22" i="1"/>
  <c r="R22" i="1"/>
  <c r="P22" i="1"/>
  <c r="O22" i="1"/>
  <c r="M22" i="1"/>
  <c r="K22" i="1"/>
  <c r="J22" i="1"/>
  <c r="H22" i="1"/>
  <c r="F22" i="1"/>
  <c r="E22" i="1"/>
  <c r="D22" i="1"/>
  <c r="C22" i="1"/>
  <c r="T21" i="1"/>
  <c r="R21" i="1"/>
  <c r="P21" i="1"/>
  <c r="O21" i="1"/>
  <c r="M21" i="1"/>
  <c r="K21" i="1"/>
  <c r="J21" i="1"/>
  <c r="H21" i="1"/>
  <c r="F21" i="1"/>
  <c r="E21" i="1"/>
  <c r="D21" i="1"/>
  <c r="C21" i="1"/>
  <c r="T20" i="1"/>
  <c r="R20" i="1"/>
  <c r="P20" i="1"/>
  <c r="O20" i="1"/>
  <c r="M20" i="1"/>
  <c r="K20" i="1"/>
  <c r="J20" i="1"/>
  <c r="H20" i="1"/>
  <c r="F20" i="1"/>
  <c r="E20" i="1"/>
  <c r="D20" i="1"/>
  <c r="C20" i="1"/>
  <c r="T19" i="1"/>
  <c r="R19" i="1"/>
  <c r="P19" i="1"/>
  <c r="O19" i="1"/>
  <c r="M19" i="1"/>
  <c r="K19" i="1"/>
  <c r="J19" i="1"/>
  <c r="H19" i="1"/>
  <c r="F19" i="1"/>
  <c r="E19" i="1"/>
  <c r="D19" i="1"/>
  <c r="C19" i="1"/>
  <c r="T18" i="1"/>
  <c r="R18" i="1"/>
  <c r="P18" i="1"/>
  <c r="O18" i="1"/>
  <c r="M18" i="1"/>
  <c r="K18" i="1"/>
  <c r="J18" i="1"/>
  <c r="H18" i="1"/>
  <c r="F18" i="1"/>
  <c r="E18" i="1"/>
  <c r="D18" i="1"/>
  <c r="C18" i="1"/>
</calcChain>
</file>

<file path=xl/sharedStrings.xml><?xml version="1.0" encoding="utf-8"?>
<sst xmlns="http://schemas.openxmlformats.org/spreadsheetml/2006/main" count="95" uniqueCount="33">
  <si>
    <r>
      <t xml:space="preserve">Tab. 39: Základní školy </t>
    </r>
    <r>
      <rPr>
        <sz val="10"/>
        <color theme="1"/>
        <rFont val="Arial"/>
        <family val="2"/>
        <charset val="238"/>
      </rPr>
      <t>celkem</t>
    </r>
    <r>
      <rPr>
        <b/>
        <sz val="10"/>
        <color theme="1"/>
        <rFont val="Arial"/>
        <family val="2"/>
        <charset val="238"/>
      </rPr>
      <t xml:space="preserve"> - žáci nově přijatí do 1. ročníku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 xml:space="preserve">podle pohlaví a věku </t>
    </r>
    <r>
      <rPr>
        <sz val="10"/>
        <color theme="1"/>
        <rFont val="Arial"/>
        <family val="2"/>
        <charset val="238"/>
      </rPr>
      <t>v časové řadě 2008/09 - 2018/19</t>
    </r>
  </si>
  <si>
    <t>Školní 
rok</t>
  </si>
  <si>
    <t>Celkem</t>
  </si>
  <si>
    <t>dívky</t>
  </si>
  <si>
    <t>chlapci</t>
  </si>
  <si>
    <t>mladší 6 let</t>
  </si>
  <si>
    <t>6letí</t>
  </si>
  <si>
    <t>7letí a starší</t>
  </si>
  <si>
    <t>celkem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</si>
  <si>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</si>
  <si>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</si>
  <si>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</si>
  <si>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</si>
  <si>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</si>
  <si>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</si>
  <si>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</si>
  <si>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</si>
  <si>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</si>
  <si>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</si>
  <si>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</si>
  <si>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</si>
  <si>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</si>
  <si>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</si>
  <si>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Meziroční změna
(17/18 - 18/19)</t>
  </si>
  <si>
    <t>abs.</t>
  </si>
  <si>
    <t>x</t>
  </si>
  <si>
    <t>v %</t>
  </si>
  <si>
    <t>Změna za 5 let 
(13/14 - 18/19)</t>
  </si>
  <si>
    <t>Změna za 10 let 
(08/09 - 18/19)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</si>
  <si>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nově přijatých žáků do 1. ročníku v daném školním roce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</si>
  <si>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dívek na celkovém počtu žáků nově přijatých do 1. ročníku v dané věkové kategorii v daném školním roce</t>
    </r>
  </si>
  <si>
    <t>Podle pohlaví</t>
  </si>
  <si>
    <t>Podle věku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</si>
</sst>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3" fontId="7" fillId="0" borderId="0"/>
    <xf numFmtId="0" fontId="7" fillId="0" borderId="0" applyBorder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5" fillId="0" borderId="0" xfId="2" applyAlignment="1" applyProtection="1"/>
    <xf numFmtId="0" fontId="6" fillId="0" borderId="0" xfId="0" applyFont="1"/>
    <xf numFmtId="0" fontId="6" fillId="0" borderId="0" xfId="0" applyFont="1" applyFill="1" applyBorder="1"/>
    <xf numFmtId="0" fontId="0" fillId="0" borderId="0" xfId="0" applyFill="1" applyBorder="1"/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right" vertical="center"/>
    </xf>
    <xf numFmtId="164" fontId="8" fillId="0" borderId="23" xfId="0" applyNumberFormat="1" applyFont="1" applyFill="1" applyBorder="1" applyAlignment="1" applyProtection="1">
      <alignment horizontal="right" vertical="center"/>
    </xf>
    <xf numFmtId="164" fontId="9" fillId="0" borderId="24" xfId="0" applyNumberFormat="1" applyFont="1" applyFill="1" applyBorder="1" applyAlignment="1">
      <alignment horizontal="right" vertical="center"/>
    </xf>
    <xf numFmtId="164" fontId="8" fillId="0" borderId="25" xfId="0" applyNumberFormat="1" applyFont="1" applyFill="1" applyBorder="1" applyAlignment="1" applyProtection="1">
      <alignment horizontal="right" vertical="center"/>
    </xf>
    <xf numFmtId="165" fontId="11" fillId="0" borderId="26" xfId="1" applyNumberFormat="1" applyFont="1" applyFill="1" applyBorder="1" applyAlignment="1" applyProtection="1">
      <alignment horizontal="right" vertical="center"/>
    </xf>
    <xf numFmtId="164" fontId="8" fillId="0" borderId="26" xfId="0" applyNumberFormat="1" applyFont="1" applyFill="1" applyBorder="1" applyAlignment="1" applyProtection="1">
      <alignment horizontal="right" vertical="center"/>
    </xf>
    <xf numFmtId="164" fontId="9" fillId="0" borderId="26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Fill="1" applyAlignment="1">
      <alignment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9" fillId="0" borderId="8" xfId="0" applyNumberFormat="1" applyFont="1" applyFill="1" applyBorder="1" applyAlignment="1">
      <alignment horizontal="right" vertical="center"/>
    </xf>
    <xf numFmtId="164" fontId="9" fillId="0" borderId="23" xfId="0" applyNumberFormat="1" applyFont="1" applyFill="1" applyBorder="1" applyAlignment="1">
      <alignment horizontal="right" vertical="center"/>
    </xf>
    <xf numFmtId="164" fontId="9" fillId="0" borderId="25" xfId="0" applyNumberFormat="1" applyFont="1" applyFill="1" applyBorder="1" applyAlignment="1">
      <alignment horizontal="right" vertical="center"/>
    </xf>
    <xf numFmtId="164" fontId="9" fillId="0" borderId="15" xfId="0" applyNumberFormat="1" applyFont="1" applyFill="1" applyBorder="1" applyAlignment="1">
      <alignment horizontal="right" vertical="center"/>
    </xf>
    <xf numFmtId="164" fontId="9" fillId="0" borderId="27" xfId="0" applyNumberFormat="1" applyFont="1" applyFill="1" applyBorder="1" applyAlignment="1">
      <alignment horizontal="right" vertical="center"/>
    </xf>
    <xf numFmtId="164" fontId="9" fillId="0" borderId="28" xfId="0" applyNumberFormat="1" applyFont="1" applyFill="1" applyBorder="1" applyAlignment="1">
      <alignment horizontal="right" vertical="center"/>
    </xf>
    <xf numFmtId="164" fontId="9" fillId="0" borderId="29" xfId="0" applyNumberFormat="1" applyFont="1" applyFill="1" applyBorder="1" applyAlignment="1">
      <alignment horizontal="right" vertical="center"/>
    </xf>
    <xf numFmtId="165" fontId="11" fillId="0" borderId="30" xfId="1" applyNumberFormat="1" applyFont="1" applyFill="1" applyBorder="1" applyAlignment="1" applyProtection="1">
      <alignment horizontal="right" vertical="center"/>
    </xf>
    <xf numFmtId="164" fontId="9" fillId="0" borderId="30" xfId="0" applyNumberFormat="1" applyFont="1" applyFill="1" applyBorder="1" applyAlignment="1">
      <alignment horizontal="right" vertical="center"/>
    </xf>
    <xf numFmtId="0" fontId="8" fillId="2" borderId="32" xfId="4" applyFont="1" applyFill="1" applyBorder="1" applyAlignment="1" applyProtection="1">
      <alignment horizontal="center" vertical="center"/>
      <protection locked="0"/>
    </xf>
    <xf numFmtId="164" fontId="8" fillId="2" borderId="33" xfId="3" applyNumberFormat="1" applyFont="1" applyFill="1" applyBorder="1" applyAlignment="1" applyProtection="1">
      <alignment vertical="center"/>
      <protection locked="0"/>
    </xf>
    <xf numFmtId="164" fontId="8" fillId="2" borderId="34" xfId="3" applyNumberFormat="1" applyFont="1" applyFill="1" applyBorder="1" applyAlignment="1" applyProtection="1">
      <alignment vertical="center"/>
      <protection locked="0"/>
    </xf>
    <xf numFmtId="164" fontId="8" fillId="2" borderId="32" xfId="3" applyNumberFormat="1" applyFont="1" applyFill="1" applyBorder="1" applyAlignment="1" applyProtection="1">
      <alignment vertical="center"/>
      <protection locked="0"/>
    </xf>
    <xf numFmtId="164" fontId="8" fillId="2" borderId="35" xfId="3" applyNumberFormat="1" applyFont="1" applyFill="1" applyBorder="1" applyAlignment="1" applyProtection="1">
      <alignment horizontal="center" vertical="center"/>
      <protection locked="0"/>
    </xf>
    <xf numFmtId="164" fontId="8" fillId="2" borderId="35" xfId="3" applyNumberFormat="1" applyFont="1" applyFill="1" applyBorder="1" applyAlignment="1" applyProtection="1">
      <alignment vertical="center"/>
      <protection locked="0"/>
    </xf>
    <xf numFmtId="0" fontId="11" fillId="0" borderId="0" xfId="4" applyFont="1"/>
    <xf numFmtId="0" fontId="11" fillId="0" borderId="0" xfId="4" applyFont="1" applyFill="1" applyBorder="1"/>
    <xf numFmtId="0" fontId="11" fillId="2" borderId="37" xfId="4" applyFont="1" applyFill="1" applyBorder="1" applyAlignment="1" applyProtection="1">
      <alignment horizontal="center" vertical="center"/>
      <protection locked="0"/>
    </xf>
    <xf numFmtId="165" fontId="8" fillId="2" borderId="38" xfId="1" applyNumberFormat="1" applyFont="1" applyFill="1" applyBorder="1" applyAlignment="1" applyProtection="1">
      <alignment vertical="center"/>
      <protection locked="0"/>
    </xf>
    <xf numFmtId="165" fontId="8" fillId="2" borderId="39" xfId="1" applyNumberFormat="1" applyFont="1" applyFill="1" applyBorder="1" applyAlignment="1" applyProtection="1">
      <alignment vertical="center"/>
      <protection locked="0"/>
    </xf>
    <xf numFmtId="165" fontId="8" fillId="2" borderId="37" xfId="1" applyNumberFormat="1" applyFont="1" applyFill="1" applyBorder="1" applyAlignment="1" applyProtection="1">
      <alignment vertical="center"/>
      <protection locked="0"/>
    </xf>
    <xf numFmtId="165" fontId="8" fillId="2" borderId="40" xfId="1" applyNumberFormat="1" applyFont="1" applyFill="1" applyBorder="1" applyAlignment="1" applyProtection="1">
      <alignment horizontal="center" vertical="center"/>
      <protection locked="0"/>
    </xf>
    <xf numFmtId="165" fontId="8" fillId="2" borderId="40" xfId="1" applyNumberFormat="1" applyFont="1" applyFill="1" applyBorder="1" applyAlignment="1" applyProtection="1">
      <alignment vertical="center"/>
      <protection locked="0"/>
    </xf>
    <xf numFmtId="0" fontId="8" fillId="2" borderId="42" xfId="4" applyFont="1" applyFill="1" applyBorder="1" applyAlignment="1" applyProtection="1">
      <alignment horizontal="center" vertical="center"/>
      <protection locked="0"/>
    </xf>
    <xf numFmtId="164" fontId="8" fillId="2" borderId="43" xfId="3" applyNumberFormat="1" applyFont="1" applyFill="1" applyBorder="1" applyAlignment="1" applyProtection="1">
      <alignment vertical="center"/>
      <protection locked="0"/>
    </xf>
    <xf numFmtId="164" fontId="8" fillId="2" borderId="44" xfId="3" applyNumberFormat="1" applyFont="1" applyFill="1" applyBorder="1" applyAlignment="1" applyProtection="1">
      <alignment vertical="center"/>
      <protection locked="0"/>
    </xf>
    <xf numFmtId="164" fontId="8" fillId="2" borderId="42" xfId="3" applyNumberFormat="1" applyFont="1" applyFill="1" applyBorder="1" applyAlignment="1" applyProtection="1">
      <alignment vertical="center"/>
      <protection locked="0"/>
    </xf>
    <xf numFmtId="164" fontId="8" fillId="2" borderId="45" xfId="3" applyNumberFormat="1" applyFont="1" applyFill="1" applyBorder="1" applyAlignment="1" applyProtection="1">
      <alignment horizontal="center" vertical="center"/>
      <protection locked="0"/>
    </xf>
    <xf numFmtId="164" fontId="8" fillId="2" borderId="45" xfId="3" applyNumberFormat="1" applyFont="1" applyFill="1" applyBorder="1" applyAlignment="1" applyProtection="1">
      <alignment vertical="center"/>
      <protection locked="0"/>
    </xf>
    <xf numFmtId="0" fontId="11" fillId="2" borderId="46" xfId="4" applyFont="1" applyFill="1" applyBorder="1" applyAlignment="1" applyProtection="1">
      <alignment horizontal="center" vertical="center"/>
      <protection locked="0"/>
    </xf>
    <xf numFmtId="165" fontId="8" fillId="2" borderId="47" xfId="1" applyNumberFormat="1" applyFont="1" applyFill="1" applyBorder="1" applyAlignment="1" applyProtection="1">
      <alignment vertical="center"/>
      <protection locked="0"/>
    </xf>
    <xf numFmtId="165" fontId="8" fillId="2" borderId="48" xfId="1" applyNumberFormat="1" applyFont="1" applyFill="1" applyBorder="1" applyAlignment="1" applyProtection="1">
      <alignment vertical="center"/>
      <protection locked="0"/>
    </xf>
    <xf numFmtId="165" fontId="8" fillId="2" borderId="46" xfId="1" applyNumberFormat="1" applyFont="1" applyFill="1" applyBorder="1" applyAlignment="1" applyProtection="1">
      <alignment vertical="center"/>
      <protection locked="0"/>
    </xf>
    <xf numFmtId="165" fontId="8" fillId="2" borderId="49" xfId="1" applyNumberFormat="1" applyFont="1" applyFill="1" applyBorder="1" applyAlignment="1" applyProtection="1">
      <alignment horizontal="center" vertical="center"/>
      <protection locked="0"/>
    </xf>
    <xf numFmtId="165" fontId="8" fillId="2" borderId="49" xfId="1" applyNumberFormat="1" applyFont="1" applyFill="1" applyBorder="1" applyAlignment="1" applyProtection="1">
      <alignment vertical="center"/>
      <protection locked="0"/>
    </xf>
    <xf numFmtId="0" fontId="11" fillId="0" borderId="0" xfId="4" applyFont="1" applyBorder="1" applyProtection="1">
      <protection locked="0"/>
    </xf>
    <xf numFmtId="0" fontId="8" fillId="2" borderId="41" xfId="4" applyFont="1" applyFill="1" applyBorder="1" applyAlignment="1" applyProtection="1">
      <alignment horizontal="center" vertical="center" wrapText="1"/>
      <protection locked="0"/>
    </xf>
    <xf numFmtId="0" fontId="8" fillId="3" borderId="36" xfId="4" applyFont="1" applyFill="1" applyBorder="1" applyAlignment="1" applyProtection="1">
      <alignment horizontal="center" vertical="center" wrapText="1"/>
      <protection locked="0"/>
    </xf>
    <xf numFmtId="0" fontId="8" fillId="3" borderId="27" xfId="4" applyFont="1" applyFill="1" applyBorder="1" applyAlignment="1" applyProtection="1">
      <alignment horizontal="center" vertical="center" wrapText="1"/>
      <protection locked="0"/>
    </xf>
    <xf numFmtId="0" fontId="8" fillId="0" borderId="8" xfId="4" applyFont="1" applyFill="1" applyBorder="1" applyAlignment="1" applyProtection="1">
      <alignment horizontal="center" vertical="center"/>
      <protection locked="0"/>
    </xf>
    <xf numFmtId="0" fontId="8" fillId="0" borderId="9" xfId="4" applyFont="1" applyFill="1" applyBorder="1" applyAlignment="1" applyProtection="1">
      <alignment horizontal="center" vertical="center"/>
      <protection locked="0"/>
    </xf>
    <xf numFmtId="0" fontId="8" fillId="0" borderId="15" xfId="4" applyFont="1" applyFill="1" applyBorder="1" applyAlignment="1" applyProtection="1">
      <alignment horizontal="center" vertical="center"/>
      <protection locked="0"/>
    </xf>
    <xf numFmtId="0" fontId="8" fillId="0" borderId="16" xfId="4" applyFont="1" applyFill="1" applyBorder="1" applyAlignment="1" applyProtection="1">
      <alignment horizontal="center" vertical="center"/>
      <protection locked="0"/>
    </xf>
    <xf numFmtId="0" fontId="8" fillId="2" borderId="31" xfId="4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5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16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zoomScaleNormal="100" workbookViewId="0"/>
  </sheetViews>
  <sheetFormatPr defaultRowHeight="15" x14ac:dyDescent="0.25"/>
  <cols>
    <col min="1" max="1" width="12.85546875" customWidth="1"/>
    <col min="2" max="2" width="6" customWidth="1"/>
    <col min="3" max="3" width="7.85546875" customWidth="1"/>
    <col min="4" max="5" width="7.140625" customWidth="1"/>
    <col min="6" max="6" width="6.140625" customWidth="1"/>
    <col min="7" max="7" width="5.7109375" customWidth="1"/>
    <col min="8" max="8" width="6.140625" customWidth="1"/>
    <col min="9" max="9" width="5.7109375" customWidth="1"/>
    <col min="10" max="11" width="6.140625" customWidth="1"/>
    <col min="12" max="12" width="5.7109375" customWidth="1"/>
    <col min="13" max="13" width="6.140625" customWidth="1"/>
    <col min="14" max="14" width="5.7109375" customWidth="1"/>
    <col min="15" max="16" width="6.140625" customWidth="1"/>
    <col min="17" max="17" width="5.7109375" customWidth="1"/>
    <col min="18" max="18" width="6.140625" customWidth="1"/>
    <col min="19" max="19" width="5.7109375" customWidth="1"/>
    <col min="20" max="20" width="6.140625" customWidth="1"/>
    <col min="21" max="22" width="7.5703125" customWidth="1"/>
    <col min="23" max="28" width="7.5703125" style="9" customWidth="1"/>
  </cols>
  <sheetData>
    <row r="1" spans="1:28" s="3" customFormat="1" ht="17.25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W1" s="4"/>
      <c r="X1" s="4"/>
      <c r="Y1" s="4"/>
      <c r="Z1" s="5"/>
      <c r="AA1" s="5"/>
      <c r="AB1" s="5"/>
    </row>
    <row r="2" spans="1:28" s="7" customFormat="1" ht="17.25" customHeight="1" thickBot="1" x14ac:dyDescent="0.3">
      <c r="A2" s="6"/>
      <c r="W2" s="8"/>
      <c r="X2" s="8"/>
      <c r="Y2" s="8"/>
      <c r="Z2" s="8"/>
      <c r="AA2" s="8"/>
      <c r="AB2" s="8"/>
    </row>
    <row r="3" spans="1:28" ht="17.25" customHeight="1" x14ac:dyDescent="0.25">
      <c r="A3" s="82" t="s">
        <v>1</v>
      </c>
      <c r="B3" s="83"/>
      <c r="C3" s="88" t="s">
        <v>2</v>
      </c>
      <c r="D3" s="90" t="s">
        <v>31</v>
      </c>
      <c r="E3" s="91"/>
      <c r="F3" s="92" t="s">
        <v>32</v>
      </c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1"/>
    </row>
    <row r="4" spans="1:28" ht="17.25" customHeight="1" x14ac:dyDescent="0.25">
      <c r="A4" s="84"/>
      <c r="B4" s="85"/>
      <c r="C4" s="89"/>
      <c r="D4" s="94" t="s">
        <v>3</v>
      </c>
      <c r="E4" s="78" t="s">
        <v>4</v>
      </c>
      <c r="F4" s="75" t="s">
        <v>5</v>
      </c>
      <c r="G4" s="76"/>
      <c r="H4" s="76"/>
      <c r="I4" s="76"/>
      <c r="J4" s="80"/>
      <c r="K4" s="77" t="s">
        <v>6</v>
      </c>
      <c r="L4" s="76"/>
      <c r="M4" s="76"/>
      <c r="N4" s="76"/>
      <c r="O4" s="80"/>
      <c r="P4" s="77" t="s">
        <v>7</v>
      </c>
      <c r="Q4" s="76"/>
      <c r="R4" s="76"/>
      <c r="S4" s="76"/>
      <c r="T4" s="81"/>
      <c r="W4" s="73"/>
      <c r="X4" s="73"/>
      <c r="Y4" s="74"/>
      <c r="Z4" s="73"/>
      <c r="AA4" s="73"/>
      <c r="AB4" s="74"/>
    </row>
    <row r="5" spans="1:28" ht="17.25" customHeight="1" x14ac:dyDescent="0.25">
      <c r="A5" s="84"/>
      <c r="B5" s="85"/>
      <c r="C5" s="89"/>
      <c r="D5" s="95"/>
      <c r="E5" s="79"/>
      <c r="F5" s="75" t="s">
        <v>8</v>
      </c>
      <c r="G5" s="76"/>
      <c r="H5" s="77" t="s">
        <v>3</v>
      </c>
      <c r="I5" s="76"/>
      <c r="J5" s="10" t="s">
        <v>4</v>
      </c>
      <c r="K5" s="75" t="s">
        <v>8</v>
      </c>
      <c r="L5" s="76"/>
      <c r="M5" s="77" t="s">
        <v>3</v>
      </c>
      <c r="N5" s="76"/>
      <c r="O5" s="10" t="s">
        <v>4</v>
      </c>
      <c r="P5" s="75" t="s">
        <v>8</v>
      </c>
      <c r="Q5" s="76"/>
      <c r="R5" s="77" t="s">
        <v>3</v>
      </c>
      <c r="S5" s="76"/>
      <c r="T5" s="11" t="s">
        <v>4</v>
      </c>
      <c r="W5" s="73"/>
      <c r="X5" s="73"/>
      <c r="Y5" s="74"/>
      <c r="Z5" s="73"/>
      <c r="AA5" s="73"/>
      <c r="AB5" s="74"/>
    </row>
    <row r="6" spans="1:28" ht="17.25" customHeight="1" thickBot="1" x14ac:dyDescent="0.3">
      <c r="A6" s="86"/>
      <c r="B6" s="87"/>
      <c r="C6" s="12" t="s">
        <v>9</v>
      </c>
      <c r="D6" s="13" t="s">
        <v>9</v>
      </c>
      <c r="E6" s="14" t="s">
        <v>9</v>
      </c>
      <c r="F6" s="15" t="s">
        <v>9</v>
      </c>
      <c r="G6" s="16" t="s">
        <v>10</v>
      </c>
      <c r="H6" s="15" t="s">
        <v>9</v>
      </c>
      <c r="I6" s="16" t="s">
        <v>11</v>
      </c>
      <c r="J6" s="15" t="s">
        <v>9</v>
      </c>
      <c r="K6" s="15" t="s">
        <v>9</v>
      </c>
      <c r="L6" s="16" t="s">
        <v>10</v>
      </c>
      <c r="M6" s="15" t="s">
        <v>9</v>
      </c>
      <c r="N6" s="16" t="s">
        <v>11</v>
      </c>
      <c r="O6" s="15" t="s">
        <v>9</v>
      </c>
      <c r="P6" s="15" t="s">
        <v>9</v>
      </c>
      <c r="Q6" s="16" t="s">
        <v>10</v>
      </c>
      <c r="R6" s="15" t="s">
        <v>9</v>
      </c>
      <c r="S6" s="16" t="s">
        <v>11</v>
      </c>
      <c r="T6" s="17" t="s">
        <v>9</v>
      </c>
      <c r="W6" s="18"/>
      <c r="X6" s="18"/>
      <c r="Y6" s="18"/>
      <c r="Z6" s="18"/>
      <c r="AA6" s="18"/>
      <c r="AB6" s="18"/>
    </row>
    <row r="7" spans="1:28" s="26" customFormat="1" ht="17.25" customHeight="1" x14ac:dyDescent="0.25">
      <c r="A7" s="68" t="s">
        <v>12</v>
      </c>
      <c r="B7" s="69"/>
      <c r="C7" s="19">
        <v>92595</v>
      </c>
      <c r="D7" s="20">
        <v>45146</v>
      </c>
      <c r="E7" s="21">
        <v>47449</v>
      </c>
      <c r="F7" s="22">
        <v>1216</v>
      </c>
      <c r="G7" s="23">
        <v>1.3132458556077541E-2</v>
      </c>
      <c r="H7" s="24">
        <v>713</v>
      </c>
      <c r="I7" s="23">
        <v>0.58634868421052633</v>
      </c>
      <c r="J7" s="25">
        <v>503</v>
      </c>
      <c r="K7" s="22">
        <v>70227</v>
      </c>
      <c r="L7" s="23">
        <v>0.75843188077109991</v>
      </c>
      <c r="M7" s="24">
        <v>36869</v>
      </c>
      <c r="N7" s="23">
        <v>0.52499750808093748</v>
      </c>
      <c r="O7" s="25">
        <v>33358</v>
      </c>
      <c r="P7" s="22">
        <v>21152</v>
      </c>
      <c r="Q7" s="23">
        <v>0.2284356606728225</v>
      </c>
      <c r="R7" s="24">
        <v>7564</v>
      </c>
      <c r="S7" s="23">
        <v>0.35760211800302572</v>
      </c>
      <c r="T7" s="21">
        <v>13588</v>
      </c>
      <c r="V7" s="27"/>
      <c r="W7" s="28"/>
      <c r="X7" s="28"/>
      <c r="Y7" s="28"/>
      <c r="Z7" s="28"/>
      <c r="AA7" s="28"/>
      <c r="AB7" s="28"/>
    </row>
    <row r="8" spans="1:28" s="26" customFormat="1" ht="17.25" customHeight="1" x14ac:dyDescent="0.25">
      <c r="A8" s="68" t="s">
        <v>13</v>
      </c>
      <c r="B8" s="69"/>
      <c r="C8" s="19">
        <v>93789</v>
      </c>
      <c r="D8" s="20">
        <v>45628</v>
      </c>
      <c r="E8" s="21">
        <v>48161</v>
      </c>
      <c r="F8" s="22">
        <v>1060</v>
      </c>
      <c r="G8" s="23">
        <v>1.1301965049206197E-2</v>
      </c>
      <c r="H8" s="24">
        <v>652</v>
      </c>
      <c r="I8" s="23">
        <v>0.61509433962264148</v>
      </c>
      <c r="J8" s="25">
        <v>408</v>
      </c>
      <c r="K8" s="22">
        <v>71361</v>
      </c>
      <c r="L8" s="23">
        <v>0.76086747912868247</v>
      </c>
      <c r="M8" s="24">
        <v>37486</v>
      </c>
      <c r="N8" s="23">
        <v>0.52530093468421124</v>
      </c>
      <c r="O8" s="25">
        <v>33875</v>
      </c>
      <c r="P8" s="22">
        <v>21368</v>
      </c>
      <c r="Q8" s="23">
        <v>0.22783055582211134</v>
      </c>
      <c r="R8" s="24">
        <v>7490</v>
      </c>
      <c r="S8" s="23">
        <v>0.35052414825907902</v>
      </c>
      <c r="T8" s="21">
        <v>13878</v>
      </c>
      <c r="V8" s="27"/>
      <c r="W8" s="28"/>
      <c r="X8" s="28"/>
      <c r="Y8" s="28"/>
      <c r="Z8" s="28"/>
      <c r="AA8" s="28"/>
      <c r="AB8" s="28"/>
    </row>
    <row r="9" spans="1:28" s="26" customFormat="1" ht="17.25" customHeight="1" x14ac:dyDescent="0.25">
      <c r="A9" s="68" t="s">
        <v>14</v>
      </c>
      <c r="B9" s="69"/>
      <c r="C9" s="19">
        <v>95507</v>
      </c>
      <c r="D9" s="20">
        <v>46513</v>
      </c>
      <c r="E9" s="21">
        <v>48994</v>
      </c>
      <c r="F9" s="22">
        <v>958</v>
      </c>
      <c r="G9" s="23">
        <v>1.0030678379595212E-2</v>
      </c>
      <c r="H9" s="24">
        <v>610</v>
      </c>
      <c r="I9" s="23">
        <v>0.63674321503131526</v>
      </c>
      <c r="J9" s="25">
        <v>348</v>
      </c>
      <c r="K9" s="22">
        <v>73122</v>
      </c>
      <c r="L9" s="23">
        <v>0.76561927397991769</v>
      </c>
      <c r="M9" s="24">
        <v>38546</v>
      </c>
      <c r="N9" s="23">
        <v>0.52714641284428765</v>
      </c>
      <c r="O9" s="25">
        <v>34576</v>
      </c>
      <c r="P9" s="22">
        <v>21427</v>
      </c>
      <c r="Q9" s="23">
        <v>0.22435004764048708</v>
      </c>
      <c r="R9" s="24">
        <v>7357</v>
      </c>
      <c r="S9" s="23">
        <v>0.34335184580202549</v>
      </c>
      <c r="T9" s="21">
        <v>14070</v>
      </c>
      <c r="V9" s="27"/>
      <c r="W9" s="28"/>
      <c r="X9" s="28"/>
      <c r="Y9" s="28"/>
      <c r="Z9" s="28"/>
      <c r="AA9" s="28"/>
      <c r="AB9" s="28"/>
    </row>
    <row r="10" spans="1:28" s="26" customFormat="1" ht="17.25" customHeight="1" x14ac:dyDescent="0.25">
      <c r="A10" s="68" t="s">
        <v>15</v>
      </c>
      <c r="B10" s="69"/>
      <c r="C10" s="19">
        <v>100697</v>
      </c>
      <c r="D10" s="20">
        <v>49137</v>
      </c>
      <c r="E10" s="21">
        <v>51560</v>
      </c>
      <c r="F10" s="22">
        <v>736</v>
      </c>
      <c r="G10" s="23">
        <v>7.3090558805128259E-3</v>
      </c>
      <c r="H10" s="24">
        <v>525</v>
      </c>
      <c r="I10" s="23">
        <v>0.71331521739130432</v>
      </c>
      <c r="J10" s="25">
        <v>211</v>
      </c>
      <c r="K10" s="22">
        <v>77434</v>
      </c>
      <c r="L10" s="23">
        <v>0.76898020795058442</v>
      </c>
      <c r="M10" s="24">
        <v>40853</v>
      </c>
      <c r="N10" s="23">
        <v>0.52758478187876123</v>
      </c>
      <c r="O10" s="25">
        <v>36581</v>
      </c>
      <c r="P10" s="22">
        <v>22527</v>
      </c>
      <c r="Q10" s="23">
        <v>0.22371073616890275</v>
      </c>
      <c r="R10" s="24">
        <v>7759</v>
      </c>
      <c r="S10" s="23">
        <v>0.34443112709193413</v>
      </c>
      <c r="T10" s="21">
        <v>14768</v>
      </c>
      <c r="V10" s="27"/>
      <c r="W10" s="28"/>
      <c r="X10" s="28"/>
      <c r="Y10" s="28"/>
      <c r="Z10" s="28"/>
      <c r="AA10" s="28"/>
      <c r="AB10" s="28"/>
    </row>
    <row r="11" spans="1:28" s="26" customFormat="1" ht="17.25" customHeight="1" x14ac:dyDescent="0.25">
      <c r="A11" s="68" t="s">
        <v>16</v>
      </c>
      <c r="B11" s="69"/>
      <c r="C11" s="19">
        <v>105592</v>
      </c>
      <c r="D11" s="20">
        <v>51249</v>
      </c>
      <c r="E11" s="21">
        <v>54343</v>
      </c>
      <c r="F11" s="22">
        <v>763</v>
      </c>
      <c r="G11" s="23">
        <v>7.2259262065307974E-3</v>
      </c>
      <c r="H11" s="24">
        <v>516</v>
      </c>
      <c r="I11" s="23">
        <v>0.67627785058977719</v>
      </c>
      <c r="J11" s="25">
        <v>247</v>
      </c>
      <c r="K11" s="22">
        <v>81395</v>
      </c>
      <c r="L11" s="23">
        <v>0.77084438215016293</v>
      </c>
      <c r="M11" s="24">
        <v>42726</v>
      </c>
      <c r="N11" s="23">
        <v>0.52492167823576386</v>
      </c>
      <c r="O11" s="25">
        <v>38669</v>
      </c>
      <c r="P11" s="22">
        <v>23434</v>
      </c>
      <c r="Q11" s="23">
        <v>0.22192969164330631</v>
      </c>
      <c r="R11" s="24">
        <v>8007</v>
      </c>
      <c r="S11" s="23">
        <v>0.34168302466501665</v>
      </c>
      <c r="T11" s="21">
        <v>15427</v>
      </c>
      <c r="V11" s="27"/>
      <c r="W11" s="28"/>
      <c r="X11" s="28"/>
      <c r="Y11" s="28"/>
      <c r="Z11" s="28"/>
      <c r="AA11" s="28"/>
      <c r="AB11" s="28"/>
    </row>
    <row r="12" spans="1:28" s="26" customFormat="1" ht="17.25" customHeight="1" x14ac:dyDescent="0.25">
      <c r="A12" s="68" t="s">
        <v>17</v>
      </c>
      <c r="B12" s="69"/>
      <c r="C12" s="19">
        <v>110773</v>
      </c>
      <c r="D12" s="20">
        <v>54039</v>
      </c>
      <c r="E12" s="21">
        <v>56734</v>
      </c>
      <c r="F12" s="22">
        <v>773</v>
      </c>
      <c r="G12" s="23">
        <v>6.9782347684002417E-3</v>
      </c>
      <c r="H12" s="24">
        <v>551</v>
      </c>
      <c r="I12" s="23">
        <v>0.71280724450194044</v>
      </c>
      <c r="J12" s="25">
        <v>222</v>
      </c>
      <c r="K12" s="22">
        <v>88285</v>
      </c>
      <c r="L12" s="23">
        <v>0.79699024130428897</v>
      </c>
      <c r="M12" s="24">
        <v>46252</v>
      </c>
      <c r="N12" s="23">
        <v>0.52389420626380467</v>
      </c>
      <c r="O12" s="25">
        <v>42033</v>
      </c>
      <c r="P12" s="22">
        <v>21715</v>
      </c>
      <c r="Q12" s="23">
        <v>0.1960315239273108</v>
      </c>
      <c r="R12" s="24">
        <v>7236</v>
      </c>
      <c r="S12" s="23">
        <v>0.33322588072760767</v>
      </c>
      <c r="T12" s="21">
        <v>14479</v>
      </c>
      <c r="V12" s="27"/>
      <c r="W12" s="28"/>
      <c r="X12" s="28"/>
      <c r="Y12" s="28"/>
      <c r="Z12" s="28"/>
      <c r="AA12" s="28"/>
      <c r="AB12" s="28"/>
    </row>
    <row r="13" spans="1:28" s="26" customFormat="1" ht="17.25" customHeight="1" x14ac:dyDescent="0.25">
      <c r="A13" s="68" t="s">
        <v>18</v>
      </c>
      <c r="B13" s="69"/>
      <c r="C13" s="19">
        <v>117374</v>
      </c>
      <c r="D13" s="20">
        <v>57604</v>
      </c>
      <c r="E13" s="21">
        <v>59770</v>
      </c>
      <c r="F13" s="22">
        <v>820</v>
      </c>
      <c r="G13" s="23">
        <v>6.9862150050266671E-3</v>
      </c>
      <c r="H13" s="24">
        <v>593</v>
      </c>
      <c r="I13" s="23">
        <v>0.72317073170731705</v>
      </c>
      <c r="J13" s="25">
        <v>227</v>
      </c>
      <c r="K13" s="22">
        <v>93855</v>
      </c>
      <c r="L13" s="23">
        <v>0.79962342597168024</v>
      </c>
      <c r="M13" s="24">
        <v>49254</v>
      </c>
      <c r="N13" s="23">
        <v>0.52478823717436474</v>
      </c>
      <c r="O13" s="25">
        <v>44601</v>
      </c>
      <c r="P13" s="22">
        <v>22699</v>
      </c>
      <c r="Q13" s="23">
        <v>0.19339035902329307</v>
      </c>
      <c r="R13" s="24">
        <v>7757</v>
      </c>
      <c r="S13" s="23">
        <v>0.34173311599629941</v>
      </c>
      <c r="T13" s="21">
        <v>14942</v>
      </c>
      <c r="V13" s="27"/>
      <c r="W13" s="28"/>
      <c r="X13" s="28"/>
      <c r="Y13" s="28"/>
      <c r="Z13" s="28"/>
      <c r="AA13" s="28"/>
      <c r="AB13" s="28"/>
    </row>
    <row r="14" spans="1:28" s="26" customFormat="1" ht="17.25" customHeight="1" x14ac:dyDescent="0.25">
      <c r="A14" s="68" t="s">
        <v>19</v>
      </c>
      <c r="B14" s="69"/>
      <c r="C14" s="29">
        <v>116727</v>
      </c>
      <c r="D14" s="30">
        <v>57110</v>
      </c>
      <c r="E14" s="21">
        <v>59617</v>
      </c>
      <c r="F14" s="31">
        <v>757</v>
      </c>
      <c r="G14" s="23">
        <v>6.4852176445895126E-3</v>
      </c>
      <c r="H14" s="25">
        <v>541</v>
      </c>
      <c r="I14" s="23">
        <v>0.71466314398943198</v>
      </c>
      <c r="J14" s="25">
        <v>216</v>
      </c>
      <c r="K14" s="31">
        <v>91953</v>
      </c>
      <c r="L14" s="23">
        <v>0.78776118635791204</v>
      </c>
      <c r="M14" s="25">
        <v>48500</v>
      </c>
      <c r="N14" s="23">
        <v>0.52744336780746681</v>
      </c>
      <c r="O14" s="25">
        <v>43453</v>
      </c>
      <c r="P14" s="31">
        <v>24017</v>
      </c>
      <c r="Q14" s="23">
        <v>0.20575359599749843</v>
      </c>
      <c r="R14" s="25">
        <v>8069</v>
      </c>
      <c r="S14" s="23">
        <v>0.3359703543323479</v>
      </c>
      <c r="T14" s="21">
        <v>15948</v>
      </c>
      <c r="V14" s="27"/>
      <c r="W14" s="28"/>
      <c r="X14" s="28"/>
      <c r="Y14" s="28"/>
      <c r="Z14" s="28"/>
      <c r="AA14" s="28"/>
      <c r="AB14" s="28"/>
    </row>
    <row r="15" spans="1:28" s="26" customFormat="1" ht="17.25" customHeight="1" x14ac:dyDescent="0.25">
      <c r="A15" s="68" t="s">
        <v>20</v>
      </c>
      <c r="B15" s="69"/>
      <c r="C15" s="29">
        <v>117198</v>
      </c>
      <c r="D15" s="30">
        <v>57240</v>
      </c>
      <c r="E15" s="21">
        <v>59958</v>
      </c>
      <c r="F15" s="31">
        <v>718</v>
      </c>
      <c r="G15" s="23">
        <v>6.1263844092902609E-3</v>
      </c>
      <c r="H15" s="25">
        <v>519</v>
      </c>
      <c r="I15" s="23">
        <v>0.72284122562674091</v>
      </c>
      <c r="J15" s="25">
        <v>199</v>
      </c>
      <c r="K15" s="31">
        <v>91520</v>
      </c>
      <c r="L15" s="23">
        <v>0.78090069796412909</v>
      </c>
      <c r="M15" s="25">
        <v>48246</v>
      </c>
      <c r="N15" s="23">
        <v>0.5271634615384615</v>
      </c>
      <c r="O15" s="25">
        <v>43274</v>
      </c>
      <c r="P15" s="31">
        <v>24960</v>
      </c>
      <c r="Q15" s="23">
        <v>0.21297291762658066</v>
      </c>
      <c r="R15" s="25">
        <v>8475</v>
      </c>
      <c r="S15" s="23">
        <v>0.33954326923076922</v>
      </c>
      <c r="T15" s="21">
        <v>16485</v>
      </c>
      <c r="V15" s="27"/>
      <c r="W15" s="28"/>
      <c r="X15" s="28"/>
      <c r="Y15" s="28"/>
      <c r="Z15" s="28"/>
      <c r="AA15" s="28"/>
      <c r="AB15" s="28"/>
    </row>
    <row r="16" spans="1:28" s="26" customFormat="1" ht="17.25" customHeight="1" x14ac:dyDescent="0.25">
      <c r="A16" s="68" t="s">
        <v>21</v>
      </c>
      <c r="B16" s="69"/>
      <c r="C16" s="29">
        <v>111841</v>
      </c>
      <c r="D16" s="30">
        <v>54355</v>
      </c>
      <c r="E16" s="21">
        <v>57486</v>
      </c>
      <c r="F16" s="31">
        <v>681</v>
      </c>
      <c r="G16" s="23">
        <v>6.0890013501309894E-3</v>
      </c>
      <c r="H16" s="25">
        <v>498</v>
      </c>
      <c r="I16" s="23">
        <v>0.7312775330396476</v>
      </c>
      <c r="J16" s="25">
        <v>183</v>
      </c>
      <c r="K16" s="31">
        <v>86426</v>
      </c>
      <c r="L16" s="23">
        <v>0.77275775431192495</v>
      </c>
      <c r="M16" s="25">
        <v>45551</v>
      </c>
      <c r="N16" s="23">
        <v>0.52705204452363874</v>
      </c>
      <c r="O16" s="25">
        <v>40875</v>
      </c>
      <c r="P16" s="31">
        <v>24734</v>
      </c>
      <c r="Q16" s="23">
        <v>0.22115324433794403</v>
      </c>
      <c r="R16" s="25">
        <v>8306</v>
      </c>
      <c r="S16" s="23">
        <v>0.33581305086116275</v>
      </c>
      <c r="T16" s="21">
        <v>16428</v>
      </c>
      <c r="V16" s="27"/>
      <c r="W16" s="28"/>
      <c r="X16" s="28"/>
      <c r="Y16" s="28"/>
      <c r="Z16" s="28"/>
      <c r="AA16" s="28"/>
      <c r="AB16" s="28"/>
    </row>
    <row r="17" spans="1:28" s="26" customFormat="1" ht="17.25" customHeight="1" thickBot="1" x14ac:dyDescent="0.3">
      <c r="A17" s="70" t="s">
        <v>22</v>
      </c>
      <c r="B17" s="71"/>
      <c r="C17" s="32">
        <v>108062</v>
      </c>
      <c r="D17" s="33">
        <v>52490</v>
      </c>
      <c r="E17" s="34">
        <v>55572</v>
      </c>
      <c r="F17" s="35">
        <v>586</v>
      </c>
      <c r="G17" s="36">
        <v>5.4228128296718555E-3</v>
      </c>
      <c r="H17" s="37">
        <v>424</v>
      </c>
      <c r="I17" s="36">
        <v>0.7235494880546075</v>
      </c>
      <c r="J17" s="37">
        <v>162</v>
      </c>
      <c r="K17" s="35">
        <v>82517</v>
      </c>
      <c r="L17" s="36">
        <v>0.76360792878162531</v>
      </c>
      <c r="M17" s="37">
        <v>43573</v>
      </c>
      <c r="N17" s="36">
        <v>0.52804876570888426</v>
      </c>
      <c r="O17" s="37">
        <v>38944</v>
      </c>
      <c r="P17" s="35">
        <v>24959</v>
      </c>
      <c r="Q17" s="36">
        <v>0.23096925838870278</v>
      </c>
      <c r="R17" s="37">
        <v>8493</v>
      </c>
      <c r="S17" s="36">
        <v>0.34027805601185945</v>
      </c>
      <c r="T17" s="34">
        <v>16466</v>
      </c>
      <c r="V17" s="27"/>
      <c r="W17" s="28"/>
      <c r="X17" s="28"/>
      <c r="Y17" s="28"/>
      <c r="Z17" s="28"/>
      <c r="AA17" s="28"/>
      <c r="AB17" s="28"/>
    </row>
    <row r="18" spans="1:28" s="44" customFormat="1" ht="17.25" customHeight="1" x14ac:dyDescent="0.2">
      <c r="A18" s="72" t="s">
        <v>23</v>
      </c>
      <c r="B18" s="38" t="s">
        <v>24</v>
      </c>
      <c r="C18" s="39">
        <f>C17-C16</f>
        <v>-3779</v>
      </c>
      <c r="D18" s="40">
        <f t="shared" ref="D18:F18" si="0">D17-D16</f>
        <v>-1865</v>
      </c>
      <c r="E18" s="41">
        <f t="shared" si="0"/>
        <v>-1914</v>
      </c>
      <c r="F18" s="40">
        <f t="shared" si="0"/>
        <v>-95</v>
      </c>
      <c r="G18" s="42" t="s">
        <v>25</v>
      </c>
      <c r="H18" s="43">
        <f t="shared" ref="H18" si="1">H17-H16</f>
        <v>-74</v>
      </c>
      <c r="I18" s="42" t="s">
        <v>25</v>
      </c>
      <c r="J18" s="43">
        <f t="shared" ref="J18:K18" si="2">J17-J16</f>
        <v>-21</v>
      </c>
      <c r="K18" s="43">
        <f t="shared" si="2"/>
        <v>-3909</v>
      </c>
      <c r="L18" s="42" t="s">
        <v>25</v>
      </c>
      <c r="M18" s="43">
        <f t="shared" ref="M18" si="3">M17-M16</f>
        <v>-1978</v>
      </c>
      <c r="N18" s="42" t="s">
        <v>25</v>
      </c>
      <c r="O18" s="43">
        <f t="shared" ref="O18:P18" si="4">O17-O16</f>
        <v>-1931</v>
      </c>
      <c r="P18" s="43">
        <f t="shared" si="4"/>
        <v>225</v>
      </c>
      <c r="Q18" s="42" t="s">
        <v>25</v>
      </c>
      <c r="R18" s="43">
        <f t="shared" ref="R18" si="5">R17-R16</f>
        <v>187</v>
      </c>
      <c r="S18" s="42" t="s">
        <v>25</v>
      </c>
      <c r="T18" s="41">
        <f t="shared" ref="T18" si="6">T17-T16</f>
        <v>38</v>
      </c>
      <c r="W18" s="45"/>
      <c r="X18" s="45"/>
      <c r="Y18" s="45"/>
      <c r="Z18" s="45"/>
      <c r="AA18" s="45"/>
      <c r="AB18" s="45"/>
    </row>
    <row r="19" spans="1:28" ht="17.25" customHeight="1" x14ac:dyDescent="0.25">
      <c r="A19" s="66"/>
      <c r="B19" s="46" t="s">
        <v>26</v>
      </c>
      <c r="C19" s="47">
        <f>C17/C16-1</f>
        <v>-3.3789039797569753E-2</v>
      </c>
      <c r="D19" s="48">
        <f t="shared" ref="D19:F19" si="7">D17/D16-1</f>
        <v>-3.4311470885843076E-2</v>
      </c>
      <c r="E19" s="49">
        <f t="shared" si="7"/>
        <v>-3.3295063145809434E-2</v>
      </c>
      <c r="F19" s="48">
        <f t="shared" si="7"/>
        <v>-0.13950073421439058</v>
      </c>
      <c r="G19" s="50" t="s">
        <v>25</v>
      </c>
      <c r="H19" s="51">
        <f t="shared" ref="H19" si="8">H17/H16-1</f>
        <v>-0.14859437751004012</v>
      </c>
      <c r="I19" s="50" t="s">
        <v>25</v>
      </c>
      <c r="J19" s="51">
        <f t="shared" ref="J19:K19" si="9">J17/J16-1</f>
        <v>-0.11475409836065575</v>
      </c>
      <c r="K19" s="51">
        <f t="shared" si="9"/>
        <v>-4.5229444842987077E-2</v>
      </c>
      <c r="L19" s="50" t="s">
        <v>25</v>
      </c>
      <c r="M19" s="51">
        <f t="shared" ref="M19" si="10">M17/M16-1</f>
        <v>-4.3423854580579957E-2</v>
      </c>
      <c r="N19" s="50" t="s">
        <v>25</v>
      </c>
      <c r="O19" s="51">
        <f t="shared" ref="O19:P19" si="11">O17/O16-1</f>
        <v>-4.7241590214067264E-2</v>
      </c>
      <c r="P19" s="51">
        <f t="shared" si="11"/>
        <v>9.0967898439395789E-3</v>
      </c>
      <c r="Q19" s="50" t="s">
        <v>25</v>
      </c>
      <c r="R19" s="51">
        <f t="shared" ref="R19" si="12">R17/R16-1</f>
        <v>2.2513845412954536E-2</v>
      </c>
      <c r="S19" s="50" t="s">
        <v>25</v>
      </c>
      <c r="T19" s="49">
        <f t="shared" ref="T19" si="13">T17/T16-1</f>
        <v>2.3131239347455868E-3</v>
      </c>
      <c r="Z19" s="45"/>
      <c r="AA19" s="45"/>
      <c r="AB19" s="45"/>
    </row>
    <row r="20" spans="1:28" ht="17.25" customHeight="1" x14ac:dyDescent="0.25">
      <c r="A20" s="65" t="s">
        <v>27</v>
      </c>
      <c r="B20" s="52" t="s">
        <v>24</v>
      </c>
      <c r="C20" s="53">
        <f>C17-C12</f>
        <v>-2711</v>
      </c>
      <c r="D20" s="54">
        <f t="shared" ref="D20:F20" si="14">D17-D12</f>
        <v>-1549</v>
      </c>
      <c r="E20" s="55">
        <f t="shared" si="14"/>
        <v>-1162</v>
      </c>
      <c r="F20" s="54">
        <f t="shared" si="14"/>
        <v>-187</v>
      </c>
      <c r="G20" s="56" t="s">
        <v>25</v>
      </c>
      <c r="H20" s="57">
        <f t="shared" ref="H20" si="15">H17-H12</f>
        <v>-127</v>
      </c>
      <c r="I20" s="56" t="s">
        <v>25</v>
      </c>
      <c r="J20" s="57">
        <f t="shared" ref="J20:K20" si="16">J17-J12</f>
        <v>-60</v>
      </c>
      <c r="K20" s="57">
        <f t="shared" si="16"/>
        <v>-5768</v>
      </c>
      <c r="L20" s="56" t="s">
        <v>25</v>
      </c>
      <c r="M20" s="57">
        <f t="shared" ref="M20" si="17">M17-M12</f>
        <v>-2679</v>
      </c>
      <c r="N20" s="56" t="s">
        <v>25</v>
      </c>
      <c r="O20" s="57">
        <f t="shared" ref="O20:P20" si="18">O17-O12</f>
        <v>-3089</v>
      </c>
      <c r="P20" s="57">
        <f t="shared" si="18"/>
        <v>3244</v>
      </c>
      <c r="Q20" s="56" t="s">
        <v>25</v>
      </c>
      <c r="R20" s="57">
        <f t="shared" ref="R20" si="19">R17-R12</f>
        <v>1257</v>
      </c>
      <c r="S20" s="56" t="s">
        <v>25</v>
      </c>
      <c r="T20" s="55">
        <f t="shared" ref="T20" si="20">T17-T12</f>
        <v>1987</v>
      </c>
    </row>
    <row r="21" spans="1:28" x14ac:dyDescent="0.25">
      <c r="A21" s="66"/>
      <c r="B21" s="46" t="s">
        <v>26</v>
      </c>
      <c r="C21" s="47">
        <f>C17/C12-1</f>
        <v>-2.4473472777662431E-2</v>
      </c>
      <c r="D21" s="48">
        <f t="shared" ref="D21:F21" si="21">D17/D12-1</f>
        <v>-2.8664483058531753E-2</v>
      </c>
      <c r="E21" s="49">
        <f t="shared" si="21"/>
        <v>-2.0481545457750161E-2</v>
      </c>
      <c r="F21" s="48">
        <f t="shared" si="21"/>
        <v>-0.24191461836998707</v>
      </c>
      <c r="G21" s="50" t="s">
        <v>25</v>
      </c>
      <c r="H21" s="51">
        <f t="shared" ref="H21" si="22">H17/H12-1</f>
        <v>-0.23049001814882031</v>
      </c>
      <c r="I21" s="50" t="s">
        <v>25</v>
      </c>
      <c r="J21" s="51">
        <f t="shared" ref="J21:K21" si="23">J17/J12-1</f>
        <v>-0.27027027027027029</v>
      </c>
      <c r="K21" s="51">
        <f t="shared" si="23"/>
        <v>-6.5333861924449232E-2</v>
      </c>
      <c r="L21" s="50" t="s">
        <v>25</v>
      </c>
      <c r="M21" s="51">
        <f t="shared" ref="M21" si="24">M17/M12-1</f>
        <v>-5.7921819596990387E-2</v>
      </c>
      <c r="N21" s="50" t="s">
        <v>25</v>
      </c>
      <c r="O21" s="51">
        <f t="shared" ref="O21:P21" si="25">O17/O12-1</f>
        <v>-7.3489877001403636E-2</v>
      </c>
      <c r="P21" s="51">
        <f t="shared" si="25"/>
        <v>0.14938982270320045</v>
      </c>
      <c r="Q21" s="50" t="s">
        <v>25</v>
      </c>
      <c r="R21" s="51">
        <f t="shared" ref="R21" si="26">R17/R12-1</f>
        <v>0.17371475953565496</v>
      </c>
      <c r="S21" s="50" t="s">
        <v>25</v>
      </c>
      <c r="T21" s="49">
        <f t="shared" ref="T21" si="27">T17/T12-1</f>
        <v>0.13723323433938805</v>
      </c>
    </row>
    <row r="22" spans="1:28" x14ac:dyDescent="0.25">
      <c r="A22" s="65" t="s">
        <v>28</v>
      </c>
      <c r="B22" s="52" t="s">
        <v>24</v>
      </c>
      <c r="C22" s="53">
        <f>C17-C7</f>
        <v>15467</v>
      </c>
      <c r="D22" s="54">
        <f t="shared" ref="D22:F22" si="28">D17-D7</f>
        <v>7344</v>
      </c>
      <c r="E22" s="55">
        <f t="shared" si="28"/>
        <v>8123</v>
      </c>
      <c r="F22" s="54">
        <f t="shared" si="28"/>
        <v>-630</v>
      </c>
      <c r="G22" s="56" t="s">
        <v>25</v>
      </c>
      <c r="H22" s="57">
        <f t="shared" ref="H22" si="29">H17-H7</f>
        <v>-289</v>
      </c>
      <c r="I22" s="56" t="s">
        <v>25</v>
      </c>
      <c r="J22" s="57">
        <f t="shared" ref="J22:K22" si="30">J17-J7</f>
        <v>-341</v>
      </c>
      <c r="K22" s="57">
        <f t="shared" si="30"/>
        <v>12290</v>
      </c>
      <c r="L22" s="56" t="s">
        <v>25</v>
      </c>
      <c r="M22" s="57">
        <f t="shared" ref="M22" si="31">M17-M7</f>
        <v>6704</v>
      </c>
      <c r="N22" s="56" t="s">
        <v>25</v>
      </c>
      <c r="O22" s="57">
        <f t="shared" ref="O22:P22" si="32">O17-O7</f>
        <v>5586</v>
      </c>
      <c r="P22" s="57">
        <f t="shared" si="32"/>
        <v>3807</v>
      </c>
      <c r="Q22" s="56" t="s">
        <v>25</v>
      </c>
      <c r="R22" s="57">
        <f t="shared" ref="R22" si="33">R17-R7</f>
        <v>929</v>
      </c>
      <c r="S22" s="56" t="s">
        <v>25</v>
      </c>
      <c r="T22" s="55">
        <f t="shared" ref="T22" si="34">T17-T7</f>
        <v>2878</v>
      </c>
    </row>
    <row r="23" spans="1:28" ht="15.75" thickBot="1" x14ac:dyDescent="0.3">
      <c r="A23" s="67"/>
      <c r="B23" s="58" t="s">
        <v>26</v>
      </c>
      <c r="C23" s="59">
        <f>C17/C7-1</f>
        <v>0.16703925697931843</v>
      </c>
      <c r="D23" s="60">
        <f t="shared" ref="D23:F23" si="35">D17/D7-1</f>
        <v>0.16267221902272633</v>
      </c>
      <c r="E23" s="61">
        <f t="shared" si="35"/>
        <v>0.17119433497017855</v>
      </c>
      <c r="F23" s="60">
        <f t="shared" si="35"/>
        <v>-0.51809210526315796</v>
      </c>
      <c r="G23" s="62" t="s">
        <v>25</v>
      </c>
      <c r="H23" s="63">
        <f t="shared" ref="H23" si="36">H17/H7-1</f>
        <v>-0.4053295932678822</v>
      </c>
      <c r="I23" s="62" t="s">
        <v>25</v>
      </c>
      <c r="J23" s="63">
        <f t="shared" ref="J23:K23" si="37">J17/J7-1</f>
        <v>-0.67793240556660039</v>
      </c>
      <c r="K23" s="63">
        <f t="shared" si="37"/>
        <v>0.1750039158728125</v>
      </c>
      <c r="L23" s="62" t="s">
        <v>25</v>
      </c>
      <c r="M23" s="63">
        <f t="shared" ref="M23" si="38">M17/M7-1</f>
        <v>0.18183297621307881</v>
      </c>
      <c r="N23" s="62" t="s">
        <v>25</v>
      </c>
      <c r="O23" s="63">
        <f t="shared" ref="O23:P23" si="39">O17/O7-1</f>
        <v>0.16745608249895083</v>
      </c>
      <c r="P23" s="63">
        <f t="shared" si="39"/>
        <v>0.179982980332829</v>
      </c>
      <c r="Q23" s="62" t="s">
        <v>25</v>
      </c>
      <c r="R23" s="63">
        <f t="shared" ref="R23" si="40">R17/R7-1</f>
        <v>0.12281861448968789</v>
      </c>
      <c r="S23" s="62" t="s">
        <v>25</v>
      </c>
      <c r="T23" s="61">
        <f t="shared" ref="T23" si="41">T17/T7-1</f>
        <v>0.21180453341183392</v>
      </c>
    </row>
    <row r="24" spans="1:28" x14ac:dyDescent="0.25">
      <c r="A24" s="64" t="s">
        <v>29</v>
      </c>
    </row>
    <row r="25" spans="1:28" x14ac:dyDescent="0.25">
      <c r="A25" s="64" t="s">
        <v>30</v>
      </c>
    </row>
  </sheetData>
  <mergeCells count="33">
    <mergeCell ref="E4:E5"/>
    <mergeCell ref="F4:J4"/>
    <mergeCell ref="K4:O4"/>
    <mergeCell ref="P4:T4"/>
    <mergeCell ref="A12:B12"/>
    <mergeCell ref="A3:B6"/>
    <mergeCell ref="C3:C5"/>
    <mergeCell ref="D3:E3"/>
    <mergeCell ref="F3:T3"/>
    <mergeCell ref="D4:D5"/>
    <mergeCell ref="A7:B7"/>
    <mergeCell ref="A8:B8"/>
    <mergeCell ref="A9:B9"/>
    <mergeCell ref="A10:B10"/>
    <mergeCell ref="A11:B11"/>
    <mergeCell ref="W4:Y4"/>
    <mergeCell ref="Z4:AB4"/>
    <mergeCell ref="F5:G5"/>
    <mergeCell ref="H5:I5"/>
    <mergeCell ref="K5:L5"/>
    <mergeCell ref="M5:N5"/>
    <mergeCell ref="P5:Q5"/>
    <mergeCell ref="R5:S5"/>
    <mergeCell ref="W5:Y5"/>
    <mergeCell ref="Z5:AB5"/>
    <mergeCell ref="A20:A21"/>
    <mergeCell ref="A22:A23"/>
    <mergeCell ref="A13:B13"/>
    <mergeCell ref="A14:B14"/>
    <mergeCell ref="A15:B15"/>
    <mergeCell ref="A16:B16"/>
    <mergeCell ref="A17:B17"/>
    <mergeCell ref="A18:A19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T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2300421939</vt:lpstr>
      <vt:lpstr>'2300421939'!Oblast_tisku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2019-08-23T07:59:11Z</cp:lastPrinted>
  <dcterms:created xsi:type="dcterms:W3CDTF">2019-08-21T11:34:55Z</dcterms:created>
  <dcterms:modified xsi:type="dcterms:W3CDTF">2019-08-23T07:59:16Z</dcterms:modified>
</cp:coreProperties>
</file>