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6" windowWidth="11340" windowHeight="7308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List1!$A$1:$H$5</definedName>
  </definedNames>
  <calcPr calcId="145621"/>
</workbook>
</file>

<file path=xl/calcChain.xml><?xml version="1.0" encoding="utf-8"?>
<calcChain xmlns="http://schemas.openxmlformats.org/spreadsheetml/2006/main">
  <c r="H27" i="1" l="1"/>
  <c r="F27" i="1"/>
  <c r="D27" i="1"/>
  <c r="B27" i="1"/>
  <c r="J27" i="1"/>
  <c r="H25" i="1"/>
  <c r="F25" i="1"/>
  <c r="D25" i="1"/>
  <c r="B25" i="1"/>
  <c r="J25" i="1"/>
  <c r="J23" i="1"/>
  <c r="J22" i="1"/>
  <c r="H20" i="1"/>
  <c r="F20" i="1"/>
  <c r="D20" i="1"/>
  <c r="B20" i="1"/>
  <c r="J20" i="1"/>
  <c r="J19" i="1"/>
  <c r="J18" i="1"/>
  <c r="J17" i="1"/>
  <c r="H15" i="1"/>
  <c r="F15" i="1"/>
  <c r="D15" i="1"/>
  <c r="B15" i="1"/>
  <c r="J15" i="1"/>
  <c r="J13" i="1"/>
</calcChain>
</file>

<file path=xl/sharedStrings.xml><?xml version="1.0" encoding="utf-8"?>
<sst xmlns="http://schemas.openxmlformats.org/spreadsheetml/2006/main" count="43" uniqueCount="27">
  <si>
    <t>Ukazatel</t>
  </si>
  <si>
    <t>a</t>
  </si>
  <si>
    <t>v mil. Kč</t>
  </si>
  <si>
    <t>index</t>
  </si>
  <si>
    <t>Výkony (vč. obchodní marže)</t>
  </si>
  <si>
    <t>Výkonová spotřeba</t>
  </si>
  <si>
    <t>Náklady vynaložené na prodané zboží</t>
  </si>
  <si>
    <t>Průměrný počet podnikatelských subjektů</t>
  </si>
  <si>
    <t>Obchodní marže</t>
  </si>
  <si>
    <t>Tržby celkem</t>
  </si>
  <si>
    <t>v tom:</t>
  </si>
  <si>
    <t xml:space="preserve">   Tržby za prodej zboží</t>
  </si>
  <si>
    <t xml:space="preserve">   Tržby za prodej vlastních výrobků</t>
  </si>
  <si>
    <t xml:space="preserve">   Tržby za prodej služeb</t>
  </si>
  <si>
    <t>Tržby za prodej vlastních výrobků a služeb</t>
  </si>
  <si>
    <t>Přehled základních finančních ukazatelů ve výrobě a rozvodu elektřiny, plynu,</t>
  </si>
  <si>
    <t>(stej.obd.</t>
  </si>
  <si>
    <t>m.r.=100)</t>
  </si>
  <si>
    <t>Tab. č. 4</t>
  </si>
  <si>
    <t>Přidaná hodnota</t>
  </si>
  <si>
    <t>Poznámka: Údaje včetně doodhadu za nezjišťovaný soubor; indexy v běžných cenách</t>
  </si>
  <si>
    <t>tepla a klimatizovaného vzduchu (sekce D dle CZ-NACE) za 1. až 4. čtvrtletí 2014</t>
  </si>
  <si>
    <t>1. čtvrtletí 2014</t>
  </si>
  <si>
    <t>2. čtvrtletí 2014</t>
  </si>
  <si>
    <t>3. čtvrtletí 2014</t>
  </si>
  <si>
    <t>4. čtvrtletí 2014</t>
  </si>
  <si>
    <t>1. až 4. čtvrtletí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</si>
</sst>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8" x14ac:knownFonts="1">
    <font>
      <sz val="10"/>
      <name val="Arial CE"/>
      <charset val="238"/>
    </font>
    <font>
      <b/>
      <sz val="10"/>
      <name val="Arial CE"/>
      <family val="2"/>
      <charset val="238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9"/>
      <name val="Arial CE"/>
      <charset val="238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/>
    <xf numFmtId="0" fontId="5" fillId="0" borderId="0" xfId="0" applyFont="1" applyBorder="1"/>
    <xf numFmtId="0" fontId="5" fillId="0" borderId="6" xfId="0" applyFont="1" applyBorder="1"/>
    <xf numFmtId="3" fontId="5" fillId="0" borderId="5" xfId="0" applyNumberFormat="1" applyFont="1" applyBorder="1"/>
    <xf numFmtId="164" fontId="5" fillId="0" borderId="0" xfId="0" applyNumberFormat="1" applyFont="1" applyBorder="1"/>
    <xf numFmtId="164" fontId="5" fillId="0" borderId="6" xfId="0" applyNumberFormat="1" applyFont="1" applyBorder="1"/>
    <xf numFmtId="0" fontId="5" fillId="0" borderId="7" xfId="0" applyFont="1" applyBorder="1"/>
    <xf numFmtId="3" fontId="5" fillId="0" borderId="8" xfId="0" applyNumberFormat="1" applyFont="1" applyBorder="1"/>
    <xf numFmtId="164" fontId="5" fillId="0" borderId="9" xfId="0" applyNumberFormat="1" applyFont="1" applyBorder="1"/>
    <xf numFmtId="164" fontId="5" fillId="0" borderId="10" xfId="0" applyNumberFormat="1" applyFont="1" applyBorder="1"/>
    <xf numFmtId="0" fontId="5" fillId="0" borderId="0" xfId="0" applyFont="1"/>
    <xf numFmtId="0" fontId="6" fillId="0" borderId="11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0" borderId="11" xfId="0" applyFont="1" applyBorder="1"/>
    <xf numFmtId="0" fontId="7" fillId="0" borderId="5" xfId="0" applyFont="1" applyBorder="1"/>
    <xf numFmtId="0" fontId="7" fillId="0" borderId="0" xfId="0" applyFont="1" applyBorder="1"/>
    <xf numFmtId="0" fontId="7" fillId="0" borderId="6" xfId="0" applyFont="1" applyBorder="1"/>
    <xf numFmtId="164" fontId="5" fillId="0" borderId="6" xfId="0" applyNumberFormat="1" applyFont="1" applyBorder="1" applyAlignment="1">
      <alignment horizontal="center"/>
    </xf>
    <xf numFmtId="164" fontId="5" fillId="0" borderId="0" xfId="0" applyNumberFormat="1" applyFont="1" applyBorder="1" applyAlignment="1"/>
    <xf numFmtId="164" fontId="5" fillId="0" borderId="6" xfId="0" applyNumberFormat="1" applyFont="1" applyBorder="1" applyAlignment="1"/>
    <xf numFmtId="164" fontId="5" fillId="0" borderId="0" xfId="0" applyNumberFormat="1" applyFont="1" applyBorder="1" applyAlignment="1">
      <alignment horizontal="right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abSelected="1" workbookViewId="0"/>
  </sheetViews>
  <sheetFormatPr defaultRowHeight="13.2" x14ac:dyDescent="0.25"/>
  <cols>
    <col min="1" max="1" width="33.33203125" customWidth="1"/>
    <col min="2" max="2" width="9" customWidth="1"/>
    <col min="3" max="3" width="8.6640625" customWidth="1"/>
    <col min="4" max="4" width="9.6640625" customWidth="1"/>
    <col min="5" max="5" width="8.5546875" customWidth="1"/>
    <col min="6" max="6" width="10" customWidth="1"/>
    <col min="7" max="7" width="8.33203125" customWidth="1"/>
    <col min="9" max="9" width="8.109375" customWidth="1"/>
    <col min="11" max="11" width="8.6640625" customWidth="1"/>
  </cols>
  <sheetData>
    <row r="1" spans="1:11" x14ac:dyDescent="0.25">
      <c r="A1" s="2" t="s">
        <v>18</v>
      </c>
      <c r="B1" s="2"/>
      <c r="C1" s="2"/>
      <c r="D1" s="2"/>
      <c r="E1" s="2"/>
      <c r="F1" s="2"/>
      <c r="G1" s="2"/>
      <c r="H1" s="2"/>
      <c r="I1" s="2"/>
    </row>
    <row r="2" spans="1:11" x14ac:dyDescent="0.25">
      <c r="A2" s="2"/>
      <c r="B2" s="2"/>
      <c r="C2" s="2"/>
      <c r="D2" s="2"/>
      <c r="E2" s="2"/>
      <c r="F2" s="2"/>
      <c r="G2" s="2"/>
      <c r="H2" s="2"/>
      <c r="I2" s="2"/>
    </row>
    <row r="3" spans="1:11" ht="17.399999999999999" x14ac:dyDescent="0.3">
      <c r="A3" s="3" t="s">
        <v>15</v>
      </c>
      <c r="B3" s="3"/>
      <c r="C3" s="3"/>
      <c r="D3" s="3"/>
      <c r="E3" s="3"/>
      <c r="F3" s="3"/>
      <c r="G3" s="3"/>
      <c r="H3" s="4"/>
      <c r="I3" s="4"/>
      <c r="J3" s="1"/>
    </row>
    <row r="4" spans="1:11" ht="17.399999999999999" x14ac:dyDescent="0.3">
      <c r="A4" s="3" t="s">
        <v>21</v>
      </c>
      <c r="B4" s="3"/>
      <c r="C4" s="3"/>
      <c r="D4" s="3"/>
      <c r="E4" s="3"/>
      <c r="F4" s="3"/>
      <c r="G4" s="3"/>
      <c r="H4" s="4"/>
      <c r="I4" s="4"/>
      <c r="J4" s="1"/>
    </row>
    <row r="5" spans="1:11" ht="13.8" thickBot="1" x14ac:dyDescent="0.3">
      <c r="A5" s="2"/>
      <c r="B5" s="2"/>
      <c r="C5" s="2"/>
      <c r="D5" s="2"/>
      <c r="E5" s="2"/>
      <c r="F5" s="2"/>
      <c r="G5" s="2"/>
      <c r="H5" s="2"/>
      <c r="I5" s="2"/>
    </row>
    <row r="6" spans="1:11" x14ac:dyDescent="0.25">
      <c r="A6" s="5"/>
      <c r="B6" s="39" t="s">
        <v>22</v>
      </c>
      <c r="C6" s="45"/>
      <c r="D6" s="39" t="s">
        <v>23</v>
      </c>
      <c r="E6" s="40"/>
      <c r="F6" s="39" t="s">
        <v>24</v>
      </c>
      <c r="G6" s="45"/>
      <c r="H6" s="39" t="s">
        <v>25</v>
      </c>
      <c r="I6" s="40"/>
      <c r="J6" s="39" t="s">
        <v>26</v>
      </c>
      <c r="K6" s="43"/>
    </row>
    <row r="7" spans="1:11" x14ac:dyDescent="0.25">
      <c r="A7" s="6"/>
      <c r="B7" s="41"/>
      <c r="C7" s="46"/>
      <c r="D7" s="41"/>
      <c r="E7" s="42"/>
      <c r="F7" s="41"/>
      <c r="G7" s="46"/>
      <c r="H7" s="41"/>
      <c r="I7" s="42"/>
      <c r="J7" s="41"/>
      <c r="K7" s="44"/>
    </row>
    <row r="8" spans="1:11" x14ac:dyDescent="0.25">
      <c r="A8" s="6" t="s">
        <v>0</v>
      </c>
      <c r="B8" s="20"/>
      <c r="C8" s="21" t="s">
        <v>3</v>
      </c>
      <c r="D8" s="20"/>
      <c r="E8" s="21" t="s">
        <v>3</v>
      </c>
      <c r="F8" s="20"/>
      <c r="G8" s="21" t="s">
        <v>3</v>
      </c>
      <c r="H8" s="20"/>
      <c r="I8" s="21" t="s">
        <v>3</v>
      </c>
      <c r="J8" s="20"/>
      <c r="K8" s="27" t="s">
        <v>3</v>
      </c>
    </row>
    <row r="9" spans="1:11" x14ac:dyDescent="0.25">
      <c r="A9" s="6"/>
      <c r="B9" s="28" t="s">
        <v>2</v>
      </c>
      <c r="C9" s="21" t="s">
        <v>16</v>
      </c>
      <c r="D9" s="28" t="s">
        <v>2</v>
      </c>
      <c r="E9" s="21" t="s">
        <v>16</v>
      </c>
      <c r="F9" s="28" t="s">
        <v>2</v>
      </c>
      <c r="G9" s="21" t="s">
        <v>16</v>
      </c>
      <c r="H9" s="28" t="s">
        <v>2</v>
      </c>
      <c r="I9" s="21" t="s">
        <v>16</v>
      </c>
      <c r="J9" s="28" t="s">
        <v>2</v>
      </c>
      <c r="K9" s="29" t="s">
        <v>16</v>
      </c>
    </row>
    <row r="10" spans="1:11" x14ac:dyDescent="0.25">
      <c r="A10" s="7"/>
      <c r="B10" s="22"/>
      <c r="C10" s="23" t="s">
        <v>17</v>
      </c>
      <c r="D10" s="22"/>
      <c r="E10" s="23" t="s">
        <v>17</v>
      </c>
      <c r="F10" s="22"/>
      <c r="G10" s="23" t="s">
        <v>17</v>
      </c>
      <c r="H10" s="22"/>
      <c r="I10" s="23" t="s">
        <v>17</v>
      </c>
      <c r="J10" s="22"/>
      <c r="K10" s="30" t="s">
        <v>17</v>
      </c>
    </row>
    <row r="11" spans="1:11" x14ac:dyDescent="0.25">
      <c r="A11" s="8" t="s">
        <v>1</v>
      </c>
      <c r="B11" s="24">
        <v>1</v>
      </c>
      <c r="C11" s="25">
        <v>2</v>
      </c>
      <c r="D11" s="24">
        <v>3</v>
      </c>
      <c r="E11" s="25">
        <v>4</v>
      </c>
      <c r="F11" s="24">
        <v>5</v>
      </c>
      <c r="G11" s="25">
        <v>6</v>
      </c>
      <c r="H11" s="24">
        <v>7</v>
      </c>
      <c r="I11" s="25">
        <v>8</v>
      </c>
      <c r="J11" s="24">
        <v>9</v>
      </c>
      <c r="K11" s="26">
        <v>10</v>
      </c>
    </row>
    <row r="12" spans="1:11" x14ac:dyDescent="0.25">
      <c r="A12" s="6"/>
      <c r="B12" s="31"/>
      <c r="C12" s="10"/>
      <c r="D12" s="31"/>
      <c r="E12" s="10"/>
      <c r="F12" s="31"/>
      <c r="G12" s="10"/>
      <c r="H12" s="31"/>
      <c r="I12" s="10"/>
      <c r="J12" s="31"/>
      <c r="K12" s="11"/>
    </row>
    <row r="13" spans="1:11" x14ac:dyDescent="0.25">
      <c r="A13" s="6" t="s">
        <v>4</v>
      </c>
      <c r="B13" s="12">
        <v>248890</v>
      </c>
      <c r="C13" s="13">
        <v>90.8</v>
      </c>
      <c r="D13" s="12">
        <v>197752</v>
      </c>
      <c r="E13" s="13">
        <v>88.5</v>
      </c>
      <c r="F13" s="12">
        <v>193122</v>
      </c>
      <c r="G13" s="13">
        <v>88.5</v>
      </c>
      <c r="H13" s="12">
        <v>239740</v>
      </c>
      <c r="I13" s="13">
        <v>88.4</v>
      </c>
      <c r="J13" s="12">
        <f>+B13+D13+F13+H13</f>
        <v>879504</v>
      </c>
      <c r="K13" s="14">
        <v>89.1</v>
      </c>
    </row>
    <row r="14" spans="1:11" x14ac:dyDescent="0.25">
      <c r="A14" s="6"/>
      <c r="B14" s="12"/>
      <c r="C14" s="13"/>
      <c r="D14" s="12"/>
      <c r="E14" s="13"/>
      <c r="F14" s="12"/>
      <c r="G14" s="13"/>
      <c r="H14" s="12"/>
      <c r="I14" s="13"/>
      <c r="J14" s="12"/>
      <c r="K14" s="14"/>
    </row>
    <row r="15" spans="1:11" x14ac:dyDescent="0.25">
      <c r="A15" s="6" t="s">
        <v>9</v>
      </c>
      <c r="B15" s="12">
        <f>+B17+B18+B19</f>
        <v>296363</v>
      </c>
      <c r="C15" s="13">
        <v>89.3</v>
      </c>
      <c r="D15" s="12">
        <f>+D17+D18+D19</f>
        <v>236248</v>
      </c>
      <c r="E15" s="13">
        <v>90.4</v>
      </c>
      <c r="F15" s="12">
        <f>+F17+F18+F19</f>
        <v>236509</v>
      </c>
      <c r="G15" s="13">
        <v>93</v>
      </c>
      <c r="H15" s="12">
        <f>+H17+H18+H19</f>
        <v>301649</v>
      </c>
      <c r="I15" s="13">
        <v>91.7</v>
      </c>
      <c r="J15" s="12">
        <f>+B15+D15+F15+H15</f>
        <v>1070769</v>
      </c>
      <c r="K15" s="14">
        <v>91</v>
      </c>
    </row>
    <row r="16" spans="1:11" x14ac:dyDescent="0.25">
      <c r="A16" s="6" t="s">
        <v>10</v>
      </c>
      <c r="B16" s="12"/>
      <c r="C16" s="13"/>
      <c r="D16" s="12"/>
      <c r="E16" s="13"/>
      <c r="F16" s="12"/>
      <c r="G16" s="13"/>
      <c r="H16" s="12"/>
      <c r="I16" s="13"/>
      <c r="J16" s="12"/>
      <c r="K16" s="14"/>
    </row>
    <row r="17" spans="1:11" x14ac:dyDescent="0.25">
      <c r="A17" s="6" t="s">
        <v>11</v>
      </c>
      <c r="B17" s="12">
        <v>49901</v>
      </c>
      <c r="C17" s="36">
        <v>98.5</v>
      </c>
      <c r="D17" s="12">
        <v>40865</v>
      </c>
      <c r="E17" s="36">
        <v>96.6</v>
      </c>
      <c r="F17" s="12">
        <v>46168</v>
      </c>
      <c r="G17" s="36">
        <v>107.5</v>
      </c>
      <c r="H17" s="12">
        <v>60110</v>
      </c>
      <c r="I17" s="36">
        <v>107</v>
      </c>
      <c r="J17" s="12">
        <f>+B17+D17+F17+H17</f>
        <v>197044</v>
      </c>
      <c r="K17" s="37">
        <v>102.6</v>
      </c>
    </row>
    <row r="18" spans="1:11" x14ac:dyDescent="0.25">
      <c r="A18" s="6" t="s">
        <v>12</v>
      </c>
      <c r="B18" s="12">
        <v>164795</v>
      </c>
      <c r="C18" s="36">
        <v>79.900000000000006</v>
      </c>
      <c r="D18" s="12">
        <v>126648</v>
      </c>
      <c r="E18" s="36">
        <v>84.7</v>
      </c>
      <c r="F18" s="12">
        <v>126068</v>
      </c>
      <c r="G18" s="36">
        <v>87.5</v>
      </c>
      <c r="H18" s="12">
        <v>162323</v>
      </c>
      <c r="I18" s="36">
        <v>80.599999999999994</v>
      </c>
      <c r="J18" s="12">
        <f>+B18+D18+F18+H18</f>
        <v>579834</v>
      </c>
      <c r="K18" s="14">
        <v>82.7</v>
      </c>
    </row>
    <row r="19" spans="1:11" x14ac:dyDescent="0.25">
      <c r="A19" s="6" t="s">
        <v>13</v>
      </c>
      <c r="B19" s="12">
        <v>81667</v>
      </c>
      <c r="C19" s="36">
        <v>108.8</v>
      </c>
      <c r="D19" s="12">
        <v>68735</v>
      </c>
      <c r="E19" s="36">
        <v>99</v>
      </c>
      <c r="F19" s="12">
        <v>64273</v>
      </c>
      <c r="G19" s="36">
        <v>95.4</v>
      </c>
      <c r="H19" s="12">
        <v>79216</v>
      </c>
      <c r="I19" s="36">
        <v>110.6</v>
      </c>
      <c r="J19" s="12">
        <f>+B19+D19+F19+H19</f>
        <v>293891</v>
      </c>
      <c r="K19" s="14">
        <v>103.7</v>
      </c>
    </row>
    <row r="20" spans="1:11" x14ac:dyDescent="0.25">
      <c r="A20" s="6" t="s">
        <v>14</v>
      </c>
      <c r="B20" s="12">
        <f>+B18+B19</f>
        <v>246462</v>
      </c>
      <c r="C20" s="36">
        <v>87.6</v>
      </c>
      <c r="D20" s="12">
        <f>+D18+D19</f>
        <v>195383</v>
      </c>
      <c r="E20" s="36">
        <v>89.3</v>
      </c>
      <c r="F20" s="12">
        <f>+F18+F19</f>
        <v>190341</v>
      </c>
      <c r="G20" s="36">
        <v>90</v>
      </c>
      <c r="H20" s="12">
        <f>+H18+H19</f>
        <v>241539</v>
      </c>
      <c r="I20" s="36">
        <v>88.5</v>
      </c>
      <c r="J20" s="12">
        <f>+B20+D20+F20+H20</f>
        <v>873725</v>
      </c>
      <c r="K20" s="14">
        <v>88.7</v>
      </c>
    </row>
    <row r="21" spans="1:11" x14ac:dyDescent="0.25">
      <c r="A21" s="6"/>
      <c r="B21" s="12"/>
      <c r="C21" s="13"/>
      <c r="D21" s="12"/>
      <c r="E21" s="13"/>
      <c r="F21" s="12"/>
      <c r="G21" s="13"/>
      <c r="H21" s="12"/>
      <c r="I21" s="13"/>
      <c r="J21" s="12"/>
      <c r="K21" s="14"/>
    </row>
    <row r="22" spans="1:11" x14ac:dyDescent="0.25">
      <c r="A22" s="6" t="s">
        <v>5</v>
      </c>
      <c r="B22" s="12">
        <v>200650</v>
      </c>
      <c r="C22" s="13">
        <v>88.3</v>
      </c>
      <c r="D22" s="12">
        <v>163740</v>
      </c>
      <c r="E22" s="13">
        <v>89.3</v>
      </c>
      <c r="F22" s="12">
        <v>165360</v>
      </c>
      <c r="G22" s="13">
        <v>89.1</v>
      </c>
      <c r="H22" s="12">
        <v>202082</v>
      </c>
      <c r="I22" s="13">
        <v>86.8</v>
      </c>
      <c r="J22" s="12">
        <f>+B22+D22+F22+H22</f>
        <v>731832</v>
      </c>
      <c r="K22" s="14">
        <v>88.3</v>
      </c>
    </row>
    <row r="23" spans="1:11" x14ac:dyDescent="0.25">
      <c r="A23" s="6" t="s">
        <v>6</v>
      </c>
      <c r="B23" s="12">
        <v>47613</v>
      </c>
      <c r="C23" s="36">
        <v>97.8</v>
      </c>
      <c r="D23" s="12">
        <v>39123</v>
      </c>
      <c r="E23" s="36">
        <v>97.1</v>
      </c>
      <c r="F23" s="12">
        <v>45095</v>
      </c>
      <c r="G23" s="36">
        <v>108.8</v>
      </c>
      <c r="H23" s="12">
        <v>58323</v>
      </c>
      <c r="I23" s="36">
        <v>108</v>
      </c>
      <c r="J23" s="12">
        <f>+B23+D23+F23+H23</f>
        <v>190154</v>
      </c>
      <c r="K23" s="37">
        <v>103.1</v>
      </c>
    </row>
    <row r="24" spans="1:11" x14ac:dyDescent="0.25">
      <c r="A24" s="6"/>
      <c r="B24" s="12"/>
      <c r="C24" s="13"/>
      <c r="D24" s="12"/>
      <c r="E24" s="13"/>
      <c r="F24" s="12"/>
      <c r="G24" s="13"/>
      <c r="H24" s="12"/>
      <c r="I24" s="13"/>
      <c r="J24" s="12"/>
      <c r="K24" s="35"/>
    </row>
    <row r="25" spans="1:11" x14ac:dyDescent="0.25">
      <c r="A25" s="6" t="s">
        <v>8</v>
      </c>
      <c r="B25" s="12">
        <f>+B17-B23</f>
        <v>2288</v>
      </c>
      <c r="C25" s="13">
        <v>115.1</v>
      </c>
      <c r="D25" s="12">
        <f>+D17-D23</f>
        <v>1742</v>
      </c>
      <c r="E25" s="13">
        <v>86.5</v>
      </c>
      <c r="F25" s="12">
        <f>+F17-F23</f>
        <v>1073</v>
      </c>
      <c r="G25" s="13">
        <v>72.400000000000006</v>
      </c>
      <c r="H25" s="12">
        <f>+H17-H23</f>
        <v>1787</v>
      </c>
      <c r="I25" s="13">
        <v>83.9</v>
      </c>
      <c r="J25" s="12">
        <f>+B25+D25+F25+H25</f>
        <v>6890</v>
      </c>
      <c r="K25" s="37">
        <v>90.5</v>
      </c>
    </row>
    <row r="26" spans="1:11" x14ac:dyDescent="0.25">
      <c r="A26" s="6"/>
      <c r="B26" s="12"/>
      <c r="C26" s="13"/>
      <c r="D26" s="12"/>
      <c r="E26" s="13"/>
      <c r="F26" s="12"/>
      <c r="G26" s="13"/>
      <c r="H26" s="12"/>
      <c r="I26" s="13"/>
      <c r="J26" s="12"/>
      <c r="K26" s="14"/>
    </row>
    <row r="27" spans="1:11" x14ac:dyDescent="0.25">
      <c r="A27" s="6" t="s">
        <v>19</v>
      </c>
      <c r="B27" s="12">
        <f>+B13-B22</f>
        <v>48240</v>
      </c>
      <c r="C27" s="13">
        <v>103</v>
      </c>
      <c r="D27" s="12">
        <f>+D13-D22</f>
        <v>34012</v>
      </c>
      <c r="E27" s="38">
        <v>85.2</v>
      </c>
      <c r="F27" s="12">
        <f>+F13-F22</f>
        <v>27762</v>
      </c>
      <c r="G27" s="38">
        <v>84.6</v>
      </c>
      <c r="H27" s="12">
        <f>+H13-H22</f>
        <v>37658</v>
      </c>
      <c r="I27" s="13">
        <v>98.4</v>
      </c>
      <c r="J27" s="12">
        <f>+B27+D27+F27+H27</f>
        <v>147672</v>
      </c>
      <c r="K27" s="14">
        <v>93.6</v>
      </c>
    </row>
    <row r="28" spans="1:11" x14ac:dyDescent="0.25">
      <c r="A28" s="6"/>
      <c r="B28" s="9"/>
      <c r="C28" s="10"/>
      <c r="D28" s="32"/>
      <c r="E28" s="33"/>
      <c r="F28" s="32"/>
      <c r="G28" s="33"/>
      <c r="H28" s="32"/>
      <c r="I28" s="33"/>
      <c r="J28" s="32"/>
      <c r="K28" s="34"/>
    </row>
    <row r="29" spans="1:11" ht="13.8" thickBot="1" x14ac:dyDescent="0.3">
      <c r="A29" s="15" t="s">
        <v>7</v>
      </c>
      <c r="B29" s="16">
        <v>8439</v>
      </c>
      <c r="C29" s="17">
        <v>99.9</v>
      </c>
      <c r="D29" s="16">
        <v>8426</v>
      </c>
      <c r="E29" s="17">
        <v>99.8</v>
      </c>
      <c r="F29" s="16">
        <v>8417</v>
      </c>
      <c r="G29" s="17">
        <v>99.8</v>
      </c>
      <c r="H29" s="16">
        <v>8406</v>
      </c>
      <c r="I29" s="17">
        <v>99.8</v>
      </c>
      <c r="J29" s="16">
        <v>8422</v>
      </c>
      <c r="K29" s="18">
        <v>99.8</v>
      </c>
    </row>
    <row r="30" spans="1:11" x14ac:dyDescent="0.25">
      <c r="A30" s="19"/>
      <c r="B30" s="2"/>
      <c r="C30" s="2"/>
    </row>
    <row r="31" spans="1:11" x14ac:dyDescent="0.25">
      <c r="A31" s="2" t="s">
        <v>20</v>
      </c>
      <c r="B31" s="2"/>
      <c r="C31" s="2"/>
      <c r="D31" s="2"/>
    </row>
  </sheetData>
  <mergeCells count="5">
    <mergeCell ref="H6:I7"/>
    <mergeCell ref="J6:K7"/>
    <mergeCell ref="B6:C7"/>
    <mergeCell ref="F6:G7"/>
    <mergeCell ref="D6:E7"/>
  </mergeCells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Company>CSU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stipek</dc:creator>
  <cp:lastModifiedBy>Vladimír Štípek</cp:lastModifiedBy>
  <cp:lastPrinted>2009-07-16T09:10:40Z</cp:lastPrinted>
  <dcterms:created xsi:type="dcterms:W3CDTF">2001-05-03T09:19:16Z</dcterms:created>
  <dcterms:modified xsi:type="dcterms:W3CDTF">2015-06-29T09:47:41Z</dcterms:modified>
</cp:coreProperties>
</file>