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kasparova3676\Desktop\ŠaŠZ\aktual\"/>
    </mc:Choice>
  </mc:AlternateContent>
  <bookViews>
    <workbookView xWindow="15075" yWindow="-240" windowWidth="13365" windowHeight="12570" tabRatio="916"/>
  </bookViews>
  <sheets>
    <sheet name="OBSAH" sheetId="1" r:id="rId1"/>
    <sheet name="ZNAČKY" sheetId="196" r:id="rId2"/>
    <sheet name="3.1.1" sheetId="24" r:id="rId3"/>
    <sheet name="3.1.2" sheetId="87" r:id="rId4"/>
    <sheet name="3.1.3" sheetId="25" r:id="rId5"/>
    <sheet name="3.1.4" sheetId="91" r:id="rId6"/>
    <sheet name="3.1.5" sheetId="90" r:id="rId7"/>
    <sheet name="3.1.6" sheetId="92" r:id="rId8"/>
    <sheet name="3.1.7" sheetId="140" r:id="rId9"/>
    <sheet name="3.1.8" sheetId="93" r:id="rId10"/>
    <sheet name="3.1.9" sheetId="88" r:id="rId11"/>
    <sheet name="3.1.10" sheetId="89" r:id="rId12"/>
    <sheet name="3.1.11" sheetId="157" r:id="rId13"/>
    <sheet name="3.1.12" sheetId="158" r:id="rId14"/>
    <sheet name="3.1.13" sheetId="155" r:id="rId15"/>
    <sheet name="3.1.14" sheetId="159" r:id="rId16"/>
    <sheet name="3.1.15" sheetId="28" r:id="rId17"/>
    <sheet name="3.1.16" sheetId="100" r:id="rId18"/>
    <sheet name="3.1.17" sheetId="139" r:id="rId19"/>
    <sheet name="3.1.18" sheetId="101" r:id="rId20"/>
    <sheet name="3.1.19" sheetId="102" r:id="rId21"/>
    <sheet name="3.1.20" sheetId="103" r:id="rId22"/>
    <sheet name="3.1.21" sheetId="106" r:id="rId23"/>
    <sheet name="3.1.22" sheetId="105" r:id="rId24"/>
    <sheet name="3.1.23" sheetId="104" r:id="rId25"/>
    <sheet name="3.1.24" sheetId="141" r:id="rId26"/>
    <sheet name="3.1.25" sheetId="26" r:id="rId27"/>
    <sheet name="3.1.26" sheetId="94" r:id="rId28"/>
    <sheet name="3.1.27" sheetId="97" r:id="rId29"/>
    <sheet name="3.1.28" sheetId="98" r:id="rId30"/>
    <sheet name="3.1.29" sheetId="138" r:id="rId31"/>
  </sheets>
  <definedNames>
    <definedName name="_xlnm.Print_Area" localSheetId="12">'3.1.11'!$A$1:$O$24</definedName>
  </definedNames>
  <calcPr calcId="162913"/>
</workbook>
</file>

<file path=xl/calcChain.xml><?xml version="1.0" encoding="utf-8"?>
<calcChain xmlns="http://schemas.openxmlformats.org/spreadsheetml/2006/main">
  <c r="G19" i="97" l="1"/>
  <c r="E23" i="98" l="1"/>
  <c r="G23" i="98"/>
  <c r="F23" i="98"/>
  <c r="D23" i="98"/>
  <c r="C23" i="98"/>
  <c r="G22" i="98"/>
  <c r="F22" i="98"/>
  <c r="E22" i="98"/>
  <c r="D22" i="98"/>
  <c r="C22" i="98"/>
  <c r="G21" i="98"/>
  <c r="F21" i="98"/>
  <c r="E21" i="98"/>
  <c r="D21" i="98"/>
  <c r="C21" i="98"/>
  <c r="G20" i="98"/>
  <c r="F20" i="98"/>
  <c r="E20" i="98"/>
  <c r="D20" i="98"/>
  <c r="C20" i="98"/>
  <c r="G19" i="98"/>
  <c r="F19" i="98"/>
  <c r="E19" i="98"/>
  <c r="D19" i="98"/>
  <c r="C19" i="98"/>
  <c r="G18" i="98"/>
  <c r="F18" i="98"/>
  <c r="E18" i="98"/>
  <c r="D18" i="98"/>
  <c r="C18" i="98"/>
  <c r="G23" i="97"/>
  <c r="F23" i="97"/>
  <c r="E23" i="97"/>
  <c r="D23" i="97"/>
  <c r="C23" i="97"/>
  <c r="G22" i="97"/>
  <c r="F22" i="97"/>
  <c r="E22" i="97"/>
  <c r="D22" i="97"/>
  <c r="C22" i="97"/>
  <c r="G21" i="97"/>
  <c r="F21" i="97"/>
  <c r="E21" i="97"/>
  <c r="D21" i="97"/>
  <c r="C21" i="97"/>
  <c r="G20" i="97"/>
  <c r="F20" i="97"/>
  <c r="E20" i="97"/>
  <c r="D20" i="97"/>
  <c r="C20" i="97"/>
  <c r="F19" i="97"/>
  <c r="E19" i="97"/>
  <c r="D19" i="97"/>
  <c r="C19" i="97"/>
  <c r="G18" i="97"/>
  <c r="F18" i="97"/>
  <c r="E18" i="97"/>
  <c r="D18" i="97"/>
  <c r="C18" i="97"/>
  <c r="T16" i="94"/>
  <c r="T15" i="94"/>
  <c r="O15" i="94"/>
  <c r="J15" i="94"/>
  <c r="T14" i="94"/>
  <c r="O14" i="94"/>
  <c r="J14" i="94"/>
  <c r="T13" i="94"/>
  <c r="O13" i="94"/>
  <c r="J13" i="94"/>
  <c r="T12" i="94"/>
  <c r="O12" i="94"/>
  <c r="J12" i="94"/>
  <c r="T11" i="94"/>
  <c r="O11" i="94"/>
  <c r="J11" i="94"/>
  <c r="T10" i="94"/>
  <c r="O10" i="94"/>
  <c r="J10" i="94"/>
  <c r="T9" i="94"/>
  <c r="O9" i="94"/>
  <c r="J9" i="94"/>
  <c r="T8" i="94"/>
  <c r="O8" i="94"/>
  <c r="J8" i="94"/>
  <c r="T7" i="94"/>
  <c r="O7" i="94"/>
  <c r="J7" i="94"/>
  <c r="G23" i="94"/>
  <c r="F23" i="94"/>
  <c r="E23" i="94"/>
  <c r="D23" i="94"/>
  <c r="C23" i="94"/>
  <c r="G22" i="94"/>
  <c r="F22" i="94"/>
  <c r="E22" i="94"/>
  <c r="D22" i="94"/>
  <c r="C22" i="94"/>
  <c r="G21" i="94"/>
  <c r="F21" i="94"/>
  <c r="E21" i="94"/>
  <c r="D21" i="94"/>
  <c r="C21" i="94"/>
  <c r="G20" i="94"/>
  <c r="F20" i="94"/>
  <c r="E20" i="94"/>
  <c r="D20" i="94"/>
  <c r="C20" i="94"/>
  <c r="G19" i="94"/>
  <c r="F19" i="94"/>
  <c r="E19" i="94"/>
  <c r="D19" i="94"/>
  <c r="C19" i="94"/>
  <c r="G18" i="94"/>
  <c r="F18" i="94"/>
  <c r="E18" i="94"/>
  <c r="D18" i="94"/>
  <c r="C18" i="94"/>
  <c r="O18" i="26"/>
  <c r="F23" i="26" l="1"/>
  <c r="E23" i="26"/>
  <c r="D23" i="26"/>
  <c r="C23" i="26"/>
  <c r="F22" i="26"/>
  <c r="E22" i="26"/>
  <c r="D22" i="26"/>
  <c r="C22" i="26"/>
  <c r="F21" i="26"/>
  <c r="E21" i="26"/>
  <c r="D21" i="26"/>
  <c r="C21" i="26"/>
  <c r="F20" i="26"/>
  <c r="E20" i="26"/>
  <c r="D20" i="26"/>
  <c r="C20" i="26"/>
  <c r="F19" i="26"/>
  <c r="E19" i="26"/>
  <c r="D19" i="26"/>
  <c r="C19" i="26"/>
  <c r="F18" i="26"/>
  <c r="E18" i="26"/>
  <c r="D18" i="26"/>
  <c r="C18" i="26"/>
  <c r="T15" i="98" l="1"/>
  <c r="O15" i="98"/>
  <c r="J15" i="98"/>
  <c r="T14" i="98"/>
  <c r="O14" i="98"/>
  <c r="J14" i="98"/>
  <c r="T13" i="98"/>
  <c r="O13" i="98"/>
  <c r="J13" i="98"/>
  <c r="T12" i="98"/>
  <c r="O12" i="98"/>
  <c r="J12" i="98"/>
  <c r="T11" i="98"/>
  <c r="O11" i="98"/>
  <c r="J11" i="98"/>
  <c r="T10" i="98"/>
  <c r="O10" i="98"/>
  <c r="J10" i="98"/>
  <c r="T9" i="98"/>
  <c r="O9" i="98"/>
  <c r="J9" i="98"/>
  <c r="T8" i="98"/>
  <c r="O8" i="98"/>
  <c r="J8" i="98"/>
  <c r="T7" i="98"/>
  <c r="O7" i="98"/>
  <c r="J7" i="98"/>
  <c r="R19" i="93"/>
  <c r="Q19" i="93"/>
  <c r="P19" i="93"/>
  <c r="O19" i="93"/>
  <c r="N19" i="93"/>
  <c r="M19" i="93"/>
  <c r="R18" i="93"/>
  <c r="Q18" i="93"/>
  <c r="P18" i="93"/>
  <c r="O18" i="93"/>
  <c r="N18" i="93"/>
  <c r="M18" i="93"/>
  <c r="R17" i="93"/>
  <c r="Q17" i="93"/>
  <c r="P17" i="93"/>
  <c r="O17" i="93"/>
  <c r="N17" i="93"/>
  <c r="M17" i="93"/>
  <c r="R16" i="93"/>
  <c r="Q16" i="93"/>
  <c r="P16" i="93"/>
  <c r="O16" i="93"/>
  <c r="N16" i="93"/>
  <c r="M16" i="93"/>
  <c r="R15" i="93"/>
  <c r="Q15" i="93"/>
  <c r="P15" i="93"/>
  <c r="O15" i="93"/>
  <c r="N15" i="93"/>
  <c r="M15" i="93"/>
  <c r="R14" i="93"/>
  <c r="Q14" i="93"/>
  <c r="P14" i="93"/>
  <c r="O14" i="93"/>
  <c r="N14" i="93"/>
  <c r="M14" i="93"/>
  <c r="R13" i="93"/>
  <c r="Q13" i="93"/>
  <c r="P13" i="93"/>
  <c r="O13" i="93"/>
  <c r="N13" i="93"/>
  <c r="M13" i="93"/>
  <c r="R12" i="93"/>
  <c r="Q12" i="93"/>
  <c r="P12" i="93"/>
  <c r="O12" i="93"/>
  <c r="N12" i="93"/>
  <c r="M12" i="93"/>
  <c r="R11" i="93"/>
  <c r="Q11" i="93"/>
  <c r="P11" i="93"/>
  <c r="O11" i="93"/>
  <c r="N11" i="93"/>
  <c r="M11" i="93"/>
  <c r="R10" i="93"/>
  <c r="Q10" i="93"/>
  <c r="P10" i="93"/>
  <c r="O10" i="93"/>
  <c r="N10" i="93"/>
  <c r="M10" i="93"/>
  <c r="R9" i="93"/>
  <c r="Q9" i="93"/>
  <c r="P9" i="93"/>
  <c r="O9" i="93"/>
  <c r="N9" i="93"/>
  <c r="M9" i="93"/>
  <c r="R8" i="93"/>
  <c r="Q8" i="93"/>
  <c r="P8" i="93"/>
  <c r="O8" i="93"/>
  <c r="N8" i="93"/>
  <c r="M8" i="93"/>
  <c r="R7" i="93"/>
  <c r="Q7" i="93"/>
  <c r="P7" i="93"/>
  <c r="O7" i="93"/>
  <c r="N7" i="93"/>
  <c r="M7" i="93"/>
  <c r="R6" i="93"/>
  <c r="Q6" i="93"/>
  <c r="P6" i="93"/>
  <c r="O6" i="93"/>
  <c r="N6" i="93"/>
  <c r="M6" i="93"/>
  <c r="R5" i="93"/>
  <c r="Q5" i="93"/>
  <c r="P5" i="93"/>
  <c r="O5" i="93"/>
  <c r="N5" i="93"/>
  <c r="M5" i="93"/>
  <c r="H20" i="157" l="1"/>
  <c r="J19" i="157" l="1"/>
  <c r="J18" i="157"/>
  <c r="H18" i="157"/>
  <c r="F21" i="101" l="1"/>
  <c r="F18" i="101"/>
  <c r="F23" i="101"/>
  <c r="F22" i="101"/>
  <c r="F20" i="101"/>
  <c r="F19" i="101"/>
  <c r="F20" i="24" l="1"/>
  <c r="F18" i="24"/>
  <c r="C22" i="24"/>
  <c r="C20" i="24"/>
  <c r="C18" i="24"/>
  <c r="J19" i="24"/>
  <c r="F20" i="88" l="1"/>
  <c r="N23" i="88"/>
  <c r="L23" i="88"/>
  <c r="N22" i="88"/>
  <c r="L22" i="88"/>
  <c r="N21" i="88"/>
  <c r="L21" i="88"/>
  <c r="N20" i="88"/>
  <c r="L20" i="88"/>
  <c r="N19" i="88"/>
  <c r="L19" i="88"/>
  <c r="N18" i="88"/>
  <c r="L18" i="88"/>
  <c r="D23" i="88"/>
  <c r="D22" i="88"/>
  <c r="D21" i="88"/>
  <c r="D20" i="88"/>
  <c r="D19" i="88"/>
  <c r="D18" i="88"/>
  <c r="N23" i="157"/>
  <c r="L23" i="157"/>
  <c r="J23" i="157"/>
  <c r="H23" i="157"/>
  <c r="F23" i="157"/>
  <c r="D23" i="157"/>
  <c r="C23" i="157"/>
  <c r="N22" i="157"/>
  <c r="L22" i="157"/>
  <c r="J22" i="157"/>
  <c r="H22" i="157"/>
  <c r="F22" i="157"/>
  <c r="D22" i="157"/>
  <c r="C22" i="157"/>
  <c r="N21" i="157"/>
  <c r="L21" i="157"/>
  <c r="J21" i="157"/>
  <c r="H21" i="157"/>
  <c r="F21" i="157"/>
  <c r="D21" i="157"/>
  <c r="C21" i="157"/>
  <c r="N20" i="157"/>
  <c r="L20" i="157"/>
  <c r="J20" i="157"/>
  <c r="F20" i="157"/>
  <c r="D20" i="157"/>
  <c r="C20" i="157"/>
  <c r="N19" i="157"/>
  <c r="L19" i="157"/>
  <c r="H19" i="157"/>
  <c r="F19" i="157"/>
  <c r="D19" i="157"/>
  <c r="C19" i="157"/>
  <c r="N18" i="157"/>
  <c r="L18" i="157"/>
  <c r="F18" i="157"/>
  <c r="D18" i="157"/>
  <c r="C18" i="157"/>
  <c r="J23" i="88"/>
  <c r="H23" i="88"/>
  <c r="J22" i="88"/>
  <c r="H22" i="88"/>
  <c r="J21" i="88"/>
  <c r="H21" i="88"/>
  <c r="J20" i="88"/>
  <c r="H20" i="88"/>
  <c r="J19" i="88"/>
  <c r="H19" i="88"/>
  <c r="J18" i="88"/>
  <c r="H18" i="88"/>
  <c r="F23" i="88" l="1"/>
  <c r="F19" i="88"/>
  <c r="F21" i="88"/>
  <c r="F22" i="88"/>
  <c r="F18" i="88"/>
  <c r="V23" i="98" l="1"/>
  <c r="U23" i="98"/>
  <c r="S23" i="98"/>
  <c r="R23" i="98"/>
  <c r="Q23" i="98"/>
  <c r="P23" i="98"/>
  <c r="N23" i="98"/>
  <c r="M23" i="98"/>
  <c r="L23" i="98"/>
  <c r="K23" i="98"/>
  <c r="I23" i="98"/>
  <c r="H23" i="98"/>
  <c r="V22" i="98"/>
  <c r="U22" i="98"/>
  <c r="S22" i="98"/>
  <c r="R22" i="98"/>
  <c r="Q22" i="98"/>
  <c r="P22" i="98"/>
  <c r="N22" i="98"/>
  <c r="M22" i="98"/>
  <c r="L22" i="98"/>
  <c r="K22" i="98"/>
  <c r="I22" i="98"/>
  <c r="H22" i="98"/>
  <c r="V21" i="98"/>
  <c r="U21" i="98"/>
  <c r="S21" i="98"/>
  <c r="R21" i="98"/>
  <c r="Q21" i="98"/>
  <c r="P21" i="98"/>
  <c r="N21" i="98"/>
  <c r="M21" i="98"/>
  <c r="L21" i="98"/>
  <c r="K21" i="98"/>
  <c r="I21" i="98"/>
  <c r="H21" i="98"/>
  <c r="V20" i="98"/>
  <c r="U20" i="98"/>
  <c r="S20" i="98"/>
  <c r="R20" i="98"/>
  <c r="Q20" i="98"/>
  <c r="P20" i="98"/>
  <c r="N20" i="98"/>
  <c r="M20" i="98"/>
  <c r="L20" i="98"/>
  <c r="K20" i="98"/>
  <c r="I20" i="98"/>
  <c r="H20" i="98"/>
  <c r="V19" i="98"/>
  <c r="U19" i="98"/>
  <c r="S19" i="98"/>
  <c r="R19" i="98"/>
  <c r="Q19" i="98"/>
  <c r="P19" i="98"/>
  <c r="N19" i="98"/>
  <c r="M19" i="98"/>
  <c r="L19" i="98"/>
  <c r="K19" i="98"/>
  <c r="I19" i="98"/>
  <c r="H19" i="98"/>
  <c r="V18" i="98"/>
  <c r="U18" i="98"/>
  <c r="S18" i="98"/>
  <c r="R18" i="98"/>
  <c r="Q18" i="98"/>
  <c r="P18" i="98"/>
  <c r="N18" i="98"/>
  <c r="M18" i="98"/>
  <c r="L18" i="98"/>
  <c r="K18" i="98"/>
  <c r="I18" i="98"/>
  <c r="H18" i="98"/>
  <c r="O23" i="98"/>
  <c r="T21" i="97"/>
  <c r="O23" i="97"/>
  <c r="J19" i="97"/>
  <c r="J21" i="97"/>
  <c r="V23" i="97"/>
  <c r="U23" i="97"/>
  <c r="S23" i="97"/>
  <c r="R23" i="97"/>
  <c r="Q23" i="97"/>
  <c r="P23" i="97"/>
  <c r="N23" i="97"/>
  <c r="M23" i="97"/>
  <c r="L23" i="97"/>
  <c r="K23" i="97"/>
  <c r="I23" i="97"/>
  <c r="H23" i="97"/>
  <c r="V22" i="97"/>
  <c r="U22" i="97"/>
  <c r="S22" i="97"/>
  <c r="R22" i="97"/>
  <c r="Q22" i="97"/>
  <c r="P22" i="97"/>
  <c r="N22" i="97"/>
  <c r="M22" i="97"/>
  <c r="L22" i="97"/>
  <c r="K22" i="97"/>
  <c r="I22" i="97"/>
  <c r="H22" i="97"/>
  <c r="V21" i="97"/>
  <c r="U21" i="97"/>
  <c r="S21" i="97"/>
  <c r="R21" i="97"/>
  <c r="Q21" i="97"/>
  <c r="P21" i="97"/>
  <c r="O21" i="97"/>
  <c r="N21" i="97"/>
  <c r="M21" i="97"/>
  <c r="L21" i="97"/>
  <c r="K21" i="97"/>
  <c r="I21" i="97"/>
  <c r="H21" i="97"/>
  <c r="V20" i="97"/>
  <c r="U20" i="97"/>
  <c r="S20" i="97"/>
  <c r="R20" i="97"/>
  <c r="Q20" i="97"/>
  <c r="P20" i="97"/>
  <c r="N20" i="97"/>
  <c r="M20" i="97"/>
  <c r="L20" i="97"/>
  <c r="K20" i="97"/>
  <c r="I20" i="97"/>
  <c r="H20" i="97"/>
  <c r="V19" i="97"/>
  <c r="U19" i="97"/>
  <c r="S19" i="97"/>
  <c r="R19" i="97"/>
  <c r="Q19" i="97"/>
  <c r="P19" i="97"/>
  <c r="N19" i="97"/>
  <c r="M19" i="97"/>
  <c r="L19" i="97"/>
  <c r="K19" i="97"/>
  <c r="I19" i="97"/>
  <c r="H19" i="97"/>
  <c r="V18" i="97"/>
  <c r="U18" i="97"/>
  <c r="S18" i="97"/>
  <c r="R18" i="97"/>
  <c r="Q18" i="97"/>
  <c r="P18" i="97"/>
  <c r="N18" i="97"/>
  <c r="M18" i="97"/>
  <c r="L18" i="97"/>
  <c r="K18" i="97"/>
  <c r="I18" i="97"/>
  <c r="H18" i="97"/>
  <c r="V23" i="94"/>
  <c r="U23" i="94"/>
  <c r="S23" i="94"/>
  <c r="R23" i="94"/>
  <c r="V22" i="94"/>
  <c r="U22" i="94"/>
  <c r="T22" i="94"/>
  <c r="S22" i="94"/>
  <c r="R22" i="94"/>
  <c r="V21" i="94"/>
  <c r="U21" i="94"/>
  <c r="S21" i="94"/>
  <c r="R21" i="94"/>
  <c r="V20" i="94"/>
  <c r="U20" i="94"/>
  <c r="T20" i="94"/>
  <c r="S20" i="94"/>
  <c r="R20" i="94"/>
  <c r="V19" i="94"/>
  <c r="U19" i="94"/>
  <c r="S19" i="94"/>
  <c r="R19" i="94"/>
  <c r="V18" i="94"/>
  <c r="U18" i="94"/>
  <c r="S18" i="94"/>
  <c r="R18" i="94"/>
  <c r="Q23" i="94"/>
  <c r="P23" i="94"/>
  <c r="N23" i="94"/>
  <c r="M23" i="94"/>
  <c r="L23" i="94"/>
  <c r="K23" i="94"/>
  <c r="I23" i="94"/>
  <c r="H23" i="94"/>
  <c r="Q22" i="94"/>
  <c r="P22" i="94"/>
  <c r="N22" i="94"/>
  <c r="M22" i="94"/>
  <c r="L22" i="94"/>
  <c r="K22" i="94"/>
  <c r="I22" i="94"/>
  <c r="H22" i="94"/>
  <c r="Q21" i="94"/>
  <c r="P21" i="94"/>
  <c r="N21" i="94"/>
  <c r="M21" i="94"/>
  <c r="L21" i="94"/>
  <c r="K21" i="94"/>
  <c r="I21" i="94"/>
  <c r="H21" i="94"/>
  <c r="Q20" i="94"/>
  <c r="P20" i="94"/>
  <c r="N20" i="94"/>
  <c r="M20" i="94"/>
  <c r="L20" i="94"/>
  <c r="K20" i="94"/>
  <c r="I20" i="94"/>
  <c r="H20" i="94"/>
  <c r="Q19" i="94"/>
  <c r="P19" i="94"/>
  <c r="N19" i="94"/>
  <c r="M19" i="94"/>
  <c r="L19" i="94"/>
  <c r="K19" i="94"/>
  <c r="I19" i="94"/>
  <c r="H19" i="94"/>
  <c r="Q18" i="94"/>
  <c r="P18" i="94"/>
  <c r="N18" i="94"/>
  <c r="M18" i="94"/>
  <c r="L18" i="94"/>
  <c r="K18" i="94"/>
  <c r="I18" i="94"/>
  <c r="H18" i="94"/>
  <c r="T21" i="94"/>
  <c r="T18" i="94"/>
  <c r="O23" i="94"/>
  <c r="J22" i="94"/>
  <c r="T23" i="98" l="1"/>
  <c r="J23" i="98"/>
  <c r="J22" i="97"/>
  <c r="J19" i="94"/>
  <c r="J21" i="94"/>
  <c r="J23" i="94"/>
  <c r="J18" i="94"/>
  <c r="J20" i="94"/>
  <c r="O18" i="94"/>
  <c r="O20" i="94"/>
  <c r="O22" i="94"/>
  <c r="T19" i="94"/>
  <c r="T23" i="94"/>
  <c r="O19" i="94"/>
  <c r="O21" i="94"/>
  <c r="T18" i="98"/>
  <c r="T19" i="98"/>
  <c r="T20" i="98"/>
  <c r="T21" i="98"/>
  <c r="T22" i="98"/>
  <c r="J18" i="98"/>
  <c r="J19" i="98"/>
  <c r="J20" i="98"/>
  <c r="J21" i="98"/>
  <c r="J22" i="98"/>
  <c r="O18" i="98"/>
  <c r="O19" i="98"/>
  <c r="O20" i="98"/>
  <c r="O21" i="98"/>
  <c r="O22" i="98"/>
  <c r="O19" i="97"/>
  <c r="J20" i="97"/>
  <c r="J23" i="97"/>
  <c r="J18" i="97"/>
  <c r="O20" i="97"/>
  <c r="O22" i="97"/>
  <c r="O18" i="97"/>
  <c r="T23" i="97"/>
  <c r="T20" i="97"/>
  <c r="T22" i="97"/>
  <c r="T19" i="97"/>
  <c r="T18" i="97"/>
  <c r="F18" i="87" l="1"/>
  <c r="G18" i="87"/>
  <c r="H18" i="87"/>
  <c r="K18" i="87"/>
  <c r="L18" i="87"/>
  <c r="M18" i="87"/>
  <c r="N18" i="87"/>
  <c r="O18" i="87"/>
  <c r="P18" i="87"/>
  <c r="Q18" i="87"/>
  <c r="T18" i="87"/>
  <c r="F19" i="87"/>
  <c r="G19" i="87"/>
  <c r="H19" i="87"/>
  <c r="K19" i="87"/>
  <c r="L19" i="87"/>
  <c r="M19" i="87"/>
  <c r="N19" i="87"/>
  <c r="O19" i="87"/>
  <c r="P19" i="87"/>
  <c r="Q19" i="87"/>
  <c r="T19" i="87"/>
  <c r="F20" i="87"/>
  <c r="G20" i="87"/>
  <c r="H20" i="87"/>
  <c r="K20" i="87"/>
  <c r="L20" i="87"/>
  <c r="M20" i="87"/>
  <c r="N20" i="87"/>
  <c r="O20" i="87"/>
  <c r="P20" i="87"/>
  <c r="Q20" i="87"/>
  <c r="T20" i="87"/>
  <c r="F21" i="87"/>
  <c r="G21" i="87"/>
  <c r="H21" i="87"/>
  <c r="K21" i="87"/>
  <c r="L21" i="87"/>
  <c r="M21" i="87"/>
  <c r="N21" i="87"/>
  <c r="O21" i="87"/>
  <c r="P21" i="87"/>
  <c r="Q21" i="87"/>
  <c r="T21" i="87"/>
  <c r="F22" i="87"/>
  <c r="G22" i="87"/>
  <c r="H22" i="87"/>
  <c r="K22" i="87"/>
  <c r="L22" i="87"/>
  <c r="M22" i="87"/>
  <c r="N22" i="87"/>
  <c r="O22" i="87"/>
  <c r="P22" i="87"/>
  <c r="Q22" i="87"/>
  <c r="T22" i="87"/>
  <c r="F23" i="87"/>
  <c r="G23" i="87"/>
  <c r="H23" i="87"/>
  <c r="K23" i="87"/>
  <c r="L23" i="87"/>
  <c r="M23" i="87"/>
  <c r="N23" i="87"/>
  <c r="O23" i="87"/>
  <c r="P23" i="87"/>
  <c r="Q23" i="87"/>
  <c r="T23" i="87"/>
  <c r="U23" i="26" l="1"/>
  <c r="T23" i="26"/>
  <c r="S23" i="26"/>
  <c r="R23" i="26"/>
  <c r="P23" i="26"/>
  <c r="O23" i="26"/>
  <c r="N23" i="26"/>
  <c r="M23" i="26"/>
  <c r="K23" i="26"/>
  <c r="J23" i="26"/>
  <c r="I23" i="26"/>
  <c r="H23" i="26"/>
  <c r="U22" i="26"/>
  <c r="T22" i="26"/>
  <c r="S22" i="26"/>
  <c r="R22" i="26"/>
  <c r="P22" i="26"/>
  <c r="O22" i="26"/>
  <c r="N22" i="26"/>
  <c r="M22" i="26"/>
  <c r="K22" i="26"/>
  <c r="J22" i="26"/>
  <c r="I22" i="26"/>
  <c r="H22" i="26"/>
  <c r="U21" i="26"/>
  <c r="T21" i="26"/>
  <c r="S21" i="26"/>
  <c r="R21" i="26"/>
  <c r="P21" i="26"/>
  <c r="O21" i="26"/>
  <c r="N21" i="26"/>
  <c r="M21" i="26"/>
  <c r="K21" i="26"/>
  <c r="J21" i="26"/>
  <c r="I21" i="26"/>
  <c r="H21" i="26"/>
  <c r="U20" i="26"/>
  <c r="T20" i="26"/>
  <c r="S20" i="26"/>
  <c r="R20" i="26"/>
  <c r="P20" i="26"/>
  <c r="O20" i="26"/>
  <c r="N20" i="26"/>
  <c r="M20" i="26"/>
  <c r="K20" i="26"/>
  <c r="J20" i="26"/>
  <c r="I20" i="26"/>
  <c r="H20" i="26"/>
  <c r="U19" i="26"/>
  <c r="T19" i="26"/>
  <c r="S19" i="26"/>
  <c r="R19" i="26"/>
  <c r="P19" i="26"/>
  <c r="O19" i="26"/>
  <c r="N19" i="26"/>
  <c r="M19" i="26"/>
  <c r="K19" i="26"/>
  <c r="J19" i="26"/>
  <c r="I19" i="26"/>
  <c r="H19" i="26"/>
  <c r="U18" i="26"/>
  <c r="T18" i="26"/>
  <c r="S18" i="26"/>
  <c r="R18" i="26"/>
  <c r="P18" i="26"/>
  <c r="N18" i="26"/>
  <c r="M18" i="26"/>
  <c r="K18" i="26"/>
  <c r="J18" i="26"/>
  <c r="I18" i="26"/>
  <c r="H18" i="26"/>
  <c r="R19" i="141" l="1"/>
  <c r="Q19" i="141"/>
  <c r="P19" i="141"/>
  <c r="O19" i="141"/>
  <c r="N19" i="141"/>
  <c r="M19" i="141"/>
  <c r="R18" i="141"/>
  <c r="Q18" i="141"/>
  <c r="P18" i="141"/>
  <c r="O18" i="141"/>
  <c r="N18" i="141"/>
  <c r="M18" i="141"/>
  <c r="R17" i="141"/>
  <c r="Q17" i="141"/>
  <c r="P17" i="141"/>
  <c r="O17" i="141"/>
  <c r="N17" i="141"/>
  <c r="M17" i="141"/>
  <c r="R16" i="141"/>
  <c r="Q16" i="141"/>
  <c r="P16" i="141"/>
  <c r="O16" i="141"/>
  <c r="N16" i="141"/>
  <c r="M16" i="141"/>
  <c r="R15" i="141"/>
  <c r="Q15" i="141"/>
  <c r="P15" i="141"/>
  <c r="O15" i="141"/>
  <c r="N15" i="141"/>
  <c r="M15" i="141"/>
  <c r="R14" i="141"/>
  <c r="Q14" i="141"/>
  <c r="P14" i="141"/>
  <c r="O14" i="141"/>
  <c r="N14" i="141"/>
  <c r="M14" i="141"/>
  <c r="R13" i="141"/>
  <c r="Q13" i="141"/>
  <c r="P13" i="141"/>
  <c r="O13" i="141"/>
  <c r="N13" i="141"/>
  <c r="M13" i="141"/>
  <c r="R12" i="141"/>
  <c r="Q12" i="141"/>
  <c r="P12" i="141"/>
  <c r="O12" i="141"/>
  <c r="N12" i="141"/>
  <c r="M12" i="141"/>
  <c r="R11" i="141"/>
  <c r="Q11" i="141"/>
  <c r="P11" i="141"/>
  <c r="O11" i="141"/>
  <c r="N11" i="141"/>
  <c r="M11" i="141"/>
  <c r="R10" i="141"/>
  <c r="Q10" i="141"/>
  <c r="P10" i="141"/>
  <c r="O10" i="141"/>
  <c r="N10" i="141"/>
  <c r="M10" i="141"/>
  <c r="R9" i="141"/>
  <c r="Q9" i="141"/>
  <c r="P9" i="141"/>
  <c r="O9" i="141"/>
  <c r="N9" i="141"/>
  <c r="M9" i="141"/>
  <c r="R8" i="141"/>
  <c r="Q8" i="141"/>
  <c r="P8" i="141"/>
  <c r="O8" i="141"/>
  <c r="N8" i="141"/>
  <c r="M8" i="141"/>
  <c r="R7" i="141"/>
  <c r="Q7" i="141"/>
  <c r="P7" i="141"/>
  <c r="O7" i="141"/>
  <c r="N7" i="141"/>
  <c r="M7" i="141"/>
  <c r="R6" i="141"/>
  <c r="Q6" i="141"/>
  <c r="P6" i="141"/>
  <c r="O6" i="141"/>
  <c r="N6" i="141"/>
  <c r="M6" i="141"/>
  <c r="R5" i="141"/>
  <c r="Q5" i="141"/>
  <c r="P5" i="141"/>
  <c r="O5" i="141"/>
  <c r="N5" i="141"/>
  <c r="M5" i="141"/>
  <c r="X23" i="105"/>
  <c r="V23" i="105"/>
  <c r="T23" i="105"/>
  <c r="R23" i="105"/>
  <c r="P23" i="105"/>
  <c r="N23" i="105"/>
  <c r="L23" i="105"/>
  <c r="H23" i="105"/>
  <c r="F23" i="105"/>
  <c r="C23" i="105"/>
  <c r="X22" i="105"/>
  <c r="V22" i="105"/>
  <c r="T22" i="105"/>
  <c r="R22" i="105"/>
  <c r="P22" i="105"/>
  <c r="N22" i="105"/>
  <c r="L22" i="105"/>
  <c r="H22" i="105"/>
  <c r="F22" i="105"/>
  <c r="C22" i="105"/>
  <c r="X21" i="105"/>
  <c r="V21" i="105"/>
  <c r="T21" i="105"/>
  <c r="R21" i="105"/>
  <c r="P21" i="105"/>
  <c r="N21" i="105"/>
  <c r="L21" i="105"/>
  <c r="J21" i="105"/>
  <c r="H21" i="105"/>
  <c r="F21" i="105"/>
  <c r="C21" i="105"/>
  <c r="X20" i="105"/>
  <c r="V20" i="105"/>
  <c r="T20" i="105"/>
  <c r="R20" i="105"/>
  <c r="P20" i="105"/>
  <c r="N20" i="105"/>
  <c r="L20" i="105"/>
  <c r="J20" i="105"/>
  <c r="H20" i="105"/>
  <c r="F20" i="105"/>
  <c r="C20" i="105"/>
  <c r="X19" i="105"/>
  <c r="V19" i="105"/>
  <c r="T19" i="105"/>
  <c r="R19" i="105"/>
  <c r="P19" i="105"/>
  <c r="N19" i="105"/>
  <c r="L19" i="105"/>
  <c r="J19" i="105"/>
  <c r="H19" i="105"/>
  <c r="F19" i="105"/>
  <c r="C19" i="105"/>
  <c r="X18" i="105"/>
  <c r="V18" i="105"/>
  <c r="T18" i="105"/>
  <c r="R18" i="105"/>
  <c r="P18" i="105"/>
  <c r="N18" i="105"/>
  <c r="L18" i="105"/>
  <c r="J18" i="105"/>
  <c r="H18" i="105"/>
  <c r="F18" i="105"/>
  <c r="C18" i="105"/>
  <c r="X23" i="106"/>
  <c r="V23" i="106"/>
  <c r="T23" i="106"/>
  <c r="R23" i="106"/>
  <c r="P23" i="106"/>
  <c r="N23" i="106"/>
  <c r="L23" i="106"/>
  <c r="H23" i="106"/>
  <c r="F23" i="106"/>
  <c r="C23" i="106"/>
  <c r="X22" i="106"/>
  <c r="V22" i="106"/>
  <c r="T22" i="106"/>
  <c r="R22" i="106"/>
  <c r="P22" i="106"/>
  <c r="N22" i="106"/>
  <c r="L22" i="106"/>
  <c r="H22" i="106"/>
  <c r="F22" i="106"/>
  <c r="C22" i="106"/>
  <c r="X21" i="106"/>
  <c r="V21" i="106"/>
  <c r="T21" i="106"/>
  <c r="R21" i="106"/>
  <c r="P21" i="106"/>
  <c r="N21" i="106"/>
  <c r="L21" i="106"/>
  <c r="J21" i="106"/>
  <c r="H21" i="106"/>
  <c r="F21" i="106"/>
  <c r="C21" i="106"/>
  <c r="X20" i="106"/>
  <c r="V20" i="106"/>
  <c r="T20" i="106"/>
  <c r="R20" i="106"/>
  <c r="P20" i="106"/>
  <c r="N20" i="106"/>
  <c r="L20" i="106"/>
  <c r="J20" i="106"/>
  <c r="H20" i="106"/>
  <c r="F20" i="106"/>
  <c r="C20" i="106"/>
  <c r="X19" i="106"/>
  <c r="V19" i="106"/>
  <c r="T19" i="106"/>
  <c r="R19" i="106"/>
  <c r="P19" i="106"/>
  <c r="N19" i="106"/>
  <c r="L19" i="106"/>
  <c r="J19" i="106"/>
  <c r="H19" i="106"/>
  <c r="F19" i="106"/>
  <c r="C19" i="106"/>
  <c r="X18" i="106"/>
  <c r="V18" i="106"/>
  <c r="T18" i="106"/>
  <c r="R18" i="106"/>
  <c r="P18" i="106"/>
  <c r="N18" i="106"/>
  <c r="L18" i="106"/>
  <c r="J18" i="106"/>
  <c r="H18" i="106"/>
  <c r="F18" i="106"/>
  <c r="C18" i="106"/>
  <c r="W23" i="103"/>
  <c r="U23" i="103"/>
  <c r="S23" i="103"/>
  <c r="Q23" i="103"/>
  <c r="O23" i="103"/>
  <c r="M23" i="103"/>
  <c r="K23" i="103"/>
  <c r="G23" i="103"/>
  <c r="E23" i="103"/>
  <c r="C23" i="103"/>
  <c r="W22" i="103"/>
  <c r="U22" i="103"/>
  <c r="S22" i="103"/>
  <c r="Q22" i="103"/>
  <c r="O22" i="103"/>
  <c r="M22" i="103"/>
  <c r="K22" i="103"/>
  <c r="G22" i="103"/>
  <c r="E22" i="103"/>
  <c r="C22" i="103"/>
  <c r="W21" i="103"/>
  <c r="U21" i="103"/>
  <c r="S21" i="103"/>
  <c r="Q21" i="103"/>
  <c r="O21" i="103"/>
  <c r="M21" i="103"/>
  <c r="K21" i="103"/>
  <c r="I21" i="103"/>
  <c r="G21" i="103"/>
  <c r="E21" i="103"/>
  <c r="C21" i="103"/>
  <c r="W20" i="103"/>
  <c r="U20" i="103"/>
  <c r="S20" i="103"/>
  <c r="Q20" i="103"/>
  <c r="O20" i="103"/>
  <c r="M20" i="103"/>
  <c r="K20" i="103"/>
  <c r="I20" i="103"/>
  <c r="G20" i="103"/>
  <c r="E20" i="103"/>
  <c r="C20" i="103"/>
  <c r="W19" i="103"/>
  <c r="U19" i="103"/>
  <c r="S19" i="103"/>
  <c r="Q19" i="103"/>
  <c r="O19" i="103"/>
  <c r="M19" i="103"/>
  <c r="K19" i="103"/>
  <c r="I19" i="103"/>
  <c r="G19" i="103"/>
  <c r="E19" i="103"/>
  <c r="C19" i="103"/>
  <c r="W18" i="103"/>
  <c r="U18" i="103"/>
  <c r="S18" i="103"/>
  <c r="Q18" i="103"/>
  <c r="O18" i="103"/>
  <c r="M18" i="103"/>
  <c r="K18" i="103"/>
  <c r="I18" i="103"/>
  <c r="G18" i="103"/>
  <c r="E18" i="103"/>
  <c r="C18" i="103"/>
  <c r="P23" i="101" l="1"/>
  <c r="O23" i="101"/>
  <c r="N23" i="101"/>
  <c r="L23" i="101"/>
  <c r="K23" i="101"/>
  <c r="I23" i="101"/>
  <c r="G23" i="101"/>
  <c r="E23" i="101"/>
  <c r="D23" i="101"/>
  <c r="C23" i="101"/>
  <c r="P22" i="101"/>
  <c r="O22" i="101"/>
  <c r="N22" i="101"/>
  <c r="L22" i="101"/>
  <c r="K22" i="101"/>
  <c r="I22" i="101"/>
  <c r="G22" i="101"/>
  <c r="E22" i="101"/>
  <c r="D22" i="101"/>
  <c r="C22" i="101"/>
  <c r="P21" i="101"/>
  <c r="O21" i="101"/>
  <c r="N21" i="101"/>
  <c r="L21" i="101"/>
  <c r="K21" i="101"/>
  <c r="I21" i="101"/>
  <c r="G21" i="101"/>
  <c r="E21" i="101"/>
  <c r="D21" i="101"/>
  <c r="C21" i="101"/>
  <c r="P20" i="101"/>
  <c r="O20" i="101"/>
  <c r="N20" i="101"/>
  <c r="L20" i="101"/>
  <c r="K20" i="101"/>
  <c r="I20" i="101"/>
  <c r="G20" i="101"/>
  <c r="E20" i="101"/>
  <c r="D20" i="101"/>
  <c r="C20" i="101"/>
  <c r="P19" i="101"/>
  <c r="O19" i="101"/>
  <c r="N19" i="101"/>
  <c r="L19" i="101"/>
  <c r="K19" i="101"/>
  <c r="I19" i="101"/>
  <c r="G19" i="101"/>
  <c r="E19" i="101"/>
  <c r="D19" i="101"/>
  <c r="C19" i="101"/>
  <c r="P18" i="101"/>
  <c r="O18" i="101"/>
  <c r="N18" i="101"/>
  <c r="L18" i="101"/>
  <c r="K18" i="101"/>
  <c r="I18" i="101"/>
  <c r="G18" i="101"/>
  <c r="E18" i="101"/>
  <c r="D18" i="101"/>
  <c r="C18" i="101"/>
  <c r="R19" i="140"/>
  <c r="Q19" i="140"/>
  <c r="P19" i="140"/>
  <c r="O19" i="140"/>
  <c r="N19" i="140"/>
  <c r="M19" i="140"/>
  <c r="R18" i="140"/>
  <c r="Q18" i="140"/>
  <c r="P18" i="140"/>
  <c r="O18" i="140"/>
  <c r="N18" i="140"/>
  <c r="M18" i="140"/>
  <c r="R17" i="140"/>
  <c r="Q17" i="140"/>
  <c r="P17" i="140"/>
  <c r="O17" i="140"/>
  <c r="N17" i="140"/>
  <c r="M17" i="140"/>
  <c r="R16" i="140"/>
  <c r="Q16" i="140"/>
  <c r="P16" i="140"/>
  <c r="O16" i="140"/>
  <c r="N16" i="140"/>
  <c r="M16" i="140"/>
  <c r="R15" i="140"/>
  <c r="Q15" i="140"/>
  <c r="P15" i="140"/>
  <c r="O15" i="140"/>
  <c r="N15" i="140"/>
  <c r="M15" i="140"/>
  <c r="R14" i="140"/>
  <c r="Q14" i="140"/>
  <c r="P14" i="140"/>
  <c r="O14" i="140"/>
  <c r="N14" i="140"/>
  <c r="M14" i="140"/>
  <c r="R13" i="140"/>
  <c r="Q13" i="140"/>
  <c r="P13" i="140"/>
  <c r="O13" i="140"/>
  <c r="N13" i="140"/>
  <c r="M13" i="140"/>
  <c r="R12" i="140"/>
  <c r="Q12" i="140"/>
  <c r="P12" i="140"/>
  <c r="O12" i="140"/>
  <c r="N12" i="140"/>
  <c r="M12" i="140"/>
  <c r="R11" i="140"/>
  <c r="Q11" i="140"/>
  <c r="P11" i="140"/>
  <c r="O11" i="140"/>
  <c r="N11" i="140"/>
  <c r="M11" i="140"/>
  <c r="R10" i="140"/>
  <c r="Q10" i="140"/>
  <c r="P10" i="140"/>
  <c r="O10" i="140"/>
  <c r="N10" i="140"/>
  <c r="M10" i="140"/>
  <c r="R9" i="140"/>
  <c r="Q9" i="140"/>
  <c r="P9" i="140"/>
  <c r="O9" i="140"/>
  <c r="N9" i="140"/>
  <c r="M9" i="140"/>
  <c r="R8" i="140"/>
  <c r="Q8" i="140"/>
  <c r="P8" i="140"/>
  <c r="O8" i="140"/>
  <c r="N8" i="140"/>
  <c r="M8" i="140"/>
  <c r="R7" i="140"/>
  <c r="Q7" i="140"/>
  <c r="P7" i="140"/>
  <c r="O7" i="140"/>
  <c r="N7" i="140"/>
  <c r="M7" i="140"/>
  <c r="R6" i="140"/>
  <c r="Q6" i="140"/>
  <c r="P6" i="140"/>
  <c r="O6" i="140"/>
  <c r="N6" i="140"/>
  <c r="M6" i="140"/>
  <c r="R5" i="140"/>
  <c r="Q5" i="140"/>
  <c r="P5" i="140"/>
  <c r="O5" i="140"/>
  <c r="N5" i="140"/>
  <c r="M5" i="140"/>
  <c r="R19" i="139"/>
  <c r="Q19" i="139"/>
  <c r="P19" i="139"/>
  <c r="O19" i="139"/>
  <c r="N19" i="139"/>
  <c r="M19" i="139"/>
  <c r="R18" i="139"/>
  <c r="Q18" i="139"/>
  <c r="P18" i="139"/>
  <c r="O18" i="139"/>
  <c r="N18" i="139"/>
  <c r="M18" i="139"/>
  <c r="R17" i="139"/>
  <c r="Q17" i="139"/>
  <c r="P17" i="139"/>
  <c r="O17" i="139"/>
  <c r="N17" i="139"/>
  <c r="M17" i="139"/>
  <c r="R16" i="139"/>
  <c r="Q16" i="139"/>
  <c r="P16" i="139"/>
  <c r="O16" i="139"/>
  <c r="N16" i="139"/>
  <c r="M16" i="139"/>
  <c r="R15" i="139"/>
  <c r="Q15" i="139"/>
  <c r="P15" i="139"/>
  <c r="O15" i="139"/>
  <c r="N15" i="139"/>
  <c r="M15" i="139"/>
  <c r="R14" i="139"/>
  <c r="Q14" i="139"/>
  <c r="P14" i="139"/>
  <c r="O14" i="139"/>
  <c r="N14" i="139"/>
  <c r="M14" i="139"/>
  <c r="R13" i="139"/>
  <c r="Q13" i="139"/>
  <c r="P13" i="139"/>
  <c r="O13" i="139"/>
  <c r="N13" i="139"/>
  <c r="M13" i="139"/>
  <c r="R12" i="139"/>
  <c r="Q12" i="139"/>
  <c r="P12" i="139"/>
  <c r="O12" i="139"/>
  <c r="N12" i="139"/>
  <c r="M12" i="139"/>
  <c r="R11" i="139"/>
  <c r="Q11" i="139"/>
  <c r="P11" i="139"/>
  <c r="O11" i="139"/>
  <c r="N11" i="139"/>
  <c r="M11" i="139"/>
  <c r="R10" i="139"/>
  <c r="Q10" i="139"/>
  <c r="P10" i="139"/>
  <c r="O10" i="139"/>
  <c r="N10" i="139"/>
  <c r="M10" i="139"/>
  <c r="R9" i="139"/>
  <c r="Q9" i="139"/>
  <c r="P9" i="139"/>
  <c r="O9" i="139"/>
  <c r="N9" i="139"/>
  <c r="M9" i="139"/>
  <c r="R8" i="139"/>
  <c r="Q8" i="139"/>
  <c r="P8" i="139"/>
  <c r="O8" i="139"/>
  <c r="N8" i="139"/>
  <c r="M8" i="139"/>
  <c r="R7" i="139"/>
  <c r="Q7" i="139"/>
  <c r="P7" i="139"/>
  <c r="O7" i="139"/>
  <c r="N7" i="139"/>
  <c r="M7" i="139"/>
  <c r="R6" i="139"/>
  <c r="Q6" i="139"/>
  <c r="P6" i="139"/>
  <c r="O6" i="139"/>
  <c r="N6" i="139"/>
  <c r="M6" i="139"/>
  <c r="R5" i="139"/>
  <c r="Q5" i="139"/>
  <c r="P5" i="139"/>
  <c r="O5" i="139"/>
  <c r="N5" i="139"/>
  <c r="M5" i="139"/>
  <c r="M21" i="101" l="1"/>
  <c r="J22" i="101"/>
  <c r="M19" i="101"/>
  <c r="J20" i="101"/>
  <c r="M23" i="101"/>
  <c r="M18" i="101"/>
  <c r="J19" i="101"/>
  <c r="M22" i="101"/>
  <c r="J23" i="101"/>
  <c r="M20" i="101"/>
  <c r="J21" i="101"/>
  <c r="J18" i="101"/>
  <c r="Q23" i="28" l="1"/>
  <c r="O23" i="28"/>
  <c r="M23" i="28"/>
  <c r="K23" i="28"/>
  <c r="I23" i="28"/>
  <c r="G23" i="28"/>
  <c r="E23" i="28"/>
  <c r="C23" i="28"/>
  <c r="Q22" i="28"/>
  <c r="O22" i="28"/>
  <c r="M22" i="28"/>
  <c r="K22" i="28"/>
  <c r="I22" i="28"/>
  <c r="G22" i="28"/>
  <c r="E22" i="28"/>
  <c r="C22" i="28"/>
  <c r="Q21" i="28"/>
  <c r="O21" i="28"/>
  <c r="M21" i="28"/>
  <c r="K21" i="28"/>
  <c r="I21" i="28"/>
  <c r="G21" i="28"/>
  <c r="E21" i="28"/>
  <c r="C21" i="28"/>
  <c r="Q20" i="28"/>
  <c r="O20" i="28"/>
  <c r="M20" i="28"/>
  <c r="K20" i="28"/>
  <c r="I20" i="28"/>
  <c r="G20" i="28"/>
  <c r="E20" i="28"/>
  <c r="C20" i="28"/>
  <c r="Q19" i="28"/>
  <c r="O19" i="28"/>
  <c r="M19" i="28"/>
  <c r="K19" i="28"/>
  <c r="I19" i="28"/>
  <c r="G19" i="28"/>
  <c r="E19" i="28"/>
  <c r="C19" i="28"/>
  <c r="Q18" i="28"/>
  <c r="O18" i="28"/>
  <c r="M18" i="28"/>
  <c r="K18" i="28"/>
  <c r="I18" i="28"/>
  <c r="G18" i="28"/>
  <c r="E18" i="28"/>
  <c r="C18" i="28"/>
  <c r="C23" i="88"/>
  <c r="C22" i="88"/>
  <c r="C21" i="88"/>
  <c r="C20" i="88"/>
  <c r="C19" i="88"/>
  <c r="C18" i="88"/>
  <c r="R19" i="92"/>
  <c r="Q19" i="92"/>
  <c r="P19" i="92"/>
  <c r="O19" i="92"/>
  <c r="N19" i="92"/>
  <c r="M19" i="92"/>
  <c r="R18" i="92"/>
  <c r="Q18" i="92"/>
  <c r="P18" i="92"/>
  <c r="O18" i="92"/>
  <c r="N18" i="92"/>
  <c r="M18" i="92"/>
  <c r="R17" i="92"/>
  <c r="Q17" i="92"/>
  <c r="P17" i="92"/>
  <c r="O17" i="92"/>
  <c r="N17" i="92"/>
  <c r="M17" i="92"/>
  <c r="R16" i="92"/>
  <c r="Q16" i="92"/>
  <c r="P16" i="92"/>
  <c r="O16" i="92"/>
  <c r="N16" i="92"/>
  <c r="M16" i="92"/>
  <c r="R15" i="92"/>
  <c r="Q15" i="92"/>
  <c r="P15" i="92"/>
  <c r="O15" i="92"/>
  <c r="N15" i="92"/>
  <c r="M15" i="92"/>
  <c r="R14" i="92"/>
  <c r="Q14" i="92"/>
  <c r="P14" i="92"/>
  <c r="O14" i="92"/>
  <c r="N14" i="92"/>
  <c r="M14" i="92"/>
  <c r="R13" i="92"/>
  <c r="Q13" i="92"/>
  <c r="P13" i="92"/>
  <c r="O13" i="92"/>
  <c r="N13" i="92"/>
  <c r="M13" i="92"/>
  <c r="R12" i="92"/>
  <c r="Q12" i="92"/>
  <c r="P12" i="92"/>
  <c r="O12" i="92"/>
  <c r="N12" i="92"/>
  <c r="M12" i="92"/>
  <c r="R11" i="92"/>
  <c r="Q11" i="92"/>
  <c r="P11" i="92"/>
  <c r="O11" i="92"/>
  <c r="N11" i="92"/>
  <c r="M11" i="92"/>
  <c r="R10" i="92"/>
  <c r="Q10" i="92"/>
  <c r="P10" i="92"/>
  <c r="O10" i="92"/>
  <c r="N10" i="92"/>
  <c r="M10" i="92"/>
  <c r="R9" i="92"/>
  <c r="Q9" i="92"/>
  <c r="P9" i="92"/>
  <c r="O9" i="92"/>
  <c r="N9" i="92"/>
  <c r="M9" i="92"/>
  <c r="R8" i="92"/>
  <c r="Q8" i="92"/>
  <c r="P8" i="92"/>
  <c r="O8" i="92"/>
  <c r="N8" i="92"/>
  <c r="M8" i="92"/>
  <c r="R7" i="92"/>
  <c r="Q7" i="92"/>
  <c r="P7" i="92"/>
  <c r="O7" i="92"/>
  <c r="N7" i="92"/>
  <c r="M7" i="92"/>
  <c r="R6" i="92"/>
  <c r="Q6" i="92"/>
  <c r="P6" i="92"/>
  <c r="O6" i="92"/>
  <c r="N6" i="92"/>
  <c r="M6" i="92"/>
  <c r="R5" i="92"/>
  <c r="Q5" i="92"/>
  <c r="P5" i="92"/>
  <c r="O5" i="92"/>
  <c r="N5" i="92"/>
  <c r="M5" i="92"/>
  <c r="R19" i="90"/>
  <c r="Q19" i="90"/>
  <c r="P19" i="90"/>
  <c r="O19" i="90"/>
  <c r="N19" i="90"/>
  <c r="M19" i="90"/>
  <c r="R18" i="90"/>
  <c r="Q18" i="90"/>
  <c r="P18" i="90"/>
  <c r="O18" i="90"/>
  <c r="N18" i="90"/>
  <c r="M18" i="90"/>
  <c r="R17" i="90"/>
  <c r="Q17" i="90"/>
  <c r="P17" i="90"/>
  <c r="O17" i="90"/>
  <c r="N17" i="90"/>
  <c r="M17" i="90"/>
  <c r="R16" i="90"/>
  <c r="Q16" i="90"/>
  <c r="P16" i="90"/>
  <c r="O16" i="90"/>
  <c r="N16" i="90"/>
  <c r="M16" i="90"/>
  <c r="R15" i="90"/>
  <c r="Q15" i="90"/>
  <c r="P15" i="90"/>
  <c r="O15" i="90"/>
  <c r="N15" i="90"/>
  <c r="M15" i="90"/>
  <c r="R14" i="90"/>
  <c r="Q14" i="90"/>
  <c r="P14" i="90"/>
  <c r="O14" i="90"/>
  <c r="N14" i="90"/>
  <c r="M14" i="90"/>
  <c r="R13" i="90"/>
  <c r="Q13" i="90"/>
  <c r="P13" i="90"/>
  <c r="O13" i="90"/>
  <c r="N13" i="90"/>
  <c r="M13" i="90"/>
  <c r="R12" i="90"/>
  <c r="Q12" i="90"/>
  <c r="P12" i="90"/>
  <c r="O12" i="90"/>
  <c r="N12" i="90"/>
  <c r="M12" i="90"/>
  <c r="R11" i="90"/>
  <c r="Q11" i="90"/>
  <c r="P11" i="90"/>
  <c r="O11" i="90"/>
  <c r="N11" i="90"/>
  <c r="M11" i="90"/>
  <c r="R10" i="90"/>
  <c r="Q10" i="90"/>
  <c r="P10" i="90"/>
  <c r="O10" i="90"/>
  <c r="N10" i="90"/>
  <c r="M10" i="90"/>
  <c r="R9" i="90"/>
  <c r="Q9" i="90"/>
  <c r="P9" i="90"/>
  <c r="O9" i="90"/>
  <c r="N9" i="90"/>
  <c r="M9" i="90"/>
  <c r="R8" i="90"/>
  <c r="Q8" i="90"/>
  <c r="P8" i="90"/>
  <c r="O8" i="90"/>
  <c r="N8" i="90"/>
  <c r="M8" i="90"/>
  <c r="R7" i="90"/>
  <c r="Q7" i="90"/>
  <c r="P7" i="90"/>
  <c r="O7" i="90"/>
  <c r="N7" i="90"/>
  <c r="M7" i="90"/>
  <c r="R6" i="90"/>
  <c r="Q6" i="90"/>
  <c r="P6" i="90"/>
  <c r="O6" i="90"/>
  <c r="N6" i="90"/>
  <c r="M6" i="90"/>
  <c r="R5" i="90"/>
  <c r="Q5" i="90"/>
  <c r="P5" i="90"/>
  <c r="O5" i="90"/>
  <c r="N5" i="90"/>
  <c r="M5" i="90"/>
  <c r="Q5" i="91"/>
  <c r="R19" i="91"/>
  <c r="Q19" i="91"/>
  <c r="P19" i="91"/>
  <c r="O19" i="91"/>
  <c r="N19" i="91"/>
  <c r="M19" i="91"/>
  <c r="R18" i="91"/>
  <c r="Q18" i="91"/>
  <c r="P18" i="91"/>
  <c r="O18" i="91"/>
  <c r="N18" i="91"/>
  <c r="M18" i="91"/>
  <c r="R17" i="91"/>
  <c r="Q17" i="91"/>
  <c r="P17" i="91"/>
  <c r="O17" i="91"/>
  <c r="N17" i="91"/>
  <c r="M17" i="91"/>
  <c r="R16" i="91"/>
  <c r="Q16" i="91"/>
  <c r="P16" i="91"/>
  <c r="O16" i="91"/>
  <c r="N16" i="91"/>
  <c r="M16" i="91"/>
  <c r="R15" i="91"/>
  <c r="Q15" i="91"/>
  <c r="P15" i="91"/>
  <c r="O15" i="91"/>
  <c r="N15" i="91"/>
  <c r="M15" i="91"/>
  <c r="R14" i="91"/>
  <c r="Q14" i="91"/>
  <c r="P14" i="91"/>
  <c r="O14" i="91"/>
  <c r="N14" i="91"/>
  <c r="M14" i="91"/>
  <c r="R13" i="91"/>
  <c r="Q13" i="91"/>
  <c r="P13" i="91"/>
  <c r="O13" i="91"/>
  <c r="N13" i="91"/>
  <c r="M13" i="91"/>
  <c r="R12" i="91"/>
  <c r="Q12" i="91"/>
  <c r="P12" i="91"/>
  <c r="O12" i="91"/>
  <c r="N12" i="91"/>
  <c r="M12" i="91"/>
  <c r="R11" i="91"/>
  <c r="Q11" i="91"/>
  <c r="P11" i="91"/>
  <c r="O11" i="91"/>
  <c r="N11" i="91"/>
  <c r="M11" i="91"/>
  <c r="R10" i="91"/>
  <c r="Q10" i="91"/>
  <c r="P10" i="91"/>
  <c r="O10" i="91"/>
  <c r="N10" i="91"/>
  <c r="M10" i="91"/>
  <c r="R9" i="91"/>
  <c r="Q9" i="91"/>
  <c r="P9" i="91"/>
  <c r="O9" i="91"/>
  <c r="N9" i="91"/>
  <c r="M9" i="91"/>
  <c r="R8" i="91"/>
  <c r="Q8" i="91"/>
  <c r="P8" i="91"/>
  <c r="O8" i="91"/>
  <c r="N8" i="91"/>
  <c r="M8" i="91"/>
  <c r="R7" i="91"/>
  <c r="Q7" i="91"/>
  <c r="P7" i="91"/>
  <c r="O7" i="91"/>
  <c r="N7" i="91"/>
  <c r="M7" i="91"/>
  <c r="R6" i="91"/>
  <c r="Q6" i="91"/>
  <c r="P6" i="91"/>
  <c r="O6" i="91"/>
  <c r="N6" i="91"/>
  <c r="M6" i="91"/>
  <c r="R5" i="91"/>
  <c r="P5" i="91"/>
  <c r="O5" i="91"/>
  <c r="N5" i="91"/>
  <c r="M5" i="91"/>
  <c r="E23" i="87" l="1"/>
  <c r="D23" i="87"/>
  <c r="C23" i="87"/>
  <c r="E22" i="87"/>
  <c r="D22" i="87"/>
  <c r="C22" i="87"/>
  <c r="E21" i="87"/>
  <c r="D21" i="87"/>
  <c r="C21" i="87"/>
  <c r="E20" i="87"/>
  <c r="D20" i="87"/>
  <c r="C20" i="87"/>
  <c r="E19" i="87"/>
  <c r="D19" i="87"/>
  <c r="C19" i="87"/>
  <c r="E18" i="87"/>
  <c r="D18" i="87"/>
  <c r="C18" i="87"/>
  <c r="D18" i="24" l="1"/>
  <c r="E18" i="24"/>
  <c r="G18" i="24"/>
  <c r="H18" i="24"/>
  <c r="I18" i="24"/>
  <c r="J18" i="24"/>
  <c r="M18" i="24"/>
  <c r="N18" i="24"/>
  <c r="D19" i="24"/>
  <c r="E19" i="24"/>
  <c r="F19" i="24"/>
  <c r="G19" i="24"/>
  <c r="H19" i="24"/>
  <c r="I19" i="24"/>
  <c r="M19" i="24"/>
  <c r="N19" i="24"/>
  <c r="D20" i="24"/>
  <c r="E20" i="24"/>
  <c r="G20" i="24"/>
  <c r="H20" i="24"/>
  <c r="I20" i="24"/>
  <c r="J20" i="24"/>
  <c r="M20" i="24"/>
  <c r="N20" i="24"/>
  <c r="D21" i="24"/>
  <c r="E21" i="24"/>
  <c r="F21" i="24"/>
  <c r="G21" i="24"/>
  <c r="H21" i="24"/>
  <c r="I21" i="24"/>
  <c r="J21" i="24"/>
  <c r="M21" i="24"/>
  <c r="N21" i="24"/>
  <c r="D22" i="24"/>
  <c r="E22" i="24"/>
  <c r="F22" i="24"/>
  <c r="G22" i="24"/>
  <c r="H22" i="24"/>
  <c r="I22" i="24"/>
  <c r="J22" i="24"/>
  <c r="M22" i="24"/>
  <c r="N22" i="24"/>
  <c r="D23" i="24"/>
  <c r="E23" i="24"/>
  <c r="F23" i="24"/>
  <c r="G23" i="24"/>
  <c r="H23" i="24"/>
  <c r="I23" i="24"/>
  <c r="J23" i="24"/>
  <c r="M23" i="24"/>
  <c r="N23" i="24"/>
  <c r="C23" i="24"/>
  <c r="C21" i="24"/>
  <c r="C19" i="24"/>
</calcChain>
</file>

<file path=xl/sharedStrings.xml><?xml version="1.0" encoding="utf-8"?>
<sst xmlns="http://schemas.openxmlformats.org/spreadsheetml/2006/main" count="1813" uniqueCount="276">
  <si>
    <t xml:space="preserve"> </t>
  </si>
  <si>
    <t>školy</t>
  </si>
  <si>
    <t>celkem</t>
  </si>
  <si>
    <t>dívky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</si>
  <si>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</si>
  <si>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</si>
  <si>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</si>
  <si>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</si>
  <si>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</si>
  <si>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</si>
  <si>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</si>
  <si>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</si>
  <si>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r>
      <rPr>
        <i/>
        <vertAlign val="superscript"/>
        <sz val="8"/>
        <color theme="1"/>
        <rFont val="Arial"/>
        <family val="2"/>
        <charset val="238"/>
      </rPr>
      <t xml:space="preserve">1) </t>
    </r>
    <r>
      <rPr>
        <i/>
        <sz val="8"/>
        <color theme="1"/>
        <rFont val="Arial"/>
        <family val="2"/>
        <charset val="238"/>
      </rPr>
      <t>přepočtení na plně zaměstnané</t>
    </r>
  </si>
  <si>
    <r>
      <t>učitelé</t>
    </r>
    <r>
      <rPr>
        <vertAlign val="superscript"/>
        <sz val="8"/>
        <color theme="1"/>
        <rFont val="Arial"/>
        <family val="2"/>
        <charset val="238"/>
      </rPr>
      <t>1)</t>
    </r>
  </si>
  <si>
    <t>Česká republika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</si>
  <si>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</si>
  <si>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</si>
  <si>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</si>
  <si>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</si>
  <si>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</si>
  <si>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</si>
  <si>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</si>
  <si>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</si>
  <si>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</si>
  <si>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</si>
  <si>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</si>
  <si>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</si>
  <si>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</si>
  <si>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</si>
  <si>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 xml:space="preserve">třídy </t>
  </si>
  <si>
    <t>v tom</t>
  </si>
  <si>
    <t>ostatní</t>
  </si>
  <si>
    <t>v tom postižení</t>
  </si>
  <si>
    <t>mentálně</t>
  </si>
  <si>
    <t>sluchově</t>
  </si>
  <si>
    <t>zrakově</t>
  </si>
  <si>
    <t>vadami řeči</t>
  </si>
  <si>
    <t>tělesně</t>
  </si>
  <si>
    <t>autismem</t>
  </si>
  <si>
    <t>.</t>
  </si>
  <si>
    <t>x</t>
  </si>
  <si>
    <t>žáci</t>
  </si>
  <si>
    <t>běžné
školy</t>
  </si>
  <si>
    <r>
      <t>více vadami</t>
    </r>
    <r>
      <rPr>
        <vertAlign val="superscript"/>
        <sz val="8"/>
        <color theme="1"/>
        <rFont val="Arial"/>
        <family val="2"/>
        <charset val="238"/>
      </rPr>
      <t>2)</t>
    </r>
  </si>
  <si>
    <t>absolventi</t>
  </si>
  <si>
    <t>Celkem</t>
  </si>
  <si>
    <t>2017/18</t>
  </si>
  <si>
    <t>chlapci</t>
  </si>
  <si>
    <t>ČR</t>
  </si>
  <si>
    <t>cizí</t>
  </si>
  <si>
    <t>počet</t>
  </si>
  <si>
    <t>v tom občané</t>
  </si>
  <si>
    <r>
      <t>%</t>
    </r>
    <r>
      <rPr>
        <i/>
        <vertAlign val="superscript"/>
        <sz val="8"/>
        <color theme="1"/>
        <rFont val="Arial"/>
        <family val="2"/>
        <charset val="238"/>
      </rPr>
      <t>2)</t>
    </r>
  </si>
  <si>
    <r>
      <t>%</t>
    </r>
    <r>
      <rPr>
        <i/>
        <vertAlign val="superscript"/>
        <sz val="8"/>
        <color theme="1"/>
        <rFont val="Arial"/>
        <family val="2"/>
        <charset val="238"/>
      </rPr>
      <t>4)</t>
    </r>
  </si>
  <si>
    <r>
      <t>%</t>
    </r>
    <r>
      <rPr>
        <i/>
        <vertAlign val="superscript"/>
        <sz val="8"/>
        <color theme="1"/>
        <rFont val="Arial"/>
        <family val="2"/>
        <charset val="238"/>
      </rPr>
      <t>5)</t>
    </r>
  </si>
  <si>
    <r>
      <t>%</t>
    </r>
    <r>
      <rPr>
        <i/>
        <vertAlign val="superscript"/>
        <sz val="8"/>
        <color theme="1"/>
        <rFont val="Arial"/>
        <family val="2"/>
        <charset val="238"/>
      </rPr>
      <t>3)</t>
    </r>
  </si>
  <si>
    <t>ostatní evropské státy</t>
  </si>
  <si>
    <t>vývojovými poruchami učení</t>
  </si>
  <si>
    <t>vývojovými poruchami chování</t>
  </si>
  <si>
    <t>nově přijatí do 1. ročníku</t>
  </si>
  <si>
    <t>z toho v denní formě vzdělávání</t>
  </si>
  <si>
    <t>z toho do denní formy vzdělávání</t>
  </si>
  <si>
    <t>z toho denní formy vzdělávání</t>
  </si>
  <si>
    <t>žáci celkem</t>
  </si>
  <si>
    <t>denní</t>
  </si>
  <si>
    <t>-</t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</si>
  <si>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třídy určené pro děti se speciálními vzdělávacími potřebami na běžných školách i na školách samostatně zřízených pro děti se speciálními vzdělávacími potřebami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</si>
  <si>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zahrnuje jak školy samostatně zřízené pro žáky se SVP, tak běžné školy, ve kterých jsou žáci se SVP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</si>
  <si>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za postižené více vadami se považuje dítě se dvěma nebo více druhy postižení, ze kterých by každé opravňovalo k poskytování podpůrných opatření ve vyšších stupních podpory</t>
    </r>
  </si>
  <si>
    <t>podle formy 
vzdělávání</t>
  </si>
  <si>
    <t>2018/19</t>
  </si>
  <si>
    <t>Území</t>
  </si>
  <si>
    <t>abs.</t>
  </si>
  <si>
    <t>v %</t>
  </si>
  <si>
    <t>zpět na obsah</t>
  </si>
  <si>
    <t>Školy</t>
  </si>
  <si>
    <t>Třídy</t>
  </si>
  <si>
    <r>
      <t>Učitelé</t>
    </r>
    <r>
      <rPr>
        <vertAlign val="superscript"/>
        <sz val="8"/>
        <rFont val="Arial"/>
        <family val="2"/>
        <charset val="238"/>
      </rPr>
      <t>1)</t>
    </r>
  </si>
  <si>
    <t>Školní 
rok</t>
  </si>
  <si>
    <t>Školní rok</t>
  </si>
  <si>
    <t>Vietnamu</t>
  </si>
  <si>
    <t>Ukrajiny</t>
  </si>
  <si>
    <t>Ruska</t>
  </si>
  <si>
    <t>z toho občané Slovenska</t>
  </si>
  <si>
    <t>Žáci</t>
  </si>
  <si>
    <t xml:space="preserve">v tom </t>
  </si>
  <si>
    <r>
      <t>Celkem</t>
    </r>
    <r>
      <rPr>
        <vertAlign val="superscript"/>
        <sz val="8"/>
        <color theme="1"/>
        <rFont val="Arial"/>
        <family val="2"/>
        <charset val="238"/>
      </rPr>
      <t>1)</t>
    </r>
  </si>
  <si>
    <t>podle 
pohlaví</t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</si>
  <si>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za postiženého více vadami se považuje žák se dvěma nebo více druhy postižení, ze kterých by každé opravňovalo k poskytování podpůrných opatření ve vyšších stupních podpory</t>
    </r>
  </si>
  <si>
    <t>Nově přijatí do 1. ročníku</t>
  </si>
  <si>
    <t>z toho v denní formě vzděl.</t>
  </si>
  <si>
    <t>z toho do denní formy vzděl.</t>
  </si>
  <si>
    <t>z toho denní formy vzděl.</t>
  </si>
  <si>
    <r>
      <t>Veřejné střední školy 
(zřizovatel obec, kraj, MŠMT nebo jiný resort)</t>
    </r>
    <r>
      <rPr>
        <vertAlign val="superscript"/>
        <sz val="8"/>
        <color theme="1"/>
        <rFont val="Arial"/>
        <family val="2"/>
        <charset val="238"/>
      </rPr>
      <t xml:space="preserve"> </t>
    </r>
  </si>
  <si>
    <t>z toho s denní formu vzdělávání</t>
  </si>
  <si>
    <r>
      <t>%</t>
    </r>
    <r>
      <rPr>
        <i/>
        <vertAlign val="superscript"/>
        <sz val="8"/>
        <rFont val="Arial"/>
        <family val="2"/>
        <charset val="238"/>
      </rPr>
      <t>1)</t>
    </r>
  </si>
  <si>
    <t>v běžných
středních školách</t>
  </si>
  <si>
    <t>Nástavbové</t>
  </si>
  <si>
    <t>Nástavbové studium</t>
  </si>
  <si>
    <t>Střední vzdělávání s výučním listem</t>
  </si>
  <si>
    <t>Soukromé a církevní střední školy 
(zřizovatel soukromá právnická nebo fyzická osoba či církev)</t>
  </si>
  <si>
    <t>nově přijatí 
do 1. ročníku</t>
  </si>
  <si>
    <t>Střední s výučním listem</t>
  </si>
  <si>
    <t>11letí a mladší</t>
  </si>
  <si>
    <t>12letí</t>
  </si>
  <si>
    <t>13letí</t>
  </si>
  <si>
    <t>14letí</t>
  </si>
  <si>
    <t>15letí</t>
  </si>
  <si>
    <t>16letí</t>
  </si>
  <si>
    <t>17letí</t>
  </si>
  <si>
    <t>18letí</t>
  </si>
  <si>
    <t>19letí</t>
  </si>
  <si>
    <t>20letí</t>
  </si>
  <si>
    <t>21letí</t>
  </si>
  <si>
    <t>22letí</t>
  </si>
  <si>
    <t>23letí</t>
  </si>
  <si>
    <t>24letí</t>
  </si>
  <si>
    <t>v tom podle typu škol</t>
  </si>
  <si>
    <r>
      <t>školy</t>
    </r>
    <r>
      <rPr>
        <vertAlign val="superscript"/>
        <sz val="8"/>
        <color theme="1"/>
        <rFont val="Arial"/>
        <family val="2"/>
        <charset val="238"/>
      </rPr>
      <t>2)</t>
    </r>
  </si>
  <si>
    <t>na běžných školách</t>
  </si>
  <si>
    <t>v tom podle jejich věku</t>
  </si>
  <si>
    <t>na školách určených pro žáky se SVP</t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</si>
  <si>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podíl na celkovém počtu žáků na středních školách v daném školním roce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</si>
  <si>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podíl na celkovém počtu žáků na středních školách v daném kraji</t>
    </r>
  </si>
  <si>
    <t>Odborné střední vzdělávání 
s maturitní zkouškou</t>
  </si>
  <si>
    <t>Střední vzdělávání 
s výučním listem</t>
  </si>
  <si>
    <t>17letí
a mladší</t>
  </si>
  <si>
    <t>25letí 
a starší</t>
  </si>
  <si>
    <r>
      <t xml:space="preserve">z toho ve speciálních třídách </t>
    </r>
    <r>
      <rPr>
        <vertAlign val="superscript"/>
        <sz val="8"/>
        <color theme="1"/>
        <rFont val="Arial"/>
        <family val="2"/>
        <charset val="238"/>
      </rPr>
      <t>1)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</si>
  <si>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nesplňují požadavky stanovené zákonem č. 563/2004 Sb., o pedagogických pracovnících, ve znění pozdějších předpisů, a příslušných výjimek</t>
    </r>
  </si>
  <si>
    <r>
      <t>z toho bez kvalifikace</t>
    </r>
    <r>
      <rPr>
        <vertAlign val="superscript"/>
        <sz val="8"/>
        <color theme="1"/>
        <rFont val="Arial"/>
        <family val="2"/>
        <charset val="238"/>
      </rPr>
      <t>2)</t>
    </r>
  </si>
  <si>
    <t>na veřejných SŠ
(zřizovatel obec, kraj nebo MŠMT)</t>
  </si>
  <si>
    <t>na soukromých a církevních SŠ</t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</si>
  <si>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Ostatní formy vzdělávání zahrnují večerní, dálkovou, distanční a kombinovanou formu vzdělávání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</si>
  <si>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podíl na celkovém počtu žáků středních škol v daném kraji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</si>
  <si>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podíl na celkovém počtu žáků středních škol s cizím státním občanstvím v daném kraji 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</si>
  <si>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podíl na celkovém počtu dívek na středních školách 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</si>
  <si>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podíl na celkovém počtu chlapců na středních školách</t>
    </r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</si>
  <si>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jedna škola může nabízet více druhů či forem vzdělávání, jejich součet tedy nemusí odpovídat celkovému počtu středních škol v daném školním roce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</si>
  <si>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údaje o fyzických osobách (každý žák je evidován jen pod jedním státním občanstvím, pokud má dítě dvojí občanství, upřednostní se české, dále občanství státu EU)</t>
    </r>
  </si>
  <si>
    <t xml:space="preserve">Absolventi </t>
  </si>
  <si>
    <t>Žáci v denní formě vzdělávání celkem</t>
  </si>
  <si>
    <t>Žáci v ostatních formách vzdělávání celkem</t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</si>
  <si>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podíl na celkovém počtu žáků středních škol v daném školním roce 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</si>
  <si>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podíl na celkovém počtu žáků středních škol s cizím státním občanstvím v daném školním roce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</si>
  <si>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podíl na celkovém počtu žáků středních škol v sledovaném roce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</si>
  <si>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podíl na celkovém počtu žáků středních škol v daném kraji</t>
    </r>
  </si>
  <si>
    <t xml:space="preserve">absolventi </t>
  </si>
  <si>
    <t>Podle pohlaví</t>
  </si>
  <si>
    <t>z toho s denní formou vzdělávání</t>
  </si>
  <si>
    <t>Občané EU</t>
  </si>
  <si>
    <t>Podle typu škol</t>
  </si>
  <si>
    <t>Podle zřizovatele škol</t>
  </si>
  <si>
    <t>Podle občanství</t>
  </si>
  <si>
    <t>Podle formy vzdělávání</t>
  </si>
  <si>
    <t>2019/20</t>
  </si>
  <si>
    <t>ne</t>
  </si>
  <si>
    <t>ano</t>
  </si>
  <si>
    <t>Podle zdravotního postižení</t>
  </si>
  <si>
    <t>Žáci se zdravotním postižením</t>
  </si>
  <si>
    <r>
      <t>Školy se žáky se zdravotním postižením</t>
    </r>
    <r>
      <rPr>
        <vertAlign val="superscript"/>
        <sz val="8"/>
        <rFont val="Arial"/>
        <family val="2"/>
        <charset val="238"/>
      </rPr>
      <t>1)</t>
    </r>
  </si>
  <si>
    <r>
      <t>Školy se žáky se 
zdravotním postižením</t>
    </r>
    <r>
      <rPr>
        <vertAlign val="superscript"/>
        <sz val="8"/>
        <rFont val="Arial"/>
        <family val="2"/>
        <charset val="238"/>
      </rPr>
      <t>1)</t>
    </r>
  </si>
  <si>
    <r>
      <rPr>
        <i/>
        <vertAlign val="superscript"/>
        <sz val="8"/>
        <color theme="1"/>
        <rFont val="Arial"/>
        <family val="2"/>
        <charset val="238"/>
      </rPr>
      <t>4)</t>
    </r>
    <r>
      <rPr>
        <i/>
        <sz val="8"/>
        <color theme="1"/>
        <rFont val="Arial"/>
        <family val="2"/>
        <charset val="238"/>
      </rPr>
      <t xml:space="preserve"> podíl žáků s daným postižením na celkovém počtu žáků se zdravotním postižením</t>
    </r>
  </si>
  <si>
    <r>
      <rPr>
        <i/>
        <vertAlign val="superscript"/>
        <sz val="8"/>
        <color theme="1"/>
        <rFont val="Arial"/>
        <family val="2"/>
        <charset val="238"/>
      </rPr>
      <t>4)</t>
    </r>
    <r>
      <rPr>
        <i/>
        <sz val="8"/>
        <color theme="1"/>
        <rFont val="Arial"/>
        <family val="2"/>
        <charset val="238"/>
      </rPr>
      <t xml:space="preserve"> podíl dívek na celkovém počtu žáků se zdravotním postižením na středních školách </t>
    </r>
  </si>
  <si>
    <r>
      <rPr>
        <i/>
        <vertAlign val="superscript"/>
        <sz val="8"/>
        <color theme="1"/>
        <rFont val="Arial"/>
        <family val="2"/>
        <charset val="238"/>
      </rPr>
      <t>5)</t>
    </r>
    <r>
      <rPr>
        <i/>
        <sz val="8"/>
        <color theme="1"/>
        <rFont val="Arial"/>
        <family val="2"/>
        <charset val="238"/>
      </rPr>
      <t xml:space="preserve"> podíl dívek s daným postižením na celkovém počtu dívek se zdravotním postižením na středních školách </t>
    </r>
  </si>
  <si>
    <r>
      <rPr>
        <i/>
        <vertAlign val="superscript"/>
        <sz val="8"/>
        <color theme="1"/>
        <rFont val="Arial"/>
        <family val="2"/>
        <charset val="238"/>
      </rPr>
      <t>5)</t>
    </r>
    <r>
      <rPr>
        <i/>
        <sz val="8"/>
        <color theme="1"/>
        <rFont val="Arial"/>
        <family val="2"/>
        <charset val="238"/>
      </rPr>
      <t xml:space="preserve"> podíl chlapců s daným postižením na celkovém počtu chlapců se zdravotním postižením na středních školách </t>
    </r>
  </si>
  <si>
    <r>
      <rPr>
        <i/>
        <vertAlign val="superscript"/>
        <sz val="8"/>
        <color theme="1"/>
        <rFont val="Arial"/>
        <family val="2"/>
        <charset val="238"/>
      </rPr>
      <t>4)</t>
    </r>
    <r>
      <rPr>
        <i/>
        <sz val="8"/>
        <color theme="1"/>
        <rFont val="Arial"/>
        <family val="2"/>
        <charset val="238"/>
      </rPr>
      <t xml:space="preserve"> podíl chlapců na celkovém počtu žáků se zdravotním postižením na středních školách </t>
    </r>
  </si>
  <si>
    <r>
      <rPr>
        <i/>
        <vertAlign val="superscript"/>
        <sz val="8"/>
        <color theme="1"/>
        <rFont val="Arial"/>
        <family val="2"/>
        <charset val="238"/>
      </rPr>
      <t>4)</t>
    </r>
    <r>
      <rPr>
        <i/>
        <sz val="8"/>
        <color theme="1"/>
        <rFont val="Arial"/>
        <family val="2"/>
        <charset val="238"/>
      </rPr>
      <t xml:space="preserve"> podíl žáků ve speciálních třídách či s daným postižením na celkovém počtu žáků středních škol se zdravotním postižením v daném kraji </t>
    </r>
  </si>
  <si>
    <t>Třídy ve školách pro žáky se SVP</t>
  </si>
  <si>
    <t xml:space="preserve">abs. </t>
  </si>
  <si>
    <t>Všeobecné střední vzdělávání 
s maturitní zkouškou (gymnázia)</t>
  </si>
  <si>
    <r>
      <rPr>
        <i/>
        <vertAlign val="superscript"/>
        <sz val="8"/>
        <color theme="1"/>
        <rFont val="Arial"/>
        <family val="2"/>
        <charset val="238"/>
      </rPr>
      <t xml:space="preserve">2) </t>
    </r>
    <r>
      <rPr>
        <i/>
        <sz val="8"/>
        <color theme="1"/>
        <rFont val="Arial"/>
        <family val="2"/>
        <charset val="238"/>
      </rPr>
      <t>zahrnuje pouze školy samostatně zřízené pro žáky se SVP</t>
    </r>
  </si>
  <si>
    <r>
      <t>školy pouze pro žáky se SVP</t>
    </r>
    <r>
      <rPr>
        <vertAlign val="superscript"/>
        <sz val="8"/>
        <rFont val="Arial"/>
        <family val="2"/>
        <charset val="238"/>
      </rPr>
      <t>2)</t>
    </r>
  </si>
  <si>
    <r>
      <t>z toho ve speciálních třídách</t>
    </r>
    <r>
      <rPr>
        <vertAlign val="superscript"/>
        <sz val="8"/>
        <color theme="1"/>
        <rFont val="Arial"/>
        <family val="2"/>
        <charset val="238"/>
      </rPr>
      <t>1)</t>
    </r>
  </si>
  <si>
    <t>Upozornění: odlišné období časové řady z důvodu dostupnosti dat o absolventech</t>
  </si>
  <si>
    <r>
      <t>ve školách určených pouze 
pro žáky se SVP</t>
    </r>
    <r>
      <rPr>
        <vertAlign val="superscript"/>
        <sz val="8"/>
        <rFont val="Arial"/>
        <family val="2"/>
        <charset val="238"/>
      </rPr>
      <t>2)</t>
    </r>
  </si>
  <si>
    <r>
      <t>v %</t>
    </r>
    <r>
      <rPr>
        <vertAlign val="superscript"/>
        <sz val="8"/>
        <color theme="1"/>
        <rFont val="Arial"/>
        <family val="2"/>
        <charset val="238"/>
      </rPr>
      <t>3)</t>
    </r>
  </si>
  <si>
    <r>
      <rPr>
        <i/>
        <vertAlign val="superscript"/>
        <sz val="8"/>
        <color theme="1"/>
        <rFont val="Arial"/>
        <family val="2"/>
        <charset val="238"/>
      </rPr>
      <t xml:space="preserve">3) </t>
    </r>
    <r>
      <rPr>
        <i/>
        <sz val="8"/>
        <color theme="1"/>
        <rFont val="Arial"/>
        <family val="2"/>
        <charset val="238"/>
      </rPr>
      <t>podíl ze všech žáků navštěvujících střední školy</t>
    </r>
  </si>
  <si>
    <r>
      <t>školy pouze pro žáky 
se SVP</t>
    </r>
    <r>
      <rPr>
        <vertAlign val="superscript"/>
        <sz val="8"/>
        <rFont val="Arial"/>
        <family val="2"/>
        <charset val="238"/>
      </rPr>
      <t>2)</t>
    </r>
  </si>
  <si>
    <t xml:space="preserve">Upozornění: odlišné období časové řady z důvodu dostupnosti dat o absolventech </t>
  </si>
  <si>
    <t>žáci  celkem</t>
  </si>
  <si>
    <t>Žáci s cizím státním občanstvím</t>
  </si>
  <si>
    <t>3.1 Střední školy celkem (bez konzevatoří)</t>
  </si>
  <si>
    <t>3 Střední vzdělávání</t>
  </si>
  <si>
    <t>Speciální vzdělávání na středních školách</t>
  </si>
  <si>
    <t>MŠMT – Ministerstvo školství, mládeže a tělovýchovy</t>
  </si>
  <si>
    <t>SVP – speciální vzdělávací potřeby</t>
  </si>
  <si>
    <t>Meziroční změna
(18/19–19/20)</t>
  </si>
  <si>
    <t>Změna za 5 let 
(14/15–19/20)</t>
  </si>
  <si>
    <t>Změna za 10 let 
(09/10–19/20)</t>
  </si>
  <si>
    <t>z toho 
v denní formě</t>
  </si>
  <si>
    <t>ZNAČKY POUŽITÉ V TABULKÁCH PUBLIKACE</t>
  </si>
  <si>
    <t>ležatá čárka na místě čísla značí, že se jev nevyskytoval</t>
  </si>
  <si>
    <t>tečka na místě čísla značí, že údaj není k dispozici nebo je nespolehlivý</t>
  </si>
  <si>
    <t>ležatý křížek na místě čísla značí, že zápis není možný z logických důvodů</t>
  </si>
  <si>
    <t>2020/21</t>
  </si>
  <si>
    <t>Meziroční změna
(19/20–20/21)</t>
  </si>
  <si>
    <t>Změna za 5 let 
(15/16–20/21)</t>
  </si>
  <si>
    <t>Změna za 10 let 
(10/11–20/21)</t>
  </si>
  <si>
    <r>
      <t xml:space="preserve">Tab. 3.1.1: Střední školy </t>
    </r>
    <r>
      <rPr>
        <sz val="10"/>
        <color theme="1"/>
        <rFont val="Arial"/>
        <family val="2"/>
        <charset val="238"/>
      </rPr>
      <t>celkem</t>
    </r>
    <r>
      <rPr>
        <b/>
        <sz val="10"/>
        <color theme="1"/>
        <rFont val="Arial"/>
        <family val="2"/>
        <charset val="238"/>
      </rPr>
      <t xml:space="preserve"> –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školy, třídy, žáci, nově přijatí, absolventi a učitelé,</t>
    </r>
    <r>
      <rPr>
        <sz val="10"/>
        <color theme="1"/>
        <rFont val="Arial"/>
        <family val="2"/>
        <charset val="238"/>
      </rPr>
      <t xml:space="preserve"> v časové řadě 2010/11–2020/21</t>
    </r>
  </si>
  <si>
    <r>
      <t xml:space="preserve">Tab. 3.1.2: Střední školy </t>
    </r>
    <r>
      <rPr>
        <sz val="10"/>
        <color theme="1"/>
        <rFont val="Arial"/>
        <family val="2"/>
        <charset val="238"/>
      </rPr>
      <t xml:space="preserve">podle zřizovatele – </t>
    </r>
    <r>
      <rPr>
        <b/>
        <sz val="10"/>
        <color theme="1"/>
        <rFont val="Arial"/>
        <family val="2"/>
        <charset val="238"/>
      </rPr>
      <t xml:space="preserve">školy, třídy, žáci, nově přijatí, absolventi a učitelé, </t>
    </r>
    <r>
      <rPr>
        <sz val="10"/>
        <color theme="1"/>
        <rFont val="Arial"/>
        <family val="2"/>
        <charset val="238"/>
      </rPr>
      <t>v časové řadě 2010/11–2020/21</t>
    </r>
  </si>
  <si>
    <r>
      <t xml:space="preserve">Tab. 3.1.3: Střední školy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 školy, třídy, žáci, nově přijatí, absolventi a učitelé,</t>
    </r>
    <r>
      <rPr>
        <sz val="10"/>
        <color theme="1"/>
        <rFont val="Arial"/>
        <family val="2"/>
        <charset val="238"/>
      </rPr>
      <t xml:space="preserve"> ve školním roce 2020/21</t>
    </r>
  </si>
  <si>
    <r>
      <t xml:space="preserve">Tab. 3.1.4: Střední školy </t>
    </r>
    <r>
      <rPr>
        <sz val="10"/>
        <color theme="1"/>
        <rFont val="Arial"/>
        <family val="2"/>
        <charset val="238"/>
      </rPr>
      <t>v krajském srovnání –</t>
    </r>
    <r>
      <rPr>
        <b/>
        <sz val="10"/>
        <color theme="1"/>
        <rFont val="Arial"/>
        <family val="2"/>
        <charset val="238"/>
      </rPr>
      <t xml:space="preserve"> počet tříd,</t>
    </r>
    <r>
      <rPr>
        <sz val="10"/>
        <color theme="1"/>
        <rFont val="Arial"/>
        <family val="2"/>
        <charset val="238"/>
      </rPr>
      <t xml:space="preserve"> v časové řadě 2010/11–2020/21</t>
    </r>
  </si>
  <si>
    <r>
      <t xml:space="preserve">Tab. 3.1.5: Střední školy </t>
    </r>
    <r>
      <rPr>
        <sz val="10"/>
        <color theme="1"/>
        <rFont val="Arial"/>
        <family val="2"/>
        <charset val="238"/>
      </rPr>
      <t xml:space="preserve">v krajském srovnání – </t>
    </r>
    <r>
      <rPr>
        <b/>
        <sz val="10"/>
        <color theme="1"/>
        <rFont val="Arial"/>
        <family val="2"/>
        <charset val="238"/>
      </rPr>
      <t>počet žáků,</t>
    </r>
    <r>
      <rPr>
        <sz val="10"/>
        <color theme="1"/>
        <rFont val="Arial"/>
        <family val="2"/>
        <charset val="238"/>
      </rPr>
      <t xml:space="preserve"> v časové řadě 2010/11–2020/21</t>
    </r>
  </si>
  <si>
    <r>
      <t xml:space="preserve">Tab. 3.1.6: Střední školy </t>
    </r>
    <r>
      <rPr>
        <sz val="10"/>
        <color theme="1"/>
        <rFont val="Arial"/>
        <family val="2"/>
        <charset val="238"/>
      </rPr>
      <t xml:space="preserve">v krajském srovnání – </t>
    </r>
    <r>
      <rPr>
        <b/>
        <sz val="10"/>
        <color theme="1"/>
        <rFont val="Arial"/>
        <family val="2"/>
        <charset val="238"/>
      </rPr>
      <t>počet žáků přijatých do 1. ročníku,</t>
    </r>
    <r>
      <rPr>
        <sz val="10"/>
        <color theme="1"/>
        <rFont val="Arial"/>
        <family val="2"/>
        <charset val="238"/>
      </rPr>
      <t xml:space="preserve"> v časové řadě 2010/11–2020/21</t>
    </r>
  </si>
  <si>
    <r>
      <t xml:space="preserve">Tab. 3.1.7: Střední školy </t>
    </r>
    <r>
      <rPr>
        <sz val="10"/>
        <rFont val="Arial"/>
        <family val="2"/>
        <charset val="238"/>
      </rPr>
      <t xml:space="preserve">v krajském srovnání – </t>
    </r>
    <r>
      <rPr>
        <b/>
        <sz val="10"/>
        <rFont val="Arial"/>
        <family val="2"/>
        <charset val="238"/>
      </rPr>
      <t xml:space="preserve">počet absolventů, </t>
    </r>
    <r>
      <rPr>
        <sz val="10"/>
        <rFont val="Arial"/>
        <family val="2"/>
        <charset val="238"/>
      </rPr>
      <t>v časové řadě 2009/10–2019/20</t>
    </r>
  </si>
  <si>
    <r>
      <t xml:space="preserve">Tab. 3.1.8: Střední školy </t>
    </r>
    <r>
      <rPr>
        <sz val="10"/>
        <color theme="1"/>
        <rFont val="Arial"/>
        <family val="2"/>
        <charset val="238"/>
      </rPr>
      <t xml:space="preserve">v krajském srovnání – </t>
    </r>
    <r>
      <rPr>
        <b/>
        <sz val="10"/>
        <color theme="1"/>
        <rFont val="Arial"/>
        <family val="2"/>
        <charset val="238"/>
      </rPr>
      <t>počet učitelů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 xml:space="preserve">, </t>
    </r>
    <r>
      <rPr>
        <sz val="10"/>
        <color theme="1"/>
        <rFont val="Arial"/>
        <family val="2"/>
        <charset val="238"/>
      </rPr>
      <t>v časové řadě 2010/11–2020/21</t>
    </r>
  </si>
  <si>
    <r>
      <t xml:space="preserve">Tab. 3.1.12: Střední školy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 žáci podle pohlaví, občanství a údaje, </t>
    </r>
    <r>
      <rPr>
        <sz val="10"/>
        <color theme="1"/>
        <rFont val="Arial"/>
        <family val="2"/>
        <charset val="238"/>
      </rPr>
      <t>zda jsou</t>
    </r>
    <r>
      <rPr>
        <b/>
        <sz val="10"/>
        <color theme="1"/>
        <rFont val="Arial"/>
        <family val="2"/>
        <charset val="238"/>
      </rPr>
      <t xml:space="preserve"> zdravotně postižení,</t>
    </r>
    <r>
      <rPr>
        <sz val="10"/>
        <color theme="1"/>
        <rFont val="Arial"/>
        <family val="2"/>
        <charset val="238"/>
      </rPr>
      <t xml:space="preserve"> ve školním roce 2020/21</t>
    </r>
  </si>
  <si>
    <r>
      <t xml:space="preserve">Tab. 3.1.13: Střední školy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 denní forma vzdělávání – věková struktura žáků,</t>
    </r>
    <r>
      <rPr>
        <sz val="10"/>
        <color theme="1"/>
        <rFont val="Arial"/>
        <family val="2"/>
        <charset val="238"/>
      </rPr>
      <t xml:space="preserve"> ve školním roce 2020/21</t>
    </r>
  </si>
  <si>
    <r>
      <t xml:space="preserve">Tab. 3.1.14: Střední školy </t>
    </r>
    <r>
      <rPr>
        <sz val="10"/>
        <rFont val="Arial"/>
        <family val="2"/>
        <charset val="238"/>
      </rPr>
      <t>v krajském srovnání</t>
    </r>
    <r>
      <rPr>
        <b/>
        <sz val="10"/>
        <rFont val="Arial"/>
        <family val="2"/>
        <charset val="238"/>
      </rPr>
      <t xml:space="preserve"> – ostatní</t>
    </r>
    <r>
      <rPr>
        <b/>
        <vertAlign val="superscript"/>
        <sz val="10"/>
        <rFont val="Arial"/>
        <family val="2"/>
        <charset val="238"/>
      </rPr>
      <t>1)</t>
    </r>
    <r>
      <rPr>
        <b/>
        <sz val="10"/>
        <rFont val="Arial"/>
        <family val="2"/>
        <charset val="238"/>
      </rPr>
      <t xml:space="preserve"> formy vzdělávání – věková struktura žáků,</t>
    </r>
    <r>
      <rPr>
        <sz val="10"/>
        <rFont val="Arial"/>
        <family val="2"/>
        <charset val="238"/>
      </rPr>
      <t xml:space="preserve"> ve školním roce 2020/21</t>
    </r>
  </si>
  <si>
    <r>
      <t>Tab. 3.1.15: Střední školy</t>
    </r>
    <r>
      <rPr>
        <sz val="10"/>
        <color theme="1"/>
        <rFont val="Arial"/>
        <family val="2"/>
        <charset val="238"/>
      </rPr>
      <t xml:space="preserve"> celkem –</t>
    </r>
    <r>
      <rPr>
        <b/>
        <sz val="10"/>
        <color theme="1"/>
        <rFont val="Arial"/>
        <family val="2"/>
        <charset val="238"/>
      </rPr>
      <t xml:space="preserve"> žáci s jiným než českým státním občanstvím,</t>
    </r>
    <r>
      <rPr>
        <sz val="10"/>
        <color theme="1"/>
        <rFont val="Arial"/>
        <family val="2"/>
        <charset val="238"/>
      </rPr>
      <t xml:space="preserve"> v časové řadě 2010/11–2020/21</t>
    </r>
  </si>
  <si>
    <r>
      <t xml:space="preserve">Tab. 3.1.16: Střední školy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 žáci s jiným než českým státním občanstvím,</t>
    </r>
    <r>
      <rPr>
        <sz val="10"/>
        <color theme="1"/>
        <rFont val="Arial"/>
        <family val="2"/>
        <charset val="238"/>
      </rPr>
      <t xml:space="preserve"> ve školním roce 2020/21</t>
    </r>
  </si>
  <si>
    <r>
      <t xml:space="preserve">Tab. 3.1.17: Střední školy </t>
    </r>
    <r>
      <rPr>
        <sz val="10"/>
        <color theme="1"/>
        <rFont val="Arial"/>
        <family val="2"/>
        <charset val="238"/>
      </rPr>
      <t>v krajském srovnání –</t>
    </r>
    <r>
      <rPr>
        <b/>
        <sz val="10"/>
        <color theme="1"/>
        <rFont val="Arial"/>
        <family val="2"/>
        <charset val="238"/>
      </rPr>
      <t xml:space="preserve"> počet žáků s jiným než českým státním občanstvím, </t>
    </r>
    <r>
      <rPr>
        <sz val="10"/>
        <color theme="1"/>
        <rFont val="Arial"/>
        <family val="2"/>
        <charset val="238"/>
      </rPr>
      <t>v časové řadě 2010/11–2020/21</t>
    </r>
  </si>
  <si>
    <r>
      <rPr>
        <b/>
        <sz val="10"/>
        <color theme="1"/>
        <rFont val="Arial"/>
        <family val="2"/>
        <charset val="238"/>
      </rPr>
      <t>Tab. 3.1.18: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 xml:space="preserve">Střední školy </t>
    </r>
    <r>
      <rPr>
        <sz val="10"/>
        <color theme="1"/>
        <rFont val="Arial"/>
        <family val="2"/>
        <charset val="238"/>
      </rPr>
      <t xml:space="preserve">celkem – </t>
    </r>
    <r>
      <rPr>
        <b/>
        <sz val="10"/>
        <color theme="1"/>
        <rFont val="Arial"/>
        <family val="2"/>
        <charset val="238"/>
      </rPr>
      <t xml:space="preserve">speciální vzdělávání – školy, třídy a žáci, </t>
    </r>
    <r>
      <rPr>
        <sz val="10"/>
        <color theme="1"/>
        <rFont val="Arial"/>
        <family val="2"/>
        <charset val="238"/>
      </rPr>
      <t>v časové řadě 2010/11–2020/21</t>
    </r>
  </si>
  <si>
    <r>
      <rPr>
        <b/>
        <sz val="10"/>
        <color theme="1"/>
        <rFont val="Arial"/>
        <family val="2"/>
        <charset val="238"/>
      </rPr>
      <t>Tab. 3.1.19: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 xml:space="preserve">Střední školy </t>
    </r>
    <r>
      <rPr>
        <sz val="10"/>
        <color theme="1"/>
        <rFont val="Arial"/>
        <family val="2"/>
        <charset val="238"/>
      </rPr>
      <t xml:space="preserve">v krajském srovnání – </t>
    </r>
    <r>
      <rPr>
        <b/>
        <sz val="10"/>
        <color theme="1"/>
        <rFont val="Arial"/>
        <family val="2"/>
        <charset val="238"/>
      </rPr>
      <t>speciální vzdělávání –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 xml:space="preserve">školy, třídy a žáci, </t>
    </r>
    <r>
      <rPr>
        <sz val="10"/>
        <color theme="1"/>
        <rFont val="Arial"/>
        <family val="2"/>
        <charset val="238"/>
      </rPr>
      <t>ve školním roce 2020/21</t>
    </r>
  </si>
  <si>
    <r>
      <t>Tab. 3.1.20: Střední školy</t>
    </r>
    <r>
      <rPr>
        <sz val="10"/>
        <color theme="1"/>
        <rFont val="Arial"/>
        <family val="2"/>
        <charset val="238"/>
      </rPr>
      <t xml:space="preserve"> celkem</t>
    </r>
    <r>
      <rPr>
        <b/>
        <sz val="10"/>
        <color theme="1"/>
        <rFont val="Arial"/>
        <family val="2"/>
        <charset val="238"/>
      </rPr>
      <t xml:space="preserve"> –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žáci se zdravotním postižením podle druhu postižení,</t>
    </r>
    <r>
      <rPr>
        <sz val="10"/>
        <color theme="1"/>
        <rFont val="Arial"/>
        <family val="2"/>
        <charset val="238"/>
      </rPr>
      <t xml:space="preserve"> v časové řadě 2010/11–2020/21</t>
    </r>
  </si>
  <si>
    <r>
      <t>Tab. 3.1.21: Střední školy</t>
    </r>
    <r>
      <rPr>
        <sz val="10"/>
        <color theme="1"/>
        <rFont val="Arial"/>
        <family val="2"/>
        <charset val="238"/>
      </rPr>
      <t xml:space="preserve"> celkem – </t>
    </r>
    <r>
      <rPr>
        <b/>
        <sz val="10"/>
        <color theme="1"/>
        <rFont val="Arial"/>
        <family val="2"/>
        <charset val="238"/>
      </rPr>
      <t xml:space="preserve">dívky se zdravotním postižením podle druhu postižení, </t>
    </r>
    <r>
      <rPr>
        <sz val="10"/>
        <color theme="1"/>
        <rFont val="Arial"/>
        <family val="2"/>
        <charset val="238"/>
      </rPr>
      <t>v časové řadě 2010/11–2020/21</t>
    </r>
  </si>
  <si>
    <r>
      <t xml:space="preserve">Tab. 3.1.22: Střední školy </t>
    </r>
    <r>
      <rPr>
        <sz val="10"/>
        <color theme="1"/>
        <rFont val="Arial"/>
        <family val="2"/>
        <charset val="238"/>
      </rPr>
      <t>celkem</t>
    </r>
    <r>
      <rPr>
        <b/>
        <sz val="10"/>
        <color theme="1"/>
        <rFont val="Arial"/>
        <family val="2"/>
        <charset val="238"/>
      </rPr>
      <t xml:space="preserve"> – chlapci se zdravotním postižením podle druhu postižení, </t>
    </r>
    <r>
      <rPr>
        <sz val="10"/>
        <color theme="1"/>
        <rFont val="Arial"/>
        <family val="2"/>
        <charset val="238"/>
      </rPr>
      <t>v časové řadě 2010/11–2020/21</t>
    </r>
  </si>
  <si>
    <r>
      <t xml:space="preserve">Tab. 3.1.23: Střední školy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 žáci se zdravotním postižením podle druhu postižení,</t>
    </r>
    <r>
      <rPr>
        <sz val="10"/>
        <color theme="1"/>
        <rFont val="Arial"/>
        <family val="2"/>
        <charset val="238"/>
      </rPr>
      <t xml:space="preserve"> ve školním roce 2020/21</t>
    </r>
  </si>
  <si>
    <r>
      <t xml:space="preserve">Tab. 3.1.24: Střední školy </t>
    </r>
    <r>
      <rPr>
        <sz val="10"/>
        <color theme="1"/>
        <rFont val="Arial"/>
        <family val="2"/>
        <charset val="238"/>
      </rPr>
      <t>v krajském srovnání –</t>
    </r>
    <r>
      <rPr>
        <b/>
        <sz val="10"/>
        <color theme="1"/>
        <rFont val="Arial"/>
        <family val="2"/>
        <charset val="238"/>
      </rPr>
      <t xml:space="preserve"> počet žáků se zdravotním postižením, </t>
    </r>
    <r>
      <rPr>
        <sz val="10"/>
        <color theme="1"/>
        <rFont val="Arial"/>
        <family val="2"/>
        <charset val="238"/>
      </rPr>
      <t>v časové řadě 2010/11–2020/21</t>
    </r>
  </si>
  <si>
    <r>
      <t xml:space="preserve">Tab. 3.1.25: Střední školy </t>
    </r>
    <r>
      <rPr>
        <sz val="10"/>
        <color theme="1"/>
        <rFont val="Arial"/>
        <family val="2"/>
        <charset val="238"/>
      </rPr>
      <t>podle druhu středního vzdělávání</t>
    </r>
    <r>
      <rPr>
        <b/>
        <sz val="10"/>
        <color theme="1"/>
        <rFont val="Arial"/>
        <family val="2"/>
        <charset val="238"/>
      </rPr>
      <t xml:space="preserve"> – školy, třídy, žáci, nově přijatí a absolventi, </t>
    </r>
    <r>
      <rPr>
        <sz val="10"/>
        <color theme="1"/>
        <rFont val="Arial"/>
        <family val="2"/>
        <charset val="238"/>
      </rPr>
      <t>v časové řadě 2010/11–2020/21</t>
    </r>
  </si>
  <si>
    <r>
      <t xml:space="preserve">Tab. 3.1.26: Střední školy </t>
    </r>
    <r>
      <rPr>
        <sz val="10"/>
        <color theme="1"/>
        <rFont val="Arial"/>
        <family val="2"/>
        <charset val="238"/>
      </rPr>
      <t>podle druhu středního vzdělávání</t>
    </r>
    <r>
      <rPr>
        <b/>
        <sz val="10"/>
        <color theme="1"/>
        <rFont val="Arial"/>
        <family val="2"/>
        <charset val="238"/>
      </rPr>
      <t xml:space="preserve"> –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 xml:space="preserve">žáci podle pohlaví a formy vzdělávání, </t>
    </r>
    <r>
      <rPr>
        <sz val="10"/>
        <color theme="1"/>
        <rFont val="Arial"/>
        <family val="2"/>
        <charset val="238"/>
      </rPr>
      <t>v časové řadě 2010/11–2020/21</t>
    </r>
  </si>
  <si>
    <r>
      <t xml:space="preserve">Tab. 3.1.27: Střední školy </t>
    </r>
    <r>
      <rPr>
        <sz val="10"/>
        <color theme="1"/>
        <rFont val="Arial"/>
        <family val="2"/>
        <charset val="238"/>
      </rPr>
      <t>podle druhu středního vzdělávání –</t>
    </r>
    <r>
      <rPr>
        <b/>
        <sz val="10"/>
        <color theme="1"/>
        <rFont val="Arial"/>
        <family val="2"/>
        <charset val="238"/>
      </rPr>
      <t xml:space="preserve"> nově přijatí žáci do 1. ročníku podle pohlaví a formy vzdělávání,</t>
    </r>
    <r>
      <rPr>
        <sz val="10"/>
        <color theme="1"/>
        <rFont val="Arial"/>
        <family val="2"/>
        <charset val="238"/>
      </rPr>
      <t xml:space="preserve"> v časové řadě  2010/11–2020/21</t>
    </r>
  </si>
  <si>
    <r>
      <t xml:space="preserve">Tab. 3.1.28: Střední školy </t>
    </r>
    <r>
      <rPr>
        <sz val="10"/>
        <color theme="1"/>
        <rFont val="Arial"/>
        <family val="2"/>
        <charset val="238"/>
      </rPr>
      <t>podle druhu středního vzdělávání –</t>
    </r>
    <r>
      <rPr>
        <b/>
        <sz val="10"/>
        <color theme="1"/>
        <rFont val="Arial"/>
        <family val="2"/>
        <charset val="238"/>
      </rPr>
      <t xml:space="preserve"> absolventi podle pohlaví a formy vzdělávání,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</si>
  <si>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r>
      <t xml:space="preserve">Tab. 3.1.29: Střední školy </t>
    </r>
    <r>
      <rPr>
        <sz val="10"/>
        <color theme="1"/>
        <rFont val="Arial"/>
        <family val="2"/>
        <charset val="238"/>
      </rPr>
      <t>podle druhu středního vzdělávání v krajském srovnání –</t>
    </r>
    <r>
      <rPr>
        <b/>
        <sz val="10"/>
        <color theme="1"/>
        <rFont val="Arial"/>
        <family val="2"/>
        <charset val="238"/>
      </rPr>
      <t xml:space="preserve"> školy a žáci, </t>
    </r>
    <r>
      <rPr>
        <sz val="10"/>
        <color theme="1"/>
        <rFont val="Arial"/>
        <family val="2"/>
        <charset val="238"/>
      </rPr>
      <t>ve školním roce 2020/21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</si>
  <si>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zahrnuje 2leté učební obory a obory praktických škol bez výučního listu či maturitního vysvědčení</t>
    </r>
  </si>
  <si>
    <r>
      <t>Střední vzdělávání s maturitní zkouškou</t>
    </r>
    <r>
      <rPr>
        <vertAlign val="superscript"/>
        <sz val="8"/>
        <color theme="1"/>
        <rFont val="Arial"/>
        <family val="2"/>
        <charset val="238"/>
      </rPr>
      <t>2)</t>
    </r>
  </si>
  <si>
    <r>
      <t>školy</t>
    </r>
    <r>
      <rPr>
        <vertAlign val="superscript"/>
        <sz val="8"/>
        <color theme="1"/>
        <rFont val="Arial"/>
        <family val="2"/>
        <charset val="238"/>
      </rPr>
      <t>3)</t>
    </r>
  </si>
  <si>
    <r>
      <t>třídy</t>
    </r>
    <r>
      <rPr>
        <vertAlign val="superscript"/>
        <sz val="8"/>
        <color theme="1"/>
        <rFont val="Arial"/>
        <family val="2"/>
        <charset val="238"/>
      </rPr>
      <t>4)</t>
    </r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</si>
  <si>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střední vzdělávání s maturitní zkouškou zahrnuje následující druhy vzdělávání: 
      a) všeobecné střední vzdělávání s maturitní zkouškou (obory gymnázií), b) odborné střední vzdělávání s maturitní zkouškou (včetně lyceí)</t>
    </r>
  </si>
  <si>
    <r>
      <rPr>
        <i/>
        <vertAlign val="superscript"/>
        <sz val="8"/>
        <rFont val="Arial"/>
        <family val="2"/>
        <charset val="238"/>
      </rPr>
      <t>3)</t>
    </r>
    <r>
      <rPr>
        <i/>
        <sz val="8"/>
        <rFont val="Arial"/>
        <family val="2"/>
        <charset val="238"/>
      </rPr>
      <t xml:space="preserve"> jedna škola může nabízet více druhů či forem vzdělávání, jejich součet tedy nemusí odpovídat celkovému počtu středních škol v daném školním roce</t>
    </r>
  </si>
  <si>
    <r>
      <rPr>
        <i/>
        <vertAlign val="superscript"/>
        <sz val="8"/>
        <color theme="1"/>
        <rFont val="Arial"/>
        <family val="2"/>
        <charset val="238"/>
      </rPr>
      <t>4</t>
    </r>
    <r>
      <rPr>
        <i/>
        <vertAlign val="superscript"/>
        <sz val="8"/>
        <rFont val="Arial"/>
        <family val="2"/>
        <charset val="238"/>
      </rPr>
      <t xml:space="preserve">) </t>
    </r>
    <r>
      <rPr>
        <i/>
        <sz val="8"/>
        <rFont val="Arial"/>
        <family val="2"/>
        <charset val="238"/>
      </rPr>
      <t>uvedeny pouze třídy, ve kterých je poskytována denní forma vzdělávání</t>
    </r>
  </si>
  <si>
    <r>
      <t>Střední vzdělávání</t>
    </r>
    <r>
      <rPr>
        <sz val="8"/>
        <color theme="1"/>
        <rFont val="Arial"/>
        <family val="2"/>
        <charset val="238"/>
      </rPr>
      <t xml:space="preserve">
(bez výučního listu a bez maturity)</t>
    </r>
    <r>
      <rPr>
        <vertAlign val="superscript"/>
        <sz val="8"/>
        <color theme="1"/>
        <rFont val="Arial"/>
        <family val="2"/>
        <charset val="238"/>
      </rPr>
      <t>1)</t>
    </r>
  </si>
  <si>
    <r>
      <t>Střední s maturitní zkouškou</t>
    </r>
    <r>
      <rPr>
        <vertAlign val="superscript"/>
        <sz val="8"/>
        <color theme="1"/>
        <rFont val="Arial"/>
        <family val="2"/>
        <charset val="238"/>
      </rPr>
      <t>2)</t>
    </r>
  </si>
  <si>
    <r>
      <rPr>
        <i/>
        <vertAlign val="superscript"/>
        <sz val="8"/>
        <rFont val="Arial"/>
        <family val="2"/>
        <charset val="238"/>
      </rPr>
      <t xml:space="preserve">1) </t>
    </r>
    <r>
      <rPr>
        <i/>
        <sz val="8"/>
        <rFont val="Arial"/>
        <family val="2"/>
        <charset val="238"/>
      </rPr>
      <t>zahrnuje 2leté učební obory a obory praktických škol bez výučního listu či maturitního vysvědčení</t>
    </r>
  </si>
  <si>
    <t>ostatních zemí mimo EU a s nezjištěným občanstvím</t>
  </si>
  <si>
    <t>Občané ostatních států (mimo země EU) a žáci s nezjištěným státním občanstvím</t>
  </si>
  <si>
    <t>Absolventi za školní rok 2019/20</t>
  </si>
  <si>
    <t>ostatních zemí mimo EU a 
s nezjištěným občanstvím</t>
  </si>
  <si>
    <r>
      <t xml:space="preserve">Tab. 3.1.11: Střední školy </t>
    </r>
    <r>
      <rPr>
        <sz val="10"/>
        <color theme="1"/>
        <rFont val="Arial"/>
        <family val="2"/>
        <charset val="238"/>
      </rPr>
      <t>celkem –</t>
    </r>
    <r>
      <rPr>
        <b/>
        <sz val="10"/>
        <color theme="1"/>
        <rFont val="Arial"/>
        <family val="2"/>
        <charset val="238"/>
      </rPr>
      <t xml:space="preserve"> žáci podle pohlaví, občanství a údaje, </t>
    </r>
    <r>
      <rPr>
        <sz val="10"/>
        <color theme="1"/>
        <rFont val="Arial"/>
        <family val="2"/>
        <charset val="238"/>
      </rPr>
      <t>zda jsou</t>
    </r>
    <r>
      <rPr>
        <b/>
        <sz val="10"/>
        <color theme="1"/>
        <rFont val="Arial"/>
        <family val="2"/>
        <charset val="238"/>
      </rPr>
      <t xml:space="preserve"> zdravotně postižení, </t>
    </r>
    <r>
      <rPr>
        <sz val="10"/>
        <color theme="1"/>
        <rFont val="Arial"/>
        <family val="2"/>
        <charset val="238"/>
      </rPr>
      <t>v časové řadě 2010/11–2020/21</t>
    </r>
  </si>
  <si>
    <r>
      <t xml:space="preserve">Tab. 3.1.9: Střední školy </t>
    </r>
    <r>
      <rPr>
        <sz val="10"/>
        <color theme="1"/>
        <rFont val="Arial"/>
        <family val="2"/>
        <charset val="238"/>
      </rPr>
      <t>celkem –</t>
    </r>
    <r>
      <rPr>
        <b/>
        <sz val="10"/>
        <color theme="1"/>
        <rFont val="Arial"/>
        <family val="2"/>
        <charset val="238"/>
      </rPr>
      <t xml:space="preserve"> žáci podle typu navštěvovaných škol a formy vzdělávání, </t>
    </r>
    <r>
      <rPr>
        <sz val="10"/>
        <color theme="1"/>
        <rFont val="Arial"/>
        <family val="2"/>
        <charset val="238"/>
      </rPr>
      <t>v časové řadě 2010/11–2020/21</t>
    </r>
  </si>
  <si>
    <r>
      <t xml:space="preserve">Tab. 3.1.10: Střední školy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 žáci podle typu navštěvovaných škol a formy vzdělávání, </t>
    </r>
    <r>
      <rPr>
        <sz val="10"/>
        <color theme="1"/>
        <rFont val="Arial"/>
        <family val="2"/>
        <charset val="238"/>
      </rPr>
      <t>ve školním roce 2020/21</t>
    </r>
  </si>
  <si>
    <t>Tab. 3.1.1: Střední školy celkem – školy, třídy, žáci, nově přijatí, absolventi a učitelé, v časové řadě 2010/11–2020/21</t>
  </si>
  <si>
    <t>Tab. 3.1.2: Střední školy podle zřizovatele – školy, třídy, žáci, nově přijatí, absolventi a učitelé, v časové řadě 2010/11–2020/21</t>
  </si>
  <si>
    <t>Tab. 3.1.3: Střední školy v krajském srovnání – školy, třídy, žáci, nově přijatí, absolventi a učitelé, ve školním roce 2020/21</t>
  </si>
  <si>
    <t>Tab. 3.1.4: Střední školy v krajském srovnání – počet tříd, v časové řadě 2010/11–2020/21</t>
  </si>
  <si>
    <t>Tab. 3.1.5: Střední školy v krajském srovnání – počet žáků, v časové řadě 2010/11–2020/21</t>
  </si>
  <si>
    <t>Tab. 3.1.6: Střední školy v krajském srovnání – počet žáků přijatých do 1. ročníku, v časové řadě 2010/11–2020/21</t>
  </si>
  <si>
    <t>Tab. 3.1.7: Střední školy v krajském srovnání – počet absolventů, v časové řadě 2009/10–2019/20</t>
  </si>
  <si>
    <t>Tab. 3.1.8: Střední školy v krajském srovnání – počet učitelů, v časové řadě 2010/11–2020/21</t>
  </si>
  <si>
    <t>Tab. 3.1.9: Střední školy celkem – žáci podle typu navštěvovaných škol a formy vzdělávání, v časové řadě 2010/11–2020/21</t>
  </si>
  <si>
    <t>Tab. 3.1.10: Střední školy v krajském srovnání – žáci podle typu navštěvovaných škol a formy vzdělávání, ve školním roce 2020/21</t>
  </si>
  <si>
    <t>Tab. 3.1.11: Střední školy celkem – žáci podle pohlaví, občanství a údaje, zda jsou zdravotně postižení, v časové řadě 2010/11–2020/21</t>
  </si>
  <si>
    <t>Tab. 3.1.12: Střední školy v krajském srovnání – žáci podle pohlaví, občanství a údaje, zda jsou zdravotně postižení, ve školním roce 2020/21</t>
  </si>
  <si>
    <t>Tab. 3.1.13: Střední školy v krajském srovnání – denní forma vzdělávání – věková struktura žáků, ve školním roce 2020/21</t>
  </si>
  <si>
    <t>Tab. 3.1.14: Střední školy v krajském srovnání – ostatní formy vzdělávání – věková struktura žáků, ve školním roce 2020/21</t>
  </si>
  <si>
    <t>Tab. 3.1.15: Střední školy celkem – žáci s jiným než českým státním občanstvím, v časové řadě 2010/11–2020/21</t>
  </si>
  <si>
    <t>Tab. 3.1.16: Střední školy v krajském srovnání – žáci s jiným než českým státním občanstvím, ve školním roce 2020/21</t>
  </si>
  <si>
    <t>Tab. 3.1.17: Střední školy v krajském srovnání – počet žáků s jiným než českým státním občanstvím, v časové řadě 2010/11–2020/21</t>
  </si>
  <si>
    <t>Tab. 3.1.18: Střední školy celkem – speciální vzdělávání – školy, třídy a žáci, v časové řadě 2010/11–2020/21</t>
  </si>
  <si>
    <t>Tab. 3.1.19: Střední školy v krajském srovnání – speciální vzdělávání – školy, třídy a žáci, ve školním roce 2020/21</t>
  </si>
  <si>
    <t>Tab. 3.1.20: Střední školy celkem – žáci se zdravotním postižením podle druhu postižení, v časové řadě 2010/11–2020/21</t>
  </si>
  <si>
    <t>Tab. 3.1.21: Střední školy celkem – dívky se zdravotním postižením podle druhu postižení, v časové řadě 2010/11–2020/21</t>
  </si>
  <si>
    <t>Tab. 3.1.22: Střední školy celkem – chlapci se zdravotním postižením podle druhu postižení, v časové řadě 2010/11–2020/21</t>
  </si>
  <si>
    <t>Tab. 3.1.23: Střední školy v krajském srovnání – žáci se zdravotním postižením podle druhu postižení, ve školním roce 2020/21</t>
  </si>
  <si>
    <t>Tab. 3.1.24: Střední školy v krajském srovnání – počet žáků se zdravotním postižením, v časové řadě 2010/11–2020/21</t>
  </si>
  <si>
    <t>Tab. 3.1.25: Střední školy podle druhu středního vzdělávání – školy, třídy, žáci, nově přijatí a absolventi, v časové řadě 2010/11–2020/21</t>
  </si>
  <si>
    <t>Tab. 3.1.26: Střední školy podle druhu středního vzdělávání – žáci podle pohlaví a formy vzdělávání, v časové řadě 2010/11–2020/21</t>
  </si>
  <si>
    <t>Tab. 3.1.27: Střední školy podle druhu středního vzdělávání – nově přijatí žáci do 1. ročníku podle pohlaví a formy vzdělávání, v časové řadě 2010/11–2020/21</t>
  </si>
  <si>
    <t>Tab. 3.1.28: Střední školy podle druhu středního vzdělávání – absolventi podle pohlaví a formy vzdělávání, v časové řadě 2009/10–2019/20</t>
  </si>
  <si>
    <t>Tab. 3.1.29: Střední školy podle druhu středního vzdělávání v krajském srovnání – školy a žáci, ve školním roce 2020/21</t>
  </si>
  <si>
    <t>Český statistický úřad: Školy a školská zařízení za školní rok 2020/2021</t>
  </si>
  <si>
    <r>
      <t>z toho bez kvalifikace</t>
    </r>
    <r>
      <rPr>
        <vertAlign val="superscript"/>
        <sz val="8"/>
        <rFont val="Arial"/>
        <family val="2"/>
        <charset val="238"/>
      </rPr>
      <t>2)</t>
    </r>
  </si>
  <si>
    <r>
      <t>Střední 
bez výučního listu a bez maturity</t>
    </r>
    <r>
      <rPr>
        <vertAlign val="superscript"/>
        <sz val="8"/>
        <color theme="1"/>
        <rFont val="Arial"/>
        <family val="2"/>
        <charset val="238"/>
      </rPr>
      <t>1)</t>
    </r>
  </si>
  <si>
    <r>
      <t>Střední vzdělávání bez 
výučního listu a bez maturity</t>
    </r>
    <r>
      <rPr>
        <vertAlign val="superscript"/>
        <sz val="8"/>
        <color theme="1"/>
        <rFont val="Arial"/>
        <family val="2"/>
        <charset val="238"/>
      </rPr>
      <t>1)</t>
    </r>
  </si>
  <si>
    <t>Zdroj dat: Ministerstvo školství, mládeže a tělovýchovy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</si>
</sst>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#,##0\ &quot;Kč&quot;;\-#,##0\ &quot;Kč&quot;"/>
    <numFmt numFmtId="7" formatCode="#,##0.00\ &quot;Kč&quot;;\-#,##0.00\ &quot;Kč&quot;"/>
    <numFmt numFmtId="164" formatCode="_-* #,##0.00\ _K_č_-;\-* #,##0.00\ _K_č_-;_-* &quot;-&quot;??\ _K_č_-;_-@_-"/>
    <numFmt numFmtId="165" formatCode="#,##0_ ;\-#,##0\ "/>
    <numFmt numFmtId="166" formatCode="#,##0_ ;[Red]\-#,##0\ ;\–\ "/>
    <numFmt numFmtId="167" formatCode="#,##0.0_ ;\-#,##0.0\ "/>
    <numFmt numFmtId="168" formatCode="#,##0;[Red]#,##0"/>
    <numFmt numFmtId="169" formatCode="0.0%"/>
    <numFmt numFmtId="170" formatCode="&quot;Kč&quot;#,##0_);\(&quot;Kč&quot;#,##0\)"/>
    <numFmt numFmtId="171" formatCode="_(* #,##0.00_);_(* \(#,##0.00\);_(* &quot;-&quot;??_);_(@_)"/>
    <numFmt numFmtId="172" formatCode="&quot;Kč&quot;#,##0.00_);\(&quot;Kč&quot;#,##0.00\)"/>
    <numFmt numFmtId="173" formatCode="#,##0_ ;\-#,##0\ ;\–\ 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9"/>
      <color theme="1"/>
      <name val="Tahoma"/>
      <family val="2"/>
      <charset val="238"/>
    </font>
    <font>
      <i/>
      <vertAlign val="superscript"/>
      <sz val="8"/>
      <name val="Arial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vertAlign val="superscript"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0"/>
      <name val="Arial Narrow"/>
      <family val="2"/>
      <charset val="238"/>
    </font>
    <font>
      <b/>
      <i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color rgb="FFC0000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u/>
      <sz val="10"/>
      <color theme="1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1"/>
      <color rgb="FFC00000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i/>
      <sz val="10"/>
      <color rgb="FFC00000"/>
      <name val="Arial"/>
      <family val="2"/>
      <charset val="238"/>
    </font>
    <font>
      <u/>
      <sz val="10"/>
      <color theme="0" tint="-0.499984740745262"/>
      <name val="Arial"/>
      <family val="2"/>
      <charset val="238"/>
    </font>
    <font>
      <u/>
      <sz val="11"/>
      <color theme="0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CDB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 tint="-0.499984740745262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medium">
        <color indexed="64"/>
      </top>
      <bottom/>
      <diagonal/>
    </border>
  </borders>
  <cellStyleXfs count="88">
    <xf numFmtId="0" fontId="0" fillId="0" borderId="0"/>
    <xf numFmtId="3" fontId="5" fillId="0" borderId="0"/>
    <xf numFmtId="0" fontId="5" fillId="0" borderId="0" applyBorder="0" applyProtection="0"/>
    <xf numFmtId="10" fontId="5" fillId="2" borderId="0" applyFont="0" applyFill="0" applyBorder="0" applyAlignment="0" applyProtection="0"/>
    <xf numFmtId="0" fontId="5" fillId="2" borderId="25" applyNumberFormat="0" applyFont="0" applyBorder="0" applyAlignment="0" applyProtection="0"/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2" borderId="0" applyFont="0" applyFill="0" applyBorder="0" applyAlignment="0" applyProtection="0"/>
    <xf numFmtId="4" fontId="5" fillId="2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2" borderId="0" applyFont="0" applyFill="0" applyBorder="0" applyAlignment="0" applyProtection="0"/>
    <xf numFmtId="2" fontId="5" fillId="0" borderId="0" applyFont="0" applyFill="0" applyBorder="0" applyAlignment="0" applyProtection="0"/>
    <xf numFmtId="0" fontId="13" fillId="0" borderId="0" applyNumberFormat="0" applyFont="0" applyFill="0" applyAlignment="0" applyProtection="0"/>
    <xf numFmtId="0" fontId="14" fillId="0" borderId="0" applyNumberFormat="0" applyFont="0" applyFill="0" applyAlignment="0" applyProtection="0"/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0" fontId="5" fillId="0" borderId="0" applyBorder="0" applyProtection="0">
      <alignment vertical="top"/>
    </xf>
    <xf numFmtId="0" fontId="15" fillId="0" borderId="0"/>
    <xf numFmtId="3" fontId="5" fillId="0" borderId="0" applyBorder="0" applyProtection="0">
      <alignment wrapText="1"/>
    </xf>
    <xf numFmtId="3" fontId="5" fillId="0" borderId="0" applyBorder="0" applyProtection="0">
      <alignment wrapText="1"/>
    </xf>
    <xf numFmtId="3" fontId="5" fillId="0" borderId="0" applyBorder="0" applyProtection="0">
      <alignment wrapText="1"/>
    </xf>
    <xf numFmtId="0" fontId="5" fillId="0" borderId="0">
      <alignment vertical="top"/>
    </xf>
    <xf numFmtId="0" fontId="5" fillId="0" borderId="0" applyBorder="0" applyProtection="0"/>
    <xf numFmtId="0" fontId="5" fillId="0" borderId="0">
      <alignment vertical="top"/>
    </xf>
    <xf numFmtId="0" fontId="5" fillId="0" borderId="0">
      <alignment vertical="top"/>
    </xf>
    <xf numFmtId="0" fontId="5" fillId="0" borderId="0" applyBorder="0" applyProtection="0"/>
    <xf numFmtId="0" fontId="5" fillId="0" borderId="0" applyBorder="0" applyProtection="0"/>
    <xf numFmtId="3" fontId="5" fillId="0" borderId="0" applyBorder="0" applyProtection="0">
      <alignment wrapText="1"/>
    </xf>
    <xf numFmtId="0" fontId="5" fillId="0" borderId="0" applyBorder="0" applyProtection="0">
      <alignment vertical="center" wrapText="1"/>
    </xf>
    <xf numFmtId="0" fontId="16" fillId="0" borderId="0" applyBorder="0" applyProtection="0">
      <alignment vertical="center" wrapText="1"/>
    </xf>
    <xf numFmtId="3" fontId="5" fillId="0" borderId="0" applyBorder="0" applyProtection="0"/>
    <xf numFmtId="0" fontId="15" fillId="0" borderId="0"/>
    <xf numFmtId="3" fontId="5" fillId="0" borderId="0" applyBorder="0" applyProtection="0">
      <alignment wrapText="1"/>
    </xf>
    <xf numFmtId="0" fontId="5" fillId="0" borderId="0" applyBorder="0" applyProtection="0">
      <alignment vertical="center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 applyBorder="0" applyProtection="0"/>
    <xf numFmtId="0" fontId="1" fillId="0" borderId="0"/>
    <xf numFmtId="0" fontId="1" fillId="0" borderId="0"/>
    <xf numFmtId="0" fontId="15" fillId="0" borderId="0" applyBorder="0">
      <alignment vertical="top"/>
    </xf>
    <xf numFmtId="2" fontId="5" fillId="0" borderId="0" applyFont="0" applyFill="0" applyBorder="0" applyAlignment="0" applyProtection="0"/>
    <xf numFmtId="2" fontId="5" fillId="2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25" applyNumberFormat="0" applyFont="0" applyBorder="0" applyAlignment="0" applyProtection="0"/>
    <xf numFmtId="0" fontId="13" fillId="0" borderId="0" applyNumberFormat="0" applyFill="0" applyBorder="0" applyAlignment="0" applyProtection="0"/>
    <xf numFmtId="0" fontId="13" fillId="2" borderId="0" applyNumberFormat="0" applyFont="0" applyFill="0" applyAlignment="0" applyProtection="0"/>
    <xf numFmtId="0" fontId="14" fillId="0" borderId="0" applyNumberFormat="0" applyFill="0" applyBorder="0" applyAlignment="0" applyProtection="0"/>
    <xf numFmtId="0" fontId="14" fillId="2" borderId="0" applyNumberFormat="0" applyFont="0" applyFill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5" fillId="2" borderId="0" applyFont="0" applyFill="0" applyBorder="0" applyAlignment="0" applyProtection="0"/>
    <xf numFmtId="170" fontId="5" fillId="2" borderId="0" applyFont="0" applyFill="0" applyBorder="0" applyAlignment="0" applyProtection="0"/>
    <xf numFmtId="170" fontId="5" fillId="0" borderId="0" applyFont="0" applyFill="0" applyBorder="0" applyAlignment="0" applyProtection="0"/>
    <xf numFmtId="0" fontId="15" fillId="0" borderId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170" fontId="5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5" fillId="2" borderId="0" applyFont="0" applyFill="0" applyBorder="0" applyAlignment="0" applyProtection="0"/>
    <xf numFmtId="170" fontId="5" fillId="2" borderId="0" applyFont="0" applyFill="0" applyBorder="0" applyAlignment="0" applyProtection="0"/>
    <xf numFmtId="170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7" fontId="5" fillId="2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7" fontId="5" fillId="2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  <xf numFmtId="0" fontId="15" fillId="0" borderId="0"/>
    <xf numFmtId="0" fontId="15" fillId="0" borderId="0"/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</cellStyleXfs>
  <cellXfs count="667">
    <xf numFmtId="0" fontId="0" fillId="0" borderId="0" xfId="0"/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0" fontId="10" fillId="0" borderId="0" xfId="2" applyFont="1"/>
    <xf numFmtId="0" fontId="12" fillId="0" borderId="0" xfId="0" applyFont="1"/>
    <xf numFmtId="0" fontId="17" fillId="0" borderId="7" xfId="0" applyFont="1" applyBorder="1" applyAlignment="1">
      <alignment horizontal="left" vertical="center" wrapText="1"/>
    </xf>
    <xf numFmtId="165" fontId="6" fillId="0" borderId="30" xfId="0" applyNumberFormat="1" applyFont="1" applyFill="1" applyBorder="1" applyAlignment="1" applyProtection="1">
      <alignment horizontal="right" vertical="center"/>
    </xf>
    <xf numFmtId="165" fontId="8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/>
    <xf numFmtId="165" fontId="19" fillId="0" borderId="0" xfId="0" applyNumberFormat="1" applyFont="1"/>
    <xf numFmtId="0" fontId="0" fillId="0" borderId="0" xfId="0" applyFont="1"/>
    <xf numFmtId="0" fontId="0" fillId="0" borderId="0" xfId="0" applyAlignment="1">
      <alignment horizontal="right" wrapText="1"/>
    </xf>
    <xf numFmtId="165" fontId="8" fillId="0" borderId="33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vertical="center"/>
    </xf>
    <xf numFmtId="0" fontId="21" fillId="0" borderId="0" xfId="0" applyFont="1"/>
    <xf numFmtId="0" fontId="19" fillId="0" borderId="0" xfId="0" applyFont="1" applyAlignment="1">
      <alignment vertical="center"/>
    </xf>
    <xf numFmtId="0" fontId="22" fillId="0" borderId="0" xfId="0" applyFont="1"/>
    <xf numFmtId="3" fontId="0" fillId="0" borderId="0" xfId="0" applyNumberFormat="1"/>
    <xf numFmtId="165" fontId="8" fillId="0" borderId="14" xfId="0" applyNumberFormat="1" applyFont="1" applyFill="1" applyBorder="1" applyAlignment="1">
      <alignment vertical="center"/>
    </xf>
    <xf numFmtId="0" fontId="8" fillId="0" borderId="27" xfId="0" applyFont="1" applyFill="1" applyBorder="1" applyAlignment="1">
      <alignment horizontal="left" vertical="center" wrapText="1" indent="1"/>
    </xf>
    <xf numFmtId="165" fontId="8" fillId="0" borderId="19" xfId="0" applyNumberFormat="1" applyFont="1" applyFill="1" applyBorder="1" applyAlignment="1">
      <alignment vertical="center"/>
    </xf>
    <xf numFmtId="0" fontId="22" fillId="0" borderId="0" xfId="0" applyFont="1" applyFill="1"/>
    <xf numFmtId="0" fontId="0" fillId="0" borderId="0" xfId="0" applyFill="1" applyBorder="1"/>
    <xf numFmtId="165" fontId="8" fillId="0" borderId="51" xfId="0" applyNumberFormat="1" applyFont="1" applyFill="1" applyBorder="1" applyAlignment="1">
      <alignment horizontal="right" vertical="center"/>
    </xf>
    <xf numFmtId="165" fontId="8" fillId="0" borderId="51" xfId="0" applyNumberFormat="1" applyFont="1" applyFill="1" applyBorder="1" applyAlignment="1">
      <alignment vertical="center"/>
    </xf>
    <xf numFmtId="165" fontId="6" fillId="0" borderId="62" xfId="2" applyNumberFormat="1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Protection="1">
      <protection locked="0"/>
    </xf>
    <xf numFmtId="0" fontId="10" fillId="0" borderId="0" xfId="2" applyFont="1" applyFill="1" applyBorder="1"/>
    <xf numFmtId="0" fontId="10" fillId="0" borderId="0" xfId="2" applyFont="1" applyFill="1" applyBorder="1" applyAlignment="1" applyProtection="1">
      <alignment horizontal="left" vertical="center"/>
      <protection locked="0"/>
    </xf>
    <xf numFmtId="165" fontId="6" fillId="0" borderId="19" xfId="1" applyNumberFormat="1" applyFont="1" applyFill="1" applyBorder="1" applyAlignment="1" applyProtection="1">
      <alignment vertical="center"/>
      <protection locked="0"/>
    </xf>
    <xf numFmtId="0" fontId="0" fillId="0" borderId="0" xfId="0" applyBorder="1"/>
    <xf numFmtId="3" fontId="6" fillId="0" borderId="0" xfId="1" applyNumberFormat="1" applyFont="1" applyFill="1" applyBorder="1" applyAlignment="1" applyProtection="1">
      <alignment vertical="center" wrapText="1"/>
      <protection locked="0"/>
    </xf>
    <xf numFmtId="165" fontId="8" fillId="0" borderId="30" xfId="0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 applyProtection="1">
      <alignment vertical="center"/>
      <protection locked="0"/>
    </xf>
    <xf numFmtId="165" fontId="6" fillId="0" borderId="32" xfId="1" applyNumberFormat="1" applyFont="1" applyFill="1" applyBorder="1" applyAlignment="1" applyProtection="1">
      <alignment vertical="center"/>
      <protection locked="0"/>
    </xf>
    <xf numFmtId="165" fontId="6" fillId="0" borderId="19" xfId="0" applyNumberFormat="1" applyFont="1" applyFill="1" applyBorder="1" applyAlignment="1" applyProtection="1">
      <alignment horizontal="right" vertical="center"/>
    </xf>
    <xf numFmtId="0" fontId="0" fillId="0" borderId="0" xfId="0"/>
    <xf numFmtId="0" fontId="21" fillId="0" borderId="0" xfId="0" applyFont="1"/>
    <xf numFmtId="0" fontId="4" fillId="0" borderId="0" xfId="0" applyFont="1"/>
    <xf numFmtId="0" fontId="3" fillId="0" borderId="0" xfId="0" applyFont="1"/>
    <xf numFmtId="0" fontId="4" fillId="0" borderId="0" xfId="0" applyFont="1"/>
    <xf numFmtId="0" fontId="10" fillId="0" borderId="0" xfId="2" applyFont="1" applyBorder="1" applyProtection="1">
      <protection locked="0"/>
    </xf>
    <xf numFmtId="0" fontId="3" fillId="0" borderId="0" xfId="0" applyFont="1"/>
    <xf numFmtId="0" fontId="2" fillId="0" borderId="0" xfId="0" applyFont="1"/>
    <xf numFmtId="165" fontId="6" fillId="0" borderId="62" xfId="1" applyNumberFormat="1" applyFont="1" applyFill="1" applyBorder="1" applyAlignment="1" applyProtection="1">
      <alignment horizontal="right" vertical="center"/>
      <protection locked="0"/>
    </xf>
    <xf numFmtId="165" fontId="6" fillId="0" borderId="0" xfId="1" applyNumberFormat="1" applyFont="1" applyFill="1" applyBorder="1" applyAlignment="1" applyProtection="1">
      <alignment horizontal="right" vertical="center"/>
      <protection locked="0"/>
    </xf>
    <xf numFmtId="165" fontId="8" fillId="0" borderId="18" xfId="0" applyNumberFormat="1" applyFont="1" applyFill="1" applyBorder="1" applyAlignment="1">
      <alignment horizontal="right" vertical="center"/>
    </xf>
    <xf numFmtId="165" fontId="6" fillId="0" borderId="62" xfId="1" applyNumberFormat="1" applyFont="1" applyFill="1" applyBorder="1" applyAlignment="1" applyProtection="1">
      <alignment vertical="center"/>
      <protection locked="0"/>
    </xf>
    <xf numFmtId="0" fontId="4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16" xfId="0" applyFont="1" applyBorder="1" applyAlignment="1">
      <alignment horizontal="left" vertical="center" wrapText="1" indent="1"/>
    </xf>
    <xf numFmtId="0" fontId="10" fillId="0" borderId="0" xfId="2" applyFont="1"/>
    <xf numFmtId="165" fontId="10" fillId="0" borderId="0" xfId="2" applyNumberFormat="1" applyFont="1"/>
    <xf numFmtId="0" fontId="2" fillId="0" borderId="0" xfId="0" applyFont="1" applyFill="1"/>
    <xf numFmtId="0" fontId="0" fillId="0" borderId="0" xfId="0"/>
    <xf numFmtId="0" fontId="0" fillId="0" borderId="0" xfId="0" applyFill="1"/>
    <xf numFmtId="0" fontId="3" fillId="0" borderId="0" xfId="0" applyFont="1" applyFill="1"/>
    <xf numFmtId="165" fontId="6" fillId="0" borderId="0" xfId="1" applyNumberFormat="1" applyFont="1" applyFill="1" applyBorder="1" applyAlignment="1" applyProtection="1">
      <alignment vertical="center"/>
      <protection locked="0"/>
    </xf>
    <xf numFmtId="165" fontId="6" fillId="0" borderId="51" xfId="1" applyNumberFormat="1" applyFont="1" applyFill="1" applyBorder="1" applyAlignment="1" applyProtection="1">
      <alignment horizontal="right" vertical="center"/>
      <protection locked="0"/>
    </xf>
    <xf numFmtId="166" fontId="6" fillId="0" borderId="51" xfId="0" applyNumberFormat="1" applyFont="1" applyFill="1" applyBorder="1" applyAlignment="1" applyProtection="1">
      <alignment horizontal="right" vertical="center"/>
    </xf>
    <xf numFmtId="165" fontId="6" fillId="0" borderId="51" xfId="1" applyNumberFormat="1" applyFont="1" applyFill="1" applyBorder="1" applyAlignment="1" applyProtection="1">
      <alignment vertical="center"/>
      <protection locked="0"/>
    </xf>
    <xf numFmtId="165" fontId="6" fillId="0" borderId="17" xfId="1" applyNumberFormat="1" applyFont="1" applyFill="1" applyBorder="1" applyAlignment="1" applyProtection="1">
      <alignment horizontal="right" vertical="center"/>
      <protection locked="0"/>
    </xf>
    <xf numFmtId="165" fontId="6" fillId="0" borderId="51" xfId="0" applyNumberFormat="1" applyFont="1" applyFill="1" applyBorder="1" applyAlignment="1" applyProtection="1">
      <alignment horizontal="right" vertical="center"/>
    </xf>
    <xf numFmtId="0" fontId="10" fillId="0" borderId="0" xfId="2" applyFont="1"/>
    <xf numFmtId="165" fontId="8" fillId="0" borderId="17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0" fillId="0" borderId="0" xfId="0"/>
    <xf numFmtId="165" fontId="8" fillId="0" borderId="32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right" vertical="center"/>
    </xf>
    <xf numFmtId="165" fontId="6" fillId="0" borderId="62" xfId="0" applyNumberFormat="1" applyFont="1" applyFill="1" applyBorder="1" applyAlignment="1" applyProtection="1">
      <alignment horizontal="right" vertical="center"/>
    </xf>
    <xf numFmtId="165" fontId="8" fillId="0" borderId="62" xfId="0" applyNumberFormat="1" applyFont="1" applyFill="1" applyBorder="1" applyAlignment="1">
      <alignment horizontal="right" vertical="center"/>
    </xf>
    <xf numFmtId="165" fontId="0" fillId="0" borderId="0" xfId="0" applyNumberFormat="1"/>
    <xf numFmtId="165" fontId="8" fillId="0" borderId="17" xfId="0" applyNumberFormat="1" applyFont="1" applyBorder="1" applyAlignment="1">
      <alignment horizontal="right" vertical="center"/>
    </xf>
    <xf numFmtId="165" fontId="8" fillId="0" borderId="17" xfId="0" applyNumberFormat="1" applyFont="1" applyFill="1" applyBorder="1" applyAlignment="1">
      <alignment vertical="center"/>
    </xf>
    <xf numFmtId="169" fontId="4" fillId="0" borderId="0" xfId="58" applyNumberFormat="1" applyFont="1" applyFill="1" applyBorder="1" applyAlignment="1">
      <alignment vertical="center"/>
    </xf>
    <xf numFmtId="165" fontId="6" fillId="0" borderId="67" xfId="1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/>
    <xf numFmtId="0" fontId="4" fillId="0" borderId="0" xfId="0" applyFont="1"/>
    <xf numFmtId="0" fontId="10" fillId="0" borderId="0" xfId="2" applyFont="1"/>
    <xf numFmtId="0" fontId="17" fillId="0" borderId="27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 indent="1"/>
    </xf>
    <xf numFmtId="165" fontId="6" fillId="0" borderId="67" xfId="2" applyNumberFormat="1" applyFont="1" applyFill="1" applyBorder="1" applyAlignment="1" applyProtection="1">
      <alignment horizontal="right" vertical="center"/>
      <protection locked="0"/>
    </xf>
    <xf numFmtId="0" fontId="8" fillId="0" borderId="27" xfId="0" applyFont="1" applyBorder="1" applyAlignment="1">
      <alignment horizontal="left" vertical="center" wrapText="1" indent="1"/>
    </xf>
    <xf numFmtId="0" fontId="8" fillId="0" borderId="31" xfId="0" applyFont="1" applyBorder="1" applyAlignment="1">
      <alignment horizontal="left" vertical="center" indent="1"/>
    </xf>
    <xf numFmtId="3" fontId="17" fillId="0" borderId="27" xfId="0" applyNumberFormat="1" applyFont="1" applyBorder="1" applyAlignment="1">
      <alignment horizontal="left" vertical="center" wrapText="1"/>
    </xf>
    <xf numFmtId="165" fontId="8" fillId="0" borderId="51" xfId="0" applyNumberFormat="1" applyFont="1" applyBorder="1" applyAlignment="1">
      <alignment vertical="center"/>
    </xf>
    <xf numFmtId="165" fontId="8" fillId="0" borderId="62" xfId="0" applyNumberFormat="1" applyFont="1" applyBorder="1" applyAlignment="1">
      <alignment vertical="center"/>
    </xf>
    <xf numFmtId="165" fontId="8" fillId="0" borderId="51" xfId="0" applyNumberFormat="1" applyFont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165" fontId="8" fillId="0" borderId="62" xfId="0" applyNumberFormat="1" applyFont="1" applyBorder="1" applyAlignment="1">
      <alignment horizontal="right" vertical="center"/>
    </xf>
    <xf numFmtId="0" fontId="0" fillId="0" borderId="0" xfId="0"/>
    <xf numFmtId="0" fontId="4" fillId="0" borderId="0" xfId="2" applyFont="1"/>
    <xf numFmtId="165" fontId="6" fillId="0" borderId="69" xfId="1" applyNumberFormat="1" applyFont="1" applyFill="1" applyBorder="1" applyAlignment="1" applyProtection="1">
      <alignment vertical="center"/>
      <protection locked="0"/>
    </xf>
    <xf numFmtId="165" fontId="6" fillId="0" borderId="33" xfId="1" applyNumberFormat="1" applyFont="1" applyFill="1" applyBorder="1" applyAlignment="1" applyProtection="1">
      <alignment vertical="center"/>
      <protection locked="0"/>
    </xf>
    <xf numFmtId="166" fontId="6" fillId="0" borderId="69" xfId="0" applyNumberFormat="1" applyFont="1" applyFill="1" applyBorder="1" applyAlignment="1" applyProtection="1">
      <alignment horizontal="right" vertical="center"/>
    </xf>
    <xf numFmtId="169" fontId="0" fillId="0" borderId="0" xfId="58" applyNumberFormat="1" applyFont="1"/>
    <xf numFmtId="165" fontId="6" fillId="0" borderId="19" xfId="2" applyNumberFormat="1" applyFont="1" applyFill="1" applyBorder="1" applyAlignment="1" applyProtection="1">
      <alignment horizontal="right" vertical="center"/>
      <protection locked="0"/>
    </xf>
    <xf numFmtId="165" fontId="8" fillId="0" borderId="69" xfId="0" applyNumberFormat="1" applyFont="1" applyFill="1" applyBorder="1" applyAlignment="1">
      <alignment horizontal="right" vertical="center"/>
    </xf>
    <xf numFmtId="165" fontId="8" fillId="0" borderId="68" xfId="0" applyNumberFormat="1" applyFont="1" applyFill="1" applyBorder="1" applyAlignment="1">
      <alignment horizontal="right" vertical="center"/>
    </xf>
    <xf numFmtId="167" fontId="6" fillId="0" borderId="0" xfId="41" applyNumberFormat="1" applyFont="1" applyFill="1" applyBorder="1" applyAlignment="1" applyProtection="1">
      <alignment horizontal="right" vertical="center"/>
    </xf>
    <xf numFmtId="165" fontId="8" fillId="0" borderId="67" xfId="0" applyNumberFormat="1" applyFont="1" applyFill="1" applyBorder="1" applyAlignment="1">
      <alignment horizontal="right" vertical="center"/>
    </xf>
    <xf numFmtId="165" fontId="6" fillId="0" borderId="69" xfId="0" applyNumberFormat="1" applyFont="1" applyFill="1" applyBorder="1" applyAlignment="1" applyProtection="1">
      <alignment horizontal="right" vertical="center"/>
    </xf>
    <xf numFmtId="165" fontId="6" fillId="0" borderId="68" xfId="0" applyNumberFormat="1" applyFont="1" applyFill="1" applyBorder="1" applyAlignment="1" applyProtection="1">
      <alignment horizontal="right" vertical="center"/>
    </xf>
    <xf numFmtId="165" fontId="18" fillId="0" borderId="51" xfId="1" applyNumberFormat="1" applyFont="1" applyFill="1" applyBorder="1" applyAlignment="1" applyProtection="1">
      <alignment vertical="center"/>
      <protection locked="0"/>
    </xf>
    <xf numFmtId="165" fontId="6" fillId="0" borderId="32" xfId="1" applyNumberFormat="1" applyFont="1" applyFill="1" applyBorder="1" applyAlignment="1" applyProtection="1">
      <alignment horizontal="right" vertical="center"/>
      <protection locked="0"/>
    </xf>
    <xf numFmtId="165" fontId="6" fillId="0" borderId="67" xfId="0" applyNumberFormat="1" applyFont="1" applyFill="1" applyBorder="1" applyAlignment="1" applyProtection="1">
      <alignment horizontal="right" vertical="center"/>
    </xf>
    <xf numFmtId="166" fontId="6" fillId="0" borderId="19" xfId="0" applyNumberFormat="1" applyFont="1" applyFill="1" applyBorder="1" applyAlignment="1" applyProtection="1">
      <alignment horizontal="right" vertical="center"/>
    </xf>
    <xf numFmtId="165" fontId="6" fillId="0" borderId="35" xfId="1" applyNumberFormat="1" applyFont="1" applyFill="1" applyBorder="1" applyAlignment="1" applyProtection="1">
      <alignment vertical="center"/>
      <protection locked="0"/>
    </xf>
    <xf numFmtId="165" fontId="0" fillId="0" borderId="0" xfId="0" applyNumberFormat="1" applyAlignment="1">
      <alignment horizontal="right" wrapText="1"/>
    </xf>
    <xf numFmtId="0" fontId="2" fillId="0" borderId="0" xfId="0" applyFont="1"/>
    <xf numFmtId="0" fontId="10" fillId="0" borderId="0" xfId="2" applyFont="1" applyBorder="1" applyProtection="1">
      <protection locked="0"/>
    </xf>
    <xf numFmtId="0" fontId="10" fillId="0" borderId="0" xfId="2" applyFont="1"/>
    <xf numFmtId="0" fontId="4" fillId="0" borderId="0" xfId="2" applyFont="1" applyBorder="1" applyProtection="1">
      <protection locked="0"/>
    </xf>
    <xf numFmtId="0" fontId="10" fillId="0" borderId="0" xfId="2" applyFont="1" applyBorder="1"/>
    <xf numFmtId="165" fontId="8" fillId="0" borderId="0" xfId="0" applyNumberFormat="1" applyFont="1" applyBorder="1" applyAlignment="1">
      <alignment horizontal="right" vertical="center"/>
    </xf>
    <xf numFmtId="165" fontId="8" fillId="0" borderId="32" xfId="0" applyNumberFormat="1" applyFont="1" applyFill="1" applyBorder="1" applyAlignment="1">
      <alignment vertical="center"/>
    </xf>
    <xf numFmtId="169" fontId="4" fillId="0" borderId="51" xfId="58" applyNumberFormat="1" applyFont="1" applyBorder="1" applyAlignment="1">
      <alignment vertical="center"/>
    </xf>
    <xf numFmtId="169" fontId="4" fillId="0" borderId="33" xfId="58" applyNumberFormat="1" applyFont="1" applyBorder="1" applyAlignment="1">
      <alignment vertical="center"/>
    </xf>
    <xf numFmtId="169" fontId="4" fillId="0" borderId="51" xfId="58" applyNumberFormat="1" applyFont="1" applyFill="1" applyBorder="1" applyAlignment="1">
      <alignment vertical="center"/>
    </xf>
    <xf numFmtId="169" fontId="4" fillId="0" borderId="33" xfId="58" applyNumberFormat="1" applyFont="1" applyFill="1" applyBorder="1" applyAlignment="1">
      <alignment vertical="center"/>
    </xf>
    <xf numFmtId="169" fontId="10" fillId="0" borderId="33" xfId="58" applyNumberFormat="1" applyFont="1" applyFill="1" applyBorder="1" applyAlignment="1" applyProtection="1">
      <alignment horizontal="right" vertical="center"/>
      <protection locked="0"/>
    </xf>
    <xf numFmtId="169" fontId="10" fillId="0" borderId="32" xfId="58" applyNumberFormat="1" applyFont="1" applyFill="1" applyBorder="1" applyAlignment="1" applyProtection="1">
      <alignment horizontal="right" vertical="center"/>
      <protection locked="0"/>
    </xf>
    <xf numFmtId="169" fontId="10" fillId="0" borderId="35" xfId="58" applyNumberFormat="1" applyFont="1" applyFill="1" applyBorder="1" applyAlignment="1" applyProtection="1">
      <alignment horizontal="right" vertical="center"/>
      <protection locked="0"/>
    </xf>
    <xf numFmtId="169" fontId="4" fillId="0" borderId="19" xfId="58" applyNumberFormat="1" applyFont="1" applyFill="1" applyBorder="1" applyAlignment="1">
      <alignment vertical="center"/>
    </xf>
    <xf numFmtId="169" fontId="4" fillId="0" borderId="32" xfId="58" applyNumberFormat="1" applyFont="1" applyFill="1" applyBorder="1" applyAlignment="1">
      <alignment vertical="center"/>
    </xf>
    <xf numFmtId="169" fontId="10" fillId="0" borderId="63" xfId="58" applyNumberFormat="1" applyFont="1" applyFill="1" applyBorder="1" applyAlignment="1" applyProtection="1">
      <alignment horizontal="right" vertical="center"/>
      <protection locked="0"/>
    </xf>
    <xf numFmtId="169" fontId="4" fillId="0" borderId="35" xfId="58" applyNumberFormat="1" applyFont="1" applyFill="1" applyBorder="1" applyAlignment="1">
      <alignment vertical="center"/>
    </xf>
    <xf numFmtId="0" fontId="29" fillId="0" borderId="0" xfId="57" applyFont="1" applyAlignment="1" applyProtection="1"/>
    <xf numFmtId="165" fontId="6" fillId="0" borderId="30" xfId="1" applyNumberFormat="1" applyFont="1" applyFill="1" applyBorder="1" applyAlignment="1" applyProtection="1">
      <alignment horizontal="right" vertical="center"/>
      <protection locked="0"/>
    </xf>
    <xf numFmtId="169" fontId="10" fillId="0" borderId="30" xfId="58" applyNumberFormat="1" applyFont="1" applyFill="1" applyBorder="1" applyAlignment="1" applyProtection="1">
      <alignment horizontal="right" vertical="center"/>
      <protection locked="0"/>
    </xf>
    <xf numFmtId="165" fontId="8" fillId="0" borderId="35" xfId="0" applyNumberFormat="1" applyFont="1" applyFill="1" applyBorder="1" applyAlignment="1">
      <alignment horizontal="right" vertical="center"/>
    </xf>
    <xf numFmtId="169" fontId="10" fillId="0" borderId="0" xfId="58" applyNumberFormat="1" applyFont="1" applyFill="1" applyBorder="1" applyAlignment="1" applyProtection="1">
      <alignment horizontal="right" vertical="center"/>
      <protection locked="0"/>
    </xf>
    <xf numFmtId="165" fontId="8" fillId="0" borderId="19" xfId="0" applyNumberFormat="1" applyFont="1" applyFill="1" applyBorder="1" applyAlignment="1">
      <alignment horizontal="right" vertical="center"/>
    </xf>
    <xf numFmtId="165" fontId="6" fillId="0" borderId="33" xfId="41" applyNumberFormat="1" applyFont="1" applyFill="1" applyBorder="1" applyAlignment="1" applyProtection="1">
      <alignment vertical="center"/>
    </xf>
    <xf numFmtId="0" fontId="21" fillId="0" borderId="0" xfId="0" applyFont="1" applyFill="1"/>
    <xf numFmtId="165" fontId="6" fillId="0" borderId="17" xfId="2" applyNumberFormat="1" applyFont="1" applyFill="1" applyBorder="1" applyAlignment="1" applyProtection="1">
      <alignment horizontal="right" vertical="center"/>
      <protection locked="0"/>
    </xf>
    <xf numFmtId="169" fontId="0" fillId="0" borderId="0" xfId="0" applyNumberFormat="1"/>
    <xf numFmtId="0" fontId="3" fillId="0" borderId="0" xfId="57" applyFont="1" applyAlignment="1" applyProtection="1"/>
    <xf numFmtId="9" fontId="0" fillId="0" borderId="0" xfId="58" applyFont="1"/>
    <xf numFmtId="9" fontId="0" fillId="0" borderId="0" xfId="58" applyFont="1" applyAlignment="1">
      <alignment vertical="center"/>
    </xf>
    <xf numFmtId="169" fontId="0" fillId="0" borderId="0" xfId="58" applyNumberFormat="1" applyFont="1" applyAlignment="1">
      <alignment vertical="center"/>
    </xf>
    <xf numFmtId="169" fontId="0" fillId="0" borderId="0" xfId="0" applyNumberFormat="1" applyAlignment="1">
      <alignment vertical="center"/>
    </xf>
    <xf numFmtId="0" fontId="25" fillId="0" borderId="0" xfId="57" applyAlignment="1" applyProtection="1"/>
    <xf numFmtId="166" fontId="18" fillId="0" borderId="69" xfId="0" applyNumberFormat="1" applyFont="1" applyFill="1" applyBorder="1" applyAlignment="1" applyProtection="1">
      <alignment horizontal="right" vertical="center"/>
    </xf>
    <xf numFmtId="166" fontId="18" fillId="0" borderId="67" xfId="0" applyNumberFormat="1" applyFont="1" applyFill="1" applyBorder="1" applyAlignment="1" applyProtection="1">
      <alignment horizontal="right" vertical="center"/>
    </xf>
    <xf numFmtId="166" fontId="6" fillId="0" borderId="67" xfId="0" applyNumberFormat="1" applyFont="1" applyFill="1" applyBorder="1" applyAlignment="1" applyProtection="1">
      <alignment horizontal="right" vertical="center"/>
    </xf>
    <xf numFmtId="166" fontId="6" fillId="0" borderId="18" xfId="0" applyNumberFormat="1" applyFont="1" applyFill="1" applyBorder="1" applyAlignment="1" applyProtection="1">
      <alignment horizontal="right" vertical="center"/>
    </xf>
    <xf numFmtId="169" fontId="8" fillId="0" borderId="91" xfId="58" applyNumberFormat="1" applyFont="1" applyBorder="1"/>
    <xf numFmtId="169" fontId="17" fillId="0" borderId="95" xfId="58" applyNumberFormat="1" applyFont="1" applyBorder="1"/>
    <xf numFmtId="169" fontId="8" fillId="0" borderId="95" xfId="58" applyNumberFormat="1" applyFont="1" applyBorder="1"/>
    <xf numFmtId="169" fontId="8" fillId="0" borderId="97" xfId="58" applyNumberFormat="1" applyFont="1" applyBorder="1"/>
    <xf numFmtId="169" fontId="8" fillId="0" borderId="99" xfId="58" applyNumberFormat="1" applyFont="1" applyBorder="1"/>
    <xf numFmtId="0" fontId="10" fillId="0" borderId="0" xfId="2" applyFont="1" applyFill="1"/>
    <xf numFmtId="165" fontId="6" fillId="0" borderId="100" xfId="1" applyNumberFormat="1" applyFont="1" applyFill="1" applyBorder="1" applyAlignment="1" applyProtection="1">
      <alignment horizontal="right" vertical="center"/>
      <protection locked="0"/>
    </xf>
    <xf numFmtId="165" fontId="8" fillId="0" borderId="100" xfId="0" applyNumberFormat="1" applyFont="1" applyBorder="1" applyAlignment="1">
      <alignment horizontal="right" vertical="center"/>
    </xf>
    <xf numFmtId="165" fontId="6" fillId="0" borderId="100" xfId="0" applyNumberFormat="1" applyFont="1" applyFill="1" applyBorder="1" applyAlignment="1" applyProtection="1">
      <alignment horizontal="right" vertical="center"/>
    </xf>
    <xf numFmtId="165" fontId="8" fillId="0" borderId="100" xfId="0" applyNumberFormat="1" applyFont="1" applyFill="1" applyBorder="1" applyAlignment="1">
      <alignment horizontal="right" vertical="center"/>
    </xf>
    <xf numFmtId="166" fontId="6" fillId="0" borderId="33" xfId="0" applyNumberFormat="1" applyFont="1" applyFill="1" applyBorder="1" applyAlignment="1" applyProtection="1">
      <alignment horizontal="right" vertical="center"/>
    </xf>
    <xf numFmtId="169" fontId="4" fillId="0" borderId="100" xfId="58" applyNumberFormat="1" applyFont="1" applyFill="1" applyBorder="1" applyAlignment="1">
      <alignment vertical="center"/>
    </xf>
    <xf numFmtId="165" fontId="8" fillId="0" borderId="100" xfId="0" applyNumberFormat="1" applyFont="1" applyFill="1" applyBorder="1" applyAlignment="1">
      <alignment vertical="center"/>
    </xf>
    <xf numFmtId="169" fontId="4" fillId="0" borderId="100" xfId="58" applyNumberFormat="1" applyFont="1" applyBorder="1" applyAlignment="1">
      <alignment vertical="center"/>
    </xf>
    <xf numFmtId="166" fontId="6" fillId="0" borderId="100" xfId="0" applyNumberFormat="1" applyFont="1" applyFill="1" applyBorder="1" applyAlignment="1" applyProtection="1">
      <alignment horizontal="right" vertical="center"/>
    </xf>
    <xf numFmtId="9" fontId="4" fillId="0" borderId="51" xfId="58" applyNumberFormat="1" applyFont="1" applyBorder="1" applyAlignment="1">
      <alignment vertical="center"/>
    </xf>
    <xf numFmtId="0" fontId="4" fillId="0" borderId="0" xfId="2" applyFont="1" applyFill="1"/>
    <xf numFmtId="165" fontId="6" fillId="0" borderId="68" xfId="1" applyNumberFormat="1" applyFont="1" applyFill="1" applyBorder="1" applyAlignment="1" applyProtection="1">
      <alignment horizontal="right" vertical="center"/>
      <protection locked="0"/>
    </xf>
    <xf numFmtId="165" fontId="8" fillId="0" borderId="100" xfId="0" applyNumberFormat="1" applyFont="1" applyFill="1" applyBorder="1" applyAlignment="1">
      <alignment horizontal="center" vertical="center"/>
    </xf>
    <xf numFmtId="165" fontId="18" fillId="0" borderId="62" xfId="1" applyNumberFormat="1" applyFont="1" applyFill="1" applyBorder="1" applyAlignment="1" applyProtection="1">
      <alignment horizontal="right" vertical="center"/>
      <protection locked="0"/>
    </xf>
    <xf numFmtId="165" fontId="6" fillId="0" borderId="100" xfId="2" applyNumberFormat="1" applyFont="1" applyFill="1" applyBorder="1" applyAlignment="1" applyProtection="1">
      <alignment horizontal="right" vertical="center"/>
      <protection locked="0"/>
    </xf>
    <xf numFmtId="9" fontId="4" fillId="0" borderId="67" xfId="58" applyNumberFormat="1" applyFont="1" applyBorder="1" applyAlignment="1">
      <alignment vertical="center"/>
    </xf>
    <xf numFmtId="165" fontId="8" fillId="0" borderId="100" xfId="0" applyNumberFormat="1" applyFont="1" applyBorder="1" applyAlignment="1">
      <alignment vertical="center"/>
    </xf>
    <xf numFmtId="165" fontId="6" fillId="0" borderId="7" xfId="41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/>
    <xf numFmtId="173" fontId="17" fillId="0" borderId="93" xfId="0" applyNumberFormat="1" applyFont="1" applyBorder="1"/>
    <xf numFmtId="173" fontId="8" fillId="0" borderId="93" xfId="0" applyNumberFormat="1" applyFont="1" applyBorder="1"/>
    <xf numFmtId="173" fontId="8" fillId="0" borderId="96" xfId="0" applyNumberFormat="1" applyFont="1" applyBorder="1"/>
    <xf numFmtId="169" fontId="17" fillId="0" borderId="107" xfId="58" applyNumberFormat="1" applyFont="1" applyBorder="1"/>
    <xf numFmtId="169" fontId="8" fillId="0" borderId="107" xfId="58" applyNumberFormat="1" applyFont="1" applyBorder="1"/>
    <xf numFmtId="169" fontId="8" fillId="0" borderId="108" xfId="58" applyNumberFormat="1" applyFont="1" applyBorder="1"/>
    <xf numFmtId="173" fontId="17" fillId="0" borderId="109" xfId="0" applyNumberFormat="1" applyFont="1" applyBorder="1"/>
    <xf numFmtId="173" fontId="8" fillId="0" borderId="109" xfId="0" applyNumberFormat="1" applyFont="1" applyBorder="1"/>
    <xf numFmtId="173" fontId="8" fillId="0" borderId="110" xfId="0" applyNumberFormat="1" applyFont="1" applyBorder="1"/>
    <xf numFmtId="173" fontId="17" fillId="0" borderId="111" xfId="0" applyNumberFormat="1" applyFont="1" applyBorder="1"/>
    <xf numFmtId="169" fontId="17" fillId="0" borderId="112" xfId="58" applyNumberFormat="1" applyFont="1" applyBorder="1"/>
    <xf numFmtId="173" fontId="8" fillId="0" borderId="90" xfId="0" applyNumberFormat="1" applyFont="1" applyBorder="1"/>
    <xf numFmtId="173" fontId="8" fillId="0" borderId="98" xfId="0" applyNumberFormat="1" applyFont="1" applyBorder="1"/>
    <xf numFmtId="166" fontId="18" fillId="0" borderId="51" xfId="0" applyNumberFormat="1" applyFont="1" applyFill="1" applyBorder="1" applyAlignment="1" applyProtection="1">
      <alignment horizontal="right" vertical="center"/>
    </xf>
    <xf numFmtId="166" fontId="18" fillId="0" borderId="33" xfId="0" applyNumberFormat="1" applyFont="1" applyFill="1" applyBorder="1" applyAlignment="1" applyProtection="1">
      <alignment horizontal="right" vertical="center"/>
    </xf>
    <xf numFmtId="173" fontId="17" fillId="0" borderId="93" xfId="0" applyNumberFormat="1" applyFont="1" applyBorder="1" applyAlignment="1">
      <alignment vertical="center"/>
    </xf>
    <xf numFmtId="169" fontId="17" fillId="0" borderId="107" xfId="58" applyNumberFormat="1" applyFont="1" applyBorder="1" applyAlignment="1">
      <alignment vertical="center"/>
    </xf>
    <xf numFmtId="173" fontId="17" fillId="0" borderId="111" xfId="0" applyNumberFormat="1" applyFont="1" applyBorder="1" applyAlignment="1">
      <alignment vertical="center"/>
    </xf>
    <xf numFmtId="169" fontId="17" fillId="0" borderId="112" xfId="58" applyNumberFormat="1" applyFont="1" applyBorder="1" applyAlignment="1">
      <alignment vertical="center"/>
    </xf>
    <xf numFmtId="173" fontId="17" fillId="0" borderId="109" xfId="0" applyNumberFormat="1" applyFont="1" applyBorder="1" applyAlignment="1">
      <alignment vertical="center"/>
    </xf>
    <xf numFmtId="169" fontId="17" fillId="0" borderId="95" xfId="58" applyNumberFormat="1" applyFont="1" applyBorder="1" applyAlignment="1">
      <alignment vertical="center"/>
    </xf>
    <xf numFmtId="173" fontId="8" fillId="0" borderId="93" xfId="0" applyNumberFormat="1" applyFont="1" applyBorder="1" applyAlignment="1">
      <alignment vertical="center"/>
    </xf>
    <xf numFmtId="169" fontId="8" fillId="0" borderId="107" xfId="58" applyNumberFormat="1" applyFont="1" applyBorder="1" applyAlignment="1">
      <alignment vertical="center"/>
    </xf>
    <xf numFmtId="173" fontId="8" fillId="0" borderId="90" xfId="0" applyNumberFormat="1" applyFont="1" applyBorder="1" applyAlignment="1">
      <alignment vertical="center"/>
    </xf>
    <xf numFmtId="169" fontId="8" fillId="0" borderId="91" xfId="58" applyNumberFormat="1" applyFont="1" applyBorder="1" applyAlignment="1">
      <alignment vertical="center"/>
    </xf>
    <xf numFmtId="173" fontId="8" fillId="0" borderId="109" xfId="0" applyNumberFormat="1" applyFont="1" applyBorder="1" applyAlignment="1">
      <alignment vertical="center"/>
    </xf>
    <xf numFmtId="169" fontId="8" fillId="0" borderId="95" xfId="58" applyNumberFormat="1" applyFont="1" applyBorder="1" applyAlignment="1">
      <alignment vertical="center"/>
    </xf>
    <xf numFmtId="173" fontId="8" fillId="0" borderId="96" xfId="0" applyNumberFormat="1" applyFont="1" applyBorder="1" applyAlignment="1">
      <alignment vertical="center"/>
    </xf>
    <xf numFmtId="169" fontId="8" fillId="0" borderId="108" xfId="58" applyNumberFormat="1" applyFont="1" applyBorder="1" applyAlignment="1">
      <alignment vertical="center"/>
    </xf>
    <xf numFmtId="173" fontId="8" fillId="0" borderId="98" xfId="0" applyNumberFormat="1" applyFont="1" applyBorder="1" applyAlignment="1">
      <alignment vertical="center"/>
    </xf>
    <xf numFmtId="169" fontId="8" fillId="0" borderId="97" xfId="58" applyNumberFormat="1" applyFont="1" applyBorder="1" applyAlignment="1">
      <alignment vertical="center"/>
    </xf>
    <xf numFmtId="173" fontId="8" fillId="0" borderId="110" xfId="0" applyNumberFormat="1" applyFont="1" applyBorder="1" applyAlignment="1">
      <alignment vertical="center"/>
    </xf>
    <xf numFmtId="169" fontId="8" fillId="0" borderId="99" xfId="58" applyNumberFormat="1" applyFont="1" applyBorder="1" applyAlignment="1">
      <alignment vertical="center"/>
    </xf>
    <xf numFmtId="165" fontId="8" fillId="0" borderId="7" xfId="0" applyNumberFormat="1" applyFont="1" applyBorder="1" applyAlignment="1">
      <alignment horizontal="right" vertical="center"/>
    </xf>
    <xf numFmtId="0" fontId="6" fillId="0" borderId="0" xfId="2" applyFont="1" applyFill="1" applyBorder="1" applyAlignment="1" applyProtection="1">
      <alignment horizontal="center" vertical="center"/>
      <protection locked="0"/>
    </xf>
    <xf numFmtId="165" fontId="8" fillId="0" borderId="100" xfId="0" applyNumberFormat="1" applyFont="1" applyBorder="1" applyAlignment="1">
      <alignment horizontal="center" vertical="center"/>
    </xf>
    <xf numFmtId="169" fontId="4" fillId="0" borderId="51" xfId="58" applyNumberFormat="1" applyFont="1" applyBorder="1" applyAlignment="1">
      <alignment horizontal="center" vertical="center"/>
    </xf>
    <xf numFmtId="165" fontId="8" fillId="0" borderId="100" xfId="0" applyNumberFormat="1" applyFont="1" applyFill="1" applyBorder="1" applyAlignment="1"/>
    <xf numFmtId="3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10" fillId="0" borderId="0" xfId="1" applyNumberFormat="1" applyFont="1" applyFill="1" applyBorder="1" applyAlignment="1" applyProtection="1">
      <alignment horizontal="center" vertical="center" wrapText="1"/>
      <protection locked="0"/>
    </xf>
    <xf numFmtId="9" fontId="0" fillId="0" borderId="0" xfId="58" applyFont="1" applyFill="1" applyBorder="1"/>
    <xf numFmtId="165" fontId="6" fillId="0" borderId="0" xfId="1" applyNumberFormat="1" applyFont="1" applyFill="1" applyBorder="1" applyAlignment="1" applyProtection="1">
      <alignment horizontal="center" vertical="center"/>
      <protection locked="0"/>
    </xf>
    <xf numFmtId="169" fontId="6" fillId="0" borderId="0" xfId="58" applyNumberFormat="1" applyFont="1" applyFill="1" applyBorder="1" applyAlignment="1" applyProtection="1">
      <alignment vertical="center"/>
      <protection locked="0"/>
    </xf>
    <xf numFmtId="169" fontId="6" fillId="0" borderId="0" xfId="58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Alignment="1" applyProtection="1">
      <alignment horizontal="center" vertical="center"/>
      <protection locked="0"/>
    </xf>
    <xf numFmtId="165" fontId="0" fillId="0" borderId="0" xfId="0" applyNumberFormat="1" applyFill="1" applyBorder="1"/>
    <xf numFmtId="0" fontId="6" fillId="0" borderId="0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Border="1" applyAlignment="1" applyProtection="1">
      <alignment vertical="center"/>
      <protection locked="0"/>
    </xf>
    <xf numFmtId="166" fontId="0" fillId="0" borderId="0" xfId="0" applyNumberFormat="1"/>
    <xf numFmtId="0" fontId="4" fillId="0" borderId="0" xfId="2" applyFont="1" applyFill="1" applyBorder="1" applyProtection="1">
      <protection locked="0"/>
    </xf>
    <xf numFmtId="0" fontId="24" fillId="0" borderId="0" xfId="0" applyFont="1" applyFill="1"/>
    <xf numFmtId="0" fontId="5" fillId="0" borderId="0" xfId="57" applyFont="1" applyAlignment="1" applyProtection="1"/>
    <xf numFmtId="0" fontId="5" fillId="0" borderId="0" xfId="0" applyFont="1"/>
    <xf numFmtId="0" fontId="32" fillId="0" borderId="0" xfId="57" applyFont="1" applyAlignment="1" applyProtection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65" fontId="4" fillId="0" borderId="0" xfId="0" applyNumberFormat="1" applyFont="1"/>
    <xf numFmtId="165" fontId="6" fillId="4" borderId="71" xfId="1" applyNumberFormat="1" applyFont="1" applyFill="1" applyBorder="1" applyAlignment="1" applyProtection="1">
      <alignment vertical="center"/>
      <protection locked="0"/>
    </xf>
    <xf numFmtId="165" fontId="6" fillId="4" borderId="72" xfId="1" applyNumberFormat="1" applyFont="1" applyFill="1" applyBorder="1" applyAlignment="1" applyProtection="1">
      <alignment vertical="center"/>
      <protection locked="0"/>
    </xf>
    <xf numFmtId="165" fontId="6" fillId="4" borderId="70" xfId="1" applyNumberFormat="1" applyFont="1" applyFill="1" applyBorder="1" applyAlignment="1" applyProtection="1">
      <alignment vertical="center"/>
      <protection locked="0"/>
    </xf>
    <xf numFmtId="0" fontId="10" fillId="4" borderId="74" xfId="2" applyFont="1" applyFill="1" applyBorder="1" applyAlignment="1" applyProtection="1">
      <alignment horizontal="center" vertical="center"/>
      <protection locked="0"/>
    </xf>
    <xf numFmtId="169" fontId="6" fillId="4" borderId="75" xfId="58" applyNumberFormat="1" applyFont="1" applyFill="1" applyBorder="1" applyAlignment="1" applyProtection="1">
      <alignment vertical="center"/>
      <protection locked="0"/>
    </xf>
    <xf numFmtId="169" fontId="6" fillId="4" borderId="76" xfId="58" applyNumberFormat="1" applyFont="1" applyFill="1" applyBorder="1" applyAlignment="1" applyProtection="1">
      <alignment vertical="center"/>
      <protection locked="0"/>
    </xf>
    <xf numFmtId="169" fontId="6" fillId="4" borderId="74" xfId="58" applyNumberFormat="1" applyFont="1" applyFill="1" applyBorder="1" applyAlignment="1" applyProtection="1">
      <alignment vertical="center"/>
      <protection locked="0"/>
    </xf>
    <xf numFmtId="0" fontId="6" fillId="4" borderId="114" xfId="2" applyFont="1" applyFill="1" applyBorder="1" applyAlignment="1" applyProtection="1">
      <alignment horizontal="center" vertical="center"/>
      <protection locked="0"/>
    </xf>
    <xf numFmtId="165" fontId="6" fillId="4" borderId="115" xfId="1" applyNumberFormat="1" applyFont="1" applyFill="1" applyBorder="1" applyAlignment="1" applyProtection="1">
      <alignment vertical="center"/>
      <protection locked="0"/>
    </xf>
    <xf numFmtId="165" fontId="6" fillId="4" borderId="116" xfId="1" applyNumberFormat="1" applyFont="1" applyFill="1" applyBorder="1" applyAlignment="1" applyProtection="1">
      <alignment vertical="center"/>
      <protection locked="0"/>
    </xf>
    <xf numFmtId="0" fontId="6" fillId="4" borderId="78" xfId="2" applyFont="1" applyFill="1" applyBorder="1" applyAlignment="1" applyProtection="1">
      <alignment horizontal="center" vertical="center"/>
      <protection locked="0"/>
    </xf>
    <xf numFmtId="165" fontId="6" fillId="4" borderId="79" xfId="1" applyNumberFormat="1" applyFont="1" applyFill="1" applyBorder="1" applyAlignment="1" applyProtection="1">
      <alignment vertical="center"/>
      <protection locked="0"/>
    </xf>
    <xf numFmtId="165" fontId="6" fillId="4" borderId="80" xfId="1" applyNumberFormat="1" applyFont="1" applyFill="1" applyBorder="1" applyAlignment="1" applyProtection="1">
      <alignment vertical="center"/>
      <protection locked="0"/>
    </xf>
    <xf numFmtId="165" fontId="6" fillId="4" borderId="78" xfId="1" applyNumberFormat="1" applyFont="1" applyFill="1" applyBorder="1" applyAlignment="1" applyProtection="1">
      <alignment vertical="center"/>
      <protection locked="0"/>
    </xf>
    <xf numFmtId="169" fontId="10" fillId="4" borderId="76" xfId="58" applyNumberFormat="1" applyFont="1" applyFill="1" applyBorder="1" applyAlignment="1" applyProtection="1">
      <alignment vertical="center"/>
      <protection locked="0"/>
    </xf>
    <xf numFmtId="0" fontId="10" fillId="4" borderId="82" xfId="2" applyFont="1" applyFill="1" applyBorder="1" applyAlignment="1" applyProtection="1">
      <alignment horizontal="center" vertical="center"/>
      <protection locked="0"/>
    </xf>
    <xf numFmtId="169" fontId="6" fillId="4" borderId="83" xfId="58" applyNumberFormat="1" applyFont="1" applyFill="1" applyBorder="1" applyAlignment="1" applyProtection="1">
      <alignment vertical="center"/>
      <protection locked="0"/>
    </xf>
    <xf numFmtId="169" fontId="6" fillId="4" borderId="84" xfId="58" applyNumberFormat="1" applyFont="1" applyFill="1" applyBorder="1" applyAlignment="1" applyProtection="1">
      <alignment vertical="center"/>
      <protection locked="0"/>
    </xf>
    <xf numFmtId="169" fontId="10" fillId="4" borderId="84" xfId="58" applyNumberFormat="1" applyFont="1" applyFill="1" applyBorder="1" applyAlignment="1" applyProtection="1">
      <alignment vertical="center"/>
      <protection locked="0"/>
    </xf>
    <xf numFmtId="0" fontId="6" fillId="4" borderId="19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6" fillId="4" borderId="92" xfId="2" applyFont="1" applyFill="1" applyBorder="1" applyAlignment="1" applyProtection="1">
      <alignment horizontal="center" vertical="center"/>
      <protection locked="0"/>
    </xf>
    <xf numFmtId="0" fontId="10" fillId="4" borderId="89" xfId="2" applyFont="1" applyFill="1" applyBorder="1" applyAlignment="1" applyProtection="1">
      <alignment horizontal="center" vertical="center"/>
      <protection locked="0"/>
    </xf>
    <xf numFmtId="0" fontId="6" fillId="4" borderId="88" xfId="2" applyFont="1" applyFill="1" applyBorder="1" applyAlignment="1" applyProtection="1">
      <alignment horizontal="center" vertical="center"/>
      <protection locked="0"/>
    </xf>
    <xf numFmtId="165" fontId="6" fillId="4" borderId="73" xfId="1" applyNumberFormat="1" applyFont="1" applyFill="1" applyBorder="1" applyAlignment="1" applyProtection="1">
      <alignment vertical="center"/>
      <protection locked="0"/>
    </xf>
    <xf numFmtId="165" fontId="6" fillId="4" borderId="72" xfId="1" applyNumberFormat="1" applyFont="1" applyFill="1" applyBorder="1" applyAlignment="1" applyProtection="1">
      <alignment horizontal="center" vertical="center"/>
      <protection locked="0"/>
    </xf>
    <xf numFmtId="165" fontId="6" fillId="4" borderId="70" xfId="1" applyNumberFormat="1" applyFont="1" applyFill="1" applyBorder="1" applyAlignment="1" applyProtection="1">
      <alignment horizontal="center" vertical="center"/>
      <protection locked="0"/>
    </xf>
    <xf numFmtId="165" fontId="6" fillId="4" borderId="81" xfId="1" applyNumberFormat="1" applyFont="1" applyFill="1" applyBorder="1" applyAlignment="1" applyProtection="1">
      <alignment vertical="center"/>
      <protection locked="0"/>
    </xf>
    <xf numFmtId="165" fontId="6" fillId="4" borderId="80" xfId="1" applyNumberFormat="1" applyFont="1" applyFill="1" applyBorder="1" applyAlignment="1" applyProtection="1">
      <alignment horizontal="center" vertical="center"/>
      <protection locked="0"/>
    </xf>
    <xf numFmtId="165" fontId="6" fillId="4" borderId="78" xfId="1" applyNumberFormat="1" applyFont="1" applyFill="1" applyBorder="1" applyAlignment="1" applyProtection="1">
      <alignment horizontal="center" vertical="center"/>
      <protection locked="0"/>
    </xf>
    <xf numFmtId="169" fontId="6" fillId="4" borderId="77" xfId="58" applyNumberFormat="1" applyFont="1" applyFill="1" applyBorder="1" applyAlignment="1" applyProtection="1">
      <alignment vertical="center"/>
      <protection locked="0"/>
    </xf>
    <xf numFmtId="169" fontId="6" fillId="4" borderId="76" xfId="58" applyNumberFormat="1" applyFont="1" applyFill="1" applyBorder="1" applyAlignment="1" applyProtection="1">
      <alignment horizontal="center" vertical="center"/>
      <protection locked="0"/>
    </xf>
    <xf numFmtId="169" fontId="6" fillId="4" borderId="74" xfId="58" applyNumberFormat="1" applyFont="1" applyFill="1" applyBorder="1" applyAlignment="1" applyProtection="1">
      <alignment horizontal="center" vertical="center"/>
      <protection locked="0"/>
    </xf>
    <xf numFmtId="165" fontId="6" fillId="4" borderId="116" xfId="1" applyNumberFormat="1" applyFont="1" applyFill="1" applyBorder="1" applyAlignment="1" applyProtection="1">
      <alignment horizontal="center" vertical="center"/>
      <protection locked="0"/>
    </xf>
    <xf numFmtId="165" fontId="6" fillId="4" borderId="114" xfId="1" applyNumberFormat="1" applyFont="1" applyFill="1" applyBorder="1" applyAlignment="1" applyProtection="1">
      <alignment horizontal="center" vertical="center"/>
      <protection locked="0"/>
    </xf>
    <xf numFmtId="0" fontId="8" fillId="4" borderId="41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61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4" fillId="4" borderId="58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/>
    </xf>
    <xf numFmtId="3" fontId="6" fillId="4" borderId="24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23" xfId="1" applyNumberFormat="1" applyFont="1" applyFill="1" applyBorder="1" applyAlignment="1" applyProtection="1">
      <alignment horizontal="center" vertical="center" wrapText="1"/>
      <protection locked="0"/>
    </xf>
    <xf numFmtId="9" fontId="6" fillId="4" borderId="84" xfId="58" applyNumberFormat="1" applyFont="1" applyFill="1" applyBorder="1" applyAlignment="1" applyProtection="1">
      <alignment vertical="center"/>
      <protection locked="0"/>
    </xf>
    <xf numFmtId="0" fontId="10" fillId="4" borderId="94" xfId="2" applyFont="1" applyFill="1" applyBorder="1" applyAlignment="1" applyProtection="1">
      <alignment horizontal="center" vertical="center"/>
      <protection locked="0"/>
    </xf>
    <xf numFmtId="3" fontId="6" fillId="4" borderId="41" xfId="1" applyNumberFormat="1" applyFont="1" applyFill="1" applyBorder="1" applyAlignment="1" applyProtection="1">
      <alignment horizontal="center" vertical="center" wrapText="1"/>
      <protection locked="0"/>
    </xf>
    <xf numFmtId="3" fontId="10" fillId="4" borderId="58" xfId="1" applyNumberFormat="1" applyFont="1" applyFill="1" applyBorder="1" applyAlignment="1" applyProtection="1">
      <alignment horizontal="center" vertical="center" wrapText="1"/>
      <protection locked="0"/>
    </xf>
    <xf numFmtId="169" fontId="6" fillId="4" borderId="84" xfId="58" applyNumberFormat="1" applyFont="1" applyFill="1" applyBorder="1" applyAlignment="1" applyProtection="1">
      <alignment horizontal="center" vertical="center"/>
      <protection locked="0"/>
    </xf>
    <xf numFmtId="169" fontId="6" fillId="4" borderId="82" xfId="58" applyNumberFormat="1" applyFont="1" applyFill="1" applyBorder="1" applyAlignment="1" applyProtection="1">
      <alignment horizontal="center" vertical="center"/>
      <protection locked="0"/>
    </xf>
    <xf numFmtId="169" fontId="6" fillId="4" borderId="85" xfId="58" applyNumberFormat="1" applyFont="1" applyFill="1" applyBorder="1" applyAlignment="1" applyProtection="1">
      <alignment vertical="center"/>
      <protection locked="0"/>
    </xf>
    <xf numFmtId="169" fontId="6" fillId="4" borderId="82" xfId="58" applyNumberFormat="1" applyFont="1" applyFill="1" applyBorder="1" applyAlignment="1" applyProtection="1">
      <alignment vertical="center"/>
      <protection locked="0"/>
    </xf>
    <xf numFmtId="165" fontId="6" fillId="4" borderId="103" xfId="1" applyNumberFormat="1" applyFont="1" applyFill="1" applyBorder="1" applyAlignment="1" applyProtection="1">
      <alignment vertical="center"/>
      <protection locked="0"/>
    </xf>
    <xf numFmtId="169" fontId="6" fillId="4" borderId="104" xfId="58" applyNumberFormat="1" applyFont="1" applyFill="1" applyBorder="1" applyAlignment="1" applyProtection="1">
      <alignment vertical="center"/>
      <protection locked="0"/>
    </xf>
    <xf numFmtId="165" fontId="6" fillId="4" borderId="105" xfId="1" applyNumberFormat="1" applyFont="1" applyFill="1" applyBorder="1" applyAlignment="1" applyProtection="1">
      <alignment vertical="center"/>
      <protection locked="0"/>
    </xf>
    <xf numFmtId="169" fontId="6" fillId="4" borderId="106" xfId="58" applyNumberFormat="1" applyFont="1" applyFill="1" applyBorder="1" applyAlignment="1" applyProtection="1">
      <alignment vertical="center"/>
      <protection locked="0"/>
    </xf>
    <xf numFmtId="165" fontId="10" fillId="4" borderId="72" xfId="1" applyNumberFormat="1" applyFont="1" applyFill="1" applyBorder="1" applyAlignment="1" applyProtection="1">
      <alignment vertical="center"/>
      <protection locked="0"/>
    </xf>
    <xf numFmtId="165" fontId="10" fillId="4" borderId="70" xfId="1" applyNumberFormat="1" applyFont="1" applyFill="1" applyBorder="1" applyAlignment="1" applyProtection="1">
      <alignment horizontal="center" vertical="center"/>
      <protection locked="0"/>
    </xf>
    <xf numFmtId="169" fontId="10" fillId="4" borderId="74" xfId="58" applyNumberFormat="1" applyFont="1" applyFill="1" applyBorder="1" applyAlignment="1" applyProtection="1">
      <alignment horizontal="center" vertical="center"/>
      <protection locked="0"/>
    </xf>
    <xf numFmtId="165" fontId="10" fillId="4" borderId="80" xfId="1" applyNumberFormat="1" applyFont="1" applyFill="1" applyBorder="1" applyAlignment="1" applyProtection="1">
      <alignment vertical="center"/>
      <protection locked="0"/>
    </xf>
    <xf numFmtId="165" fontId="10" fillId="4" borderId="78" xfId="1" applyNumberFormat="1" applyFont="1" applyFill="1" applyBorder="1" applyAlignment="1" applyProtection="1">
      <alignment horizontal="center" vertical="center"/>
      <protection locked="0"/>
    </xf>
    <xf numFmtId="169" fontId="10" fillId="4" borderId="82" xfId="58" applyNumberFormat="1" applyFont="1" applyFill="1" applyBorder="1" applyAlignment="1" applyProtection="1">
      <alignment horizontal="center" vertical="center"/>
      <protection locked="0"/>
    </xf>
    <xf numFmtId="165" fontId="6" fillId="4" borderId="71" xfId="1" applyNumberFormat="1" applyFont="1" applyFill="1" applyBorder="1" applyAlignment="1" applyProtection="1">
      <alignment horizontal="center" vertical="center"/>
      <protection locked="0"/>
    </xf>
    <xf numFmtId="165" fontId="6" fillId="4" borderId="73" xfId="1" applyNumberFormat="1" applyFont="1" applyFill="1" applyBorder="1" applyAlignment="1" applyProtection="1">
      <alignment horizontal="center" vertical="center"/>
      <protection locked="0"/>
    </xf>
    <xf numFmtId="169" fontId="6" fillId="4" borderId="75" xfId="58" applyNumberFormat="1" applyFont="1" applyFill="1" applyBorder="1" applyAlignment="1" applyProtection="1">
      <alignment horizontal="center" vertical="center"/>
      <protection locked="0"/>
    </xf>
    <xf numFmtId="169" fontId="6" fillId="4" borderId="77" xfId="58" applyNumberFormat="1" applyFont="1" applyFill="1" applyBorder="1" applyAlignment="1" applyProtection="1">
      <alignment horizontal="center" vertical="center"/>
      <protection locked="0"/>
    </xf>
    <xf numFmtId="165" fontId="6" fillId="4" borderId="79" xfId="1" applyNumberFormat="1" applyFont="1" applyFill="1" applyBorder="1" applyAlignment="1" applyProtection="1">
      <alignment horizontal="center" vertical="center"/>
      <protection locked="0"/>
    </xf>
    <xf numFmtId="165" fontId="6" fillId="4" borderId="81" xfId="1" applyNumberFormat="1" applyFont="1" applyFill="1" applyBorder="1" applyAlignment="1" applyProtection="1">
      <alignment horizontal="center" vertical="center"/>
      <protection locked="0"/>
    </xf>
    <xf numFmtId="169" fontId="6" fillId="4" borderId="83" xfId="58" applyNumberFormat="1" applyFont="1" applyFill="1" applyBorder="1" applyAlignment="1" applyProtection="1">
      <alignment horizontal="center" vertical="center"/>
      <protection locked="0"/>
    </xf>
    <xf numFmtId="169" fontId="6" fillId="4" borderId="85" xfId="58" applyNumberFormat="1" applyFont="1" applyFill="1" applyBorder="1" applyAlignment="1" applyProtection="1">
      <alignment horizontal="center" vertical="center"/>
      <protection locked="0"/>
    </xf>
    <xf numFmtId="3" fontId="6" fillId="4" borderId="64" xfId="1" applyNumberFormat="1" applyFont="1" applyFill="1" applyBorder="1" applyAlignment="1" applyProtection="1">
      <alignment horizontal="center" vertical="center" wrapText="1"/>
      <protection locked="0"/>
    </xf>
    <xf numFmtId="3" fontId="10" fillId="4" borderId="65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66" xfId="1" applyNumberFormat="1" applyFont="1" applyFill="1" applyBorder="1" applyAlignment="1" applyProtection="1">
      <alignment horizontal="center" vertical="center" wrapText="1"/>
      <protection locked="0"/>
    </xf>
    <xf numFmtId="9" fontId="6" fillId="4" borderId="84" xfId="58" applyNumberFormat="1" applyFont="1" applyFill="1" applyBorder="1" applyAlignment="1" applyProtection="1">
      <alignment horizontal="center" vertical="center"/>
      <protection locked="0"/>
    </xf>
    <xf numFmtId="3" fontId="6" fillId="4" borderId="24" xfId="43" applyNumberFormat="1" applyFont="1" applyFill="1" applyBorder="1" applyAlignment="1" applyProtection="1">
      <alignment horizontal="center" vertical="center" wrapText="1"/>
      <protection locked="0"/>
    </xf>
    <xf numFmtId="3" fontId="6" fillId="4" borderId="23" xfId="43" applyNumberFormat="1" applyFont="1" applyFill="1" applyBorder="1" applyAlignment="1" applyProtection="1">
      <alignment horizontal="center" vertical="center" wrapText="1"/>
      <protection locked="0"/>
    </xf>
    <xf numFmtId="165" fontId="6" fillId="4" borderId="101" xfId="1" applyNumberFormat="1" applyFont="1" applyFill="1" applyBorder="1" applyAlignment="1" applyProtection="1">
      <alignment vertical="center"/>
      <protection locked="0"/>
    </xf>
    <xf numFmtId="169" fontId="6" fillId="4" borderId="117" xfId="58" applyNumberFormat="1" applyFont="1" applyFill="1" applyBorder="1" applyAlignment="1" applyProtection="1">
      <alignment vertical="center"/>
      <protection locked="0"/>
    </xf>
    <xf numFmtId="165" fontId="6" fillId="4" borderId="102" xfId="1" applyNumberFormat="1" applyFont="1" applyFill="1" applyBorder="1" applyAlignment="1" applyProtection="1">
      <alignment vertical="center"/>
      <protection locked="0"/>
    </xf>
    <xf numFmtId="165" fontId="8" fillId="0" borderId="62" xfId="0" applyNumberFormat="1" applyFont="1" applyFill="1" applyBorder="1" applyAlignment="1">
      <alignment vertical="center"/>
    </xf>
    <xf numFmtId="165" fontId="8" fillId="0" borderId="119" xfId="0" applyNumberFormat="1" applyFont="1" applyFill="1" applyBorder="1" applyAlignment="1">
      <alignment vertical="center"/>
    </xf>
    <xf numFmtId="0" fontId="0" fillId="0" borderId="0" xfId="0"/>
    <xf numFmtId="165" fontId="6" fillId="0" borderId="119" xfId="1" applyNumberFormat="1" applyFont="1" applyFill="1" applyBorder="1" applyAlignment="1" applyProtection="1">
      <alignment vertical="center"/>
      <protection locked="0"/>
    </xf>
    <xf numFmtId="165" fontId="6" fillId="0" borderId="121" xfId="1" applyNumberFormat="1" applyFont="1" applyFill="1" applyBorder="1" applyAlignment="1" applyProtection="1">
      <alignment vertical="center"/>
      <protection locked="0"/>
    </xf>
    <xf numFmtId="165" fontId="8" fillId="0" borderId="121" xfId="0" applyNumberFormat="1" applyFont="1" applyBorder="1" applyAlignment="1">
      <alignment horizontal="right" vertical="center"/>
    </xf>
    <xf numFmtId="165" fontId="6" fillId="0" borderId="121" xfId="1" applyNumberFormat="1" applyFont="1" applyFill="1" applyBorder="1" applyAlignment="1" applyProtection="1">
      <alignment horizontal="right" vertical="center"/>
      <protection locked="0"/>
    </xf>
    <xf numFmtId="165" fontId="8" fillId="0" borderId="119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 wrapText="1" indent="1"/>
    </xf>
    <xf numFmtId="0" fontId="0" fillId="0" borderId="0" xfId="0" applyFill="1" applyAlignment="1">
      <alignment vertical="center"/>
    </xf>
    <xf numFmtId="165" fontId="6" fillId="0" borderId="119" xfId="0" applyNumberFormat="1" applyFont="1" applyFill="1" applyBorder="1" applyAlignment="1" applyProtection="1">
      <alignment horizontal="right" vertical="center"/>
    </xf>
    <xf numFmtId="165" fontId="6" fillId="0" borderId="121" xfId="0" applyNumberFormat="1" applyFont="1" applyFill="1" applyBorder="1" applyAlignment="1" applyProtection="1">
      <alignment horizontal="right" vertical="center"/>
    </xf>
    <xf numFmtId="165" fontId="8" fillId="0" borderId="120" xfId="0" applyNumberFormat="1" applyFont="1" applyFill="1" applyBorder="1" applyAlignment="1">
      <alignment horizontal="right" vertical="center"/>
    </xf>
    <xf numFmtId="165" fontId="8" fillId="0" borderId="121" xfId="0" applyNumberFormat="1" applyFont="1" applyFill="1" applyBorder="1" applyAlignment="1">
      <alignment horizontal="right" vertical="center"/>
    </xf>
    <xf numFmtId="165" fontId="8" fillId="0" borderId="121" xfId="0" applyNumberFormat="1" applyFont="1" applyFill="1" applyBorder="1" applyAlignment="1">
      <alignment vertical="center"/>
    </xf>
    <xf numFmtId="165" fontId="8" fillId="0" borderId="122" xfId="0" applyNumberFormat="1" applyFont="1" applyFill="1" applyBorder="1" applyAlignment="1">
      <alignment vertical="center"/>
    </xf>
    <xf numFmtId="169" fontId="4" fillId="0" borderId="120" xfId="58" applyNumberFormat="1" applyFont="1" applyFill="1" applyBorder="1" applyAlignment="1">
      <alignment vertical="center"/>
    </xf>
    <xf numFmtId="169" fontId="4" fillId="0" borderId="122" xfId="58" applyNumberFormat="1" applyFont="1" applyFill="1" applyBorder="1" applyAlignment="1">
      <alignment vertical="center"/>
    </xf>
    <xf numFmtId="165" fontId="34" fillId="0" borderId="0" xfId="0" applyNumberFormat="1" applyFont="1" applyAlignment="1">
      <alignment vertical="center"/>
    </xf>
    <xf numFmtId="3" fontId="6" fillId="4" borderId="41" xfId="1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left" vertical="center"/>
    </xf>
    <xf numFmtId="3" fontId="10" fillId="4" borderId="123" xfId="1" applyNumberFormat="1" applyFont="1" applyFill="1" applyBorder="1" applyAlignment="1" applyProtection="1">
      <alignment horizontal="center" vertical="center" wrapText="1"/>
      <protection locked="0"/>
    </xf>
    <xf numFmtId="169" fontId="10" fillId="0" borderId="34" xfId="58" applyNumberFormat="1" applyFont="1" applyFill="1" applyBorder="1" applyAlignment="1" applyProtection="1">
      <alignment horizontal="right" vertical="center"/>
      <protection locked="0"/>
    </xf>
    <xf numFmtId="165" fontId="8" fillId="0" borderId="122" xfId="0" applyNumberFormat="1" applyFont="1" applyFill="1" applyBorder="1" applyAlignment="1">
      <alignment horizontal="right" vertical="center"/>
    </xf>
    <xf numFmtId="165" fontId="6" fillId="0" borderId="118" xfId="0" applyNumberFormat="1" applyFont="1" applyFill="1" applyBorder="1" applyAlignment="1" applyProtection="1">
      <alignment horizontal="right" vertical="center"/>
    </xf>
    <xf numFmtId="165" fontId="8" fillId="0" borderId="118" xfId="0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 applyProtection="1">
      <alignment vertical="center"/>
      <protection locked="0"/>
    </xf>
    <xf numFmtId="165" fontId="6" fillId="0" borderId="122" xfId="0" applyNumberFormat="1" applyFont="1" applyFill="1" applyBorder="1" applyAlignment="1" applyProtection="1">
      <alignment horizontal="right" vertical="center"/>
    </xf>
    <xf numFmtId="165" fontId="6" fillId="0" borderId="122" xfId="1" applyNumberFormat="1" applyFont="1" applyFill="1" applyBorder="1" applyAlignment="1" applyProtection="1">
      <alignment horizontal="right" vertical="center"/>
      <protection locked="0"/>
    </xf>
    <xf numFmtId="165" fontId="6" fillId="0" borderId="121" xfId="2" applyNumberFormat="1" applyFont="1" applyFill="1" applyBorder="1" applyAlignment="1" applyProtection="1">
      <alignment horizontal="right" vertical="center"/>
      <protection locked="0"/>
    </xf>
    <xf numFmtId="165" fontId="6" fillId="0" borderId="120" xfId="0" applyNumberFormat="1" applyFont="1" applyFill="1" applyBorder="1" applyAlignment="1" applyProtection="1">
      <alignment horizontal="right" vertical="center"/>
    </xf>
    <xf numFmtId="165" fontId="0" fillId="0" borderId="0" xfId="0" applyNumberFormat="1" applyBorder="1"/>
    <xf numFmtId="0" fontId="0" fillId="0" borderId="0" xfId="0"/>
    <xf numFmtId="169" fontId="6" fillId="4" borderId="124" xfId="58" applyNumberFormat="1" applyFont="1" applyFill="1" applyBorder="1" applyAlignment="1" applyProtection="1">
      <alignment vertical="center"/>
      <protection locked="0"/>
    </xf>
    <xf numFmtId="0" fontId="36" fillId="0" borderId="0" xfId="0" applyFont="1" applyAlignment="1">
      <alignment vertical="center" wrapText="1"/>
    </xf>
    <xf numFmtId="165" fontId="18" fillId="0" borderId="7" xfId="1" applyNumberFormat="1" applyFont="1" applyFill="1" applyBorder="1" applyAlignment="1" applyProtection="1">
      <alignment vertical="center"/>
      <protection locked="0"/>
    </xf>
    <xf numFmtId="169" fontId="6" fillId="0" borderId="122" xfId="1" applyNumberFormat="1" applyFon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10" fontId="0" fillId="0" borderId="0" xfId="0" applyNumberFormat="1" applyAlignment="1">
      <alignment vertical="center"/>
    </xf>
    <xf numFmtId="9" fontId="0" fillId="0" borderId="0" xfId="0" applyNumberFormat="1"/>
    <xf numFmtId="9" fontId="0" fillId="0" borderId="0" xfId="0" applyNumberFormat="1" applyAlignment="1">
      <alignment vertical="center"/>
    </xf>
    <xf numFmtId="169" fontId="19" fillId="0" borderId="0" xfId="0" applyNumberFormat="1" applyFont="1"/>
    <xf numFmtId="1" fontId="35" fillId="0" borderId="0" xfId="0" applyNumberFormat="1" applyFont="1" applyAlignment="1">
      <alignment horizontal="left" vertical="center" indent="5"/>
    </xf>
    <xf numFmtId="0" fontId="6" fillId="0" borderId="0" xfId="2" applyFont="1" applyFill="1" applyBorder="1" applyAlignment="1" applyProtection="1">
      <alignment horizontal="center" vertical="center"/>
      <protection locked="0"/>
    </xf>
    <xf numFmtId="3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37" fillId="0" borderId="0" xfId="57" applyFont="1" applyAlignment="1" applyProtection="1"/>
    <xf numFmtId="169" fontId="0" fillId="0" borderId="0" xfId="0" applyNumberFormat="1" applyBorder="1"/>
    <xf numFmtId="0" fontId="38" fillId="0" borderId="0" xfId="0" applyFont="1" applyBorder="1" applyAlignment="1">
      <alignment horizontal="right" vertical="center"/>
    </xf>
    <xf numFmtId="0" fontId="39" fillId="0" borderId="0" xfId="0" applyFont="1"/>
    <xf numFmtId="0" fontId="40" fillId="0" borderId="0" xfId="0" applyFont="1"/>
    <xf numFmtId="0" fontId="41" fillId="0" borderId="0" xfId="0" applyFont="1"/>
    <xf numFmtId="0" fontId="4" fillId="0" borderId="0" xfId="0" applyFont="1" applyFill="1" applyAlignment="1">
      <alignment vertical="center"/>
    </xf>
    <xf numFmtId="0" fontId="4" fillId="0" borderId="0" xfId="2" applyFont="1" applyBorder="1" applyAlignment="1" applyProtection="1">
      <alignment vertical="center"/>
      <protection locked="0"/>
    </xf>
    <xf numFmtId="0" fontId="4" fillId="0" borderId="0" xfId="2" applyFont="1" applyAlignment="1">
      <alignment vertical="center"/>
    </xf>
    <xf numFmtId="0" fontId="4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10" fillId="0" borderId="0" xfId="2" applyFont="1" applyBorder="1" applyAlignment="1" applyProtection="1">
      <alignment vertical="center"/>
      <protection locked="0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57" applyFont="1" applyFill="1" applyAlignment="1" applyProtection="1"/>
    <xf numFmtId="0" fontId="42" fillId="0" borderId="0" xfId="0" applyFont="1"/>
    <xf numFmtId="0" fontId="43" fillId="0" borderId="0" xfId="0" applyFont="1"/>
    <xf numFmtId="166" fontId="18" fillId="0" borderId="21" xfId="0" applyNumberFormat="1" applyFont="1" applyFill="1" applyBorder="1" applyAlignment="1" applyProtection="1">
      <alignment horizontal="right" vertical="center"/>
    </xf>
    <xf numFmtId="165" fontId="18" fillId="0" borderId="62" xfId="0" applyNumberFormat="1" applyFont="1" applyFill="1" applyBorder="1" applyAlignment="1" applyProtection="1">
      <alignment horizontal="right" vertical="center"/>
    </xf>
    <xf numFmtId="165" fontId="18" fillId="0" borderId="69" xfId="0" applyNumberFormat="1" applyFont="1" applyFill="1" applyBorder="1" applyAlignment="1" applyProtection="1">
      <alignment horizontal="right" vertical="center"/>
    </xf>
    <xf numFmtId="165" fontId="18" fillId="0" borderId="67" xfId="0" applyNumberFormat="1" applyFont="1" applyFill="1" applyBorder="1" applyAlignment="1" applyProtection="1">
      <alignment horizontal="right" vertical="center"/>
    </xf>
    <xf numFmtId="165" fontId="17" fillId="0" borderId="0" xfId="0" applyNumberFormat="1" applyFont="1" applyFill="1" applyBorder="1" applyAlignment="1">
      <alignment vertical="center"/>
    </xf>
    <xf numFmtId="169" fontId="27" fillId="0" borderId="21" xfId="58" applyNumberFormat="1" applyFont="1" applyFill="1" applyBorder="1" applyAlignment="1">
      <alignment vertical="center"/>
    </xf>
    <xf numFmtId="165" fontId="17" fillId="0" borderId="119" xfId="0" applyNumberFormat="1" applyFont="1" applyFill="1" applyBorder="1" applyAlignment="1">
      <alignment vertical="center"/>
    </xf>
    <xf numFmtId="165" fontId="17" fillId="0" borderId="100" xfId="0" applyNumberFormat="1" applyFont="1" applyFill="1" applyBorder="1" applyAlignment="1">
      <alignment vertical="center"/>
    </xf>
    <xf numFmtId="165" fontId="8" fillId="0" borderId="42" xfId="0" applyNumberFormat="1" applyFont="1" applyBorder="1" applyAlignment="1">
      <alignment horizontal="right" vertical="center"/>
    </xf>
    <xf numFmtId="165" fontId="17" fillId="0" borderId="62" xfId="0" applyNumberFormat="1" applyFont="1" applyFill="1" applyBorder="1" applyAlignment="1">
      <alignment vertical="center"/>
    </xf>
    <xf numFmtId="169" fontId="27" fillId="0" borderId="51" xfId="58" applyNumberFormat="1" applyFont="1" applyFill="1" applyBorder="1" applyAlignment="1">
      <alignment vertical="center"/>
    </xf>
    <xf numFmtId="169" fontId="27" fillId="0" borderId="33" xfId="58" applyNumberFormat="1" applyFont="1" applyFill="1" applyBorder="1" applyAlignment="1">
      <alignment vertical="center"/>
    </xf>
    <xf numFmtId="169" fontId="27" fillId="0" borderId="122" xfId="58" applyNumberFormat="1" applyFont="1" applyFill="1" applyBorder="1" applyAlignment="1">
      <alignment vertical="center"/>
    </xf>
    <xf numFmtId="165" fontId="6" fillId="0" borderId="21" xfId="1" applyNumberFormat="1" applyFont="1" applyFill="1" applyBorder="1" applyAlignment="1" applyProtection="1">
      <alignment vertical="center"/>
      <protection locked="0"/>
    </xf>
    <xf numFmtId="165" fontId="6" fillId="0" borderId="21" xfId="1" applyNumberFormat="1" applyFont="1" applyFill="1" applyBorder="1" applyAlignment="1" applyProtection="1">
      <alignment horizontal="right" vertical="center"/>
      <protection locked="0"/>
    </xf>
    <xf numFmtId="165" fontId="8" fillId="0" borderId="119" xfId="0" applyNumberFormat="1" applyFont="1" applyFill="1" applyBorder="1" applyAlignment="1">
      <alignment horizontal="center" vertical="center"/>
    </xf>
    <xf numFmtId="165" fontId="8" fillId="0" borderId="120" xfId="0" applyNumberFormat="1" applyFont="1" applyFill="1" applyBorder="1" applyAlignment="1">
      <alignment horizontal="center" vertical="center"/>
    </xf>
    <xf numFmtId="165" fontId="6" fillId="0" borderId="42" xfId="1" applyNumberFormat="1" applyFont="1" applyFill="1" applyBorder="1" applyAlignment="1" applyProtection="1">
      <alignment horizontal="right" vertical="center"/>
      <protection locked="0"/>
    </xf>
    <xf numFmtId="165" fontId="17" fillId="0" borderId="68" xfId="0" applyNumberFormat="1" applyFont="1" applyFill="1" applyBorder="1" applyAlignment="1">
      <alignment horizontal="right" vertical="center"/>
    </xf>
    <xf numFmtId="165" fontId="8" fillId="0" borderId="20" xfId="0" applyNumberFormat="1" applyFont="1" applyFill="1" applyBorder="1" applyAlignment="1">
      <alignment horizontal="right" vertical="center"/>
    </xf>
    <xf numFmtId="165" fontId="17" fillId="0" borderId="62" xfId="0" applyNumberFormat="1" applyFont="1" applyFill="1" applyBorder="1" applyAlignment="1">
      <alignment horizontal="right" vertical="center"/>
    </xf>
    <xf numFmtId="165" fontId="17" fillId="0" borderId="69" xfId="0" applyNumberFormat="1" applyFont="1" applyFill="1" applyBorder="1" applyAlignment="1">
      <alignment horizontal="right" vertical="center"/>
    </xf>
    <xf numFmtId="165" fontId="17" fillId="0" borderId="51" xfId="0" applyNumberFormat="1" applyFont="1" applyFill="1" applyBorder="1" applyAlignment="1">
      <alignment vertical="center"/>
    </xf>
    <xf numFmtId="169" fontId="10" fillId="0" borderId="122" xfId="58" applyNumberFormat="1" applyFont="1" applyFill="1" applyBorder="1" applyAlignment="1" applyProtection="1">
      <alignment horizontal="right" vertical="center"/>
      <protection locked="0"/>
    </xf>
    <xf numFmtId="165" fontId="18" fillId="0" borderId="21" xfId="1" applyNumberFormat="1" applyFont="1" applyFill="1" applyBorder="1" applyAlignment="1" applyProtection="1">
      <alignment vertical="center"/>
      <protection locked="0"/>
    </xf>
    <xf numFmtId="169" fontId="28" fillId="0" borderId="33" xfId="58" applyNumberFormat="1" applyFont="1" applyFill="1" applyBorder="1" applyAlignment="1" applyProtection="1">
      <alignment vertical="center"/>
      <protection locked="0"/>
    </xf>
    <xf numFmtId="169" fontId="10" fillId="0" borderId="33" xfId="58" applyNumberFormat="1" applyFont="1" applyFill="1" applyBorder="1" applyAlignment="1" applyProtection="1">
      <alignment vertical="center"/>
      <protection locked="0"/>
    </xf>
    <xf numFmtId="169" fontId="10" fillId="0" borderId="35" xfId="58" applyNumberFormat="1" applyFont="1" applyFill="1" applyBorder="1" applyAlignment="1" applyProtection="1">
      <alignment vertical="center"/>
      <protection locked="0"/>
    </xf>
    <xf numFmtId="165" fontId="18" fillId="0" borderId="121" xfId="1" applyNumberFormat="1" applyFont="1" applyFill="1" applyBorder="1" applyAlignment="1" applyProtection="1">
      <alignment vertical="center"/>
      <protection locked="0"/>
    </xf>
    <xf numFmtId="165" fontId="17" fillId="0" borderId="67" xfId="0" applyNumberFormat="1" applyFont="1" applyFill="1" applyBorder="1" applyAlignment="1">
      <alignment horizontal="right" vertical="center"/>
    </xf>
    <xf numFmtId="3" fontId="6" fillId="4" borderId="41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1" xfId="0" applyNumberFormat="1" applyFont="1" applyFill="1" applyBorder="1" applyAlignment="1" applyProtection="1">
      <alignment horizontal="right" vertical="center"/>
    </xf>
    <xf numFmtId="165" fontId="6" fillId="0" borderId="42" xfId="0" applyNumberFormat="1" applyFont="1" applyFill="1" applyBorder="1" applyAlignment="1" applyProtection="1">
      <alignment horizontal="right" vertical="center"/>
    </xf>
    <xf numFmtId="3" fontId="8" fillId="0" borderId="19" xfId="58" applyNumberFormat="1" applyFont="1" applyFill="1" applyBorder="1" applyAlignment="1">
      <alignment horizontal="right" vertical="center"/>
    </xf>
    <xf numFmtId="165" fontId="17" fillId="0" borderId="121" xfId="0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 applyProtection="1">
      <alignment horizontal="right" vertical="center"/>
      <protection locked="0"/>
    </xf>
    <xf numFmtId="165" fontId="6" fillId="0" borderId="34" xfId="2" applyNumberFormat="1" applyFont="1" applyFill="1" applyBorder="1" applyAlignment="1" applyProtection="1">
      <alignment horizontal="right" vertical="center"/>
      <protection locked="0"/>
    </xf>
    <xf numFmtId="165" fontId="6" fillId="0" borderId="20" xfId="2" applyNumberFormat="1" applyFont="1" applyFill="1" applyBorder="1" applyAlignment="1" applyProtection="1">
      <alignment horizontal="right" vertical="center"/>
      <protection locked="0"/>
    </xf>
    <xf numFmtId="165" fontId="6" fillId="0" borderId="118" xfId="2" applyNumberFormat="1" applyFont="1" applyFill="1" applyBorder="1" applyAlignment="1" applyProtection="1">
      <alignment horizontal="right" vertical="center"/>
      <protection locked="0"/>
    </xf>
    <xf numFmtId="9" fontId="27" fillId="0" borderId="33" xfId="58" applyNumberFormat="1" applyFont="1" applyFill="1" applyBorder="1" applyAlignment="1">
      <alignment vertical="center"/>
    </xf>
    <xf numFmtId="9" fontId="4" fillId="0" borderId="33" xfId="58" applyNumberFormat="1" applyFont="1" applyFill="1" applyBorder="1" applyAlignment="1">
      <alignment vertical="center"/>
    </xf>
    <xf numFmtId="9" fontId="4" fillId="0" borderId="35" xfId="58" applyNumberFormat="1" applyFont="1" applyFill="1" applyBorder="1" applyAlignment="1">
      <alignment vertical="center"/>
    </xf>
    <xf numFmtId="165" fontId="17" fillId="0" borderId="122" xfId="0" applyNumberFormat="1" applyFont="1" applyFill="1" applyBorder="1" applyAlignment="1">
      <alignment vertical="center"/>
    </xf>
    <xf numFmtId="165" fontId="18" fillId="0" borderId="51" xfId="26" applyNumberFormat="1" applyFont="1" applyFill="1" applyBorder="1" applyAlignment="1">
      <alignment horizontal="right" vertical="center"/>
    </xf>
    <xf numFmtId="165" fontId="6" fillId="0" borderId="51" xfId="26" applyNumberFormat="1" applyFont="1" applyFill="1" applyBorder="1" applyAlignment="1">
      <alignment horizontal="right" vertical="center"/>
    </xf>
    <xf numFmtId="165" fontId="6" fillId="0" borderId="32" xfId="26" applyNumberFormat="1" applyFont="1" applyFill="1" applyBorder="1" applyAlignment="1">
      <alignment horizontal="right" vertical="center"/>
    </xf>
    <xf numFmtId="165" fontId="18" fillId="0" borderId="67" xfId="26" applyNumberFormat="1" applyFont="1" applyFill="1" applyBorder="1" applyAlignment="1">
      <alignment horizontal="right" vertical="center"/>
    </xf>
    <xf numFmtId="165" fontId="6" fillId="0" borderId="67" xfId="26" applyNumberFormat="1" applyFont="1" applyFill="1" applyBorder="1" applyAlignment="1">
      <alignment horizontal="right" vertical="center"/>
    </xf>
    <xf numFmtId="165" fontId="6" fillId="0" borderId="18" xfId="26" applyNumberFormat="1" applyFont="1" applyFill="1" applyBorder="1" applyAlignment="1">
      <alignment horizontal="right" vertical="center"/>
    </xf>
    <xf numFmtId="3" fontId="6" fillId="4" borderId="24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23" xfId="1" applyNumberFormat="1" applyFont="1" applyFill="1" applyBorder="1" applyAlignment="1" applyProtection="1">
      <alignment horizontal="center" vertical="center" wrapText="1"/>
      <protection locked="0"/>
    </xf>
    <xf numFmtId="169" fontId="10" fillId="0" borderId="125" xfId="58" applyNumberFormat="1" applyFont="1" applyFill="1" applyBorder="1" applyAlignment="1" applyProtection="1">
      <alignment horizontal="right" vertical="center"/>
      <protection locked="0"/>
    </xf>
    <xf numFmtId="169" fontId="10" fillId="0" borderId="2" xfId="58" applyNumberFormat="1" applyFont="1" applyFill="1" applyBorder="1" applyAlignment="1" applyProtection="1">
      <alignment horizontal="right" vertical="center"/>
      <protection locked="0"/>
    </xf>
    <xf numFmtId="169" fontId="10" fillId="0" borderId="6" xfId="58" applyNumberFormat="1" applyFont="1" applyFill="1" applyBorder="1" applyAlignment="1" applyProtection="1">
      <alignment horizontal="right" vertical="center"/>
      <protection locked="0"/>
    </xf>
    <xf numFmtId="168" fontId="18" fillId="0" borderId="119" xfId="1" applyNumberFormat="1" applyFont="1" applyFill="1" applyBorder="1" applyAlignment="1" applyProtection="1">
      <alignment vertical="center"/>
      <protection locked="0"/>
    </xf>
    <xf numFmtId="168" fontId="6" fillId="0" borderId="119" xfId="1" applyNumberFormat="1" applyFont="1" applyFill="1" applyBorder="1" applyAlignment="1" applyProtection="1">
      <alignment vertical="center"/>
      <protection locked="0"/>
    </xf>
    <xf numFmtId="168" fontId="6" fillId="0" borderId="19" xfId="1" applyNumberFormat="1" applyFont="1" applyFill="1" applyBorder="1" applyAlignment="1" applyProtection="1">
      <alignment vertical="center"/>
      <protection locked="0"/>
    </xf>
    <xf numFmtId="169" fontId="28" fillId="0" borderId="51" xfId="58" applyNumberFormat="1" applyFont="1" applyFill="1" applyBorder="1" applyAlignment="1" applyProtection="1">
      <alignment vertical="center"/>
      <protection locked="0"/>
    </xf>
    <xf numFmtId="169" fontId="10" fillId="0" borderId="51" xfId="58" applyNumberFormat="1" applyFont="1" applyFill="1" applyBorder="1" applyAlignment="1" applyProtection="1">
      <alignment vertical="center"/>
      <protection locked="0"/>
    </xf>
    <xf numFmtId="169" fontId="10" fillId="0" borderId="32" xfId="58" applyNumberFormat="1" applyFont="1" applyFill="1" applyBorder="1" applyAlignment="1" applyProtection="1">
      <alignment vertical="center"/>
      <protection locked="0"/>
    </xf>
    <xf numFmtId="169" fontId="28" fillId="0" borderId="122" xfId="58" applyNumberFormat="1" applyFont="1" applyFill="1" applyBorder="1" applyAlignment="1" applyProtection="1">
      <alignment vertical="center"/>
      <protection locked="0"/>
    </xf>
    <xf numFmtId="169" fontId="10" fillId="0" borderId="122" xfId="58" applyNumberFormat="1" applyFont="1" applyFill="1" applyBorder="1" applyAlignment="1" applyProtection="1">
      <alignment vertical="center"/>
      <protection locked="0"/>
    </xf>
    <xf numFmtId="165" fontId="18" fillId="0" borderId="42" xfId="1" applyNumberFormat="1" applyFont="1" applyFill="1" applyBorder="1" applyAlignment="1" applyProtection="1">
      <alignment vertical="center"/>
      <protection locked="0"/>
    </xf>
    <xf numFmtId="169" fontId="28" fillId="0" borderId="0" xfId="58" applyNumberFormat="1" applyFont="1" applyFill="1" applyBorder="1" applyAlignment="1" applyProtection="1">
      <alignment vertical="center"/>
      <protection locked="0"/>
    </xf>
    <xf numFmtId="169" fontId="10" fillId="0" borderId="0" xfId="58" applyNumberFormat="1" applyFont="1" applyFill="1" applyBorder="1" applyAlignment="1" applyProtection="1">
      <alignment vertical="center"/>
      <protection locked="0"/>
    </xf>
    <xf numFmtId="169" fontId="10" fillId="0" borderId="34" xfId="58" applyNumberFormat="1" applyFont="1" applyFill="1" applyBorder="1" applyAlignment="1" applyProtection="1">
      <alignment vertical="center"/>
      <protection locked="0"/>
    </xf>
    <xf numFmtId="165" fontId="18" fillId="0" borderId="100" xfId="1" applyNumberFormat="1" applyFont="1" applyFill="1" applyBorder="1" applyAlignment="1" applyProtection="1">
      <alignment vertical="center"/>
      <protection locked="0"/>
    </xf>
    <xf numFmtId="165" fontId="17" fillId="0" borderId="14" xfId="0" applyNumberFormat="1" applyFont="1" applyFill="1" applyBorder="1" applyAlignment="1">
      <alignment vertical="center"/>
    </xf>
    <xf numFmtId="3" fontId="8" fillId="0" borderId="100" xfId="58" applyNumberFormat="1" applyFont="1" applyFill="1" applyBorder="1" applyAlignment="1">
      <alignment horizontal="right" vertical="center"/>
    </xf>
    <xf numFmtId="165" fontId="18" fillId="0" borderId="119" xfId="2" applyNumberFormat="1" applyFont="1" applyFill="1" applyBorder="1" applyAlignment="1" applyProtection="1">
      <alignment horizontal="right" vertical="center"/>
      <protection locked="0"/>
    </xf>
    <xf numFmtId="165" fontId="17" fillId="0" borderId="33" xfId="0" applyNumberFormat="1" applyFont="1" applyFill="1" applyBorder="1" applyAlignment="1">
      <alignment vertical="center"/>
    </xf>
    <xf numFmtId="165" fontId="6" fillId="0" borderId="120" xfId="2" applyNumberFormat="1" applyFont="1" applyFill="1" applyBorder="1" applyAlignment="1" applyProtection="1">
      <alignment horizontal="right" vertical="center"/>
      <protection locked="0"/>
    </xf>
    <xf numFmtId="165" fontId="6" fillId="0" borderId="18" xfId="2" applyNumberFormat="1" applyFont="1" applyFill="1" applyBorder="1" applyAlignment="1" applyProtection="1">
      <alignment horizontal="right" vertical="center"/>
      <protection locked="0"/>
    </xf>
    <xf numFmtId="165" fontId="8" fillId="0" borderId="121" xfId="0" applyNumberFormat="1" applyFont="1" applyFill="1" applyBorder="1" applyAlignment="1"/>
    <xf numFmtId="165" fontId="8" fillId="0" borderId="17" xfId="0" applyNumberFormat="1" applyFont="1" applyFill="1" applyBorder="1" applyAlignment="1"/>
    <xf numFmtId="165" fontId="8" fillId="0" borderId="19" xfId="0" applyNumberFormat="1" applyFont="1" applyFill="1" applyBorder="1" applyAlignment="1"/>
    <xf numFmtId="169" fontId="10" fillId="0" borderId="122" xfId="1" applyNumberFormat="1" applyFont="1" applyFill="1" applyBorder="1" applyAlignment="1" applyProtection="1">
      <alignment horizontal="right" vertical="center"/>
      <protection locked="0"/>
    </xf>
    <xf numFmtId="0" fontId="8" fillId="4" borderId="41" xfId="0" applyFont="1" applyFill="1" applyBorder="1" applyAlignment="1">
      <alignment horizontal="center" vertical="center"/>
    </xf>
    <xf numFmtId="165" fontId="18" fillId="0" borderId="100" xfId="2" applyNumberFormat="1" applyFont="1" applyFill="1" applyBorder="1" applyAlignment="1" applyProtection="1">
      <alignment horizontal="right" vertical="center"/>
      <protection locked="0"/>
    </xf>
    <xf numFmtId="165" fontId="18" fillId="0" borderId="100" xfId="1" applyNumberFormat="1" applyFont="1" applyFill="1" applyBorder="1" applyAlignment="1" applyProtection="1">
      <alignment horizontal="right" vertical="center"/>
      <protection locked="0"/>
    </xf>
    <xf numFmtId="165" fontId="18" fillId="0" borderId="67" xfId="1" applyNumberFormat="1" applyFont="1" applyFill="1" applyBorder="1" applyAlignment="1" applyProtection="1">
      <alignment horizontal="right" vertical="center"/>
      <protection locked="0"/>
    </xf>
    <xf numFmtId="169" fontId="10" fillId="0" borderId="32" xfId="1" applyNumberFormat="1" applyFont="1" applyFill="1" applyBorder="1" applyAlignment="1" applyProtection="1">
      <alignment horizontal="right" vertical="center"/>
      <protection locked="0"/>
    </xf>
    <xf numFmtId="165" fontId="6" fillId="0" borderId="48" xfId="0" applyNumberFormat="1" applyFont="1" applyFill="1" applyBorder="1" applyAlignment="1" applyProtection="1">
      <alignment horizontal="right" vertical="center"/>
    </xf>
    <xf numFmtId="165" fontId="6" fillId="0" borderId="22" xfId="0" applyNumberFormat="1" applyFont="1" applyFill="1" applyBorder="1" applyAlignment="1" applyProtection="1">
      <alignment horizontal="right" vertical="center"/>
    </xf>
    <xf numFmtId="165" fontId="8" fillId="0" borderId="20" xfId="0" applyNumberFormat="1" applyFont="1" applyFill="1" applyBorder="1" applyAlignment="1">
      <alignment horizontal="center" vertical="center"/>
    </xf>
    <xf numFmtId="165" fontId="8" fillId="0" borderId="18" xfId="0" applyNumberFormat="1" applyFont="1" applyFill="1" applyBorder="1" applyAlignment="1">
      <alignment horizontal="center" vertical="center"/>
    </xf>
    <xf numFmtId="165" fontId="18" fillId="0" borderId="68" xfId="0" applyNumberFormat="1" applyFont="1" applyFill="1" applyBorder="1" applyAlignment="1" applyProtection="1">
      <alignment horizontal="right" vertical="center"/>
    </xf>
    <xf numFmtId="165" fontId="18" fillId="0" borderId="100" xfId="0" applyNumberFormat="1" applyFont="1" applyFill="1" applyBorder="1" applyAlignment="1" applyProtection="1">
      <alignment horizontal="right" vertical="center"/>
    </xf>
    <xf numFmtId="165" fontId="8" fillId="0" borderId="120" xfId="0" applyNumberFormat="1" applyFont="1" applyBorder="1" applyAlignment="1">
      <alignment horizontal="right" vertical="center"/>
    </xf>
    <xf numFmtId="165" fontId="18" fillId="0" borderId="121" xfId="2" applyNumberFormat="1" applyFont="1" applyFill="1" applyBorder="1" applyAlignment="1" applyProtection="1">
      <alignment horizontal="right" vertical="center"/>
      <protection locked="0"/>
    </xf>
    <xf numFmtId="9" fontId="6" fillId="4" borderId="74" xfId="58" applyNumberFormat="1" applyFont="1" applyFill="1" applyBorder="1" applyAlignment="1" applyProtection="1">
      <alignment vertical="center"/>
      <protection locked="0"/>
    </xf>
    <xf numFmtId="165" fontId="6" fillId="0" borderId="121" xfId="41" applyNumberFormat="1" applyFont="1" applyFill="1" applyBorder="1" applyAlignment="1" applyProtection="1">
      <alignment vertical="center"/>
    </xf>
    <xf numFmtId="165" fontId="6" fillId="0" borderId="121" xfId="41" applyNumberFormat="1" applyFont="1" applyFill="1" applyBorder="1" applyAlignment="1" applyProtection="1">
      <alignment horizontal="right" vertical="center"/>
    </xf>
    <xf numFmtId="165" fontId="6" fillId="0" borderId="121" xfId="36" applyNumberFormat="1" applyFont="1" applyFill="1" applyBorder="1" applyAlignment="1" applyProtection="1">
      <alignment horizontal="right" vertical="center"/>
      <protection locked="0"/>
    </xf>
    <xf numFmtId="165" fontId="6" fillId="0" borderId="121" xfId="36" applyNumberFormat="1" applyFont="1" applyFill="1" applyBorder="1" applyAlignment="1" applyProtection="1">
      <alignment horizontal="center" vertical="center"/>
      <protection locked="0"/>
    </xf>
    <xf numFmtId="165" fontId="6" fillId="0" borderId="120" xfId="26" applyNumberFormat="1" applyFont="1" applyBorder="1" applyAlignment="1">
      <alignment horizontal="right" vertical="center"/>
    </xf>
    <xf numFmtId="3" fontId="6" fillId="4" borderId="56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6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41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3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" xfId="1" applyNumberFormat="1" applyFont="1" applyFill="1" applyBorder="1" applyAlignment="1" applyProtection="1">
      <alignment horizontal="center" vertical="center" wrapText="1"/>
      <protection locked="0"/>
    </xf>
    <xf numFmtId="3" fontId="8" fillId="4" borderId="13" xfId="0" applyNumberFormat="1" applyFont="1" applyFill="1" applyBorder="1" applyAlignment="1">
      <alignment horizontal="center" vertical="center" wrapText="1"/>
    </xf>
    <xf numFmtId="3" fontId="8" fillId="3" borderId="33" xfId="0" applyNumberFormat="1" applyFont="1" applyFill="1" applyBorder="1" applyAlignment="1">
      <alignment horizontal="center" vertical="center" wrapText="1"/>
    </xf>
    <xf numFmtId="3" fontId="8" fillId="3" borderId="35" xfId="0" applyNumberFormat="1" applyFont="1" applyFill="1" applyBorder="1" applyAlignment="1">
      <alignment horizontal="center" vertical="center" wrapText="1"/>
    </xf>
    <xf numFmtId="3" fontId="6" fillId="4" borderId="59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0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37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7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13" xfId="1" applyNumberFormat="1" applyFont="1" applyFill="1" applyBorder="1" applyAlignment="1" applyProtection="1">
      <alignment horizontal="center" vertical="center" wrapText="1"/>
      <protection locked="0"/>
    </xf>
    <xf numFmtId="3" fontId="8" fillId="4" borderId="9" xfId="0" applyNumberFormat="1" applyFont="1" applyFill="1" applyBorder="1" applyAlignment="1">
      <alignment horizontal="center" vertical="center" wrapText="1"/>
    </xf>
    <xf numFmtId="3" fontId="8" fillId="3" borderId="120" xfId="0" applyNumberFormat="1" applyFont="1" applyFill="1" applyBorder="1" applyAlignment="1">
      <alignment horizontal="center" vertical="center" wrapText="1"/>
    </xf>
    <xf numFmtId="3" fontId="8" fillId="3" borderId="18" xfId="0" applyNumberFormat="1" applyFont="1" applyFill="1" applyBorder="1" applyAlignment="1">
      <alignment horizontal="center" vertical="center" wrapText="1"/>
    </xf>
    <xf numFmtId="3" fontId="6" fillId="4" borderId="9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120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18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8" xfId="2" applyFont="1" applyFill="1" applyBorder="1" applyAlignment="1" applyProtection="1">
      <alignment horizontal="center" vertical="center" wrapText="1"/>
      <protection locked="0"/>
    </xf>
    <xf numFmtId="0" fontId="6" fillId="3" borderId="17" xfId="2" applyFont="1" applyFill="1" applyBorder="1" applyAlignment="1" applyProtection="1">
      <alignment horizontal="center" vertical="center" wrapText="1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33" xfId="2" applyFont="1" applyFill="1" applyBorder="1" applyAlignment="1" applyProtection="1">
      <alignment horizontal="center" vertical="center"/>
      <protection locked="0"/>
    </xf>
    <xf numFmtId="0" fontId="6" fillId="0" borderId="16" xfId="2" applyFont="1" applyFill="1" applyBorder="1" applyAlignment="1" applyProtection="1">
      <alignment horizontal="center" vertical="center"/>
      <protection locked="0"/>
    </xf>
    <xf numFmtId="0" fontId="6" fillId="0" borderId="35" xfId="2" applyFont="1" applyFill="1" applyBorder="1" applyAlignment="1" applyProtection="1">
      <alignment horizontal="center" vertical="center"/>
      <protection locked="0"/>
    </xf>
    <xf numFmtId="3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2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7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3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6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5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121" xfId="2" applyFont="1" applyFill="1" applyBorder="1" applyAlignment="1" applyProtection="1">
      <alignment horizontal="center" vertical="center" wrapText="1"/>
      <protection locked="0"/>
    </xf>
    <xf numFmtId="0" fontId="6" fillId="3" borderId="54" xfId="2" applyFont="1" applyFill="1" applyBorder="1" applyAlignment="1" applyProtection="1">
      <alignment horizontal="center" vertical="center" wrapText="1"/>
      <protection locked="0"/>
    </xf>
    <xf numFmtId="3" fontId="6" fillId="3" borderId="6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0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4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3" fontId="8" fillId="3" borderId="67" xfId="0" applyNumberFormat="1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6" fillId="4" borderId="3" xfId="2" applyFont="1" applyFill="1" applyBorder="1" applyAlignment="1" applyProtection="1">
      <alignment horizontal="center" vertical="center" wrapText="1"/>
      <protection locked="0"/>
    </xf>
    <xf numFmtId="0" fontId="6" fillId="4" borderId="44" xfId="2" applyFont="1" applyFill="1" applyBorder="1" applyAlignment="1" applyProtection="1">
      <alignment horizontal="center" vertical="center" wrapText="1"/>
      <protection locked="0"/>
    </xf>
    <xf numFmtId="0" fontId="6" fillId="4" borderId="45" xfId="2" applyFont="1" applyFill="1" applyBorder="1" applyAlignment="1" applyProtection="1">
      <alignment horizontal="center" vertical="center" wrapText="1"/>
      <protection locked="0"/>
    </xf>
    <xf numFmtId="0" fontId="6" fillId="4" borderId="5" xfId="2" applyFont="1" applyFill="1" applyBorder="1" applyAlignment="1" applyProtection="1">
      <alignment horizontal="center" vertical="center" wrapText="1"/>
      <protection locked="0"/>
    </xf>
    <xf numFmtId="0" fontId="6" fillId="4" borderId="26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6" fillId="4" borderId="59" xfId="2" applyFont="1" applyFill="1" applyBorder="1" applyAlignment="1" applyProtection="1">
      <alignment horizontal="center" vertical="center" wrapText="1"/>
      <protection locked="0"/>
    </xf>
    <xf numFmtId="0" fontId="6" fillId="3" borderId="45" xfId="2" applyFont="1" applyFill="1" applyBorder="1" applyAlignment="1" applyProtection="1">
      <alignment horizontal="center" vertical="center" wrapText="1"/>
      <protection locked="0"/>
    </xf>
    <xf numFmtId="0" fontId="6" fillId="4" borderId="86" xfId="2" applyFont="1" applyFill="1" applyBorder="1" applyAlignment="1" applyProtection="1">
      <alignment horizontal="center" vertical="center" wrapText="1"/>
      <protection locked="0"/>
    </xf>
    <xf numFmtId="0" fontId="6" fillId="3" borderId="87" xfId="2" applyFont="1" applyFill="1" applyBorder="1" applyAlignment="1" applyProtection="1">
      <alignment horizontal="center" vertical="center" wrapText="1"/>
      <protection locked="0"/>
    </xf>
    <xf numFmtId="0" fontId="6" fillId="3" borderId="50" xfId="2" applyFont="1" applyFill="1" applyBorder="1" applyAlignment="1" applyProtection="1">
      <alignment horizontal="center" vertical="center" wrapText="1"/>
      <protection locked="0"/>
    </xf>
    <xf numFmtId="3" fontId="6" fillId="4" borderId="15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9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2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5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8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5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4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29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47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6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26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27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46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27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46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7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60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Border="1" applyAlignment="1" applyProtection="1">
      <alignment horizontal="center" vertical="center" wrapText="1"/>
      <protection locked="0"/>
    </xf>
    <xf numFmtId="0" fontId="8" fillId="4" borderId="42" xfId="0" applyFont="1" applyFill="1" applyBorder="1" applyAlignment="1">
      <alignment horizontal="center" vertical="center" wrapText="1"/>
    </xf>
    <xf numFmtId="0" fontId="8" fillId="3" borderId="62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3" fontId="6" fillId="3" borderId="36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8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29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4" borderId="59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3" fontId="6" fillId="3" borderId="49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45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44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10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0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1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31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39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22" xfId="0" applyFont="1" applyFill="1" applyBorder="1" applyAlignment="1">
      <alignment horizontal="center" vertical="center"/>
    </xf>
    <xf numFmtId="3" fontId="6" fillId="3" borderId="28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24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12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20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1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8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3" borderId="100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/>
    <xf numFmtId="0" fontId="0" fillId="3" borderId="5" xfId="0" applyFont="1" applyFill="1" applyBorder="1" applyAlignment="1"/>
    <xf numFmtId="0" fontId="8" fillId="3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11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 wrapText="1"/>
    </xf>
    <xf numFmtId="0" fontId="10" fillId="0" borderId="0" xfId="2" applyFont="1" applyFill="1" applyBorder="1" applyAlignment="1" applyProtection="1">
      <alignment horizontal="left" vertical="center" wrapText="1"/>
      <protection locked="0"/>
    </xf>
    <xf numFmtId="0" fontId="8" fillId="4" borderId="49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 wrapText="1"/>
    </xf>
    <xf numFmtId="3" fontId="8" fillId="4" borderId="10" xfId="0" applyNumberFormat="1" applyFont="1" applyFill="1" applyBorder="1" applyAlignment="1">
      <alignment horizontal="center" vertical="center" wrapText="1"/>
    </xf>
    <xf numFmtId="3" fontId="8" fillId="3" borderId="11" xfId="0" applyNumberFormat="1" applyFont="1" applyFill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60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25" fillId="0" borderId="0" xfId="57" applyAlignment="1" applyProtection="1">
      <alignment horizontal="right"/>
    </xf>
  </cellXfs>
  <cellStyles count="88">
    <cellStyle name="% procenta" xfId="3"/>
    <cellStyle name="Celkem 2" xfId="4"/>
    <cellStyle name="Comma0" xfId="5"/>
    <cellStyle name="Currency0" xfId="6"/>
    <cellStyle name="Currency0 2" xfId="7"/>
    <cellStyle name="Currency0 2 2" xfId="60"/>
    <cellStyle name="Currency0 2 2 2" xfId="74"/>
    <cellStyle name="Currency0 2 3" xfId="69"/>
    <cellStyle name="Čárka 2" xfId="8"/>
    <cellStyle name="Čárka 2 2" xfId="9"/>
    <cellStyle name="Čárka 2 2 2" xfId="61"/>
    <cellStyle name="Čárka 2 2 2 2" xfId="75"/>
    <cellStyle name="Čárka 2 2 3" xfId="70"/>
    <cellStyle name="Date" xfId="10"/>
    <cellStyle name="Datum" xfId="11"/>
    <cellStyle name="Datum 2" xfId="12"/>
    <cellStyle name="Finanční" xfId="13"/>
    <cellStyle name="Finanční0" xfId="14"/>
    <cellStyle name="Finanční0 2" xfId="15"/>
    <cellStyle name="Fixed" xfId="16"/>
    <cellStyle name="Heading 1" xfId="17"/>
    <cellStyle name="Heading 2" xfId="18"/>
    <cellStyle name="Hypertextový odkaz" xfId="57" builtinId="8"/>
    <cellStyle name="Hypertextový odkaz 2" xfId="81"/>
    <cellStyle name="Hypertextový odkaz 3" xfId="79"/>
    <cellStyle name="Měna" xfId="19"/>
    <cellStyle name="Měna 2" xfId="20"/>
    <cellStyle name="Měna 2 2" xfId="62"/>
    <cellStyle name="Měna 2 2 2" xfId="76"/>
    <cellStyle name="Měna 2 3" xfId="71"/>
    <cellStyle name="Měna 3" xfId="80"/>
    <cellStyle name="Měna 4" xfId="82"/>
    <cellStyle name="Měna 5" xfId="83"/>
    <cellStyle name="Měna 6" xfId="86"/>
    <cellStyle name="Měna 7" xfId="87"/>
    <cellStyle name="Měna0" xfId="21"/>
    <cellStyle name="Měna0 2" xfId="22"/>
    <cellStyle name="Měna0 2 2" xfId="23"/>
    <cellStyle name="Měna0 2 2 2" xfId="63"/>
    <cellStyle name="Měna0 2 2 2 2" xfId="77"/>
    <cellStyle name="Měna0 2 2 3" xfId="72"/>
    <cellStyle name="Měna0 3" xfId="24"/>
    <cellStyle name="Měna0 3 2" xfId="64"/>
    <cellStyle name="Měna0 3 2 2" xfId="78"/>
    <cellStyle name="Měna0 3 3" xfId="73"/>
    <cellStyle name="Normální" xfId="0" builtinId="0"/>
    <cellStyle name="normální 10" xfId="25"/>
    <cellStyle name="normální 11" xfId="26"/>
    <cellStyle name="normální 12" xfId="27"/>
    <cellStyle name="normální 12 2" xfId="28"/>
    <cellStyle name="normální 13" xfId="29"/>
    <cellStyle name="normální 14" xfId="30"/>
    <cellStyle name="normální 15" xfId="31"/>
    <cellStyle name="normální 16" xfId="32"/>
    <cellStyle name="normální 16 2" xfId="33"/>
    <cellStyle name="normální 17" xfId="34"/>
    <cellStyle name="normální 17 2" xfId="35"/>
    <cellStyle name="normální 18" xfId="66"/>
    <cellStyle name="Normální 19" xfId="84"/>
    <cellStyle name="normální 2" xfId="1"/>
    <cellStyle name="Normální 2 2" xfId="36"/>
    <cellStyle name="Normální 2 3" xfId="37"/>
    <cellStyle name="Normální 2 4" xfId="38"/>
    <cellStyle name="Normální 2 5" xfId="39"/>
    <cellStyle name="Normální 2 6" xfId="68"/>
    <cellStyle name="Normální 20" xfId="85"/>
    <cellStyle name="normální 3" xfId="40"/>
    <cellStyle name="normální 3 2" xfId="65"/>
    <cellStyle name="normální 3 3" xfId="59"/>
    <cellStyle name="normální 4" xfId="41"/>
    <cellStyle name="normální 5" xfId="42"/>
    <cellStyle name="normální 6" xfId="43"/>
    <cellStyle name="normální 6 2" xfId="44"/>
    <cellStyle name="normální 7" xfId="2"/>
    <cellStyle name="normální 7 2" xfId="45"/>
    <cellStyle name="normální 8" xfId="46"/>
    <cellStyle name="normální 8 2" xfId="47"/>
    <cellStyle name="normální 9" xfId="48"/>
    <cellStyle name="Pevný" xfId="49"/>
    <cellStyle name="Pevný 2" xfId="50"/>
    <cellStyle name="procent 2" xfId="67"/>
    <cellStyle name="Procenta" xfId="58" builtinId="5"/>
    <cellStyle name="Procenta 2" xfId="51"/>
    <cellStyle name="Total" xfId="52"/>
    <cellStyle name="Záhlaví 1" xfId="53"/>
    <cellStyle name="Záhlaví 1 2" xfId="54"/>
    <cellStyle name="Záhlaví 2" xfId="55"/>
    <cellStyle name="Záhlaví 2 2" xfId="56"/>
  </cellStyles>
  <dxfs count="0"/>
  <tableStyles count="0" defaultTableStyle="TableStyleMedium9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zso.cz/csu/czso/ministerstvo-skolstvi-mladeze-a-telovychovy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P40"/>
  <sheetViews>
    <sheetView tabSelected="1" zoomScaleNormal="100" workbookViewId="0"/>
  </sheetViews>
  <sheetFormatPr defaultRowHeight="15" x14ac:dyDescent="0.25"/>
  <cols>
    <col min="1" max="1" width="143.7109375" style="6" customWidth="1"/>
  </cols>
  <sheetData>
    <row r="1" spans="1:16" s="93" customFormat="1" ht="19.5" customHeight="1" x14ac:dyDescent="0.25">
      <c r="A1" s="372" t="s">
        <v>271</v>
      </c>
    </row>
    <row r="2" spans="1:16" s="93" customFormat="1" ht="15" customHeight="1" x14ac:dyDescent="0.25">
      <c r="A2" s="666" t="s">
        <v>275</v>
      </c>
      <c r="B2" s="143"/>
      <c r="C2" s="143"/>
      <c r="D2" s="143"/>
      <c r="E2" s="143"/>
      <c r="F2" s="143"/>
      <c r="G2" s="143"/>
      <c r="H2" s="143"/>
      <c r="I2" s="143"/>
    </row>
    <row r="3" spans="1:16" s="93" customFormat="1" ht="15" customHeight="1" x14ac:dyDescent="0.25">
      <c r="A3" s="371" t="s">
        <v>183</v>
      </c>
    </row>
    <row r="4" spans="1:16" s="93" customFormat="1" ht="15" customHeight="1" x14ac:dyDescent="0.2">
      <c r="A4" s="133" t="s">
        <v>182</v>
      </c>
    </row>
    <row r="5" spans="1:16" s="230" customFormat="1" ht="15" customHeight="1" x14ac:dyDescent="0.25">
      <c r="A5" s="368" t="s">
        <v>242</v>
      </c>
      <c r="B5" s="368"/>
      <c r="C5" s="354"/>
      <c r="D5" s="354"/>
      <c r="E5" s="354"/>
      <c r="F5" s="354"/>
      <c r="G5" s="354"/>
      <c r="H5" s="354"/>
      <c r="I5" s="354"/>
      <c r="J5" s="354"/>
    </row>
    <row r="6" spans="1:16" s="230" customFormat="1" ht="15" customHeight="1" x14ac:dyDescent="0.25">
      <c r="A6" s="368" t="s">
        <v>243</v>
      </c>
      <c r="B6" s="368"/>
      <c r="C6" s="354"/>
      <c r="D6" s="354"/>
      <c r="E6" s="354"/>
      <c r="F6" s="354"/>
      <c r="G6" s="354"/>
      <c r="H6" s="354"/>
      <c r="I6" s="354"/>
      <c r="J6" s="354"/>
      <c r="K6" s="354"/>
    </row>
    <row r="7" spans="1:16" s="230" customFormat="1" ht="15" customHeight="1" x14ac:dyDescent="0.25">
      <c r="A7" s="368" t="s">
        <v>244</v>
      </c>
      <c r="B7" s="368"/>
      <c r="C7" s="354"/>
      <c r="D7" s="354"/>
      <c r="E7" s="354"/>
      <c r="F7" s="354"/>
      <c r="G7" s="354"/>
      <c r="H7" s="354"/>
      <c r="I7" s="354"/>
      <c r="J7" s="354"/>
      <c r="K7" s="354"/>
      <c r="P7" s="230" t="s">
        <v>0</v>
      </c>
    </row>
    <row r="8" spans="1:16" s="230" customFormat="1" ht="15" customHeight="1" x14ac:dyDescent="0.2">
      <c r="A8" s="384"/>
      <c r="B8" s="368"/>
    </row>
    <row r="9" spans="1:16" s="230" customFormat="1" ht="15" customHeight="1" x14ac:dyDescent="0.25">
      <c r="A9" s="368" t="s">
        <v>245</v>
      </c>
      <c r="C9" s="354"/>
      <c r="D9" s="354"/>
      <c r="E9" s="354"/>
      <c r="F9" s="354"/>
      <c r="G9" s="354"/>
      <c r="H9" s="354"/>
    </row>
    <row r="10" spans="1:16" s="230" customFormat="1" ht="15" customHeight="1" x14ac:dyDescent="0.25">
      <c r="A10" s="368" t="s">
        <v>246</v>
      </c>
      <c r="B10" s="368"/>
      <c r="C10" s="354"/>
      <c r="D10" s="354"/>
      <c r="E10" s="354"/>
      <c r="F10" s="354"/>
      <c r="G10" s="354"/>
      <c r="H10" s="354"/>
    </row>
    <row r="11" spans="1:16" s="230" customFormat="1" ht="15" customHeight="1" x14ac:dyDescent="0.25">
      <c r="A11" s="368" t="s">
        <v>247</v>
      </c>
      <c r="B11" s="368"/>
      <c r="C11" s="354"/>
      <c r="D11" s="354"/>
      <c r="E11" s="354"/>
      <c r="F11" s="354"/>
      <c r="G11" s="354"/>
      <c r="H11" s="354"/>
      <c r="I11" s="354"/>
      <c r="J11" s="354"/>
    </row>
    <row r="12" spans="1:16" s="230" customFormat="1" ht="15" customHeight="1" x14ac:dyDescent="0.25">
      <c r="A12" s="368" t="s">
        <v>248</v>
      </c>
      <c r="B12" s="368"/>
      <c r="C12" s="354"/>
      <c r="D12" s="354"/>
      <c r="E12" s="354"/>
      <c r="F12" s="354"/>
      <c r="G12" s="354"/>
      <c r="H12" s="354"/>
    </row>
    <row r="13" spans="1:16" s="230" customFormat="1" ht="15" customHeight="1" x14ac:dyDescent="0.25">
      <c r="A13" s="368" t="s">
        <v>249</v>
      </c>
      <c r="B13" s="368"/>
      <c r="C13" s="354"/>
      <c r="D13" s="354"/>
      <c r="E13" s="354"/>
      <c r="F13" s="354"/>
      <c r="G13" s="354"/>
      <c r="H13" s="354"/>
    </row>
    <row r="14" spans="1:16" s="230" customFormat="1" ht="15" customHeight="1" x14ac:dyDescent="0.2">
      <c r="B14" s="385"/>
    </row>
    <row r="15" spans="1:16" s="230" customFormat="1" ht="15" customHeight="1" x14ac:dyDescent="0.25">
      <c r="A15" s="368" t="s">
        <v>250</v>
      </c>
      <c r="B15" s="229"/>
      <c r="C15" s="354"/>
      <c r="D15" s="354"/>
      <c r="E15" s="354"/>
      <c r="F15" s="354"/>
      <c r="G15" s="354"/>
      <c r="H15" s="354"/>
      <c r="I15" s="354"/>
      <c r="J15" s="354"/>
      <c r="K15" s="354"/>
    </row>
    <row r="16" spans="1:16" s="230" customFormat="1" ht="15" customHeight="1" x14ac:dyDescent="0.25">
      <c r="A16" s="368" t="s">
        <v>251</v>
      </c>
      <c r="B16" s="229"/>
      <c r="C16" s="354"/>
      <c r="D16" s="354"/>
      <c r="E16" s="354"/>
      <c r="F16" s="354"/>
      <c r="G16" s="354"/>
      <c r="H16" s="354"/>
      <c r="I16" s="354"/>
      <c r="J16" s="354"/>
      <c r="K16" s="354"/>
    </row>
    <row r="17" spans="1:14" s="230" customFormat="1" ht="15" customHeight="1" x14ac:dyDescent="0.25">
      <c r="A17" s="368" t="s">
        <v>252</v>
      </c>
      <c r="B17" s="229"/>
      <c r="C17" s="354"/>
      <c r="D17" s="354"/>
      <c r="E17" s="354"/>
      <c r="F17" s="354"/>
      <c r="G17" s="354"/>
      <c r="H17" s="354"/>
      <c r="I17" s="354"/>
    </row>
    <row r="18" spans="1:14" s="230" customFormat="1" ht="15" customHeight="1" x14ac:dyDescent="0.25">
      <c r="A18" s="368" t="s">
        <v>253</v>
      </c>
      <c r="B18" s="229"/>
      <c r="C18" s="354"/>
      <c r="D18" s="354"/>
      <c r="E18" s="354"/>
      <c r="F18" s="354"/>
      <c r="G18" s="354"/>
      <c r="H18" s="354"/>
      <c r="I18" s="354"/>
      <c r="J18" s="354"/>
      <c r="K18" s="354"/>
      <c r="L18" s="354"/>
      <c r="M18" s="354"/>
      <c r="N18" s="354"/>
    </row>
    <row r="19" spans="1:14" s="230" customFormat="1" ht="15" customHeight="1" x14ac:dyDescent="0.25">
      <c r="A19" s="368" t="s">
        <v>254</v>
      </c>
      <c r="B19" s="229"/>
      <c r="C19" s="354"/>
      <c r="D19" s="354"/>
      <c r="E19" s="354"/>
      <c r="F19" s="354"/>
      <c r="G19" s="354"/>
      <c r="H19" s="354"/>
      <c r="I19" s="354"/>
      <c r="J19" s="354"/>
      <c r="K19" s="354"/>
    </row>
    <row r="20" spans="1:14" s="230" customFormat="1" ht="15" customHeight="1" x14ac:dyDescent="0.25">
      <c r="A20" s="368" t="s">
        <v>255</v>
      </c>
      <c r="B20" s="386"/>
      <c r="C20" s="354"/>
      <c r="D20" s="354"/>
      <c r="E20" s="354"/>
      <c r="F20" s="354"/>
      <c r="G20" s="354"/>
      <c r="H20" s="354"/>
      <c r="I20" s="354"/>
      <c r="J20" s="354"/>
      <c r="K20" s="354"/>
    </row>
    <row r="21" spans="1:14" s="230" customFormat="1" ht="15" customHeight="1" x14ac:dyDescent="0.25">
      <c r="A21" s="373" t="s">
        <v>181</v>
      </c>
      <c r="B21" s="386"/>
    </row>
    <row r="22" spans="1:14" s="230" customFormat="1" ht="15" customHeight="1" x14ac:dyDescent="0.25">
      <c r="A22" s="368" t="s">
        <v>256</v>
      </c>
      <c r="B22" s="354"/>
      <c r="C22" s="354"/>
      <c r="D22" s="354"/>
      <c r="E22" s="354"/>
      <c r="F22" s="354"/>
      <c r="G22" s="354"/>
      <c r="H22" s="354"/>
      <c r="I22" s="354"/>
      <c r="J22" s="354"/>
    </row>
    <row r="23" spans="1:14" s="230" customFormat="1" ht="15" customHeight="1" x14ac:dyDescent="0.25">
      <c r="A23" s="368" t="s">
        <v>257</v>
      </c>
      <c r="B23" s="354"/>
      <c r="C23" s="354"/>
      <c r="D23" s="354"/>
      <c r="E23" s="354"/>
      <c r="F23" s="354"/>
      <c r="G23" s="354"/>
      <c r="H23" s="354"/>
      <c r="I23" s="354"/>
      <c r="J23" s="354"/>
    </row>
    <row r="24" spans="1:14" s="230" customFormat="1" ht="15" customHeight="1" x14ac:dyDescent="0.25">
      <c r="A24" s="368" t="s">
        <v>258</v>
      </c>
      <c r="B24" s="354"/>
      <c r="C24" s="354"/>
      <c r="D24" s="354"/>
      <c r="E24" s="354"/>
      <c r="F24" s="354"/>
      <c r="G24" s="354"/>
      <c r="H24" s="354"/>
      <c r="I24" s="354"/>
      <c r="J24" s="354"/>
      <c r="K24" s="354"/>
      <c r="L24" s="354"/>
    </row>
    <row r="25" spans="1:14" s="230" customFormat="1" ht="15" customHeight="1" x14ac:dyDescent="0.25">
      <c r="A25" s="373" t="s">
        <v>184</v>
      </c>
      <c r="B25" s="354"/>
      <c r="C25" s="229"/>
      <c r="D25" s="229"/>
      <c r="E25" s="229"/>
      <c r="F25" s="229"/>
      <c r="G25" s="229"/>
      <c r="H25" s="229"/>
      <c r="I25" s="229"/>
    </row>
    <row r="26" spans="1:14" s="230" customFormat="1" ht="15" customHeight="1" x14ac:dyDescent="0.25">
      <c r="A26" s="368" t="s">
        <v>259</v>
      </c>
      <c r="B26" s="229"/>
      <c r="C26" s="354"/>
      <c r="D26" s="354"/>
      <c r="E26" s="354"/>
      <c r="F26" s="354"/>
      <c r="G26" s="354"/>
      <c r="H26" s="354"/>
      <c r="I26" s="354"/>
      <c r="J26" s="354"/>
    </row>
    <row r="27" spans="1:14" s="230" customFormat="1" ht="15" customHeight="1" x14ac:dyDescent="0.25">
      <c r="A27" s="368" t="s">
        <v>260</v>
      </c>
      <c r="B27" s="354"/>
      <c r="C27" s="354"/>
      <c r="D27" s="354"/>
      <c r="E27" s="354"/>
      <c r="F27" s="354"/>
      <c r="G27" s="354"/>
      <c r="H27" s="354"/>
      <c r="I27" s="354"/>
      <c r="J27" s="354"/>
    </row>
    <row r="28" spans="1:14" s="230" customFormat="1" ht="15" customHeight="1" x14ac:dyDescent="0.2">
      <c r="A28" s="373" t="s">
        <v>159</v>
      </c>
      <c r="B28" s="229"/>
      <c r="C28" s="229"/>
      <c r="D28" s="229"/>
      <c r="E28" s="229"/>
      <c r="F28" s="229"/>
      <c r="G28" s="229"/>
      <c r="H28" s="229"/>
      <c r="I28" s="229"/>
    </row>
    <row r="29" spans="1:14" s="230" customFormat="1" ht="15" customHeight="1" x14ac:dyDescent="0.25">
      <c r="A29" s="368" t="s">
        <v>261</v>
      </c>
      <c r="B29" s="354"/>
      <c r="C29" s="354"/>
      <c r="D29" s="354"/>
      <c r="E29" s="354"/>
      <c r="F29" s="354"/>
      <c r="G29" s="354"/>
      <c r="H29" s="354"/>
      <c r="I29" s="354"/>
      <c r="J29" s="354"/>
      <c r="K29" s="354"/>
      <c r="L29" s="354"/>
    </row>
    <row r="30" spans="1:14" s="230" customFormat="1" ht="15" customHeight="1" x14ac:dyDescent="0.25">
      <c r="A30" s="368" t="s">
        <v>262</v>
      </c>
      <c r="B30" s="354"/>
      <c r="C30" s="354"/>
      <c r="D30" s="354"/>
      <c r="E30" s="354"/>
      <c r="F30" s="354"/>
      <c r="G30" s="354"/>
      <c r="H30" s="354"/>
      <c r="I30" s="354"/>
      <c r="J30" s="354"/>
      <c r="K30" s="354"/>
      <c r="L30" s="354"/>
    </row>
    <row r="31" spans="1:14" s="230" customFormat="1" ht="15" customHeight="1" x14ac:dyDescent="0.25">
      <c r="A31" s="368" t="s">
        <v>263</v>
      </c>
      <c r="B31" s="354"/>
      <c r="C31" s="354"/>
      <c r="D31" s="354"/>
      <c r="E31" s="354"/>
      <c r="F31" s="354"/>
      <c r="G31" s="354"/>
      <c r="H31" s="354"/>
      <c r="I31" s="354"/>
      <c r="J31" s="354"/>
      <c r="K31" s="354"/>
      <c r="L31" s="354"/>
    </row>
    <row r="32" spans="1:14" s="230" customFormat="1" ht="15" customHeight="1" x14ac:dyDescent="0.25">
      <c r="A32" s="368" t="s">
        <v>264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54"/>
      <c r="L32" s="354"/>
    </row>
    <row r="33" spans="1:13" s="230" customFormat="1" ht="15" customHeight="1" x14ac:dyDescent="0.25">
      <c r="A33" s="368" t="s">
        <v>265</v>
      </c>
      <c r="B33" s="354"/>
      <c r="C33" s="354"/>
      <c r="D33" s="354"/>
      <c r="E33" s="354"/>
      <c r="F33" s="354"/>
      <c r="G33" s="354"/>
      <c r="H33" s="354"/>
      <c r="I33" s="354"/>
      <c r="J33" s="354"/>
      <c r="K33" s="354"/>
    </row>
    <row r="34" spans="1:13" s="230" customFormat="1" ht="15" customHeight="1" x14ac:dyDescent="0.2">
      <c r="A34" s="229"/>
      <c r="B34" s="229"/>
      <c r="C34" s="229"/>
      <c r="D34" s="229"/>
      <c r="E34" s="229"/>
      <c r="F34" s="229"/>
      <c r="G34" s="229"/>
      <c r="H34" s="229"/>
      <c r="I34" s="229"/>
    </row>
    <row r="35" spans="1:13" s="230" customFormat="1" ht="15" customHeight="1" x14ac:dyDescent="0.25">
      <c r="A35" s="368" t="s">
        <v>266</v>
      </c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</row>
    <row r="36" spans="1:13" s="230" customFormat="1" ht="15" customHeight="1" x14ac:dyDescent="0.25">
      <c r="A36" s="368" t="s">
        <v>267</v>
      </c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</row>
    <row r="37" spans="1:13" s="230" customFormat="1" ht="15" customHeight="1" x14ac:dyDescent="0.25">
      <c r="A37" s="368" t="s">
        <v>268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4"/>
      <c r="L37" s="354"/>
      <c r="M37" s="354"/>
    </row>
    <row r="38" spans="1:13" s="230" customFormat="1" ht="15" customHeight="1" x14ac:dyDescent="0.25">
      <c r="A38" s="368" t="s">
        <v>269</v>
      </c>
      <c r="B38" s="354"/>
      <c r="C38" s="354"/>
      <c r="D38" s="354"/>
      <c r="E38" s="354"/>
      <c r="F38" s="354"/>
      <c r="G38" s="354"/>
      <c r="H38" s="354"/>
      <c r="I38" s="354"/>
      <c r="J38" s="354"/>
      <c r="K38" s="354"/>
      <c r="L38" s="354"/>
    </row>
    <row r="39" spans="1:13" s="230" customFormat="1" ht="15" customHeight="1" x14ac:dyDescent="0.25">
      <c r="A39" s="368" t="s">
        <v>270</v>
      </c>
      <c r="B39" s="354"/>
      <c r="C39" s="354"/>
      <c r="D39" s="354"/>
      <c r="E39" s="354"/>
      <c r="F39" s="354"/>
      <c r="G39" s="354"/>
      <c r="H39" s="354"/>
      <c r="I39" s="354"/>
      <c r="J39" s="354"/>
    </row>
    <row r="40" spans="1:13" s="93" customFormat="1" ht="15" customHeight="1" x14ac:dyDescent="0.2">
      <c r="A40" s="143"/>
      <c r="B40" s="143"/>
      <c r="C40" s="143"/>
      <c r="D40" s="143"/>
      <c r="E40" s="143"/>
      <c r="F40" s="143"/>
      <c r="G40" s="143"/>
      <c r="H40" s="143"/>
      <c r="I40" s="143"/>
    </row>
  </sheetData>
  <hyperlinks>
    <hyperlink ref="A5" location="'3.1.1'!A1" tooltip="T61" display="Tab. 3.1.1: Střední školy celkem – školy, třídy, žáci, nově přijatí, absolventi a učitelé, v časové řadě 2009/10–2019/20"/>
    <hyperlink ref="A6" location="'3.1.2'!A1" tooltip="T62" display="Tab. 3.1.2: Střední školy podle zřizovatele – školy, třídy, žáci, nově přijatí, absolventi a učitelé, v časové řadě 2009/10–2019/20"/>
    <hyperlink ref="A7" location="'3.1.3'!A1" tooltip="T63" display="Tab. 3.1.3: Střední školy v krajském srovnání – školy, třídy, žáci, nově přijatí, absolventi a učitelé, ve školním roce 2019/20"/>
    <hyperlink ref="A9" location="'3.1.4'!A1" tooltip="T64" display="Tab. 3.1.4: Střední školy v krajském srovnání – počet tříd, v časové řadě 2009/10–2019/20"/>
    <hyperlink ref="A10" location="'3.1.5'!A1" tooltip="T65" display="Tab. 3.1.5: Střední školy v krajském srovnání – počet žáků, v časové řadě 2009/10–2019/20"/>
    <hyperlink ref="A11" location="'3.1.6'!A1" tooltip="T66" display="Tab. 3.1.6: Střední školy v krajském srovnání – počet žáků přijatých do 1. ročníku, v časové řadě 2009/10–2019/20"/>
    <hyperlink ref="A12" location="'3.1.7'!A1" tooltip="T67" display="Tab. 3.1.7: Střední školy v krajském srovnání – počet absolventů, v časové řadě 2008/09–2018/19"/>
    <hyperlink ref="A13" location="'3.1.8'!A1" tooltip="T68" display="Tab. 3.1.8: Střední školy v krajském srovnání – počet učitelů, v časové řadě 2009/10–2019/20"/>
    <hyperlink ref="A15" location="'3.1.9'!A1" tooltip="T69" display="Tab. 3.1.9: Střední školy celkem – žáci podle druhu navštěvovaných škol a formy vzdělávání, v časové řadě 2009/10–2019/20"/>
    <hyperlink ref="A17" location="'3.1.11'!A1" tooltip="T70" display="Tab. 3.1.11: Střední školy celkem – žáci podle pohlaví, občanství a údaje, zda jsou zdravotně postižení, v časové řadě 2010/11–2020/21"/>
    <hyperlink ref="A18" location="'3.1.12'!A1" tooltip="T72" display="Tab. 3.1.12: Střední školy v krajském srovnání – žáci podle pohlaví, občanství a údaje, zda jsou zdravotně postižení, ve školním roce 2019/20"/>
    <hyperlink ref="A19" location="'3.1.13'!A1" tooltip="T73" display="Tab. 3.1.13: Střední školy v krajském srovnání – denní forma vzdělávání – věková struktura žáků, ve školním roce 2019/20"/>
    <hyperlink ref="A20" location="'3.1.14'!A1" tooltip="T74" display="Tab. 3.1.14: Střední školy v krajském srovnání – ostatní formy vzdělávání – věková struktura žáků, ve školním roce 2019/20"/>
    <hyperlink ref="A22" location="'3.1.15'!A1" tooltip="T75" display="Tab. 3.1.15: Střední školy celkem – žáci s jiným než českým státním občanstvím, v časové řadě 2009/10–2019/20"/>
    <hyperlink ref="A23" location="'3.1.16'!A1" tooltip="T76" display="Tab. 3.1.16: Střední školy v krajském srovnání – žáci s jiným než českým státním občanstvím, ve školním roce 2019/20"/>
    <hyperlink ref="A24" location="'3.1.17'!A1" tooltip="T77" display="Tab. 3.1.17: Střední školy v krajském srovnání – počet žáků s jiným než českým státním občanstvím, v časové řadě 2009/10–2019/20"/>
    <hyperlink ref="A26" location="'3.1.18'!A1" tooltip="T78" display="Tab. 3.1.18: Střední školy celkem – speciální vzdělávání – školy, třídy a žáci, v časové řadě 2009/10–2019/20"/>
    <hyperlink ref="A27" location="'3.1.19'!A1" tooltip="T79" display="Tab. 3.1.19: Střední školy v krajském srovnání – speciální vzdělávání – školy, třídy a žáci, ve školním roce 2019/20"/>
    <hyperlink ref="A29" location="'3.1.20'!A1" tooltip="T80" display="Tab. 3.1.20: Střední školy celkem – žáci se zdravotním postižením podle druhu postižení, v časové řadě 2009/10–2019/20"/>
    <hyperlink ref="A30" location="'3.1.21'!A1" tooltip="T81" display="Tab. 3.1.21: Střední školy celkem – dívky se zdravotním postižením podle druhu postižení, v časové řadě 2009/10–2019/20"/>
    <hyperlink ref="A31" location="'3.1.22'!A1" tooltip="T82" display="Tab. 3.1.22: Střední školy celkem – chlapci se zdravotním postižením podle druhu postižení, v časové řadě 2009/10–2019/20"/>
    <hyperlink ref="A32" location="'3.1.23'!A1" tooltip="T83" display="Tab. 3.1.23: Střední školy v krajském srovnání – žáci se zdravotním postižením podle druhu postižení, ve školním roce 2019/20"/>
    <hyperlink ref="A33" location="'3.1.24'!A1" tooltip="T84" display="Tab. 3.1.24: Střední školy v krajském srovnání – počet žáků se zdravotním postižením, v časové řadě 2009/10–2019/20"/>
    <hyperlink ref="A35" location="'3.1.25'!A1" tooltip="T85" display="Tab. 3.1.25: Střední školy podle druhu středního vzdělávání – školy, třídy, žáci, nově přijatí a absolventi, v časové řadě 2009/10–2019/20"/>
    <hyperlink ref="A36" location="'3.1.26'!A1" tooltip="T86" display="Tab. 3.1.26: Střední školy podle druhu středního vzdělávání – žáci podle pohlaví a formy vzdělávání, v časové řadě 2009/10–2019/20"/>
    <hyperlink ref="A37" location="'3.1.27'!A1" tooltip="T87" display="Tab. 3.1.27: Střední školy podle druhu středního vzdělávání – nově přijatí žáci do 1. ročníku podle pohlaví a formy vzdělávání, v časové řadě 2009/10–2019/20"/>
    <hyperlink ref="A38" location="'3.1.28'!A1" tooltip="T88" display="Tab. 3.1.28: Střední školy podle druhu středního vzdělávání – absolventi podle pohlaví a formy vzdělávání, v časové řadě 2008/09–2018/19"/>
    <hyperlink ref="A39" location="'3.1.29'!A1" tooltip="T89" display="Tab. 3.1.29: Střední školy podle druhu středního vzdělávání v krajském srovnání – školy a žáci, ve školním roce 2019/20"/>
    <hyperlink ref="A16" location="'3.1.10'!A1" tooltip="T71" display="Tab. 3.1.10: Střední školy v krajském srovnání – žáci podle typu navštěvovaných škol a formy vzdělávání, ve školním roce 2020/21"/>
    <hyperlink ref="A2" r:id="rId1"/>
  </hyperlinks>
  <pageMargins left="0.70866141732283472" right="0.70866141732283472" top="0.78740157480314965" bottom="0.78740157480314965" header="0.31496062992125984" footer="0.31496062992125984"/>
  <pageSetup paperSize="9" scale="85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8"/>
  <dimension ref="A1:X25"/>
  <sheetViews>
    <sheetView zoomScaleNormal="100" workbookViewId="0"/>
  </sheetViews>
  <sheetFormatPr defaultColWidth="9.140625" defaultRowHeight="15" x14ac:dyDescent="0.25"/>
  <cols>
    <col min="1" max="1" width="18" style="96" customWidth="1"/>
    <col min="2" max="12" width="6.7109375" style="96" customWidth="1"/>
    <col min="13" max="13" width="6.42578125" style="96" customWidth="1"/>
    <col min="14" max="14" width="6" style="96" customWidth="1"/>
    <col min="15" max="15" width="6.42578125" style="96" customWidth="1"/>
    <col min="16" max="16" width="6" style="96" customWidth="1"/>
    <col min="17" max="17" width="7.7109375" style="96" customWidth="1"/>
    <col min="18" max="18" width="6.140625" style="96" customWidth="1"/>
    <col min="19" max="16384" width="9.140625" style="96"/>
  </cols>
  <sheetData>
    <row r="1" spans="1:24" s="20" customFormat="1" ht="17.25" customHeight="1" x14ac:dyDescent="0.2">
      <c r="A1" s="57" t="s">
        <v>206</v>
      </c>
      <c r="B1" s="60"/>
      <c r="C1" s="60"/>
      <c r="D1" s="60"/>
      <c r="E1" s="25"/>
      <c r="F1" s="25"/>
      <c r="G1" s="25"/>
      <c r="H1" s="25"/>
      <c r="I1" s="25"/>
      <c r="L1" s="231"/>
    </row>
    <row r="2" spans="1:24" ht="17.25" customHeight="1" thickBot="1" x14ac:dyDescent="0.3">
      <c r="A2" s="148" t="s">
        <v>74</v>
      </c>
      <c r="B2" s="94"/>
      <c r="C2" s="94"/>
    </row>
    <row r="3" spans="1:24" ht="24" customHeight="1" x14ac:dyDescent="0.25">
      <c r="A3" s="543" t="s">
        <v>71</v>
      </c>
      <c r="B3" s="545" t="s">
        <v>79</v>
      </c>
      <c r="C3" s="546"/>
      <c r="D3" s="546"/>
      <c r="E3" s="546"/>
      <c r="F3" s="546"/>
      <c r="G3" s="546"/>
      <c r="H3" s="546"/>
      <c r="I3" s="546"/>
      <c r="J3" s="546"/>
      <c r="K3" s="546"/>
      <c r="L3" s="547"/>
      <c r="M3" s="539" t="s">
        <v>196</v>
      </c>
      <c r="N3" s="540"/>
      <c r="O3" s="541" t="s">
        <v>197</v>
      </c>
      <c r="P3" s="540"/>
      <c r="Q3" s="541" t="s">
        <v>198</v>
      </c>
      <c r="R3" s="542"/>
    </row>
    <row r="4" spans="1:24" ht="17.25" customHeight="1" thickBot="1" x14ac:dyDescent="0.3">
      <c r="A4" s="544"/>
      <c r="B4" s="259" t="s">
        <v>5</v>
      </c>
      <c r="C4" s="259" t="s">
        <v>6</v>
      </c>
      <c r="D4" s="259" t="s">
        <v>7</v>
      </c>
      <c r="E4" s="259" t="s">
        <v>8</v>
      </c>
      <c r="F4" s="259" t="s">
        <v>9</v>
      </c>
      <c r="G4" s="259" t="s">
        <v>10</v>
      </c>
      <c r="H4" s="259" t="s">
        <v>11</v>
      </c>
      <c r="I4" s="260" t="s">
        <v>46</v>
      </c>
      <c r="J4" s="260" t="s">
        <v>70</v>
      </c>
      <c r="K4" s="260" t="s">
        <v>155</v>
      </c>
      <c r="L4" s="261" t="s">
        <v>195</v>
      </c>
      <c r="M4" s="262" t="s">
        <v>72</v>
      </c>
      <c r="N4" s="263" t="s">
        <v>73</v>
      </c>
      <c r="O4" s="264" t="s">
        <v>72</v>
      </c>
      <c r="P4" s="263" t="s">
        <v>73</v>
      </c>
      <c r="Q4" s="264" t="s">
        <v>72</v>
      </c>
      <c r="R4" s="288" t="s">
        <v>73</v>
      </c>
      <c r="T4"/>
    </row>
    <row r="5" spans="1:24" ht="17.25" customHeight="1" x14ac:dyDescent="0.25">
      <c r="A5" s="84" t="s">
        <v>14</v>
      </c>
      <c r="B5" s="149">
        <v>45384.9</v>
      </c>
      <c r="C5" s="149">
        <v>43875.8</v>
      </c>
      <c r="D5" s="149">
        <v>41788.800000000003</v>
      </c>
      <c r="E5" s="149">
        <v>40214.1</v>
      </c>
      <c r="F5" s="149">
        <v>39070.1</v>
      </c>
      <c r="G5" s="149">
        <v>38385.9</v>
      </c>
      <c r="H5" s="149">
        <v>38069.599999999999</v>
      </c>
      <c r="I5" s="149">
        <v>38114.9</v>
      </c>
      <c r="J5" s="149">
        <v>38223.4</v>
      </c>
      <c r="K5" s="149">
        <v>39133.300000000003</v>
      </c>
      <c r="L5" s="150">
        <v>40193.300000000003</v>
      </c>
      <c r="M5" s="193">
        <f>L5-K5</f>
        <v>1060</v>
      </c>
      <c r="N5" s="194">
        <f>L5/K5-1</f>
        <v>2.7086905525473215E-2</v>
      </c>
      <c r="O5" s="195">
        <f>L5-G5</f>
        <v>1807.4000000000015</v>
      </c>
      <c r="P5" s="196">
        <f>L5/G5-1</f>
        <v>4.7084997355799851E-2</v>
      </c>
      <c r="Q5" s="197">
        <f>L5-B5</f>
        <v>-5191.5999999999985</v>
      </c>
      <c r="R5" s="198">
        <f>L5/B5-1</f>
        <v>-0.11439046907671935</v>
      </c>
      <c r="S5"/>
      <c r="T5"/>
      <c r="U5"/>
      <c r="V5"/>
      <c r="W5"/>
      <c r="X5"/>
    </row>
    <row r="6" spans="1:24" ht="17.25" customHeight="1" x14ac:dyDescent="0.25">
      <c r="A6" s="87" t="s">
        <v>15</v>
      </c>
      <c r="B6" s="100">
        <v>5999.7</v>
      </c>
      <c r="C6" s="100">
        <v>5918.4</v>
      </c>
      <c r="D6" s="100">
        <v>5775.9</v>
      </c>
      <c r="E6" s="100">
        <v>5654.1</v>
      </c>
      <c r="F6" s="100">
        <v>5583.9</v>
      </c>
      <c r="G6" s="100">
        <v>5638.4</v>
      </c>
      <c r="H6" s="100">
        <v>5652.3</v>
      </c>
      <c r="I6" s="100">
        <v>5719.5</v>
      </c>
      <c r="J6" s="100">
        <v>5892.1</v>
      </c>
      <c r="K6" s="100">
        <v>6027.7</v>
      </c>
      <c r="L6" s="151">
        <v>6142.3</v>
      </c>
      <c r="M6" s="199">
        <f t="shared" ref="M6:M19" si="0">L6-K6</f>
        <v>114.60000000000036</v>
      </c>
      <c r="N6" s="200">
        <f t="shared" ref="N6:N19" si="1">L6/K6-1</f>
        <v>1.9012226885877004E-2</v>
      </c>
      <c r="O6" s="201">
        <f t="shared" ref="O6:O19" si="2">L6-G6</f>
        <v>503.90000000000055</v>
      </c>
      <c r="P6" s="202">
        <f t="shared" ref="P6:P19" si="3">L6/G6-1</f>
        <v>8.9369324631101144E-2</v>
      </c>
      <c r="Q6" s="203">
        <f t="shared" ref="Q6:Q19" si="4">L6-B6</f>
        <v>142.60000000000036</v>
      </c>
      <c r="R6" s="204">
        <f t="shared" ref="R6:R19" si="5">L6/B6-1</f>
        <v>2.3767855059419807E-2</v>
      </c>
      <c r="S6"/>
      <c r="T6"/>
      <c r="U6"/>
      <c r="V6"/>
      <c r="W6"/>
      <c r="X6"/>
    </row>
    <row r="7" spans="1:24" ht="17.25" customHeight="1" x14ac:dyDescent="0.25">
      <c r="A7" s="87" t="s">
        <v>16</v>
      </c>
      <c r="B7" s="100">
        <v>4146.3</v>
      </c>
      <c r="C7" s="100">
        <v>4025.2</v>
      </c>
      <c r="D7" s="100">
        <v>3890.3</v>
      </c>
      <c r="E7" s="100">
        <v>3735</v>
      </c>
      <c r="F7" s="100">
        <v>3640.3</v>
      </c>
      <c r="G7" s="100">
        <v>3602.1</v>
      </c>
      <c r="H7" s="100">
        <v>3614.7</v>
      </c>
      <c r="I7" s="100">
        <v>3581.2</v>
      </c>
      <c r="J7" s="100">
        <v>3586.8</v>
      </c>
      <c r="K7" s="100">
        <v>3649.5</v>
      </c>
      <c r="L7" s="151">
        <v>3773.6</v>
      </c>
      <c r="M7" s="199">
        <f t="shared" si="0"/>
        <v>124.09999999999991</v>
      </c>
      <c r="N7" s="200">
        <f t="shared" si="1"/>
        <v>3.400465817235232E-2</v>
      </c>
      <c r="O7" s="201">
        <f t="shared" si="2"/>
        <v>171.5</v>
      </c>
      <c r="P7" s="202">
        <f t="shared" si="3"/>
        <v>4.7611115738041665E-2</v>
      </c>
      <c r="Q7" s="203">
        <f t="shared" si="4"/>
        <v>-372.70000000000027</v>
      </c>
      <c r="R7" s="204">
        <f t="shared" si="5"/>
        <v>-8.9887369461929989E-2</v>
      </c>
      <c r="S7"/>
      <c r="T7"/>
      <c r="U7"/>
      <c r="V7"/>
      <c r="W7"/>
      <c r="X7"/>
    </row>
    <row r="8" spans="1:24" ht="17.25" customHeight="1" x14ac:dyDescent="0.25">
      <c r="A8" s="87" t="s">
        <v>17</v>
      </c>
      <c r="B8" s="100">
        <v>2901.6</v>
      </c>
      <c r="C8" s="100">
        <v>2808.6</v>
      </c>
      <c r="D8" s="100">
        <v>2729.1</v>
      </c>
      <c r="E8" s="100">
        <v>2618.1</v>
      </c>
      <c r="F8" s="100">
        <v>2570.6</v>
      </c>
      <c r="G8" s="100">
        <v>2527.1</v>
      </c>
      <c r="H8" s="100">
        <v>2485.8000000000002</v>
      </c>
      <c r="I8" s="100">
        <v>2466.4</v>
      </c>
      <c r="J8" s="100">
        <v>2484.9</v>
      </c>
      <c r="K8" s="100">
        <v>2550.3000000000002</v>
      </c>
      <c r="L8" s="151">
        <v>2593.3000000000002</v>
      </c>
      <c r="M8" s="199">
        <f t="shared" si="0"/>
        <v>43</v>
      </c>
      <c r="N8" s="200">
        <f t="shared" si="1"/>
        <v>1.6860761479041697E-2</v>
      </c>
      <c r="O8" s="201">
        <f t="shared" si="2"/>
        <v>66.200000000000273</v>
      </c>
      <c r="P8" s="202">
        <f t="shared" si="3"/>
        <v>2.6196034980808136E-2</v>
      </c>
      <c r="Q8" s="203">
        <f t="shared" si="4"/>
        <v>-308.29999999999973</v>
      </c>
      <c r="R8" s="204">
        <f t="shared" si="5"/>
        <v>-0.10625172318720699</v>
      </c>
      <c r="S8"/>
      <c r="T8"/>
      <c r="U8"/>
      <c r="V8"/>
      <c r="W8"/>
      <c r="X8"/>
    </row>
    <row r="9" spans="1:24" ht="17.25" customHeight="1" x14ac:dyDescent="0.25">
      <c r="A9" s="87" t="s">
        <v>18</v>
      </c>
      <c r="B9" s="100">
        <v>2234.9</v>
      </c>
      <c r="C9" s="100">
        <v>2145.1</v>
      </c>
      <c r="D9" s="100">
        <v>2047.5</v>
      </c>
      <c r="E9" s="100">
        <v>1984.2</v>
      </c>
      <c r="F9" s="100">
        <v>1922.5</v>
      </c>
      <c r="G9" s="100">
        <v>1907.9</v>
      </c>
      <c r="H9" s="100">
        <v>1908</v>
      </c>
      <c r="I9" s="100">
        <v>1918</v>
      </c>
      <c r="J9" s="100">
        <v>1920.6</v>
      </c>
      <c r="K9" s="100">
        <v>1966</v>
      </c>
      <c r="L9" s="151">
        <v>2014.8</v>
      </c>
      <c r="M9" s="199">
        <f t="shared" si="0"/>
        <v>48.799999999999955</v>
      </c>
      <c r="N9" s="200">
        <f t="shared" si="1"/>
        <v>2.4821973550356091E-2</v>
      </c>
      <c r="O9" s="201">
        <f t="shared" si="2"/>
        <v>106.89999999999986</v>
      </c>
      <c r="P9" s="202">
        <f t="shared" si="3"/>
        <v>5.6030190261544099E-2</v>
      </c>
      <c r="Q9" s="203">
        <f t="shared" si="4"/>
        <v>-220.10000000000014</v>
      </c>
      <c r="R9" s="204">
        <f t="shared" si="5"/>
        <v>-9.8483153608662666E-2</v>
      </c>
      <c r="S9"/>
      <c r="T9"/>
      <c r="U9"/>
      <c r="V9"/>
      <c r="W9"/>
      <c r="X9"/>
    </row>
    <row r="10" spans="1:24" ht="17.25" customHeight="1" x14ac:dyDescent="0.25">
      <c r="A10" s="87" t="s">
        <v>19</v>
      </c>
      <c r="B10" s="100">
        <v>1224.2</v>
      </c>
      <c r="C10" s="100">
        <v>1168.5</v>
      </c>
      <c r="D10" s="100">
        <v>1099.7</v>
      </c>
      <c r="E10" s="100">
        <v>1035.5</v>
      </c>
      <c r="F10" s="100">
        <v>1006.3</v>
      </c>
      <c r="G10" s="100">
        <v>967.3</v>
      </c>
      <c r="H10" s="100">
        <v>981.7</v>
      </c>
      <c r="I10" s="100">
        <v>988.2</v>
      </c>
      <c r="J10" s="100">
        <v>961.1</v>
      </c>
      <c r="K10" s="100">
        <v>942.5</v>
      </c>
      <c r="L10" s="151">
        <v>932.5</v>
      </c>
      <c r="M10" s="199">
        <f t="shared" si="0"/>
        <v>-10</v>
      </c>
      <c r="N10" s="200">
        <f t="shared" si="1"/>
        <v>-1.0610079575596787E-2</v>
      </c>
      <c r="O10" s="201">
        <f t="shared" si="2"/>
        <v>-34.799999999999955</v>
      </c>
      <c r="P10" s="202">
        <f t="shared" si="3"/>
        <v>-3.5976429236017737E-2</v>
      </c>
      <c r="Q10" s="203">
        <f t="shared" si="4"/>
        <v>-291.70000000000005</v>
      </c>
      <c r="R10" s="204">
        <f t="shared" si="5"/>
        <v>-0.23827805914066336</v>
      </c>
      <c r="S10"/>
      <c r="T10"/>
      <c r="U10"/>
      <c r="V10"/>
      <c r="W10"/>
      <c r="X10"/>
    </row>
    <row r="11" spans="1:24" ht="17.25" customHeight="1" x14ac:dyDescent="0.25">
      <c r="A11" s="87" t="s">
        <v>20</v>
      </c>
      <c r="B11" s="100">
        <v>3576.7</v>
      </c>
      <c r="C11" s="100">
        <v>3465.2</v>
      </c>
      <c r="D11" s="100">
        <v>3306.4</v>
      </c>
      <c r="E11" s="100">
        <v>3147.2</v>
      </c>
      <c r="F11" s="100">
        <v>3031.9</v>
      </c>
      <c r="G11" s="100">
        <v>2939.6</v>
      </c>
      <c r="H11" s="100">
        <v>2895.1</v>
      </c>
      <c r="I11" s="100">
        <v>2872.5</v>
      </c>
      <c r="J11" s="100">
        <v>2872.2</v>
      </c>
      <c r="K11" s="100">
        <v>2951.7</v>
      </c>
      <c r="L11" s="151">
        <v>3024.7</v>
      </c>
      <c r="M11" s="199">
        <f t="shared" si="0"/>
        <v>73</v>
      </c>
      <c r="N11" s="200">
        <f t="shared" si="1"/>
        <v>2.4731510654876887E-2</v>
      </c>
      <c r="O11" s="201">
        <f t="shared" si="2"/>
        <v>85.099999999999909</v>
      </c>
      <c r="P11" s="202">
        <f t="shared" si="3"/>
        <v>2.89495169410805E-2</v>
      </c>
      <c r="Q11" s="203">
        <f t="shared" si="4"/>
        <v>-552</v>
      </c>
      <c r="R11" s="204">
        <f t="shared" si="5"/>
        <v>-0.15433220566443928</v>
      </c>
      <c r="S11"/>
      <c r="T11"/>
      <c r="U11"/>
      <c r="V11"/>
      <c r="W11"/>
      <c r="X11"/>
    </row>
    <row r="12" spans="1:24" ht="17.25" customHeight="1" x14ac:dyDescent="0.25">
      <c r="A12" s="87" t="s">
        <v>21</v>
      </c>
      <c r="B12" s="100">
        <v>1726.2</v>
      </c>
      <c r="C12" s="100">
        <v>1665.8</v>
      </c>
      <c r="D12" s="100">
        <v>1560.6</v>
      </c>
      <c r="E12" s="100">
        <v>1528.8</v>
      </c>
      <c r="F12" s="100">
        <v>1483.4</v>
      </c>
      <c r="G12" s="100">
        <v>1444.1</v>
      </c>
      <c r="H12" s="100">
        <v>1417.8</v>
      </c>
      <c r="I12" s="100">
        <v>1422.2</v>
      </c>
      <c r="J12" s="100">
        <v>1422.7</v>
      </c>
      <c r="K12" s="100">
        <v>1485.6</v>
      </c>
      <c r="L12" s="151">
        <v>1529.9</v>
      </c>
      <c r="M12" s="199">
        <f t="shared" si="0"/>
        <v>44.300000000000182</v>
      </c>
      <c r="N12" s="200">
        <f t="shared" si="1"/>
        <v>2.9819601507808491E-2</v>
      </c>
      <c r="O12" s="201">
        <f t="shared" si="2"/>
        <v>85.800000000000182</v>
      </c>
      <c r="P12" s="202">
        <f t="shared" si="3"/>
        <v>5.9414167993906419E-2</v>
      </c>
      <c r="Q12" s="203">
        <f t="shared" si="4"/>
        <v>-196.29999999999995</v>
      </c>
      <c r="R12" s="204">
        <f t="shared" si="5"/>
        <v>-0.11371799328003707</v>
      </c>
      <c r="S12"/>
      <c r="T12"/>
      <c r="U12"/>
      <c r="V12"/>
      <c r="W12"/>
      <c r="X12"/>
    </row>
    <row r="13" spans="1:24" ht="17.25" customHeight="1" x14ac:dyDescent="0.25">
      <c r="A13" s="87" t="s">
        <v>22</v>
      </c>
      <c r="B13" s="100">
        <v>2601.4</v>
      </c>
      <c r="C13" s="100">
        <v>2507.9</v>
      </c>
      <c r="D13" s="100">
        <v>2407.1999999999998</v>
      </c>
      <c r="E13" s="100">
        <v>2329.9</v>
      </c>
      <c r="F13" s="100">
        <v>2267.9</v>
      </c>
      <c r="G13" s="100">
        <v>2218</v>
      </c>
      <c r="H13" s="100">
        <v>2170.5</v>
      </c>
      <c r="I13" s="100">
        <v>2153.5</v>
      </c>
      <c r="J13" s="100">
        <v>2124.6</v>
      </c>
      <c r="K13" s="100">
        <v>2152.9</v>
      </c>
      <c r="L13" s="151">
        <v>2243.5</v>
      </c>
      <c r="M13" s="199">
        <f t="shared" si="0"/>
        <v>90.599999999999909</v>
      </c>
      <c r="N13" s="200">
        <f t="shared" si="1"/>
        <v>4.2082772074875763E-2</v>
      </c>
      <c r="O13" s="201">
        <f t="shared" si="2"/>
        <v>25.5</v>
      </c>
      <c r="P13" s="202">
        <f t="shared" si="3"/>
        <v>1.1496844003606954E-2</v>
      </c>
      <c r="Q13" s="203">
        <f t="shared" si="4"/>
        <v>-357.90000000000009</v>
      </c>
      <c r="R13" s="204">
        <f t="shared" si="5"/>
        <v>-0.13757976474206202</v>
      </c>
      <c r="S13"/>
      <c r="T13"/>
      <c r="U13"/>
      <c r="V13"/>
      <c r="W13"/>
      <c r="X13"/>
    </row>
    <row r="14" spans="1:24" ht="17.25" customHeight="1" x14ac:dyDescent="0.25">
      <c r="A14" s="87" t="s">
        <v>23</v>
      </c>
      <c r="B14" s="100">
        <v>2267.5</v>
      </c>
      <c r="C14" s="100">
        <v>2204.1999999999998</v>
      </c>
      <c r="D14" s="100">
        <v>2108.5</v>
      </c>
      <c r="E14" s="100">
        <v>2038</v>
      </c>
      <c r="F14" s="100">
        <v>2000.2</v>
      </c>
      <c r="G14" s="100">
        <v>1974.9</v>
      </c>
      <c r="H14" s="100">
        <v>1989.5</v>
      </c>
      <c r="I14" s="100">
        <v>2005.8</v>
      </c>
      <c r="J14" s="100">
        <v>1989.9</v>
      </c>
      <c r="K14" s="100">
        <v>2053.6999999999998</v>
      </c>
      <c r="L14" s="151">
        <v>2131.3000000000002</v>
      </c>
      <c r="M14" s="199">
        <f t="shared" si="0"/>
        <v>77.600000000000364</v>
      </c>
      <c r="N14" s="200">
        <f t="shared" si="1"/>
        <v>3.7785460388567227E-2</v>
      </c>
      <c r="O14" s="201">
        <f t="shared" si="2"/>
        <v>156.40000000000009</v>
      </c>
      <c r="P14" s="202">
        <f t="shared" si="3"/>
        <v>7.9193883234594198E-2</v>
      </c>
      <c r="Q14" s="203">
        <f t="shared" si="4"/>
        <v>-136.19999999999982</v>
      </c>
      <c r="R14" s="204">
        <f t="shared" si="5"/>
        <v>-6.0066152149944818E-2</v>
      </c>
      <c r="S14"/>
      <c r="T14"/>
      <c r="U14"/>
      <c r="V14"/>
      <c r="W14"/>
      <c r="X14"/>
    </row>
    <row r="15" spans="1:24" ht="17.25" customHeight="1" x14ac:dyDescent="0.25">
      <c r="A15" s="87" t="s">
        <v>24</v>
      </c>
      <c r="B15" s="100">
        <v>2337.4</v>
      </c>
      <c r="C15" s="100">
        <v>2258.4</v>
      </c>
      <c r="D15" s="100">
        <v>2148.6</v>
      </c>
      <c r="E15" s="100">
        <v>2041.4</v>
      </c>
      <c r="F15" s="100">
        <v>1979.1</v>
      </c>
      <c r="G15" s="100">
        <v>1920.4</v>
      </c>
      <c r="H15" s="100">
        <v>1896.9</v>
      </c>
      <c r="I15" s="100">
        <v>1896</v>
      </c>
      <c r="J15" s="100">
        <v>1924</v>
      </c>
      <c r="K15" s="100">
        <v>1962.2</v>
      </c>
      <c r="L15" s="151">
        <v>1993.9</v>
      </c>
      <c r="M15" s="199">
        <f t="shared" si="0"/>
        <v>31.700000000000045</v>
      </c>
      <c r="N15" s="200">
        <f t="shared" si="1"/>
        <v>1.615533584751816E-2</v>
      </c>
      <c r="O15" s="201">
        <f t="shared" si="2"/>
        <v>73.5</v>
      </c>
      <c r="P15" s="202">
        <f t="shared" si="3"/>
        <v>3.8273276400749845E-2</v>
      </c>
      <c r="Q15" s="203">
        <f t="shared" si="4"/>
        <v>-343.5</v>
      </c>
      <c r="R15" s="204">
        <f t="shared" si="5"/>
        <v>-0.1469581586378027</v>
      </c>
      <c r="S15"/>
      <c r="T15"/>
      <c r="U15"/>
      <c r="V15"/>
      <c r="W15"/>
      <c r="X15"/>
    </row>
    <row r="16" spans="1:24" ht="17.25" customHeight="1" x14ac:dyDescent="0.25">
      <c r="A16" s="87" t="s">
        <v>25</v>
      </c>
      <c r="B16" s="100">
        <v>5137.8</v>
      </c>
      <c r="C16" s="100">
        <v>4958.6000000000004</v>
      </c>
      <c r="D16" s="100">
        <v>4657.3</v>
      </c>
      <c r="E16" s="100">
        <v>4481.7</v>
      </c>
      <c r="F16" s="100">
        <v>4296.3</v>
      </c>
      <c r="G16" s="100">
        <v>4187.7</v>
      </c>
      <c r="H16" s="100">
        <v>4152.3999999999996</v>
      </c>
      <c r="I16" s="100">
        <v>4181.1000000000004</v>
      </c>
      <c r="J16" s="100">
        <v>4167.6000000000004</v>
      </c>
      <c r="K16" s="100">
        <v>4270.5</v>
      </c>
      <c r="L16" s="151">
        <v>4385.3999999999996</v>
      </c>
      <c r="M16" s="199">
        <f t="shared" si="0"/>
        <v>114.89999999999964</v>
      </c>
      <c r="N16" s="200">
        <f t="shared" si="1"/>
        <v>2.6905514576747391E-2</v>
      </c>
      <c r="O16" s="201">
        <f t="shared" si="2"/>
        <v>197.69999999999982</v>
      </c>
      <c r="P16" s="202">
        <f t="shared" si="3"/>
        <v>4.7209685507557886E-2</v>
      </c>
      <c r="Q16" s="203">
        <f t="shared" si="4"/>
        <v>-752.40000000000055</v>
      </c>
      <c r="R16" s="204">
        <f t="shared" si="5"/>
        <v>-0.14644400326988216</v>
      </c>
      <c r="S16"/>
      <c r="T16"/>
      <c r="U16"/>
      <c r="V16"/>
      <c r="W16"/>
      <c r="X16"/>
    </row>
    <row r="17" spans="1:24" ht="17.25" customHeight="1" x14ac:dyDescent="0.25">
      <c r="A17" s="87" t="s">
        <v>26</v>
      </c>
      <c r="B17" s="100">
        <v>2971.8</v>
      </c>
      <c r="C17" s="100">
        <v>2881.1</v>
      </c>
      <c r="D17" s="100">
        <v>2744.7</v>
      </c>
      <c r="E17" s="100">
        <v>2646.7</v>
      </c>
      <c r="F17" s="100">
        <v>2578.6999999999998</v>
      </c>
      <c r="G17" s="100">
        <v>2538.4</v>
      </c>
      <c r="H17" s="100">
        <v>2516.9</v>
      </c>
      <c r="I17" s="100">
        <v>2520.3000000000002</v>
      </c>
      <c r="J17" s="100">
        <v>2533.3000000000002</v>
      </c>
      <c r="K17" s="100">
        <v>2575.5</v>
      </c>
      <c r="L17" s="151">
        <v>2645.5</v>
      </c>
      <c r="M17" s="199">
        <f t="shared" si="0"/>
        <v>70</v>
      </c>
      <c r="N17" s="200">
        <f t="shared" si="1"/>
        <v>2.7179188507086005E-2</v>
      </c>
      <c r="O17" s="201">
        <f t="shared" si="2"/>
        <v>107.09999999999991</v>
      </c>
      <c r="P17" s="202">
        <f t="shared" si="3"/>
        <v>4.2191931925622317E-2</v>
      </c>
      <c r="Q17" s="203">
        <f t="shared" si="4"/>
        <v>-326.30000000000018</v>
      </c>
      <c r="R17" s="204">
        <f t="shared" si="5"/>
        <v>-0.10979877515310588</v>
      </c>
      <c r="S17"/>
      <c r="T17"/>
      <c r="U17"/>
      <c r="V17"/>
      <c r="W17"/>
      <c r="X17"/>
    </row>
    <row r="18" spans="1:24" ht="17.25" customHeight="1" x14ac:dyDescent="0.25">
      <c r="A18" s="87" t="s">
        <v>27</v>
      </c>
      <c r="B18" s="100">
        <v>2725.6</v>
      </c>
      <c r="C18" s="100">
        <v>2587.4</v>
      </c>
      <c r="D18" s="100">
        <v>2415.5</v>
      </c>
      <c r="E18" s="100">
        <v>2292.5</v>
      </c>
      <c r="F18" s="100">
        <v>2222.6999999999998</v>
      </c>
      <c r="G18" s="100">
        <v>2217.1999999999998</v>
      </c>
      <c r="H18" s="100">
        <v>2200.6999999999998</v>
      </c>
      <c r="I18" s="100">
        <v>2223.6999999999998</v>
      </c>
      <c r="J18" s="100">
        <v>2225.1999999999998</v>
      </c>
      <c r="K18" s="100">
        <v>2268.1</v>
      </c>
      <c r="L18" s="151">
        <v>2359</v>
      </c>
      <c r="M18" s="199">
        <f t="shared" si="0"/>
        <v>90.900000000000091</v>
      </c>
      <c r="N18" s="200">
        <f t="shared" si="1"/>
        <v>4.0077597989506719E-2</v>
      </c>
      <c r="O18" s="201">
        <f t="shared" si="2"/>
        <v>141.80000000000018</v>
      </c>
      <c r="P18" s="202">
        <f t="shared" si="3"/>
        <v>6.3954537254194532E-2</v>
      </c>
      <c r="Q18" s="203">
        <f t="shared" si="4"/>
        <v>-366.59999999999991</v>
      </c>
      <c r="R18" s="204">
        <f t="shared" si="5"/>
        <v>-0.13450249486351629</v>
      </c>
      <c r="S18"/>
      <c r="T18"/>
      <c r="U18"/>
      <c r="V18"/>
      <c r="W18"/>
      <c r="X18"/>
    </row>
    <row r="19" spans="1:24" ht="17.25" customHeight="1" thickBot="1" x14ac:dyDescent="0.3">
      <c r="A19" s="85" t="s">
        <v>28</v>
      </c>
      <c r="B19" s="112">
        <v>5533.8</v>
      </c>
      <c r="C19" s="112">
        <v>5281.4</v>
      </c>
      <c r="D19" s="112">
        <v>4897.5</v>
      </c>
      <c r="E19" s="112">
        <v>4681</v>
      </c>
      <c r="F19" s="112">
        <v>4486.3</v>
      </c>
      <c r="G19" s="112">
        <v>4302.8</v>
      </c>
      <c r="H19" s="112">
        <v>4187.3</v>
      </c>
      <c r="I19" s="112">
        <v>4166.5</v>
      </c>
      <c r="J19" s="112">
        <v>4118.3999999999996</v>
      </c>
      <c r="K19" s="112">
        <v>4277.1000000000004</v>
      </c>
      <c r="L19" s="152">
        <v>4423.6000000000004</v>
      </c>
      <c r="M19" s="205">
        <f t="shared" si="0"/>
        <v>146.5</v>
      </c>
      <c r="N19" s="206">
        <f t="shared" si="1"/>
        <v>3.4252180215566641E-2</v>
      </c>
      <c r="O19" s="207">
        <f t="shared" si="2"/>
        <v>120.80000000000018</v>
      </c>
      <c r="P19" s="208">
        <f t="shared" si="3"/>
        <v>2.807474202844662E-2</v>
      </c>
      <c r="Q19" s="209">
        <f t="shared" si="4"/>
        <v>-1110.1999999999998</v>
      </c>
      <c r="R19" s="210">
        <f t="shared" si="5"/>
        <v>-0.20062163431999702</v>
      </c>
      <c r="S19"/>
      <c r="T19"/>
      <c r="U19"/>
      <c r="V19"/>
      <c r="W19"/>
      <c r="X19"/>
    </row>
    <row r="20" spans="1:24" s="11" customFormat="1" ht="17.25" customHeight="1" x14ac:dyDescent="0.25">
      <c r="A20" s="367" t="s">
        <v>12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T20"/>
    </row>
    <row r="21" spans="1:24" x14ac:dyDescent="0.25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T21"/>
    </row>
    <row r="22" spans="1:24" x14ac:dyDescent="0.25"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/>
      <c r="N22"/>
      <c r="O22"/>
      <c r="P22"/>
      <c r="Q22"/>
      <c r="R22"/>
    </row>
    <row r="23" spans="1:24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24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24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3"/>
  <dimension ref="A1:O26"/>
  <sheetViews>
    <sheetView zoomScaleNormal="100" workbookViewId="0"/>
  </sheetViews>
  <sheetFormatPr defaultRowHeight="15" x14ac:dyDescent="0.25"/>
  <cols>
    <col min="1" max="1" width="12.85546875" customWidth="1"/>
    <col min="2" max="2" width="5.140625" customWidth="1"/>
    <col min="3" max="3" width="7.85546875" customWidth="1"/>
    <col min="4" max="11" width="7.85546875" style="96" customWidth="1"/>
    <col min="12" max="15" width="7.85546875" customWidth="1"/>
  </cols>
  <sheetData>
    <row r="1" spans="1:15" ht="17.25" customHeight="1" x14ac:dyDescent="0.25">
      <c r="A1" s="115" t="s">
        <v>240</v>
      </c>
      <c r="B1" s="47"/>
      <c r="C1" s="46"/>
      <c r="D1" s="93"/>
      <c r="E1" s="93"/>
      <c r="F1" s="93"/>
      <c r="G1" s="93"/>
      <c r="H1" s="93"/>
      <c r="I1" s="93"/>
      <c r="J1" s="93"/>
      <c r="K1" s="93"/>
      <c r="L1" s="46"/>
      <c r="M1" s="46"/>
      <c r="N1" s="231"/>
      <c r="O1" s="93"/>
    </row>
    <row r="2" spans="1:15" ht="17.25" customHeight="1" thickBot="1" x14ac:dyDescent="0.3">
      <c r="A2" s="148" t="s">
        <v>74</v>
      </c>
      <c r="B2" s="44"/>
      <c r="C2" s="44"/>
      <c r="D2" s="94"/>
      <c r="E2" s="94"/>
      <c r="F2" s="94"/>
      <c r="G2" s="94"/>
      <c r="H2" s="94"/>
      <c r="I2" s="94"/>
      <c r="J2" s="94"/>
      <c r="K2" s="94"/>
      <c r="L2" s="44"/>
      <c r="M2" s="44"/>
      <c r="N2" s="44"/>
      <c r="O2" s="44"/>
    </row>
    <row r="3" spans="1:15" ht="17.25" customHeight="1" x14ac:dyDescent="0.25">
      <c r="A3" s="508" t="s">
        <v>78</v>
      </c>
      <c r="B3" s="509"/>
      <c r="C3" s="564" t="s">
        <v>45</v>
      </c>
      <c r="D3" s="563" t="s">
        <v>154</v>
      </c>
      <c r="E3" s="516"/>
      <c r="F3" s="516"/>
      <c r="G3" s="509"/>
      <c r="H3" s="508" t="s">
        <v>152</v>
      </c>
      <c r="I3" s="516"/>
      <c r="J3" s="516"/>
      <c r="K3" s="509"/>
      <c r="L3" s="508" t="s">
        <v>151</v>
      </c>
      <c r="M3" s="516"/>
      <c r="N3" s="516"/>
      <c r="O3" s="509"/>
    </row>
    <row r="4" spans="1:15" ht="17.25" customHeight="1" x14ac:dyDescent="0.25">
      <c r="A4" s="510"/>
      <c r="B4" s="511"/>
      <c r="C4" s="565"/>
      <c r="D4" s="561" t="s">
        <v>64</v>
      </c>
      <c r="E4" s="559"/>
      <c r="F4" s="554" t="s">
        <v>31</v>
      </c>
      <c r="G4" s="555"/>
      <c r="H4" s="561" t="s">
        <v>131</v>
      </c>
      <c r="I4" s="559"/>
      <c r="J4" s="554" t="s">
        <v>132</v>
      </c>
      <c r="K4" s="555"/>
      <c r="L4" s="558" t="s">
        <v>119</v>
      </c>
      <c r="M4" s="559"/>
      <c r="N4" s="554" t="s">
        <v>121</v>
      </c>
      <c r="O4" s="555"/>
    </row>
    <row r="5" spans="1:15" ht="17.25" customHeight="1" x14ac:dyDescent="0.25">
      <c r="A5" s="510"/>
      <c r="B5" s="511"/>
      <c r="C5" s="566"/>
      <c r="D5" s="562"/>
      <c r="E5" s="556"/>
      <c r="F5" s="556"/>
      <c r="G5" s="557"/>
      <c r="H5" s="562"/>
      <c r="I5" s="556"/>
      <c r="J5" s="556"/>
      <c r="K5" s="557"/>
      <c r="L5" s="560"/>
      <c r="M5" s="556"/>
      <c r="N5" s="556"/>
      <c r="O5" s="557"/>
    </row>
    <row r="6" spans="1:15" ht="17.25" customHeight="1" thickBot="1" x14ac:dyDescent="0.3">
      <c r="A6" s="512"/>
      <c r="B6" s="513"/>
      <c r="C6" s="289" t="s">
        <v>50</v>
      </c>
      <c r="D6" s="313" t="s">
        <v>50</v>
      </c>
      <c r="E6" s="314" t="s">
        <v>95</v>
      </c>
      <c r="F6" s="315" t="s">
        <v>50</v>
      </c>
      <c r="G6" s="290" t="s">
        <v>95</v>
      </c>
      <c r="H6" s="313" t="s">
        <v>50</v>
      </c>
      <c r="I6" s="314" t="s">
        <v>95</v>
      </c>
      <c r="J6" s="315" t="s">
        <v>50</v>
      </c>
      <c r="K6" s="290" t="s">
        <v>95</v>
      </c>
      <c r="L6" s="313" t="s">
        <v>50</v>
      </c>
      <c r="M6" s="314" t="s">
        <v>95</v>
      </c>
      <c r="N6" s="315" t="s">
        <v>50</v>
      </c>
      <c r="O6" s="290" t="s">
        <v>95</v>
      </c>
    </row>
    <row r="7" spans="1:15" ht="17.25" customHeight="1" x14ac:dyDescent="0.25">
      <c r="A7" s="504" t="s">
        <v>5</v>
      </c>
      <c r="B7" s="505"/>
      <c r="C7" s="95">
        <v>532918</v>
      </c>
      <c r="D7" s="74">
        <v>496966</v>
      </c>
      <c r="E7" s="135">
        <v>0.93253746354973932</v>
      </c>
      <c r="F7" s="8">
        <v>35952</v>
      </c>
      <c r="G7" s="126">
        <v>6.7462536450260638E-2</v>
      </c>
      <c r="H7" s="74">
        <v>451472</v>
      </c>
      <c r="I7" s="135">
        <v>0.84716973342990853</v>
      </c>
      <c r="J7" s="8">
        <v>81446</v>
      </c>
      <c r="K7" s="126">
        <v>0.15283026657009147</v>
      </c>
      <c r="L7" s="51">
        <v>524140</v>
      </c>
      <c r="M7" s="135">
        <v>0.9835284227592237</v>
      </c>
      <c r="N7" s="98">
        <v>8778</v>
      </c>
      <c r="O7" s="126">
        <v>1.6471577240776254E-2</v>
      </c>
    </row>
    <row r="8" spans="1:15" ht="17.25" customHeight="1" x14ac:dyDescent="0.25">
      <c r="A8" s="504" t="s">
        <v>6</v>
      </c>
      <c r="B8" s="505"/>
      <c r="C8" s="95">
        <v>501220</v>
      </c>
      <c r="D8" s="74">
        <v>470347</v>
      </c>
      <c r="E8" s="135">
        <v>0.93840429352380195</v>
      </c>
      <c r="F8" s="8">
        <v>30873</v>
      </c>
      <c r="G8" s="126">
        <v>6.1595706476198074E-2</v>
      </c>
      <c r="H8" s="74">
        <v>427513</v>
      </c>
      <c r="I8" s="135">
        <v>0.85294481465224847</v>
      </c>
      <c r="J8" s="8">
        <v>73707</v>
      </c>
      <c r="K8" s="126">
        <v>0.1470551853477515</v>
      </c>
      <c r="L8" s="51">
        <v>493018</v>
      </c>
      <c r="M8" s="135">
        <v>0.98363592833486291</v>
      </c>
      <c r="N8" s="98">
        <v>8202</v>
      </c>
      <c r="O8" s="126">
        <v>1.6364071665137064E-2</v>
      </c>
    </row>
    <row r="9" spans="1:15" ht="17.25" customHeight="1" x14ac:dyDescent="0.25">
      <c r="A9" s="504" t="s">
        <v>7</v>
      </c>
      <c r="B9" s="505"/>
      <c r="C9" s="95">
        <v>470754</v>
      </c>
      <c r="D9" s="74">
        <v>443719</v>
      </c>
      <c r="E9" s="135">
        <v>0.94257085441653177</v>
      </c>
      <c r="F9" s="8">
        <v>27035</v>
      </c>
      <c r="G9" s="126">
        <v>5.7429145583468226E-2</v>
      </c>
      <c r="H9" s="74">
        <v>402765</v>
      </c>
      <c r="I9" s="135">
        <v>0.85557424897080003</v>
      </c>
      <c r="J9" s="8">
        <v>67989</v>
      </c>
      <c r="K9" s="126">
        <v>0.14442575102919997</v>
      </c>
      <c r="L9" s="51">
        <v>463301</v>
      </c>
      <c r="M9" s="135">
        <v>0.98416795183896477</v>
      </c>
      <c r="N9" s="98">
        <v>7453</v>
      </c>
      <c r="O9" s="126">
        <v>1.5832048161035277E-2</v>
      </c>
    </row>
    <row r="10" spans="1:15" ht="17.25" customHeight="1" x14ac:dyDescent="0.25">
      <c r="A10" s="504" t="s">
        <v>8</v>
      </c>
      <c r="B10" s="505"/>
      <c r="C10" s="95">
        <v>448792</v>
      </c>
      <c r="D10" s="75">
        <v>423863</v>
      </c>
      <c r="E10" s="135">
        <v>0.94445310968109952</v>
      </c>
      <c r="F10" s="8">
        <v>24929</v>
      </c>
      <c r="G10" s="126">
        <v>5.5546890318900512E-2</v>
      </c>
      <c r="H10" s="75">
        <v>383898</v>
      </c>
      <c r="I10" s="135">
        <v>0.85540294835915076</v>
      </c>
      <c r="J10" s="36">
        <v>64894</v>
      </c>
      <c r="K10" s="126">
        <v>0.14459705164084921</v>
      </c>
      <c r="L10" s="51">
        <v>441346</v>
      </c>
      <c r="M10" s="135">
        <v>0.98340879516568924</v>
      </c>
      <c r="N10" s="98">
        <v>7446</v>
      </c>
      <c r="O10" s="126">
        <v>1.6591204834310772E-2</v>
      </c>
    </row>
    <row r="11" spans="1:15" ht="17.25" customHeight="1" x14ac:dyDescent="0.25">
      <c r="A11" s="504" t="s">
        <v>9</v>
      </c>
      <c r="B11" s="505"/>
      <c r="C11" s="95">
        <v>435542</v>
      </c>
      <c r="D11" s="75">
        <v>412532</v>
      </c>
      <c r="E11" s="135">
        <v>0.94716927414577701</v>
      </c>
      <c r="F11" s="8">
        <v>23010</v>
      </c>
      <c r="G11" s="126">
        <v>5.2830725854223014E-2</v>
      </c>
      <c r="H11" s="75">
        <v>370935</v>
      </c>
      <c r="I11" s="135">
        <v>0.85166298542964858</v>
      </c>
      <c r="J11" s="36">
        <v>64607</v>
      </c>
      <c r="K11" s="126">
        <v>0.14833701457035142</v>
      </c>
      <c r="L11" s="51">
        <v>427987</v>
      </c>
      <c r="M11" s="135">
        <v>0.98265379687837229</v>
      </c>
      <c r="N11" s="98">
        <v>7555</v>
      </c>
      <c r="O11" s="126">
        <v>1.7346203121627764E-2</v>
      </c>
    </row>
    <row r="12" spans="1:15" ht="17.25" customHeight="1" x14ac:dyDescent="0.25">
      <c r="A12" s="504" t="s">
        <v>10</v>
      </c>
      <c r="B12" s="505"/>
      <c r="C12" s="95">
        <v>427107</v>
      </c>
      <c r="D12" s="75">
        <v>405631</v>
      </c>
      <c r="E12" s="135">
        <v>0.94971751809265592</v>
      </c>
      <c r="F12" s="8">
        <v>21476</v>
      </c>
      <c r="G12" s="126">
        <v>5.0282481907344058E-2</v>
      </c>
      <c r="H12" s="75">
        <v>362298</v>
      </c>
      <c r="I12" s="135">
        <v>0.84826050614951287</v>
      </c>
      <c r="J12" s="36">
        <v>64809</v>
      </c>
      <c r="K12" s="126">
        <v>0.15173949385048713</v>
      </c>
      <c r="L12" s="51">
        <v>420110</v>
      </c>
      <c r="M12" s="135">
        <v>0.98361768830761376</v>
      </c>
      <c r="N12" s="98">
        <v>6997</v>
      </c>
      <c r="O12" s="126">
        <v>1.6382311692386218E-2</v>
      </c>
    </row>
    <row r="13" spans="1:15" ht="17.25" customHeight="1" x14ac:dyDescent="0.25">
      <c r="A13" s="504" t="s">
        <v>11</v>
      </c>
      <c r="B13" s="505"/>
      <c r="C13" s="95">
        <v>424849</v>
      </c>
      <c r="D13" s="75">
        <v>404087</v>
      </c>
      <c r="E13" s="135">
        <v>0.95113087238053995</v>
      </c>
      <c r="F13" s="8">
        <v>20762</v>
      </c>
      <c r="G13" s="126">
        <v>4.8869127619460093E-2</v>
      </c>
      <c r="H13" s="75">
        <v>358169</v>
      </c>
      <c r="I13" s="135">
        <v>0.84305011898345061</v>
      </c>
      <c r="J13" s="36">
        <v>66680</v>
      </c>
      <c r="K13" s="126">
        <v>0.15694988101654941</v>
      </c>
      <c r="L13" s="51">
        <v>418949</v>
      </c>
      <c r="M13" s="135">
        <v>0.98611271298743786</v>
      </c>
      <c r="N13" s="98">
        <v>5900</v>
      </c>
      <c r="O13" s="126">
        <v>1.3887287012562111E-2</v>
      </c>
    </row>
    <row r="14" spans="1:15" ht="17.25" customHeight="1" x14ac:dyDescent="0.25">
      <c r="A14" s="504" t="s">
        <v>46</v>
      </c>
      <c r="B14" s="505"/>
      <c r="C14" s="95">
        <v>421535</v>
      </c>
      <c r="D14" s="75">
        <v>403018</v>
      </c>
      <c r="E14" s="135">
        <v>0.95607244950004155</v>
      </c>
      <c r="F14" s="8">
        <v>18517</v>
      </c>
      <c r="G14" s="126">
        <v>4.3927550499958487E-2</v>
      </c>
      <c r="H14" s="75">
        <v>353759</v>
      </c>
      <c r="I14" s="135">
        <v>0.83921619794323132</v>
      </c>
      <c r="J14" s="36">
        <v>67776</v>
      </c>
      <c r="K14" s="126">
        <v>0.1607838020567687</v>
      </c>
      <c r="L14" s="48">
        <v>415697</v>
      </c>
      <c r="M14" s="135">
        <v>0.98615061620031552</v>
      </c>
      <c r="N14" s="134">
        <v>5838</v>
      </c>
      <c r="O14" s="126">
        <v>1.3849383799684487E-2</v>
      </c>
    </row>
    <row r="15" spans="1:15" ht="17.25" customHeight="1" x14ac:dyDescent="0.25">
      <c r="A15" s="504" t="s">
        <v>70</v>
      </c>
      <c r="B15" s="505"/>
      <c r="C15" s="95">
        <v>420814</v>
      </c>
      <c r="D15" s="75">
        <v>403957</v>
      </c>
      <c r="E15" s="135">
        <v>0.95994192208434126</v>
      </c>
      <c r="F15" s="8">
        <v>16857</v>
      </c>
      <c r="G15" s="126">
        <v>4.0058077915658699E-2</v>
      </c>
      <c r="H15" s="75">
        <v>352861</v>
      </c>
      <c r="I15" s="135">
        <v>0.83852010627022866</v>
      </c>
      <c r="J15" s="36">
        <v>67953</v>
      </c>
      <c r="K15" s="126">
        <v>0.16147989372977134</v>
      </c>
      <c r="L15" s="51">
        <v>415280</v>
      </c>
      <c r="M15" s="135">
        <v>0.98684929683898348</v>
      </c>
      <c r="N15" s="98">
        <v>5534</v>
      </c>
      <c r="O15" s="126">
        <v>1.3150703161016505E-2</v>
      </c>
    </row>
    <row r="16" spans="1:15" ht="17.25" customHeight="1" x14ac:dyDescent="0.25">
      <c r="A16" s="504" t="s">
        <v>155</v>
      </c>
      <c r="B16" s="505"/>
      <c r="C16" s="95">
        <v>423838</v>
      </c>
      <c r="D16" s="75">
        <v>408088</v>
      </c>
      <c r="E16" s="135">
        <v>0.96283957549818566</v>
      </c>
      <c r="F16" s="8">
        <v>15750</v>
      </c>
      <c r="G16" s="126">
        <v>3.7160424501814372E-2</v>
      </c>
      <c r="H16" s="75">
        <v>354338</v>
      </c>
      <c r="I16" s="135">
        <v>0.83602225378564454</v>
      </c>
      <c r="J16" s="36">
        <v>69500</v>
      </c>
      <c r="K16" s="126">
        <v>0.16397774621435549</v>
      </c>
      <c r="L16" s="48">
        <v>418490</v>
      </c>
      <c r="M16" s="135">
        <v>0.98738197141360617</v>
      </c>
      <c r="N16" s="134">
        <v>5348</v>
      </c>
      <c r="O16" s="126">
        <v>1.2618028586393859E-2</v>
      </c>
    </row>
    <row r="17" spans="1:15" s="96" customFormat="1" ht="17.25" customHeight="1" thickBot="1" x14ac:dyDescent="0.3">
      <c r="A17" s="506" t="s">
        <v>195</v>
      </c>
      <c r="B17" s="507"/>
      <c r="C17" s="95">
        <v>432906</v>
      </c>
      <c r="D17" s="75">
        <v>417302</v>
      </c>
      <c r="E17" s="135">
        <v>0.9639552235358253</v>
      </c>
      <c r="F17" s="8">
        <v>15604</v>
      </c>
      <c r="G17" s="126">
        <v>3.6044776464174672E-2</v>
      </c>
      <c r="H17" s="75">
        <v>360759</v>
      </c>
      <c r="I17" s="135">
        <v>0.83334257321450844</v>
      </c>
      <c r="J17" s="36">
        <v>72147</v>
      </c>
      <c r="K17" s="126">
        <v>0.16665742678549153</v>
      </c>
      <c r="L17" s="48">
        <v>427610</v>
      </c>
      <c r="M17" s="135">
        <v>0.98776639732413041</v>
      </c>
      <c r="N17" s="134">
        <v>5296</v>
      </c>
      <c r="O17" s="126">
        <v>1.2233602675869589E-2</v>
      </c>
    </row>
    <row r="18" spans="1:15" ht="17.25" customHeight="1" x14ac:dyDescent="0.25">
      <c r="A18" s="514" t="s">
        <v>196</v>
      </c>
      <c r="B18" s="247" t="s">
        <v>72</v>
      </c>
      <c r="C18" s="240">
        <f>C17-C16</f>
        <v>9068</v>
      </c>
      <c r="D18" s="240">
        <f>D17-D16</f>
        <v>9214</v>
      </c>
      <c r="E18" s="266" t="s">
        <v>40</v>
      </c>
      <c r="F18" s="241">
        <f>F17-F16</f>
        <v>-146</v>
      </c>
      <c r="G18" s="267" t="s">
        <v>40</v>
      </c>
      <c r="H18" s="240">
        <f>H17-H16</f>
        <v>6421</v>
      </c>
      <c r="I18" s="266" t="s">
        <v>40</v>
      </c>
      <c r="J18" s="241">
        <f>J17-J16</f>
        <v>2647</v>
      </c>
      <c r="K18" s="267" t="s">
        <v>40</v>
      </c>
      <c r="L18" s="240">
        <f>L17-L16</f>
        <v>9120</v>
      </c>
      <c r="M18" s="266" t="s">
        <v>40</v>
      </c>
      <c r="N18" s="241">
        <f>N17-N16</f>
        <v>-52</v>
      </c>
      <c r="O18" s="267" t="s">
        <v>40</v>
      </c>
    </row>
    <row r="19" spans="1:15" ht="17.25" customHeight="1" x14ac:dyDescent="0.25">
      <c r="A19" s="515"/>
      <c r="B19" s="243" t="s">
        <v>73</v>
      </c>
      <c r="C19" s="244">
        <f>C17/C16-1</f>
        <v>2.1394966944917604E-2</v>
      </c>
      <c r="D19" s="244">
        <f>D17/D16-1</f>
        <v>2.2578463468663656E-2</v>
      </c>
      <c r="E19" s="272" t="s">
        <v>40</v>
      </c>
      <c r="F19" s="245">
        <f>F17/F16-1</f>
        <v>-9.2698412698413168E-3</v>
      </c>
      <c r="G19" s="273" t="s">
        <v>40</v>
      </c>
      <c r="H19" s="244">
        <f>H17/H16-1</f>
        <v>1.8121115996590831E-2</v>
      </c>
      <c r="I19" s="272" t="s">
        <v>40</v>
      </c>
      <c r="J19" s="245">
        <f>J17/J16-1</f>
        <v>3.8086330935251711E-2</v>
      </c>
      <c r="K19" s="273" t="s">
        <v>40</v>
      </c>
      <c r="L19" s="244">
        <f>L17/L16-1</f>
        <v>2.1792635427369866E-2</v>
      </c>
      <c r="M19" s="272" t="s">
        <v>40</v>
      </c>
      <c r="N19" s="245">
        <f>N17/N16-1</f>
        <v>-9.7232610321615898E-3</v>
      </c>
      <c r="O19" s="273" t="s">
        <v>40</v>
      </c>
    </row>
    <row r="20" spans="1:15" ht="16.5" customHeight="1" x14ac:dyDescent="0.25">
      <c r="A20" s="502" t="s">
        <v>197</v>
      </c>
      <c r="B20" s="250" t="s">
        <v>72</v>
      </c>
      <c r="C20" s="251">
        <f>C17-C12</f>
        <v>5799</v>
      </c>
      <c r="D20" s="251">
        <f>D17-D12</f>
        <v>11671</v>
      </c>
      <c r="E20" s="269" t="s">
        <v>40</v>
      </c>
      <c r="F20" s="252">
        <f>F17-F12</f>
        <v>-5872</v>
      </c>
      <c r="G20" s="270" t="s">
        <v>40</v>
      </c>
      <c r="H20" s="251">
        <f>H17-H12</f>
        <v>-1539</v>
      </c>
      <c r="I20" s="269" t="s">
        <v>40</v>
      </c>
      <c r="J20" s="252">
        <f>J17-J12</f>
        <v>7338</v>
      </c>
      <c r="K20" s="270" t="s">
        <v>40</v>
      </c>
      <c r="L20" s="251">
        <f>L17-L12</f>
        <v>7500</v>
      </c>
      <c r="M20" s="269" t="s">
        <v>40</v>
      </c>
      <c r="N20" s="252">
        <f>N17-N12</f>
        <v>-1701</v>
      </c>
      <c r="O20" s="270" t="s">
        <v>40</v>
      </c>
    </row>
    <row r="21" spans="1:15" ht="16.5" customHeight="1" x14ac:dyDescent="0.25">
      <c r="A21" s="515"/>
      <c r="B21" s="243" t="s">
        <v>73</v>
      </c>
      <c r="C21" s="244">
        <f>C17/C12-1</f>
        <v>1.3577393955144679E-2</v>
      </c>
      <c r="D21" s="244">
        <f>D17/D12-1</f>
        <v>2.8772455754121351E-2</v>
      </c>
      <c r="E21" s="272" t="s">
        <v>40</v>
      </c>
      <c r="F21" s="245">
        <f>F17/F12-1</f>
        <v>-0.27342149376047686</v>
      </c>
      <c r="G21" s="273" t="s">
        <v>40</v>
      </c>
      <c r="H21" s="244">
        <f>H17/H12-1</f>
        <v>-4.2478843383071396E-3</v>
      </c>
      <c r="I21" s="272" t="s">
        <v>40</v>
      </c>
      <c r="J21" s="245">
        <f>J17/J12-1</f>
        <v>0.1132250150442069</v>
      </c>
      <c r="K21" s="273" t="s">
        <v>40</v>
      </c>
      <c r="L21" s="244">
        <f>L17/L12-1</f>
        <v>1.7852467210968559E-2</v>
      </c>
      <c r="M21" s="272" t="s">
        <v>40</v>
      </c>
      <c r="N21" s="245">
        <f>N17/N12-1</f>
        <v>-0.24310418750893237</v>
      </c>
      <c r="O21" s="273" t="s">
        <v>40</v>
      </c>
    </row>
    <row r="22" spans="1:15" ht="17.25" customHeight="1" x14ac:dyDescent="0.25">
      <c r="A22" s="502" t="s">
        <v>198</v>
      </c>
      <c r="B22" s="250" t="s">
        <v>72</v>
      </c>
      <c r="C22" s="251">
        <f>C17-C7</f>
        <v>-100012</v>
      </c>
      <c r="D22" s="251">
        <f>D17-D7</f>
        <v>-79664</v>
      </c>
      <c r="E22" s="269" t="s">
        <v>40</v>
      </c>
      <c r="F22" s="252">
        <f>F17-F7</f>
        <v>-20348</v>
      </c>
      <c r="G22" s="270" t="s">
        <v>40</v>
      </c>
      <c r="H22" s="251">
        <f>H17-H7</f>
        <v>-90713</v>
      </c>
      <c r="I22" s="269" t="s">
        <v>40</v>
      </c>
      <c r="J22" s="252">
        <f>J17-J7</f>
        <v>-9299</v>
      </c>
      <c r="K22" s="270" t="s">
        <v>40</v>
      </c>
      <c r="L22" s="251">
        <f>L17-L7</f>
        <v>-96530</v>
      </c>
      <c r="M22" s="269" t="s">
        <v>40</v>
      </c>
      <c r="N22" s="252">
        <f>N17-N7</f>
        <v>-3482</v>
      </c>
      <c r="O22" s="270" t="s">
        <v>40</v>
      </c>
    </row>
    <row r="23" spans="1:15" ht="17.25" customHeight="1" thickBot="1" x14ac:dyDescent="0.3">
      <c r="A23" s="503"/>
      <c r="B23" s="255" t="s">
        <v>73</v>
      </c>
      <c r="C23" s="256">
        <f>C17/C7-1</f>
        <v>-0.18766864695881913</v>
      </c>
      <c r="D23" s="256">
        <f>D17/D7-1</f>
        <v>-0.16030070467597379</v>
      </c>
      <c r="E23" s="291" t="s">
        <v>40</v>
      </c>
      <c r="F23" s="257">
        <f>F17/F7-1</f>
        <v>-0.56597685803293274</v>
      </c>
      <c r="G23" s="292" t="s">
        <v>40</v>
      </c>
      <c r="H23" s="256">
        <f>H17/H7-1</f>
        <v>-0.20092718928305631</v>
      </c>
      <c r="I23" s="291" t="s">
        <v>40</v>
      </c>
      <c r="J23" s="257">
        <f>J17/J7-1</f>
        <v>-0.11417380841293623</v>
      </c>
      <c r="K23" s="292" t="s">
        <v>40</v>
      </c>
      <c r="L23" s="256">
        <f>L17/L7-1</f>
        <v>-0.18416835196703174</v>
      </c>
      <c r="M23" s="291" t="s">
        <v>40</v>
      </c>
      <c r="N23" s="257">
        <f>N17/N7-1</f>
        <v>-0.39667350193665984</v>
      </c>
      <c r="O23" s="292" t="s">
        <v>40</v>
      </c>
    </row>
    <row r="24" spans="1:15" ht="17.25" customHeight="1" x14ac:dyDescent="0.25">
      <c r="A24" s="379" t="s">
        <v>122</v>
      </c>
      <c r="H24" s="76"/>
      <c r="L24" s="114"/>
    </row>
    <row r="25" spans="1:15" ht="17.25" customHeight="1" x14ac:dyDescent="0.25">
      <c r="A25" s="379" t="s">
        <v>185</v>
      </c>
      <c r="F25" s="324"/>
      <c r="H25" s="76"/>
      <c r="L25" s="114"/>
    </row>
    <row r="26" spans="1:15" ht="17.25" customHeight="1" x14ac:dyDescent="0.25">
      <c r="A26" s="379" t="s">
        <v>186</v>
      </c>
    </row>
  </sheetData>
  <mergeCells count="25">
    <mergeCell ref="L3:O3"/>
    <mergeCell ref="A16:B16"/>
    <mergeCell ref="A17:B17"/>
    <mergeCell ref="H3:K3"/>
    <mergeCell ref="A7:B7"/>
    <mergeCell ref="A8:B8"/>
    <mergeCell ref="A13:B13"/>
    <mergeCell ref="A14:B14"/>
    <mergeCell ref="A15:B15"/>
    <mergeCell ref="D3:G3"/>
    <mergeCell ref="D4:E5"/>
    <mergeCell ref="F4:G5"/>
    <mergeCell ref="A9:B9"/>
    <mergeCell ref="A12:B12"/>
    <mergeCell ref="C3:C5"/>
    <mergeCell ref="A3:B6"/>
    <mergeCell ref="A22:A23"/>
    <mergeCell ref="A18:A19"/>
    <mergeCell ref="A20:A21"/>
    <mergeCell ref="N4:O5"/>
    <mergeCell ref="L4:M5"/>
    <mergeCell ref="H4:I5"/>
    <mergeCell ref="J4:K5"/>
    <mergeCell ref="A10:B10"/>
    <mergeCell ref="A11:B11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scale="97" orientation="landscape" r:id="rId1"/>
  <ignoredErrors>
    <ignoredError sqref="C18:C23 D18:O2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4"/>
  <dimension ref="A1:P24"/>
  <sheetViews>
    <sheetView zoomScaleNormal="100" workbookViewId="0"/>
  </sheetViews>
  <sheetFormatPr defaultRowHeight="15" x14ac:dyDescent="0.25"/>
  <cols>
    <col min="1" max="1" width="17.5703125" customWidth="1"/>
    <col min="2" max="2" width="7.140625" customWidth="1"/>
    <col min="3" max="6" width="7.140625" style="96" customWidth="1"/>
    <col min="7" max="10" width="7.140625" customWidth="1"/>
  </cols>
  <sheetData>
    <row r="1" spans="1:16" s="13" customFormat="1" ht="17.25" customHeight="1" x14ac:dyDescent="0.25">
      <c r="A1" s="115" t="s">
        <v>241</v>
      </c>
      <c r="B1" s="93"/>
      <c r="C1" s="93"/>
      <c r="D1" s="93"/>
      <c r="E1" s="93"/>
      <c r="F1" s="93"/>
      <c r="G1" s="93"/>
      <c r="H1" s="93"/>
      <c r="I1" s="93"/>
      <c r="J1" s="93"/>
      <c r="N1" s="231"/>
    </row>
    <row r="2" spans="1:16" ht="17.25" customHeight="1" thickBot="1" x14ac:dyDescent="0.3">
      <c r="A2" s="148" t="s">
        <v>74</v>
      </c>
      <c r="B2" s="52"/>
      <c r="C2" s="94"/>
      <c r="D2" s="94"/>
      <c r="E2" s="94"/>
      <c r="F2" s="94"/>
      <c r="G2" s="52"/>
      <c r="H2" s="52"/>
      <c r="I2" s="52"/>
      <c r="J2" s="52"/>
    </row>
    <row r="3" spans="1:16" ht="17.25" customHeight="1" x14ac:dyDescent="0.25">
      <c r="A3" s="536" t="s">
        <v>71</v>
      </c>
      <c r="B3" s="564" t="s">
        <v>45</v>
      </c>
      <c r="C3" s="563" t="s">
        <v>154</v>
      </c>
      <c r="D3" s="516"/>
      <c r="E3" s="516"/>
      <c r="F3" s="509"/>
      <c r="G3" s="508" t="s">
        <v>151</v>
      </c>
      <c r="H3" s="516"/>
      <c r="I3" s="516"/>
      <c r="J3" s="509"/>
    </row>
    <row r="4" spans="1:16" ht="17.25" customHeight="1" x14ac:dyDescent="0.25">
      <c r="A4" s="537"/>
      <c r="B4" s="567"/>
      <c r="C4" s="561" t="s">
        <v>64</v>
      </c>
      <c r="D4" s="559"/>
      <c r="E4" s="554" t="s">
        <v>31</v>
      </c>
      <c r="F4" s="555"/>
      <c r="G4" s="558" t="s">
        <v>119</v>
      </c>
      <c r="H4" s="559"/>
      <c r="I4" s="554" t="s">
        <v>121</v>
      </c>
      <c r="J4" s="555"/>
    </row>
    <row r="5" spans="1:16" ht="17.25" customHeight="1" x14ac:dyDescent="0.25">
      <c r="A5" s="537"/>
      <c r="B5" s="568"/>
      <c r="C5" s="562"/>
      <c r="D5" s="556"/>
      <c r="E5" s="556"/>
      <c r="F5" s="557"/>
      <c r="G5" s="560"/>
      <c r="H5" s="556"/>
      <c r="I5" s="556"/>
      <c r="J5" s="557"/>
    </row>
    <row r="6" spans="1:16" ht="17.25" customHeight="1" thickBot="1" x14ac:dyDescent="0.3">
      <c r="A6" s="538"/>
      <c r="B6" s="417" t="s">
        <v>50</v>
      </c>
      <c r="C6" s="313" t="s">
        <v>50</v>
      </c>
      <c r="D6" s="314" t="s">
        <v>95</v>
      </c>
      <c r="E6" s="315" t="s">
        <v>50</v>
      </c>
      <c r="F6" s="290" t="s">
        <v>95</v>
      </c>
      <c r="G6" s="313" t="s">
        <v>50</v>
      </c>
      <c r="H6" s="314" t="s">
        <v>95</v>
      </c>
      <c r="I6" s="315" t="s">
        <v>50</v>
      </c>
      <c r="J6" s="290" t="s">
        <v>95</v>
      </c>
    </row>
    <row r="7" spans="1:16" ht="17.25" customHeight="1" x14ac:dyDescent="0.25">
      <c r="A7" s="84" t="s">
        <v>14</v>
      </c>
      <c r="B7" s="415">
        <v>432906</v>
      </c>
      <c r="C7" s="415">
        <v>417302</v>
      </c>
      <c r="D7" s="447">
        <v>0.9639552235358253</v>
      </c>
      <c r="E7" s="441">
        <v>15604</v>
      </c>
      <c r="F7" s="447">
        <v>3.6044776464174672E-2</v>
      </c>
      <c r="G7" s="415">
        <v>427610</v>
      </c>
      <c r="H7" s="447">
        <v>0.98776639732413041</v>
      </c>
      <c r="I7" s="441">
        <v>5296</v>
      </c>
      <c r="J7" s="412">
        <v>1.2233602675869589E-2</v>
      </c>
      <c r="K7" s="76"/>
      <c r="N7" s="142"/>
      <c r="O7" s="76"/>
      <c r="P7" s="142"/>
    </row>
    <row r="8" spans="1:16" ht="17.25" customHeight="1" x14ac:dyDescent="0.25">
      <c r="A8" s="53" t="s">
        <v>15</v>
      </c>
      <c r="B8" s="328">
        <v>68651</v>
      </c>
      <c r="C8" s="326">
        <v>64470</v>
      </c>
      <c r="D8" s="448">
        <v>0.93909775531310546</v>
      </c>
      <c r="E8" s="442">
        <v>4181</v>
      </c>
      <c r="F8" s="448">
        <v>6.0902244686894584E-2</v>
      </c>
      <c r="G8" s="326">
        <v>67498</v>
      </c>
      <c r="H8" s="448">
        <v>0.98320490597369303</v>
      </c>
      <c r="I8" s="442">
        <v>1153</v>
      </c>
      <c r="J8" s="413">
        <v>1.6795094026306974E-2</v>
      </c>
      <c r="K8" s="76"/>
      <c r="N8" s="142"/>
      <c r="O8" s="76"/>
      <c r="P8" s="142"/>
    </row>
    <row r="9" spans="1:16" ht="17.25" customHeight="1" x14ac:dyDescent="0.25">
      <c r="A9" s="53" t="s">
        <v>16</v>
      </c>
      <c r="B9" s="328">
        <v>40588</v>
      </c>
      <c r="C9" s="326">
        <v>38773</v>
      </c>
      <c r="D9" s="448">
        <v>0.95528234946289547</v>
      </c>
      <c r="E9" s="442">
        <v>1815</v>
      </c>
      <c r="F9" s="448">
        <v>4.471765053710456E-2</v>
      </c>
      <c r="G9" s="326">
        <v>40193</v>
      </c>
      <c r="H9" s="448">
        <v>0.99026805952498276</v>
      </c>
      <c r="I9" s="442">
        <v>395</v>
      </c>
      <c r="J9" s="413">
        <v>9.7319404750172457E-3</v>
      </c>
      <c r="K9" s="76"/>
      <c r="N9" s="142"/>
      <c r="O9" s="76"/>
      <c r="P9" s="142"/>
    </row>
    <row r="10" spans="1:16" ht="17.25" customHeight="1" x14ac:dyDescent="0.25">
      <c r="A10" s="53" t="s">
        <v>17</v>
      </c>
      <c r="B10" s="328">
        <v>27250</v>
      </c>
      <c r="C10" s="326">
        <v>26670</v>
      </c>
      <c r="D10" s="448">
        <v>0.97871559633027527</v>
      </c>
      <c r="E10" s="442">
        <v>580</v>
      </c>
      <c r="F10" s="448">
        <v>2.1284403669724769E-2</v>
      </c>
      <c r="G10" s="326">
        <v>27162</v>
      </c>
      <c r="H10" s="448">
        <v>0.99677064220183487</v>
      </c>
      <c r="I10" s="442">
        <v>88</v>
      </c>
      <c r="J10" s="413">
        <v>3.2293577981651377E-3</v>
      </c>
      <c r="K10" s="76"/>
      <c r="N10" s="142"/>
      <c r="O10" s="76"/>
      <c r="P10" s="142"/>
    </row>
    <row r="11" spans="1:16" ht="17.25" customHeight="1" x14ac:dyDescent="0.25">
      <c r="A11" s="53" t="s">
        <v>18</v>
      </c>
      <c r="B11" s="328">
        <v>22849</v>
      </c>
      <c r="C11" s="326">
        <v>22100</v>
      </c>
      <c r="D11" s="448">
        <v>0.96721957197251518</v>
      </c>
      <c r="E11" s="442">
        <v>749</v>
      </c>
      <c r="F11" s="448">
        <v>3.2780428027484793E-2</v>
      </c>
      <c r="G11" s="326">
        <v>22725</v>
      </c>
      <c r="H11" s="448">
        <v>0.9945730666549959</v>
      </c>
      <c r="I11" s="442">
        <v>124</v>
      </c>
      <c r="J11" s="413">
        <v>5.4269333450041582E-3</v>
      </c>
      <c r="K11" s="76"/>
      <c r="N11" s="142"/>
      <c r="O11" s="76"/>
      <c r="P11" s="142"/>
    </row>
    <row r="12" spans="1:16" ht="17.25" customHeight="1" x14ac:dyDescent="0.25">
      <c r="A12" s="53" t="s">
        <v>19</v>
      </c>
      <c r="B12" s="328">
        <v>10512</v>
      </c>
      <c r="C12" s="326">
        <v>10292</v>
      </c>
      <c r="D12" s="448">
        <v>0.97907153729071539</v>
      </c>
      <c r="E12" s="442">
        <v>220</v>
      </c>
      <c r="F12" s="448">
        <v>2.0928462709284626E-2</v>
      </c>
      <c r="G12" s="326">
        <v>10372</v>
      </c>
      <c r="H12" s="448">
        <v>0.98668188736681883</v>
      </c>
      <c r="I12" s="442">
        <v>140</v>
      </c>
      <c r="J12" s="413">
        <v>1.3318112633181126E-2</v>
      </c>
      <c r="K12" s="76"/>
      <c r="N12" s="142"/>
      <c r="O12" s="76"/>
      <c r="P12" s="142"/>
    </row>
    <row r="13" spans="1:16" ht="17.25" customHeight="1" x14ac:dyDescent="0.25">
      <c r="A13" s="53" t="s">
        <v>20</v>
      </c>
      <c r="B13" s="328">
        <v>32905</v>
      </c>
      <c r="C13" s="326">
        <v>31669</v>
      </c>
      <c r="D13" s="448">
        <v>0.96243731955629841</v>
      </c>
      <c r="E13" s="442">
        <v>1236</v>
      </c>
      <c r="F13" s="448">
        <v>3.7562680443701563E-2</v>
      </c>
      <c r="G13" s="326">
        <v>32604</v>
      </c>
      <c r="H13" s="448">
        <v>0.9908524540343413</v>
      </c>
      <c r="I13" s="442">
        <v>301</v>
      </c>
      <c r="J13" s="413">
        <v>9.1475459656587144E-3</v>
      </c>
      <c r="K13" s="76"/>
      <c r="N13" s="142"/>
      <c r="O13" s="76"/>
      <c r="P13" s="142"/>
    </row>
    <row r="14" spans="1:16" ht="17.25" customHeight="1" x14ac:dyDescent="0.25">
      <c r="A14" s="53" t="s">
        <v>21</v>
      </c>
      <c r="B14" s="328">
        <v>16274</v>
      </c>
      <c r="C14" s="326">
        <v>15923</v>
      </c>
      <c r="D14" s="448">
        <v>0.97843185449182746</v>
      </c>
      <c r="E14" s="442">
        <v>351</v>
      </c>
      <c r="F14" s="448">
        <v>2.1568145508172546E-2</v>
      </c>
      <c r="G14" s="326">
        <v>15978</v>
      </c>
      <c r="H14" s="448">
        <v>0.98181147843185446</v>
      </c>
      <c r="I14" s="442">
        <v>296</v>
      </c>
      <c r="J14" s="413">
        <v>1.8188521568145509E-2</v>
      </c>
      <c r="K14" s="76"/>
      <c r="N14" s="142"/>
      <c r="O14" s="76"/>
      <c r="P14" s="142"/>
    </row>
    <row r="15" spans="1:16" ht="17.25" customHeight="1" x14ac:dyDescent="0.25">
      <c r="A15" s="53" t="s">
        <v>22</v>
      </c>
      <c r="B15" s="328">
        <v>22956</v>
      </c>
      <c r="C15" s="326">
        <v>22524</v>
      </c>
      <c r="D15" s="448">
        <v>0.98118139048614739</v>
      </c>
      <c r="E15" s="442">
        <v>432</v>
      </c>
      <c r="F15" s="448">
        <v>1.8818609513852589E-2</v>
      </c>
      <c r="G15" s="326">
        <v>22632</v>
      </c>
      <c r="H15" s="448">
        <v>0.98588604286461057</v>
      </c>
      <c r="I15" s="442">
        <v>324</v>
      </c>
      <c r="J15" s="413">
        <v>1.4113957135389441E-2</v>
      </c>
      <c r="K15" s="76"/>
      <c r="N15" s="142"/>
      <c r="O15" s="76"/>
      <c r="P15" s="142"/>
    </row>
    <row r="16" spans="1:16" ht="17.25" customHeight="1" x14ac:dyDescent="0.25">
      <c r="A16" s="53" t="s">
        <v>23</v>
      </c>
      <c r="B16" s="328">
        <v>22533</v>
      </c>
      <c r="C16" s="326">
        <v>21546</v>
      </c>
      <c r="D16" s="448">
        <v>0.95619757688723206</v>
      </c>
      <c r="E16" s="442">
        <v>987</v>
      </c>
      <c r="F16" s="448">
        <v>4.3802423112767941E-2</v>
      </c>
      <c r="G16" s="326">
        <v>22434</v>
      </c>
      <c r="H16" s="448">
        <v>0.9956064438823059</v>
      </c>
      <c r="I16" s="442">
        <v>99</v>
      </c>
      <c r="J16" s="413">
        <v>4.3935561176940488E-3</v>
      </c>
      <c r="K16" s="76"/>
      <c r="N16" s="142"/>
      <c r="O16" s="76"/>
      <c r="P16" s="142"/>
    </row>
    <row r="17" spans="1:16" ht="17.25" customHeight="1" x14ac:dyDescent="0.25">
      <c r="A17" s="53" t="s">
        <v>24</v>
      </c>
      <c r="B17" s="328">
        <v>21944</v>
      </c>
      <c r="C17" s="326">
        <v>20438</v>
      </c>
      <c r="D17" s="448">
        <v>0.93137076193948232</v>
      </c>
      <c r="E17" s="442">
        <v>1506</v>
      </c>
      <c r="F17" s="448">
        <v>6.8629238060517683E-2</v>
      </c>
      <c r="G17" s="326">
        <v>21821</v>
      </c>
      <c r="H17" s="448">
        <v>0.99439482318629235</v>
      </c>
      <c r="I17" s="442">
        <v>123</v>
      </c>
      <c r="J17" s="413">
        <v>5.6051768137076194E-3</v>
      </c>
      <c r="K17" s="76"/>
      <c r="N17" s="142"/>
      <c r="O17" s="76"/>
      <c r="P17" s="142"/>
    </row>
    <row r="18" spans="1:16" ht="17.25" customHeight="1" x14ac:dyDescent="0.25">
      <c r="A18" s="53" t="s">
        <v>25</v>
      </c>
      <c r="B18" s="328">
        <v>46762</v>
      </c>
      <c r="C18" s="326">
        <v>45970</v>
      </c>
      <c r="D18" s="448">
        <v>0.983063170950772</v>
      </c>
      <c r="E18" s="442">
        <v>792</v>
      </c>
      <c r="F18" s="448">
        <v>1.6936829049228004E-2</v>
      </c>
      <c r="G18" s="326">
        <v>46037</v>
      </c>
      <c r="H18" s="448">
        <v>0.98449595825670411</v>
      </c>
      <c r="I18" s="442">
        <v>725</v>
      </c>
      <c r="J18" s="413">
        <v>1.5504041743295838E-2</v>
      </c>
      <c r="K18" s="76"/>
      <c r="N18" s="142"/>
      <c r="O18" s="76"/>
      <c r="P18" s="142"/>
    </row>
    <row r="19" spans="1:16" ht="17.25" customHeight="1" x14ac:dyDescent="0.25">
      <c r="A19" s="53" t="s">
        <v>26</v>
      </c>
      <c r="B19" s="328">
        <v>27266</v>
      </c>
      <c r="C19" s="326">
        <v>26554</v>
      </c>
      <c r="D19" s="448">
        <v>0.9738868921000513</v>
      </c>
      <c r="E19" s="442">
        <v>712</v>
      </c>
      <c r="F19" s="448">
        <v>2.6113107899948654E-2</v>
      </c>
      <c r="G19" s="326">
        <v>26641</v>
      </c>
      <c r="H19" s="448">
        <v>0.97707767916085964</v>
      </c>
      <c r="I19" s="442">
        <v>625</v>
      </c>
      <c r="J19" s="413">
        <v>2.2922320839140323E-2</v>
      </c>
      <c r="K19" s="76"/>
      <c r="N19" s="142"/>
      <c r="O19" s="76"/>
      <c r="P19" s="142"/>
    </row>
    <row r="20" spans="1:16" ht="17.25" customHeight="1" x14ac:dyDescent="0.25">
      <c r="A20" s="53" t="s">
        <v>27</v>
      </c>
      <c r="B20" s="328">
        <v>24579</v>
      </c>
      <c r="C20" s="326">
        <v>23906</v>
      </c>
      <c r="D20" s="448">
        <v>0.97261890231498438</v>
      </c>
      <c r="E20" s="442">
        <v>673</v>
      </c>
      <c r="F20" s="448">
        <v>2.7381097685015662E-2</v>
      </c>
      <c r="G20" s="326">
        <v>24347</v>
      </c>
      <c r="H20" s="448">
        <v>0.99056104804914769</v>
      </c>
      <c r="I20" s="442">
        <v>232</v>
      </c>
      <c r="J20" s="413">
        <v>9.4389519508523544E-3</v>
      </c>
      <c r="K20" s="76"/>
      <c r="N20" s="142"/>
      <c r="O20" s="76"/>
      <c r="P20" s="142"/>
    </row>
    <row r="21" spans="1:16" ht="17.25" customHeight="1" thickBot="1" x14ac:dyDescent="0.3">
      <c r="A21" s="54" t="s">
        <v>28</v>
      </c>
      <c r="B21" s="65">
        <v>47837</v>
      </c>
      <c r="C21" s="37">
        <v>46467</v>
      </c>
      <c r="D21" s="446">
        <v>0.97136108033530533</v>
      </c>
      <c r="E21" s="443">
        <v>1370</v>
      </c>
      <c r="F21" s="446">
        <v>2.8638919664694694E-2</v>
      </c>
      <c r="G21" s="37">
        <v>47166</v>
      </c>
      <c r="H21" s="446">
        <v>0.98597320066057659</v>
      </c>
      <c r="I21" s="443">
        <v>671</v>
      </c>
      <c r="J21" s="414">
        <v>1.4026799339423459E-2</v>
      </c>
      <c r="K21" s="76"/>
      <c r="N21" s="142"/>
      <c r="O21" s="76"/>
      <c r="P21" s="142"/>
    </row>
    <row r="22" spans="1:16" s="58" customFormat="1" ht="17.25" customHeight="1" x14ac:dyDescent="0.25">
      <c r="A22" s="379" t="s">
        <v>123</v>
      </c>
      <c r="C22" s="96"/>
      <c r="D22" s="96"/>
      <c r="E22" s="96"/>
      <c r="F22" s="96"/>
    </row>
    <row r="23" spans="1:16" s="58" customFormat="1" ht="17.25" customHeight="1" x14ac:dyDescent="0.25">
      <c r="A23" s="379" t="s">
        <v>186</v>
      </c>
      <c r="B23" s="45"/>
      <c r="C23" s="117"/>
      <c r="D23" s="117"/>
      <c r="E23" s="117"/>
      <c r="F23" s="117"/>
      <c r="G23" s="55"/>
      <c r="H23" s="55"/>
      <c r="I23" s="55"/>
      <c r="J23" s="55"/>
      <c r="K23" s="55"/>
    </row>
    <row r="24" spans="1:16" ht="17.25" customHeight="1" x14ac:dyDescent="0.25">
      <c r="B24" s="76"/>
      <c r="C24" s="76"/>
      <c r="D24" s="76"/>
      <c r="E24" s="76"/>
      <c r="F24" s="76"/>
      <c r="G24" s="76"/>
      <c r="H24" s="76"/>
      <c r="I24" s="76"/>
      <c r="J24" s="76"/>
    </row>
  </sheetData>
  <mergeCells count="8">
    <mergeCell ref="E4:F5"/>
    <mergeCell ref="A3:A6"/>
    <mergeCell ref="G3:J3"/>
    <mergeCell ref="G4:H5"/>
    <mergeCell ref="I4:J5"/>
    <mergeCell ref="C3:F3"/>
    <mergeCell ref="C4:D5"/>
    <mergeCell ref="B3:B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24"/>
  <sheetViews>
    <sheetView zoomScaleNormal="100" workbookViewId="0"/>
  </sheetViews>
  <sheetFormatPr defaultColWidth="9.140625" defaultRowHeight="15" x14ac:dyDescent="0.25"/>
  <cols>
    <col min="1" max="1" width="12.85546875" style="96" customWidth="1"/>
    <col min="2" max="2" width="5.140625" style="96" customWidth="1"/>
    <col min="3" max="15" width="7.85546875" style="96" customWidth="1"/>
    <col min="16" max="16" width="9.140625" style="96"/>
    <col min="17" max="17" width="5.7109375" style="96" customWidth="1"/>
    <col min="18" max="19" width="8" style="96" customWidth="1"/>
    <col min="20" max="20" width="9.140625" style="96"/>
    <col min="21" max="21" width="12.85546875" style="96" customWidth="1"/>
    <col min="22" max="22" width="5.7109375" style="96" customWidth="1"/>
    <col min="23" max="24" width="7" style="96" customWidth="1"/>
    <col min="25" max="25" width="6.42578125" style="96" customWidth="1"/>
    <col min="26" max="26" width="7" style="96" customWidth="1"/>
    <col min="27" max="27" width="6.42578125" style="96" customWidth="1"/>
    <col min="28" max="28" width="7" style="96" customWidth="1"/>
    <col min="29" max="30" width="6.42578125" style="96" customWidth="1"/>
    <col min="31" max="31" width="5.7109375" style="96" customWidth="1"/>
    <col min="32" max="35" width="6.42578125" style="96" customWidth="1"/>
    <col min="36" max="36" width="7" style="96" customWidth="1"/>
    <col min="37" max="37" width="6.42578125" style="96" customWidth="1"/>
    <col min="38" max="38" width="7" style="96" customWidth="1"/>
    <col min="39" max="39" width="5.7109375" style="96" customWidth="1"/>
    <col min="40" max="40" width="12.85546875" style="96" customWidth="1"/>
    <col min="41" max="41" width="5.7109375" style="96" customWidth="1"/>
    <col min="42" max="55" width="8.5703125" style="96" customWidth="1"/>
    <col min="56" max="16384" width="9.140625" style="96"/>
  </cols>
  <sheetData>
    <row r="1" spans="1:99" s="234" customFormat="1" ht="17.25" customHeight="1" x14ac:dyDescent="0.25">
      <c r="A1" s="232" t="s">
        <v>239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1"/>
      <c r="M1" s="232"/>
      <c r="N1" s="232"/>
      <c r="O1" s="232"/>
      <c r="P1" s="368"/>
      <c r="Q1" s="233"/>
      <c r="S1" s="233"/>
      <c r="U1" s="235"/>
      <c r="V1" s="235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6"/>
      <c r="AO1" s="236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8"/>
      <c r="BE1" s="238"/>
    </row>
    <row r="2" spans="1:99" ht="17.25" customHeight="1" thickBot="1" x14ac:dyDescent="0.3">
      <c r="A2" s="148" t="s">
        <v>74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Q2" s="94"/>
      <c r="R2" s="94"/>
      <c r="S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</row>
    <row r="3" spans="1:99" ht="17.25" customHeight="1" x14ac:dyDescent="0.25">
      <c r="A3" s="508" t="s">
        <v>78</v>
      </c>
      <c r="B3" s="509"/>
      <c r="C3" s="508" t="s">
        <v>45</v>
      </c>
      <c r="D3" s="508" t="s">
        <v>148</v>
      </c>
      <c r="E3" s="516"/>
      <c r="F3" s="516"/>
      <c r="G3" s="509"/>
      <c r="H3" s="508" t="s">
        <v>153</v>
      </c>
      <c r="I3" s="516"/>
      <c r="J3" s="516"/>
      <c r="K3" s="509"/>
      <c r="L3" s="508" t="s">
        <v>158</v>
      </c>
      <c r="M3" s="516"/>
      <c r="N3" s="516"/>
      <c r="O3" s="509"/>
      <c r="P3" s="26"/>
      <c r="Q3" s="35"/>
      <c r="R3" s="35"/>
      <c r="S3" s="35"/>
      <c r="T3" s="26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571"/>
      <c r="AK3" s="571"/>
      <c r="AL3" s="571"/>
      <c r="AM3" s="571"/>
      <c r="AN3" s="35"/>
      <c r="AO3" s="35"/>
      <c r="AP3" s="571"/>
      <c r="AQ3" s="216"/>
      <c r="AR3" s="571"/>
      <c r="AS3" s="571"/>
      <c r="AT3" s="571"/>
      <c r="AU3" s="571"/>
      <c r="AV3" s="571"/>
      <c r="AW3" s="571"/>
      <c r="AX3" s="571"/>
      <c r="AY3" s="571"/>
      <c r="AZ3" s="571"/>
      <c r="BA3" s="571"/>
      <c r="BB3" s="571"/>
      <c r="BC3" s="571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</row>
    <row r="4" spans="1:99" ht="17.25" customHeight="1" x14ac:dyDescent="0.25">
      <c r="A4" s="510"/>
      <c r="B4" s="511"/>
      <c r="C4" s="569"/>
      <c r="D4" s="558" t="s">
        <v>3</v>
      </c>
      <c r="E4" s="559"/>
      <c r="F4" s="554" t="s">
        <v>47</v>
      </c>
      <c r="G4" s="555"/>
      <c r="H4" s="558" t="s">
        <v>48</v>
      </c>
      <c r="I4" s="559"/>
      <c r="J4" s="554" t="s">
        <v>49</v>
      </c>
      <c r="K4" s="555"/>
      <c r="L4" s="558" t="s">
        <v>156</v>
      </c>
      <c r="M4" s="559"/>
      <c r="N4" s="554" t="s">
        <v>157</v>
      </c>
      <c r="O4" s="555"/>
      <c r="P4" s="26"/>
      <c r="Q4" s="35"/>
      <c r="R4" s="35"/>
      <c r="S4" s="35"/>
      <c r="T4" s="26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571"/>
      <c r="AK4" s="571"/>
      <c r="AL4" s="571"/>
      <c r="AM4" s="571"/>
      <c r="AN4" s="35"/>
      <c r="AO4" s="35"/>
      <c r="AP4" s="571"/>
      <c r="AQ4" s="216"/>
      <c r="AR4" s="571"/>
      <c r="AS4" s="571"/>
      <c r="AT4" s="571"/>
      <c r="AU4" s="571"/>
      <c r="AV4" s="571"/>
      <c r="AW4" s="571"/>
      <c r="AX4" s="571"/>
      <c r="AY4" s="571"/>
      <c r="AZ4" s="571"/>
      <c r="BA4" s="571"/>
      <c r="BB4" s="571"/>
      <c r="BC4" s="571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</row>
    <row r="5" spans="1:99" ht="17.25" customHeight="1" x14ac:dyDescent="0.25">
      <c r="A5" s="510"/>
      <c r="B5" s="511"/>
      <c r="C5" s="570"/>
      <c r="D5" s="560"/>
      <c r="E5" s="556"/>
      <c r="F5" s="556"/>
      <c r="G5" s="557"/>
      <c r="H5" s="560"/>
      <c r="I5" s="556"/>
      <c r="J5" s="556"/>
      <c r="K5" s="557"/>
      <c r="L5" s="560"/>
      <c r="M5" s="556"/>
      <c r="N5" s="556"/>
      <c r="O5" s="557"/>
      <c r="P5" s="26"/>
      <c r="Q5" s="35"/>
      <c r="R5" s="35"/>
      <c r="S5" s="35"/>
      <c r="T5" s="26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571"/>
      <c r="AK5" s="571"/>
      <c r="AL5" s="571"/>
      <c r="AM5" s="571"/>
      <c r="AN5" s="35"/>
      <c r="AO5" s="35"/>
      <c r="AP5" s="571"/>
      <c r="AQ5" s="216"/>
      <c r="AR5" s="571"/>
      <c r="AS5" s="571"/>
      <c r="AT5" s="571"/>
      <c r="AU5" s="571"/>
      <c r="AV5" s="571"/>
      <c r="AW5" s="571"/>
      <c r="AX5" s="571"/>
      <c r="AY5" s="571"/>
      <c r="AZ5" s="571"/>
      <c r="BA5" s="571"/>
      <c r="BB5" s="571"/>
      <c r="BC5" s="571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</row>
    <row r="6" spans="1:99" ht="17.25" customHeight="1" thickBot="1" x14ac:dyDescent="0.3">
      <c r="A6" s="512"/>
      <c r="B6" s="513"/>
      <c r="C6" s="289" t="s">
        <v>50</v>
      </c>
      <c r="D6" s="313" t="s">
        <v>50</v>
      </c>
      <c r="E6" s="314" t="s">
        <v>95</v>
      </c>
      <c r="F6" s="315" t="s">
        <v>50</v>
      </c>
      <c r="G6" s="290" t="s">
        <v>95</v>
      </c>
      <c r="H6" s="313" t="s">
        <v>50</v>
      </c>
      <c r="I6" s="343" t="s">
        <v>95</v>
      </c>
      <c r="J6" s="285" t="s">
        <v>50</v>
      </c>
      <c r="K6" s="290" t="s">
        <v>95</v>
      </c>
      <c r="L6" s="313" t="s">
        <v>50</v>
      </c>
      <c r="M6" s="343" t="s">
        <v>95</v>
      </c>
      <c r="N6" s="285" t="s">
        <v>50</v>
      </c>
      <c r="O6" s="290" t="s">
        <v>95</v>
      </c>
      <c r="P6" s="26"/>
      <c r="Q6" s="217"/>
      <c r="R6" s="216"/>
      <c r="S6" s="217"/>
      <c r="T6" s="26"/>
      <c r="U6" s="35"/>
      <c r="V6" s="35"/>
      <c r="W6" s="366"/>
      <c r="X6" s="366"/>
      <c r="Y6" s="217"/>
      <c r="Z6" s="366"/>
      <c r="AA6" s="217"/>
      <c r="AB6" s="366"/>
      <c r="AC6" s="217"/>
      <c r="AD6" s="366"/>
      <c r="AE6" s="217"/>
      <c r="AF6" s="366"/>
      <c r="AG6" s="217"/>
      <c r="AH6" s="366"/>
      <c r="AI6" s="217"/>
      <c r="AJ6" s="216"/>
      <c r="AK6" s="217"/>
      <c r="AL6" s="216"/>
      <c r="AM6" s="217"/>
      <c r="AN6" s="35"/>
      <c r="AO6" s="35"/>
      <c r="AP6" s="216"/>
      <c r="AQ6" s="216"/>
      <c r="AR6" s="216"/>
      <c r="AS6" s="217"/>
      <c r="AT6" s="216"/>
      <c r="AU6" s="217"/>
      <c r="AV6" s="216"/>
      <c r="AW6" s="217"/>
      <c r="AX6" s="216"/>
      <c r="AY6" s="217"/>
      <c r="AZ6" s="216"/>
      <c r="BA6" s="217"/>
      <c r="BB6" s="216"/>
      <c r="BC6" s="217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</row>
    <row r="7" spans="1:99" ht="17.25" customHeight="1" x14ac:dyDescent="0.25">
      <c r="A7" s="504" t="s">
        <v>5</v>
      </c>
      <c r="B7" s="505"/>
      <c r="C7" s="395">
        <v>532918</v>
      </c>
      <c r="D7" s="395">
        <v>262889</v>
      </c>
      <c r="E7" s="438">
        <v>0.49330103317958862</v>
      </c>
      <c r="F7" s="401">
        <v>270029</v>
      </c>
      <c r="G7" s="439">
        <v>0.50669896682041138</v>
      </c>
      <c r="H7" s="404">
        <v>524431</v>
      </c>
      <c r="I7" s="440">
        <v>0.9840744729958455</v>
      </c>
      <c r="J7" s="400">
        <v>8458</v>
      </c>
      <c r="K7" s="439">
        <v>1.5871109626621731E-2</v>
      </c>
      <c r="L7" s="404">
        <v>514187</v>
      </c>
      <c r="M7" s="440">
        <v>0.96485200349772382</v>
      </c>
      <c r="N7" s="400">
        <v>18731</v>
      </c>
      <c r="O7" s="439">
        <v>3.5147996502276145E-2</v>
      </c>
      <c r="P7" s="218"/>
      <c r="Q7" s="137"/>
      <c r="R7" s="49"/>
      <c r="S7" s="137"/>
      <c r="T7" s="26"/>
      <c r="U7" s="225"/>
      <c r="V7" s="225"/>
      <c r="W7" s="49"/>
      <c r="X7" s="49"/>
      <c r="Y7" s="137"/>
      <c r="Z7" s="49"/>
      <c r="AA7" s="137"/>
      <c r="AB7" s="49"/>
      <c r="AC7" s="137"/>
      <c r="AD7" s="49"/>
      <c r="AE7" s="137"/>
      <c r="AF7" s="49"/>
      <c r="AG7" s="137"/>
      <c r="AH7" s="49"/>
      <c r="AI7" s="137"/>
      <c r="AJ7" s="49"/>
      <c r="AK7" s="137"/>
      <c r="AL7" s="49"/>
      <c r="AM7" s="137"/>
      <c r="AN7" s="572"/>
      <c r="AO7" s="572"/>
      <c r="AP7" s="49"/>
      <c r="AQ7" s="49"/>
      <c r="AR7" s="49"/>
      <c r="AS7" s="137"/>
      <c r="AT7" s="49"/>
      <c r="AU7" s="137"/>
      <c r="AV7" s="49"/>
      <c r="AW7" s="137"/>
      <c r="AX7" s="49"/>
      <c r="AY7" s="137"/>
      <c r="AZ7" s="49"/>
      <c r="BA7" s="137"/>
      <c r="BB7" s="49"/>
      <c r="BC7" s="137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</row>
    <row r="8" spans="1:99" ht="17.25" customHeight="1" x14ac:dyDescent="0.25">
      <c r="A8" s="504" t="s">
        <v>6</v>
      </c>
      <c r="B8" s="505"/>
      <c r="C8" s="327">
        <v>501220</v>
      </c>
      <c r="D8" s="327">
        <v>247402</v>
      </c>
      <c r="E8" s="131">
        <v>0.49359961693467941</v>
      </c>
      <c r="F8" s="159">
        <v>253818</v>
      </c>
      <c r="G8" s="126">
        <v>0.50640038306532065</v>
      </c>
      <c r="H8" s="328">
        <v>492333</v>
      </c>
      <c r="I8" s="137">
        <v>0.98226926299828421</v>
      </c>
      <c r="J8" s="325">
        <v>8852</v>
      </c>
      <c r="K8" s="126">
        <v>1.7660907385978215E-2</v>
      </c>
      <c r="L8" s="328">
        <v>482095</v>
      </c>
      <c r="M8" s="137">
        <v>0.96184310282909702</v>
      </c>
      <c r="N8" s="325">
        <v>19125</v>
      </c>
      <c r="O8" s="126">
        <v>3.8156897170902995E-2</v>
      </c>
      <c r="P8" s="218"/>
      <c r="Q8" s="137"/>
      <c r="R8" s="49"/>
      <c r="S8" s="137"/>
      <c r="T8" s="26"/>
      <c r="U8" s="225"/>
      <c r="V8" s="225"/>
      <c r="W8" s="49"/>
      <c r="X8" s="49"/>
      <c r="Y8" s="137"/>
      <c r="Z8" s="49"/>
      <c r="AA8" s="137"/>
      <c r="AB8" s="49"/>
      <c r="AC8" s="137"/>
      <c r="AD8" s="49"/>
      <c r="AE8" s="137"/>
      <c r="AF8" s="49"/>
      <c r="AG8" s="137"/>
      <c r="AH8" s="49"/>
      <c r="AI8" s="137"/>
      <c r="AJ8" s="49"/>
      <c r="AK8" s="137"/>
      <c r="AL8" s="49"/>
      <c r="AM8" s="137"/>
      <c r="AN8" s="572"/>
      <c r="AO8" s="572"/>
      <c r="AP8" s="49"/>
      <c r="AQ8" s="49"/>
      <c r="AR8" s="49"/>
      <c r="AS8" s="137"/>
      <c r="AT8" s="49"/>
      <c r="AU8" s="137"/>
      <c r="AV8" s="49"/>
      <c r="AW8" s="137"/>
      <c r="AX8" s="49"/>
      <c r="AY8" s="137"/>
      <c r="AZ8" s="49"/>
      <c r="BA8" s="137"/>
      <c r="BB8" s="49"/>
      <c r="BC8" s="137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</row>
    <row r="9" spans="1:99" ht="17.25" customHeight="1" x14ac:dyDescent="0.25">
      <c r="A9" s="504" t="s">
        <v>7</v>
      </c>
      <c r="B9" s="505"/>
      <c r="C9" s="327">
        <v>470754</v>
      </c>
      <c r="D9" s="327">
        <v>232209</v>
      </c>
      <c r="E9" s="131">
        <v>0.49327037051198713</v>
      </c>
      <c r="F9" s="159">
        <v>238545</v>
      </c>
      <c r="G9" s="126">
        <v>0.50672962948801281</v>
      </c>
      <c r="H9" s="328">
        <v>461701</v>
      </c>
      <c r="I9" s="137">
        <v>0.98076914906724111</v>
      </c>
      <c r="J9" s="325">
        <v>9024</v>
      </c>
      <c r="K9" s="126">
        <v>1.9169247632521445E-2</v>
      </c>
      <c r="L9" s="328">
        <v>451594</v>
      </c>
      <c r="M9" s="137">
        <v>0.95929933680860913</v>
      </c>
      <c r="N9" s="325">
        <v>19160</v>
      </c>
      <c r="O9" s="126">
        <v>4.0700663191390832E-2</v>
      </c>
      <c r="P9" s="218"/>
      <c r="Q9" s="137"/>
      <c r="R9" s="49"/>
      <c r="S9" s="137"/>
      <c r="T9" s="26"/>
      <c r="U9" s="225"/>
      <c r="V9" s="225"/>
      <c r="W9" s="61"/>
      <c r="X9" s="61"/>
      <c r="Y9" s="137"/>
      <c r="Z9" s="61"/>
      <c r="AA9" s="137"/>
      <c r="AB9" s="61"/>
      <c r="AC9" s="137"/>
      <c r="AD9" s="61"/>
      <c r="AE9" s="137"/>
      <c r="AF9" s="61"/>
      <c r="AG9" s="137"/>
      <c r="AH9" s="61"/>
      <c r="AI9" s="137"/>
      <c r="AJ9" s="61"/>
      <c r="AK9" s="137"/>
      <c r="AL9" s="61"/>
      <c r="AM9" s="137"/>
      <c r="AN9" s="572"/>
      <c r="AO9" s="572"/>
      <c r="AP9" s="61"/>
      <c r="AQ9" s="61"/>
      <c r="AR9" s="61"/>
      <c r="AS9" s="137"/>
      <c r="AT9" s="61"/>
      <c r="AU9" s="137"/>
      <c r="AV9" s="61"/>
      <c r="AW9" s="137"/>
      <c r="AX9" s="61"/>
      <c r="AY9" s="137"/>
      <c r="AZ9" s="61"/>
      <c r="BA9" s="137"/>
      <c r="BB9" s="61"/>
      <c r="BC9" s="137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</row>
    <row r="10" spans="1:99" ht="17.25" customHeight="1" x14ac:dyDescent="0.25">
      <c r="A10" s="504" t="s">
        <v>8</v>
      </c>
      <c r="B10" s="505"/>
      <c r="C10" s="327">
        <v>448792</v>
      </c>
      <c r="D10" s="327">
        <v>220830</v>
      </c>
      <c r="E10" s="131">
        <v>0.49205422556551809</v>
      </c>
      <c r="F10" s="159">
        <v>227962</v>
      </c>
      <c r="G10" s="126">
        <v>0.50794577443448186</v>
      </c>
      <c r="H10" s="328">
        <v>439598</v>
      </c>
      <c r="I10" s="137">
        <v>0.97951389507834363</v>
      </c>
      <c r="J10" s="325">
        <v>9147</v>
      </c>
      <c r="K10" s="126">
        <v>2.0381379347225441E-2</v>
      </c>
      <c r="L10" s="328">
        <v>428916</v>
      </c>
      <c r="M10" s="137">
        <v>0.95571222303427872</v>
      </c>
      <c r="N10" s="325">
        <v>19876</v>
      </c>
      <c r="O10" s="126">
        <v>4.4287776965721316E-2</v>
      </c>
      <c r="P10" s="218"/>
      <c r="Q10" s="137"/>
      <c r="R10" s="49"/>
      <c r="S10" s="137"/>
      <c r="T10" s="26"/>
      <c r="U10" s="225"/>
      <c r="V10" s="225"/>
      <c r="W10" s="61"/>
      <c r="X10" s="61"/>
      <c r="Y10" s="137"/>
      <c r="Z10" s="61"/>
      <c r="AA10" s="137"/>
      <c r="AB10" s="61"/>
      <c r="AC10" s="137"/>
      <c r="AD10" s="61"/>
      <c r="AE10" s="137"/>
      <c r="AF10" s="61"/>
      <c r="AG10" s="137"/>
      <c r="AH10" s="61"/>
      <c r="AI10" s="137"/>
      <c r="AJ10" s="61"/>
      <c r="AK10" s="137"/>
      <c r="AL10" s="61"/>
      <c r="AM10" s="137"/>
      <c r="AN10" s="572"/>
      <c r="AO10" s="572"/>
      <c r="AP10" s="61"/>
      <c r="AQ10" s="61"/>
      <c r="AR10" s="61"/>
      <c r="AS10" s="137"/>
      <c r="AT10" s="61"/>
      <c r="AU10" s="137"/>
      <c r="AV10" s="61"/>
      <c r="AW10" s="137"/>
      <c r="AX10" s="61"/>
      <c r="AY10" s="137"/>
      <c r="AZ10" s="61"/>
      <c r="BA10" s="137"/>
      <c r="BB10" s="61"/>
      <c r="BC10" s="137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</row>
    <row r="11" spans="1:99" ht="17.25" customHeight="1" x14ac:dyDescent="0.25">
      <c r="A11" s="504" t="s">
        <v>9</v>
      </c>
      <c r="B11" s="505"/>
      <c r="C11" s="327">
        <v>435542</v>
      </c>
      <c r="D11" s="327">
        <v>214988</v>
      </c>
      <c r="E11" s="131">
        <v>0.49361026031932626</v>
      </c>
      <c r="F11" s="159">
        <v>220554</v>
      </c>
      <c r="G11" s="126">
        <v>0.50638973968067369</v>
      </c>
      <c r="H11" s="328">
        <v>426655</v>
      </c>
      <c r="I11" s="137">
        <v>0.97959553843257363</v>
      </c>
      <c r="J11" s="325">
        <v>8837</v>
      </c>
      <c r="K11" s="126">
        <v>2.0289662076217678E-2</v>
      </c>
      <c r="L11" s="328">
        <v>415707</v>
      </c>
      <c r="M11" s="137">
        <v>0.95445904183752661</v>
      </c>
      <c r="N11" s="325">
        <v>19835</v>
      </c>
      <c r="O11" s="126">
        <v>4.5540958162473423E-2</v>
      </c>
      <c r="P11" s="218"/>
      <c r="Q11" s="137"/>
      <c r="R11" s="49"/>
      <c r="S11" s="137"/>
      <c r="T11" s="26"/>
      <c r="U11" s="225"/>
      <c r="V11" s="225"/>
      <c r="W11" s="61"/>
      <c r="X11" s="61"/>
      <c r="Y11" s="137"/>
      <c r="Z11" s="61"/>
      <c r="AA11" s="137"/>
      <c r="AB11" s="61"/>
      <c r="AC11" s="137"/>
      <c r="AD11" s="61"/>
      <c r="AE11" s="137"/>
      <c r="AF11" s="61"/>
      <c r="AG11" s="137"/>
      <c r="AH11" s="61"/>
      <c r="AI11" s="137"/>
      <c r="AJ11" s="61"/>
      <c r="AK11" s="137"/>
      <c r="AL11" s="61"/>
      <c r="AM11" s="137"/>
      <c r="AN11" s="572"/>
      <c r="AO11" s="572"/>
      <c r="AP11" s="61"/>
      <c r="AQ11" s="61"/>
      <c r="AR11" s="61"/>
      <c r="AS11" s="137"/>
      <c r="AT11" s="61"/>
      <c r="AU11" s="137"/>
      <c r="AV11" s="61"/>
      <c r="AW11" s="137"/>
      <c r="AX11" s="61"/>
      <c r="AY11" s="137"/>
      <c r="AZ11" s="61"/>
      <c r="BA11" s="137"/>
      <c r="BB11" s="61"/>
      <c r="BC11" s="137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</row>
    <row r="12" spans="1:99" ht="17.25" customHeight="1" x14ac:dyDescent="0.25">
      <c r="A12" s="504" t="s">
        <v>10</v>
      </c>
      <c r="B12" s="505"/>
      <c r="C12" s="327">
        <v>427107</v>
      </c>
      <c r="D12" s="327">
        <v>210875</v>
      </c>
      <c r="E12" s="131">
        <v>0.49372873776360493</v>
      </c>
      <c r="F12" s="159">
        <v>216232</v>
      </c>
      <c r="G12" s="126">
        <v>0.50627126223639507</v>
      </c>
      <c r="H12" s="328">
        <v>418302</v>
      </c>
      <c r="I12" s="137">
        <v>0.97938455703137617</v>
      </c>
      <c r="J12" s="325">
        <v>8763</v>
      </c>
      <c r="K12" s="126">
        <v>2.0517106954463401E-2</v>
      </c>
      <c r="L12" s="328">
        <v>407061</v>
      </c>
      <c r="M12" s="137">
        <v>0.95306562524145</v>
      </c>
      <c r="N12" s="325">
        <v>20046</v>
      </c>
      <c r="O12" s="126">
        <v>4.6934374758549967E-2</v>
      </c>
      <c r="P12" s="218"/>
      <c r="Q12" s="137"/>
      <c r="R12" s="49"/>
      <c r="S12" s="137"/>
      <c r="T12" s="26"/>
      <c r="U12" s="225"/>
      <c r="V12" s="225"/>
      <c r="W12" s="61"/>
      <c r="X12" s="61"/>
      <c r="Y12" s="137"/>
      <c r="Z12" s="61"/>
      <c r="AA12" s="137"/>
      <c r="AB12" s="61"/>
      <c r="AC12" s="137"/>
      <c r="AD12" s="61"/>
      <c r="AE12" s="137"/>
      <c r="AF12" s="61"/>
      <c r="AG12" s="137"/>
      <c r="AH12" s="61"/>
      <c r="AI12" s="137"/>
      <c r="AJ12" s="61"/>
      <c r="AK12" s="137"/>
      <c r="AL12" s="61"/>
      <c r="AM12" s="137"/>
      <c r="AN12" s="572"/>
      <c r="AO12" s="572"/>
      <c r="AP12" s="61"/>
      <c r="AQ12" s="61"/>
      <c r="AR12" s="61"/>
      <c r="AS12" s="137"/>
      <c r="AT12" s="61"/>
      <c r="AU12" s="137"/>
      <c r="AV12" s="61"/>
      <c r="AW12" s="137"/>
      <c r="AX12" s="61"/>
      <c r="AY12" s="137"/>
      <c r="AZ12" s="61"/>
      <c r="BA12" s="137"/>
      <c r="BB12" s="61"/>
      <c r="BC12" s="137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</row>
    <row r="13" spans="1:99" ht="17.25" customHeight="1" x14ac:dyDescent="0.25">
      <c r="A13" s="504" t="s">
        <v>11</v>
      </c>
      <c r="B13" s="505"/>
      <c r="C13" s="327">
        <v>424849</v>
      </c>
      <c r="D13" s="327">
        <v>209632</v>
      </c>
      <c r="E13" s="131">
        <v>0.49342707644363054</v>
      </c>
      <c r="F13" s="159">
        <v>215217</v>
      </c>
      <c r="G13" s="126">
        <v>0.5065729235563694</v>
      </c>
      <c r="H13" s="328">
        <v>415742</v>
      </c>
      <c r="I13" s="137">
        <v>0.97856414867399943</v>
      </c>
      <c r="J13" s="325">
        <v>9063</v>
      </c>
      <c r="K13" s="126">
        <v>2.1332285117771254E-2</v>
      </c>
      <c r="L13" s="328">
        <v>404514</v>
      </c>
      <c r="M13" s="137">
        <v>0.95213593535585583</v>
      </c>
      <c r="N13" s="325">
        <v>20335</v>
      </c>
      <c r="O13" s="126">
        <v>4.7864064644144153E-2</v>
      </c>
      <c r="P13" s="218"/>
      <c r="Q13" s="137"/>
      <c r="R13" s="49"/>
      <c r="S13" s="137"/>
      <c r="T13" s="26"/>
      <c r="U13" s="225"/>
      <c r="V13" s="225"/>
      <c r="W13" s="61"/>
      <c r="X13" s="61"/>
      <c r="Y13" s="137"/>
      <c r="Z13" s="61"/>
      <c r="AA13" s="137"/>
      <c r="AB13" s="61"/>
      <c r="AC13" s="137"/>
      <c r="AD13" s="61"/>
      <c r="AE13" s="137"/>
      <c r="AF13" s="61"/>
      <c r="AG13" s="137"/>
      <c r="AH13" s="61"/>
      <c r="AI13" s="137"/>
      <c r="AJ13" s="61"/>
      <c r="AK13" s="137"/>
      <c r="AL13" s="61"/>
      <c r="AM13" s="137"/>
      <c r="AN13" s="572"/>
      <c r="AO13" s="572"/>
      <c r="AP13" s="61"/>
      <c r="AQ13" s="61"/>
      <c r="AR13" s="61"/>
      <c r="AS13" s="137"/>
      <c r="AT13" s="61"/>
      <c r="AU13" s="137"/>
      <c r="AV13" s="61"/>
      <c r="AW13" s="137"/>
      <c r="AX13" s="61"/>
      <c r="AY13" s="137"/>
      <c r="AZ13" s="61"/>
      <c r="BA13" s="137"/>
      <c r="BB13" s="61"/>
      <c r="BC13" s="137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</row>
    <row r="14" spans="1:99" ht="17.25" customHeight="1" x14ac:dyDescent="0.25">
      <c r="A14" s="504" t="s">
        <v>46</v>
      </c>
      <c r="B14" s="505"/>
      <c r="C14" s="327">
        <v>421535</v>
      </c>
      <c r="D14" s="327">
        <v>208057</v>
      </c>
      <c r="E14" s="410">
        <v>0.49356992895014651</v>
      </c>
      <c r="F14" s="350">
        <v>213478</v>
      </c>
      <c r="G14" s="126">
        <v>0.50643007104985349</v>
      </c>
      <c r="H14" s="328">
        <v>412304</v>
      </c>
      <c r="I14" s="137">
        <v>0.97810146251200969</v>
      </c>
      <c r="J14" s="325">
        <v>9195</v>
      </c>
      <c r="K14" s="126">
        <v>2.1813135326841187E-2</v>
      </c>
      <c r="L14" s="328">
        <v>399219</v>
      </c>
      <c r="M14" s="137">
        <v>0.94706014921655379</v>
      </c>
      <c r="N14" s="325">
        <v>22316</v>
      </c>
      <c r="O14" s="126">
        <v>5.2939850783446214E-2</v>
      </c>
      <c r="P14" s="218"/>
      <c r="Q14" s="137"/>
      <c r="R14" s="49"/>
      <c r="S14" s="137"/>
      <c r="T14" s="26"/>
      <c r="U14" s="225"/>
      <c r="V14" s="225"/>
      <c r="W14" s="61"/>
      <c r="X14" s="61"/>
      <c r="Y14" s="137"/>
      <c r="Z14" s="61"/>
      <c r="AA14" s="137"/>
      <c r="AB14" s="61"/>
      <c r="AC14" s="137"/>
      <c r="AD14" s="61"/>
      <c r="AE14" s="137"/>
      <c r="AF14" s="61"/>
      <c r="AG14" s="137"/>
      <c r="AH14" s="61"/>
      <c r="AI14" s="137"/>
      <c r="AJ14" s="61"/>
      <c r="AK14" s="137"/>
      <c r="AL14" s="61"/>
      <c r="AM14" s="137"/>
      <c r="AN14" s="572"/>
      <c r="AO14" s="572"/>
      <c r="AP14" s="61"/>
      <c r="AQ14" s="61"/>
      <c r="AR14" s="61"/>
      <c r="AS14" s="137"/>
      <c r="AT14" s="61"/>
      <c r="AU14" s="137"/>
      <c r="AV14" s="61"/>
      <c r="AW14" s="137"/>
      <c r="AX14" s="61"/>
      <c r="AY14" s="137"/>
      <c r="AZ14" s="61"/>
      <c r="BA14" s="137"/>
      <c r="BB14" s="61"/>
      <c r="BC14" s="137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</row>
    <row r="15" spans="1:99" ht="17.25" customHeight="1" x14ac:dyDescent="0.25">
      <c r="A15" s="504" t="s">
        <v>70</v>
      </c>
      <c r="B15" s="505"/>
      <c r="C15" s="327">
        <v>420814</v>
      </c>
      <c r="D15" s="327">
        <v>208308</v>
      </c>
      <c r="E15" s="410">
        <v>0.49501204807824833</v>
      </c>
      <c r="F15" s="350">
        <v>212506</v>
      </c>
      <c r="G15" s="126">
        <v>0.50498795192175161</v>
      </c>
      <c r="H15" s="328">
        <v>411477</v>
      </c>
      <c r="I15" s="137">
        <v>0.9778120499793258</v>
      </c>
      <c r="J15" s="325">
        <v>9305</v>
      </c>
      <c r="K15" s="126">
        <v>2.2111906923248752E-2</v>
      </c>
      <c r="L15" s="328">
        <v>398747</v>
      </c>
      <c r="M15" s="137">
        <v>0.94756115528475759</v>
      </c>
      <c r="N15" s="325">
        <v>22067</v>
      </c>
      <c r="O15" s="126">
        <v>5.2438844715242364E-2</v>
      </c>
      <c r="P15" s="218"/>
      <c r="Q15" s="137"/>
      <c r="R15" s="49"/>
      <c r="S15" s="137"/>
      <c r="T15" s="26"/>
      <c r="U15" s="225"/>
      <c r="V15" s="225"/>
      <c r="W15" s="61"/>
      <c r="X15" s="61"/>
      <c r="Y15" s="137"/>
      <c r="Z15" s="61"/>
      <c r="AA15" s="137"/>
      <c r="AB15" s="61"/>
      <c r="AC15" s="137"/>
      <c r="AD15" s="61"/>
      <c r="AE15" s="137"/>
      <c r="AF15" s="61"/>
      <c r="AG15" s="137"/>
      <c r="AH15" s="61"/>
      <c r="AI15" s="137"/>
      <c r="AJ15" s="61"/>
      <c r="AK15" s="137"/>
      <c r="AL15" s="61"/>
      <c r="AM15" s="137"/>
      <c r="AN15" s="572"/>
      <c r="AO15" s="572"/>
      <c r="AP15" s="61"/>
      <c r="AQ15" s="61"/>
      <c r="AR15" s="61"/>
      <c r="AS15" s="137"/>
      <c r="AT15" s="61"/>
      <c r="AU15" s="137"/>
      <c r="AV15" s="61"/>
      <c r="AW15" s="137"/>
      <c r="AX15" s="61"/>
      <c r="AY15" s="137"/>
      <c r="AZ15" s="61"/>
      <c r="BA15" s="137"/>
      <c r="BB15" s="61"/>
      <c r="BC15" s="137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</row>
    <row r="16" spans="1:99" ht="17.25" customHeight="1" x14ac:dyDescent="0.25">
      <c r="A16" s="504" t="s">
        <v>155</v>
      </c>
      <c r="B16" s="505"/>
      <c r="C16" s="327">
        <v>423838</v>
      </c>
      <c r="D16" s="327">
        <v>209807</v>
      </c>
      <c r="E16" s="410">
        <v>0.49501696402870909</v>
      </c>
      <c r="F16" s="350">
        <v>214031</v>
      </c>
      <c r="G16" s="126">
        <v>0.50498303597129091</v>
      </c>
      <c r="H16" s="328">
        <v>414325</v>
      </c>
      <c r="I16" s="137">
        <v>0.97755510360090414</v>
      </c>
      <c r="J16" s="325">
        <v>9496</v>
      </c>
      <c r="K16" s="126">
        <v>2.244489639909588E-2</v>
      </c>
      <c r="L16" s="328">
        <v>398786</v>
      </c>
      <c r="M16" s="137">
        <v>0.94089251081781244</v>
      </c>
      <c r="N16" s="325">
        <v>25052</v>
      </c>
      <c r="O16" s="126">
        <v>5.9107489182187535E-2</v>
      </c>
      <c r="P16" s="218"/>
      <c r="Q16" s="137"/>
      <c r="R16" s="49"/>
      <c r="S16" s="137"/>
      <c r="T16" s="26"/>
      <c r="U16" s="225"/>
      <c r="V16" s="225"/>
      <c r="W16" s="61"/>
      <c r="X16" s="61"/>
      <c r="Y16" s="137"/>
      <c r="Z16" s="61"/>
      <c r="AA16" s="137"/>
      <c r="AB16" s="61"/>
      <c r="AC16" s="137"/>
      <c r="AD16" s="61"/>
      <c r="AE16" s="137"/>
      <c r="AF16" s="61"/>
      <c r="AG16" s="137"/>
      <c r="AH16" s="61"/>
      <c r="AI16" s="137"/>
      <c r="AJ16" s="61"/>
      <c r="AK16" s="137"/>
      <c r="AL16" s="61"/>
      <c r="AM16" s="137"/>
      <c r="AN16" s="572"/>
      <c r="AO16" s="572"/>
      <c r="AP16" s="61"/>
      <c r="AQ16" s="61"/>
      <c r="AR16" s="61"/>
      <c r="AS16" s="137"/>
      <c r="AT16" s="61"/>
      <c r="AU16" s="137"/>
      <c r="AV16" s="61"/>
      <c r="AW16" s="137"/>
      <c r="AX16" s="61"/>
      <c r="AY16" s="137"/>
      <c r="AZ16" s="61"/>
      <c r="BA16" s="137"/>
      <c r="BB16" s="61"/>
      <c r="BC16" s="137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</row>
    <row r="17" spans="1:99" ht="17.25" customHeight="1" thickBot="1" x14ac:dyDescent="0.3">
      <c r="A17" s="506" t="s">
        <v>195</v>
      </c>
      <c r="B17" s="507"/>
      <c r="C17" s="77">
        <v>432906</v>
      </c>
      <c r="D17" s="77">
        <v>214514</v>
      </c>
      <c r="E17" s="127">
        <v>0.49552096760035663</v>
      </c>
      <c r="F17" s="110">
        <v>218392</v>
      </c>
      <c r="G17" s="128">
        <v>0.50447903239964331</v>
      </c>
      <c r="H17" s="65">
        <v>423145</v>
      </c>
      <c r="I17" s="344">
        <v>0.97745237996239365</v>
      </c>
      <c r="J17" s="33">
        <v>9761</v>
      </c>
      <c r="K17" s="128">
        <v>2.2547620037606315E-2</v>
      </c>
      <c r="L17" s="65">
        <v>407697</v>
      </c>
      <c r="M17" s="344">
        <v>0.94176795886404896</v>
      </c>
      <c r="N17" s="33">
        <v>25209</v>
      </c>
      <c r="O17" s="128">
        <v>5.8232041135950992E-2</v>
      </c>
      <c r="P17" s="218"/>
      <c r="Q17" s="137"/>
      <c r="R17" s="49"/>
      <c r="S17" s="137"/>
      <c r="T17" s="26"/>
      <c r="U17" s="225"/>
      <c r="V17" s="225"/>
      <c r="W17" s="61"/>
      <c r="X17" s="61"/>
      <c r="Y17" s="137"/>
      <c r="Z17" s="61"/>
      <c r="AA17" s="137"/>
      <c r="AB17" s="61"/>
      <c r="AC17" s="137"/>
      <c r="AD17" s="61"/>
      <c r="AE17" s="137"/>
      <c r="AF17" s="61"/>
      <c r="AG17" s="137"/>
      <c r="AH17" s="61"/>
      <c r="AI17" s="137"/>
      <c r="AJ17" s="61"/>
      <c r="AK17" s="137"/>
      <c r="AL17" s="61"/>
      <c r="AM17" s="137"/>
      <c r="AN17" s="572"/>
      <c r="AO17" s="572"/>
      <c r="AP17" s="61"/>
      <c r="AQ17" s="61"/>
      <c r="AR17" s="61"/>
      <c r="AS17" s="137"/>
      <c r="AT17" s="61"/>
      <c r="AU17" s="137"/>
      <c r="AV17" s="61"/>
      <c r="AW17" s="137"/>
      <c r="AX17" s="61"/>
      <c r="AY17" s="137"/>
      <c r="AZ17" s="61"/>
      <c r="BA17" s="137"/>
      <c r="BB17" s="61"/>
      <c r="BC17" s="137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</row>
    <row r="18" spans="1:99" ht="17.25" customHeight="1" x14ac:dyDescent="0.25">
      <c r="A18" s="514" t="s">
        <v>196</v>
      </c>
      <c r="B18" s="247" t="s">
        <v>72</v>
      </c>
      <c r="C18" s="248">
        <f>C17-C16</f>
        <v>9068</v>
      </c>
      <c r="D18" s="248">
        <f>D17-D16</f>
        <v>4707</v>
      </c>
      <c r="E18" s="274" t="s">
        <v>40</v>
      </c>
      <c r="F18" s="249">
        <f>F17-F16</f>
        <v>4361</v>
      </c>
      <c r="G18" s="275" t="s">
        <v>40</v>
      </c>
      <c r="H18" s="248">
        <f>H17-H16</f>
        <v>8820</v>
      </c>
      <c r="I18" s="274" t="s">
        <v>40</v>
      </c>
      <c r="J18" s="249">
        <f>J17-J16</f>
        <v>265</v>
      </c>
      <c r="K18" s="275" t="s">
        <v>40</v>
      </c>
      <c r="L18" s="248">
        <f>L17-L16</f>
        <v>8911</v>
      </c>
      <c r="M18" s="274" t="s">
        <v>40</v>
      </c>
      <c r="N18" s="249">
        <f>N17-N16</f>
        <v>157</v>
      </c>
      <c r="O18" s="275" t="s">
        <v>40</v>
      </c>
      <c r="P18" s="26"/>
      <c r="Q18" s="137"/>
      <c r="R18" s="49"/>
      <c r="S18" s="137"/>
      <c r="T18" s="26"/>
      <c r="U18" s="224"/>
      <c r="V18" s="365"/>
      <c r="W18" s="61"/>
      <c r="X18" s="61"/>
      <c r="Y18" s="219"/>
      <c r="Z18" s="61"/>
      <c r="AA18" s="219"/>
      <c r="AB18" s="61"/>
      <c r="AC18" s="219"/>
      <c r="AD18" s="61"/>
      <c r="AE18" s="219"/>
      <c r="AF18" s="61"/>
      <c r="AG18" s="219"/>
      <c r="AH18" s="61"/>
      <c r="AI18" s="219"/>
      <c r="AJ18" s="61"/>
      <c r="AK18" s="219"/>
      <c r="AL18" s="61"/>
      <c r="AM18" s="219"/>
      <c r="AN18" s="573"/>
      <c r="AO18" s="212"/>
      <c r="AP18" s="61"/>
      <c r="AQ18" s="219"/>
      <c r="AR18" s="61"/>
      <c r="AS18" s="219"/>
      <c r="AT18" s="61"/>
      <c r="AU18" s="219"/>
      <c r="AV18" s="61"/>
      <c r="AW18" s="219"/>
      <c r="AX18" s="61"/>
      <c r="AY18" s="219"/>
      <c r="AZ18" s="61"/>
      <c r="BA18" s="219"/>
      <c r="BB18" s="61"/>
      <c r="BC18" s="219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</row>
    <row r="19" spans="1:99" ht="17.25" customHeight="1" x14ac:dyDescent="0.25">
      <c r="A19" s="515"/>
      <c r="B19" s="243" t="s">
        <v>73</v>
      </c>
      <c r="C19" s="244">
        <f>C17/C16-1</f>
        <v>2.1394966944917604E-2</v>
      </c>
      <c r="D19" s="244">
        <f>D17/D16-1</f>
        <v>2.243490445981311E-2</v>
      </c>
      <c r="E19" s="272" t="s">
        <v>40</v>
      </c>
      <c r="F19" s="245">
        <f>F17/F16-1</f>
        <v>2.0375553074087449E-2</v>
      </c>
      <c r="G19" s="273" t="s">
        <v>40</v>
      </c>
      <c r="H19" s="244">
        <f>H17/H16-1</f>
        <v>2.128763651722676E-2</v>
      </c>
      <c r="I19" s="272" t="s">
        <v>40</v>
      </c>
      <c r="J19" s="245">
        <f>J17/J16-1</f>
        <v>2.7906486941870368E-2</v>
      </c>
      <c r="K19" s="273" t="s">
        <v>40</v>
      </c>
      <c r="L19" s="244">
        <f>L17/L16-1</f>
        <v>2.2345318040252193E-2</v>
      </c>
      <c r="M19" s="272" t="s">
        <v>40</v>
      </c>
      <c r="N19" s="245">
        <f>N17/N16-1</f>
        <v>6.2669647133961615E-3</v>
      </c>
      <c r="O19" s="273" t="s">
        <v>40</v>
      </c>
      <c r="P19" s="26"/>
      <c r="Q19" s="137"/>
      <c r="R19" s="49"/>
      <c r="S19" s="137"/>
      <c r="T19" s="26"/>
      <c r="U19" s="224"/>
      <c r="V19" s="222"/>
      <c r="W19" s="220"/>
      <c r="X19" s="220"/>
      <c r="Y19" s="221"/>
      <c r="Z19" s="220"/>
      <c r="AA19" s="221"/>
      <c r="AB19" s="220"/>
      <c r="AC19" s="221"/>
      <c r="AD19" s="220"/>
      <c r="AE19" s="221"/>
      <c r="AF19" s="220"/>
      <c r="AG19" s="221"/>
      <c r="AH19" s="220"/>
      <c r="AI19" s="221"/>
      <c r="AJ19" s="220"/>
      <c r="AK19" s="221"/>
      <c r="AL19" s="220"/>
      <c r="AM19" s="221"/>
      <c r="AN19" s="573"/>
      <c r="AO19" s="222"/>
      <c r="AP19" s="220"/>
      <c r="AQ19" s="221"/>
      <c r="AR19" s="220"/>
      <c r="AS19" s="221"/>
      <c r="AT19" s="220"/>
      <c r="AU19" s="221"/>
      <c r="AV19" s="220"/>
      <c r="AW19" s="221"/>
      <c r="AX19" s="220"/>
      <c r="AY19" s="221"/>
      <c r="AZ19" s="220"/>
      <c r="BA19" s="221"/>
      <c r="BB19" s="220"/>
      <c r="BC19" s="221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</row>
    <row r="20" spans="1:99" ht="17.25" customHeight="1" x14ac:dyDescent="0.25">
      <c r="A20" s="502" t="s">
        <v>197</v>
      </c>
      <c r="B20" s="250" t="s">
        <v>72</v>
      </c>
      <c r="C20" s="251">
        <f>C17-C12</f>
        <v>5799</v>
      </c>
      <c r="D20" s="251">
        <f>D17-D12</f>
        <v>3639</v>
      </c>
      <c r="E20" s="269" t="s">
        <v>40</v>
      </c>
      <c r="F20" s="252">
        <f>F17-F12</f>
        <v>2160</v>
      </c>
      <c r="G20" s="270" t="s">
        <v>40</v>
      </c>
      <c r="H20" s="251">
        <f>H17-H12</f>
        <v>4843</v>
      </c>
      <c r="I20" s="269" t="s">
        <v>40</v>
      </c>
      <c r="J20" s="252">
        <f>J17-J12</f>
        <v>998</v>
      </c>
      <c r="K20" s="270" t="s">
        <v>40</v>
      </c>
      <c r="L20" s="251">
        <f>L17-L12</f>
        <v>636</v>
      </c>
      <c r="M20" s="269" t="s">
        <v>40</v>
      </c>
      <c r="N20" s="252">
        <f>N17-N12</f>
        <v>5163</v>
      </c>
      <c r="O20" s="270" t="s">
        <v>40</v>
      </c>
      <c r="P20" s="26"/>
      <c r="Q20" s="137"/>
      <c r="R20" s="49"/>
      <c r="S20" s="137"/>
      <c r="T20" s="26"/>
      <c r="U20" s="573"/>
      <c r="V20" s="212"/>
      <c r="W20" s="61"/>
      <c r="X20" s="61"/>
      <c r="Y20" s="219"/>
      <c r="Z20" s="61"/>
      <c r="AA20" s="219"/>
      <c r="AB20" s="61"/>
      <c r="AC20" s="219"/>
      <c r="AD20" s="61"/>
      <c r="AE20" s="219"/>
      <c r="AF20" s="61"/>
      <c r="AG20" s="219"/>
      <c r="AH20" s="61"/>
      <c r="AI20" s="219"/>
      <c r="AJ20" s="61"/>
      <c r="AK20" s="219"/>
      <c r="AL20" s="61"/>
      <c r="AM20" s="219"/>
      <c r="AN20" s="573"/>
      <c r="AO20" s="212"/>
      <c r="AP20" s="61"/>
      <c r="AQ20" s="219"/>
      <c r="AR20" s="61"/>
      <c r="AS20" s="219"/>
      <c r="AT20" s="61"/>
      <c r="AU20" s="219"/>
      <c r="AV20" s="61"/>
      <c r="AW20" s="219"/>
      <c r="AX20" s="61"/>
      <c r="AY20" s="219"/>
      <c r="AZ20" s="61"/>
      <c r="BA20" s="219"/>
      <c r="BB20" s="61"/>
      <c r="BC20" s="219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</row>
    <row r="21" spans="1:99" ht="17.25" customHeight="1" x14ac:dyDescent="0.25">
      <c r="A21" s="515"/>
      <c r="B21" s="243" t="s">
        <v>73</v>
      </c>
      <c r="C21" s="244">
        <f>C17/C12-1</f>
        <v>1.3577393955144679E-2</v>
      </c>
      <c r="D21" s="244">
        <f>D17/D12-1</f>
        <v>1.7256668642560813E-2</v>
      </c>
      <c r="E21" s="272" t="s">
        <v>40</v>
      </c>
      <c r="F21" s="245">
        <f>F17/F12-1</f>
        <v>9.989270783232751E-3</v>
      </c>
      <c r="G21" s="273" t="s">
        <v>40</v>
      </c>
      <c r="H21" s="244">
        <f>H17/H12-1</f>
        <v>1.1577759609086247E-2</v>
      </c>
      <c r="I21" s="272" t="s">
        <v>40</v>
      </c>
      <c r="J21" s="245">
        <f>J17/J12-1</f>
        <v>0.11388793792080332</v>
      </c>
      <c r="K21" s="273" t="s">
        <v>40</v>
      </c>
      <c r="L21" s="244">
        <f>L17/L12-1</f>
        <v>1.56241939168833E-3</v>
      </c>
      <c r="M21" s="272" t="s">
        <v>40</v>
      </c>
      <c r="N21" s="245">
        <f>N17/N12-1</f>
        <v>0.25755761747979644</v>
      </c>
      <c r="O21" s="273" t="s">
        <v>40</v>
      </c>
      <c r="P21" s="26"/>
      <c r="Q21" s="137"/>
      <c r="R21" s="49"/>
      <c r="S21" s="137"/>
      <c r="T21" s="26"/>
      <c r="U21" s="573"/>
      <c r="V21" s="222"/>
      <c r="W21" s="220"/>
      <c r="X21" s="220"/>
      <c r="Y21" s="221"/>
      <c r="Z21" s="220"/>
      <c r="AA21" s="221"/>
      <c r="AB21" s="220"/>
      <c r="AC21" s="221"/>
      <c r="AD21" s="220"/>
      <c r="AE21" s="221"/>
      <c r="AF21" s="220"/>
      <c r="AG21" s="221"/>
      <c r="AH21" s="220"/>
      <c r="AI21" s="221"/>
      <c r="AJ21" s="220"/>
      <c r="AK21" s="221"/>
      <c r="AL21" s="220"/>
      <c r="AM21" s="221"/>
      <c r="AN21" s="573"/>
      <c r="AO21" s="222"/>
      <c r="AP21" s="220"/>
      <c r="AQ21" s="221"/>
      <c r="AR21" s="220"/>
      <c r="AS21" s="221"/>
      <c r="AT21" s="220"/>
      <c r="AU21" s="221"/>
      <c r="AV21" s="220"/>
      <c r="AW21" s="221"/>
      <c r="AX21" s="220"/>
      <c r="AY21" s="221"/>
      <c r="AZ21" s="220"/>
      <c r="BA21" s="221"/>
      <c r="BB21" s="220"/>
      <c r="BC21" s="221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</row>
    <row r="22" spans="1:99" ht="17.25" customHeight="1" x14ac:dyDescent="0.25">
      <c r="A22" s="502" t="s">
        <v>198</v>
      </c>
      <c r="B22" s="250" t="s">
        <v>72</v>
      </c>
      <c r="C22" s="251">
        <f>C17-C7</f>
        <v>-100012</v>
      </c>
      <c r="D22" s="251">
        <f>D17-D7</f>
        <v>-48375</v>
      </c>
      <c r="E22" s="269" t="s">
        <v>40</v>
      </c>
      <c r="F22" s="252">
        <f>F17-F7</f>
        <v>-51637</v>
      </c>
      <c r="G22" s="270" t="s">
        <v>40</v>
      </c>
      <c r="H22" s="251">
        <f>H17-H7</f>
        <v>-101286</v>
      </c>
      <c r="I22" s="269" t="s">
        <v>40</v>
      </c>
      <c r="J22" s="252">
        <f>J17-J7</f>
        <v>1303</v>
      </c>
      <c r="K22" s="270" t="s">
        <v>40</v>
      </c>
      <c r="L22" s="251">
        <f>L17-L7</f>
        <v>-106490</v>
      </c>
      <c r="M22" s="269" t="s">
        <v>40</v>
      </c>
      <c r="N22" s="252">
        <f>N17-N7</f>
        <v>6478</v>
      </c>
      <c r="O22" s="270" t="s">
        <v>40</v>
      </c>
      <c r="P22" s="26"/>
      <c r="Q22" s="137"/>
      <c r="R22" s="49"/>
      <c r="S22" s="137"/>
      <c r="T22" s="26"/>
      <c r="U22" s="573"/>
      <c r="V22" s="212"/>
      <c r="W22" s="61"/>
      <c r="X22" s="61"/>
      <c r="Y22" s="219"/>
      <c r="Z22" s="61"/>
      <c r="AA22" s="219"/>
      <c r="AB22" s="61"/>
      <c r="AC22" s="219"/>
      <c r="AD22" s="61"/>
      <c r="AE22" s="219"/>
      <c r="AF22" s="61"/>
      <c r="AG22" s="219"/>
      <c r="AH22" s="61"/>
      <c r="AI22" s="219"/>
      <c r="AJ22" s="61"/>
      <c r="AK22" s="219"/>
      <c r="AL22" s="61"/>
      <c r="AM22" s="219"/>
      <c r="AN22" s="573"/>
      <c r="AO22" s="212"/>
      <c r="AP22" s="61"/>
      <c r="AQ22" s="219"/>
      <c r="AR22" s="61"/>
      <c r="AS22" s="219"/>
      <c r="AT22" s="61"/>
      <c r="AU22" s="219"/>
      <c r="AV22" s="61"/>
      <c r="AW22" s="219"/>
      <c r="AX22" s="61"/>
      <c r="AY22" s="219"/>
      <c r="AZ22" s="61"/>
      <c r="BA22" s="219"/>
      <c r="BB22" s="61"/>
      <c r="BC22" s="219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</row>
    <row r="23" spans="1:99" ht="17.25" customHeight="1" thickBot="1" x14ac:dyDescent="0.3">
      <c r="A23" s="503"/>
      <c r="B23" s="255" t="s">
        <v>73</v>
      </c>
      <c r="C23" s="256">
        <f>C17/C7-1</f>
        <v>-0.18766864695881913</v>
      </c>
      <c r="D23" s="256">
        <f>D17/D7-1</f>
        <v>-0.1840130245084427</v>
      </c>
      <c r="E23" s="291" t="s">
        <v>40</v>
      </c>
      <c r="F23" s="257">
        <f>F17/F7-1</f>
        <v>-0.19122760888645296</v>
      </c>
      <c r="G23" s="292" t="s">
        <v>40</v>
      </c>
      <c r="H23" s="256">
        <f>H17/H7-1</f>
        <v>-0.193135035876979</v>
      </c>
      <c r="I23" s="291" t="s">
        <v>40</v>
      </c>
      <c r="J23" s="257">
        <f>J17/J7-1</f>
        <v>0.15405533222984147</v>
      </c>
      <c r="K23" s="292" t="s">
        <v>40</v>
      </c>
      <c r="L23" s="256">
        <f>L17/L7-1</f>
        <v>-0.20710364128225722</v>
      </c>
      <c r="M23" s="291" t="s">
        <v>40</v>
      </c>
      <c r="N23" s="257">
        <f>N17/N7-1</f>
        <v>0.34584378837221719</v>
      </c>
      <c r="O23" s="292" t="s">
        <v>40</v>
      </c>
      <c r="P23" s="26"/>
      <c r="Q23" s="137"/>
      <c r="R23" s="49"/>
      <c r="S23" s="137"/>
      <c r="T23" s="26"/>
      <c r="U23" s="573"/>
      <c r="V23" s="222"/>
      <c r="W23" s="220"/>
      <c r="X23" s="220"/>
      <c r="Y23" s="221"/>
      <c r="Z23" s="220"/>
      <c r="AA23" s="221"/>
      <c r="AB23" s="220"/>
      <c r="AC23" s="221"/>
      <c r="AD23" s="220"/>
      <c r="AE23" s="221"/>
      <c r="AF23" s="220"/>
      <c r="AG23" s="221"/>
      <c r="AH23" s="220"/>
      <c r="AI23" s="221"/>
      <c r="AJ23" s="220"/>
      <c r="AK23" s="221"/>
      <c r="AL23" s="220"/>
      <c r="AM23" s="221"/>
      <c r="AN23" s="573"/>
      <c r="AO23" s="222"/>
      <c r="AP23" s="220"/>
      <c r="AQ23" s="221"/>
      <c r="AR23" s="220"/>
      <c r="AS23" s="221"/>
      <c r="AT23" s="220"/>
      <c r="AU23" s="221"/>
      <c r="AV23" s="220"/>
      <c r="AW23" s="221"/>
      <c r="AX23" s="220"/>
      <c r="AY23" s="221"/>
      <c r="AZ23" s="220"/>
      <c r="BA23" s="221"/>
      <c r="BB23" s="220"/>
      <c r="BC23" s="221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</row>
    <row r="24" spans="1:99" ht="17.25" customHeight="1" x14ac:dyDescent="0.25">
      <c r="A24" s="379" t="s">
        <v>122</v>
      </c>
      <c r="D24" s="76"/>
      <c r="H24" s="76"/>
      <c r="J24" s="14"/>
      <c r="K24" s="14"/>
      <c r="L24" s="114"/>
      <c r="P24" s="26"/>
      <c r="Q24" s="26"/>
      <c r="R24" s="223"/>
      <c r="S24" s="26"/>
      <c r="T24" s="26"/>
      <c r="U24" s="30"/>
      <c r="V24" s="30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0"/>
      <c r="AO24" s="30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</row>
  </sheetData>
  <mergeCells count="54">
    <mergeCell ref="A20:A21"/>
    <mergeCell ref="U20:U21"/>
    <mergeCell ref="AN20:AN21"/>
    <mergeCell ref="A22:A23"/>
    <mergeCell ref="U22:U23"/>
    <mergeCell ref="AN22:AN23"/>
    <mergeCell ref="A17:B17"/>
    <mergeCell ref="AN17:AO17"/>
    <mergeCell ref="A18:A19"/>
    <mergeCell ref="AN18:AN19"/>
    <mergeCell ref="A15:B15"/>
    <mergeCell ref="AN15:AO15"/>
    <mergeCell ref="A16:B16"/>
    <mergeCell ref="AN16:AO16"/>
    <mergeCell ref="A13:B13"/>
    <mergeCell ref="AN13:AO13"/>
    <mergeCell ref="A14:B14"/>
    <mergeCell ref="AN14:AO14"/>
    <mergeCell ref="A11:B11"/>
    <mergeCell ref="AN11:AO11"/>
    <mergeCell ref="A12:B12"/>
    <mergeCell ref="AN12:AO12"/>
    <mergeCell ref="AR3:AU3"/>
    <mergeCell ref="A9:B9"/>
    <mergeCell ref="AN9:AO9"/>
    <mergeCell ref="A10:B10"/>
    <mergeCell ref="AN10:AO10"/>
    <mergeCell ref="H4:I5"/>
    <mergeCell ref="J4:K5"/>
    <mergeCell ref="L4:M5"/>
    <mergeCell ref="N4:O5"/>
    <mergeCell ref="A8:B8"/>
    <mergeCell ref="AN8:AO8"/>
    <mergeCell ref="A3:B6"/>
    <mergeCell ref="D3:G3"/>
    <mergeCell ref="A7:B7"/>
    <mergeCell ref="AN7:AO7"/>
    <mergeCell ref="AJ3:AM3"/>
    <mergeCell ref="C3:C5"/>
    <mergeCell ref="AZ3:BC3"/>
    <mergeCell ref="AV4:AW5"/>
    <mergeCell ref="AX4:AY5"/>
    <mergeCell ref="AZ4:BA5"/>
    <mergeCell ref="BB4:BC5"/>
    <mergeCell ref="H3:K3"/>
    <mergeCell ref="L3:O3"/>
    <mergeCell ref="D4:E5"/>
    <mergeCell ref="F4:G5"/>
    <mergeCell ref="AV3:AY3"/>
    <mergeCell ref="AR4:AS5"/>
    <mergeCell ref="AT4:AU5"/>
    <mergeCell ref="AJ4:AK5"/>
    <mergeCell ref="AL4:AM5"/>
    <mergeCell ref="AP3:AP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9 C18 I18 C21:C23 C20 I20:O20 K18:O18 K19:O19 D19:I19 D18:G18 D21:O23 D20:G2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Normal="100" workbookViewId="0"/>
  </sheetViews>
  <sheetFormatPr defaultColWidth="9.140625" defaultRowHeight="15" x14ac:dyDescent="0.25"/>
  <cols>
    <col min="1" max="1" width="17.5703125" style="96" customWidth="1"/>
    <col min="2" max="14" width="7.85546875" style="96" customWidth="1"/>
    <col min="15" max="16384" width="9.140625" style="96"/>
  </cols>
  <sheetData>
    <row r="1" spans="1:21" s="13" customFormat="1" ht="17.25" customHeight="1" x14ac:dyDescent="0.25">
      <c r="A1" s="115" t="s">
        <v>207</v>
      </c>
      <c r="B1" s="93"/>
      <c r="C1" s="60"/>
      <c r="D1" s="93"/>
      <c r="E1" s="93"/>
      <c r="F1" s="93"/>
      <c r="G1" s="93"/>
      <c r="H1" s="93"/>
      <c r="I1" s="93"/>
      <c r="J1" s="93"/>
      <c r="K1" s="231"/>
      <c r="L1" s="93"/>
      <c r="M1" s="93"/>
      <c r="N1" s="93"/>
    </row>
    <row r="2" spans="1:21" ht="17.25" customHeight="1" thickBot="1" x14ac:dyDescent="0.3">
      <c r="A2" s="148" t="s">
        <v>74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 t="s">
        <v>0</v>
      </c>
      <c r="N2" s="94"/>
    </row>
    <row r="3" spans="1:21" ht="17.25" customHeight="1" x14ac:dyDescent="0.25">
      <c r="A3" s="536" t="s">
        <v>71</v>
      </c>
      <c r="B3" s="508" t="s">
        <v>45</v>
      </c>
      <c r="C3" s="508" t="s">
        <v>148</v>
      </c>
      <c r="D3" s="516"/>
      <c r="E3" s="516"/>
      <c r="F3" s="509"/>
      <c r="G3" s="508" t="s">
        <v>153</v>
      </c>
      <c r="H3" s="516"/>
      <c r="I3" s="516"/>
      <c r="J3" s="509"/>
      <c r="K3" s="508" t="s">
        <v>158</v>
      </c>
      <c r="L3" s="516"/>
      <c r="M3" s="516"/>
      <c r="N3" s="509"/>
    </row>
    <row r="4" spans="1:21" ht="17.25" customHeight="1" x14ac:dyDescent="0.25">
      <c r="A4" s="537"/>
      <c r="B4" s="569"/>
      <c r="C4" s="558" t="s">
        <v>3</v>
      </c>
      <c r="D4" s="559"/>
      <c r="E4" s="554" t="s">
        <v>47</v>
      </c>
      <c r="F4" s="555"/>
      <c r="G4" s="558" t="s">
        <v>48</v>
      </c>
      <c r="H4" s="559"/>
      <c r="I4" s="554" t="s">
        <v>49</v>
      </c>
      <c r="J4" s="555"/>
      <c r="K4" s="558" t="s">
        <v>156</v>
      </c>
      <c r="L4" s="559"/>
      <c r="M4" s="554" t="s">
        <v>157</v>
      </c>
      <c r="N4" s="555"/>
    </row>
    <row r="5" spans="1:21" ht="17.25" customHeight="1" x14ac:dyDescent="0.25">
      <c r="A5" s="537"/>
      <c r="B5" s="570"/>
      <c r="C5" s="560"/>
      <c r="D5" s="556"/>
      <c r="E5" s="556"/>
      <c r="F5" s="557"/>
      <c r="G5" s="560"/>
      <c r="H5" s="556"/>
      <c r="I5" s="556"/>
      <c r="J5" s="557"/>
      <c r="K5" s="560"/>
      <c r="L5" s="556"/>
      <c r="M5" s="556"/>
      <c r="N5" s="557"/>
    </row>
    <row r="6" spans="1:21" ht="17.25" customHeight="1" thickBot="1" x14ac:dyDescent="0.3">
      <c r="A6" s="538"/>
      <c r="B6" s="341" t="s">
        <v>50</v>
      </c>
      <c r="C6" s="313" t="s">
        <v>50</v>
      </c>
      <c r="D6" s="314" t="s">
        <v>95</v>
      </c>
      <c r="E6" s="315" t="s">
        <v>50</v>
      </c>
      <c r="F6" s="290" t="s">
        <v>95</v>
      </c>
      <c r="G6" s="313" t="s">
        <v>50</v>
      </c>
      <c r="H6" s="314" t="s">
        <v>95</v>
      </c>
      <c r="I6" s="315" t="s">
        <v>50</v>
      </c>
      <c r="J6" s="290" t="s">
        <v>95</v>
      </c>
      <c r="K6" s="313" t="s">
        <v>50</v>
      </c>
      <c r="L6" s="314" t="s">
        <v>95</v>
      </c>
      <c r="M6" s="315" t="s">
        <v>50</v>
      </c>
      <c r="N6" s="290" t="s">
        <v>95</v>
      </c>
    </row>
    <row r="7" spans="1:21" ht="17.25" customHeight="1" x14ac:dyDescent="0.25">
      <c r="A7" s="84" t="s">
        <v>14</v>
      </c>
      <c r="B7" s="415">
        <v>432906</v>
      </c>
      <c r="C7" s="449">
        <v>214514</v>
      </c>
      <c r="D7" s="444">
        <v>0.49552096760035663</v>
      </c>
      <c r="E7" s="411">
        <v>218392</v>
      </c>
      <c r="F7" s="444">
        <v>0.50447903239964331</v>
      </c>
      <c r="G7" s="415">
        <v>423145</v>
      </c>
      <c r="H7" s="444">
        <v>0.97745237996239365</v>
      </c>
      <c r="I7" s="415">
        <v>9761</v>
      </c>
      <c r="J7" s="450">
        <v>2.2547620037606315E-2</v>
      </c>
      <c r="K7" s="415">
        <v>407697</v>
      </c>
      <c r="L7" s="447">
        <v>0.94176795886404896</v>
      </c>
      <c r="M7" s="453">
        <v>25209</v>
      </c>
      <c r="N7" s="447">
        <v>5.8232041135950992E-2</v>
      </c>
      <c r="O7"/>
      <c r="P7"/>
      <c r="Q7"/>
      <c r="R7"/>
      <c r="S7"/>
      <c r="T7"/>
      <c r="U7"/>
    </row>
    <row r="8" spans="1:21" ht="17.25" customHeight="1" x14ac:dyDescent="0.25">
      <c r="A8" s="53" t="s">
        <v>15</v>
      </c>
      <c r="B8" s="328">
        <v>68651</v>
      </c>
      <c r="C8" s="328">
        <v>34234</v>
      </c>
      <c r="D8" s="445">
        <v>0.49866717163624713</v>
      </c>
      <c r="E8" s="325">
        <v>34417</v>
      </c>
      <c r="F8" s="445">
        <v>0.50133282836375292</v>
      </c>
      <c r="G8" s="328">
        <v>64415</v>
      </c>
      <c r="H8" s="445">
        <v>0.93829660165183315</v>
      </c>
      <c r="I8" s="328">
        <v>4236</v>
      </c>
      <c r="J8" s="451">
        <v>6.1703398348166814E-2</v>
      </c>
      <c r="K8" s="328">
        <v>65268</v>
      </c>
      <c r="L8" s="445">
        <v>0.95072176661665531</v>
      </c>
      <c r="M8" s="325">
        <v>3383</v>
      </c>
      <c r="N8" s="445">
        <v>4.9278233383344743E-2</v>
      </c>
      <c r="O8"/>
      <c r="P8"/>
      <c r="Q8"/>
      <c r="R8"/>
      <c r="S8"/>
      <c r="T8"/>
      <c r="U8"/>
    </row>
    <row r="9" spans="1:21" ht="17.25" customHeight="1" x14ac:dyDescent="0.25">
      <c r="A9" s="53" t="s">
        <v>16</v>
      </c>
      <c r="B9" s="328">
        <v>40588</v>
      </c>
      <c r="C9" s="328">
        <v>20066</v>
      </c>
      <c r="D9" s="445">
        <v>0.49438257613087611</v>
      </c>
      <c r="E9" s="325">
        <v>20522</v>
      </c>
      <c r="F9" s="445">
        <v>0.50561742386912389</v>
      </c>
      <c r="G9" s="328">
        <v>39824</v>
      </c>
      <c r="H9" s="445">
        <v>0.98117670247363753</v>
      </c>
      <c r="I9" s="328">
        <v>764</v>
      </c>
      <c r="J9" s="451">
        <v>1.882329752636247E-2</v>
      </c>
      <c r="K9" s="328">
        <v>38082</v>
      </c>
      <c r="L9" s="445">
        <v>0.93825761308761213</v>
      </c>
      <c r="M9" s="325">
        <v>2506</v>
      </c>
      <c r="N9" s="445">
        <v>6.1742386912387898E-2</v>
      </c>
      <c r="O9"/>
      <c r="P9"/>
      <c r="Q9"/>
      <c r="R9"/>
      <c r="S9"/>
      <c r="T9"/>
      <c r="U9"/>
    </row>
    <row r="10" spans="1:21" ht="17.25" customHeight="1" x14ac:dyDescent="0.25">
      <c r="A10" s="53" t="s">
        <v>17</v>
      </c>
      <c r="B10" s="328">
        <v>27250</v>
      </c>
      <c r="C10" s="328">
        <v>13196</v>
      </c>
      <c r="D10" s="445">
        <v>0.48425688073394496</v>
      </c>
      <c r="E10" s="325">
        <v>14054</v>
      </c>
      <c r="F10" s="445">
        <v>0.51574311926605509</v>
      </c>
      <c r="G10" s="328">
        <v>26883</v>
      </c>
      <c r="H10" s="445">
        <v>0.98653211009174313</v>
      </c>
      <c r="I10" s="328">
        <v>367</v>
      </c>
      <c r="J10" s="451">
        <v>1.3467889908256881E-2</v>
      </c>
      <c r="K10" s="328">
        <v>26469</v>
      </c>
      <c r="L10" s="445">
        <v>0.97133944954128437</v>
      </c>
      <c r="M10" s="325">
        <v>781</v>
      </c>
      <c r="N10" s="445">
        <v>2.8660550458715597E-2</v>
      </c>
      <c r="O10"/>
      <c r="P10"/>
      <c r="Q10"/>
      <c r="R10"/>
      <c r="S10"/>
      <c r="T10"/>
      <c r="U10"/>
    </row>
    <row r="11" spans="1:21" ht="17.25" customHeight="1" x14ac:dyDescent="0.25">
      <c r="A11" s="53" t="s">
        <v>18</v>
      </c>
      <c r="B11" s="328">
        <v>22849</v>
      </c>
      <c r="C11" s="328">
        <v>11288</v>
      </c>
      <c r="D11" s="445">
        <v>0.49402599676134623</v>
      </c>
      <c r="E11" s="325">
        <v>11561</v>
      </c>
      <c r="F11" s="445">
        <v>0.50597400323865382</v>
      </c>
      <c r="G11" s="328">
        <v>22217</v>
      </c>
      <c r="H11" s="445">
        <v>0.97234014617707554</v>
      </c>
      <c r="I11" s="328">
        <v>632</v>
      </c>
      <c r="J11" s="451">
        <v>2.7659853822924418E-2</v>
      </c>
      <c r="K11" s="328">
        <v>21927</v>
      </c>
      <c r="L11" s="445">
        <v>0.95964812464440452</v>
      </c>
      <c r="M11" s="325">
        <v>922</v>
      </c>
      <c r="N11" s="445">
        <v>4.035187535559543E-2</v>
      </c>
      <c r="O11"/>
      <c r="P11"/>
      <c r="Q11"/>
      <c r="R11"/>
      <c r="S11"/>
      <c r="T11"/>
      <c r="U11"/>
    </row>
    <row r="12" spans="1:21" ht="17.25" customHeight="1" x14ac:dyDescent="0.25">
      <c r="A12" s="53" t="s">
        <v>19</v>
      </c>
      <c r="B12" s="328">
        <v>10512</v>
      </c>
      <c r="C12" s="328">
        <v>5244</v>
      </c>
      <c r="D12" s="445">
        <v>0.49885844748858449</v>
      </c>
      <c r="E12" s="325">
        <v>5268</v>
      </c>
      <c r="F12" s="445">
        <v>0.50114155251141557</v>
      </c>
      <c r="G12" s="328">
        <v>10119</v>
      </c>
      <c r="H12" s="445">
        <v>0.96261415525114158</v>
      </c>
      <c r="I12" s="328">
        <v>393</v>
      </c>
      <c r="J12" s="451">
        <v>3.7385844748858449E-2</v>
      </c>
      <c r="K12" s="328">
        <v>9739</v>
      </c>
      <c r="L12" s="445">
        <v>0.92646499238964997</v>
      </c>
      <c r="M12" s="325">
        <v>773</v>
      </c>
      <c r="N12" s="445">
        <v>7.3535007610350075E-2</v>
      </c>
      <c r="O12"/>
      <c r="P12"/>
      <c r="Q12"/>
      <c r="R12"/>
      <c r="S12"/>
      <c r="T12"/>
      <c r="U12"/>
    </row>
    <row r="13" spans="1:21" ht="17.25" customHeight="1" x14ac:dyDescent="0.25">
      <c r="A13" s="53" t="s">
        <v>20</v>
      </c>
      <c r="B13" s="328">
        <v>32905</v>
      </c>
      <c r="C13" s="328">
        <v>16515</v>
      </c>
      <c r="D13" s="445">
        <v>0.50189940738489591</v>
      </c>
      <c r="E13" s="325">
        <v>16390</v>
      </c>
      <c r="F13" s="445">
        <v>0.49810059261510409</v>
      </c>
      <c r="G13" s="328">
        <v>32361</v>
      </c>
      <c r="H13" s="445">
        <v>0.98346755812186593</v>
      </c>
      <c r="I13" s="328">
        <v>544</v>
      </c>
      <c r="J13" s="451">
        <v>1.6532441878134022E-2</v>
      </c>
      <c r="K13" s="328">
        <v>30916</v>
      </c>
      <c r="L13" s="445">
        <v>0.93955325938307244</v>
      </c>
      <c r="M13" s="325">
        <v>1989</v>
      </c>
      <c r="N13" s="445">
        <v>6.0446740616927522E-2</v>
      </c>
      <c r="O13"/>
      <c r="P13"/>
      <c r="Q13"/>
      <c r="R13"/>
      <c r="S13"/>
      <c r="T13"/>
      <c r="U13"/>
    </row>
    <row r="14" spans="1:21" ht="17.25" customHeight="1" x14ac:dyDescent="0.25">
      <c r="A14" s="53" t="s">
        <v>21</v>
      </c>
      <c r="B14" s="328">
        <v>16274</v>
      </c>
      <c r="C14" s="328">
        <v>8132</v>
      </c>
      <c r="D14" s="445">
        <v>0.49969276145999753</v>
      </c>
      <c r="E14" s="325">
        <v>8142</v>
      </c>
      <c r="F14" s="445">
        <v>0.50030723854000247</v>
      </c>
      <c r="G14" s="328">
        <v>15944</v>
      </c>
      <c r="H14" s="445">
        <v>0.97972225635983778</v>
      </c>
      <c r="I14" s="328">
        <v>330</v>
      </c>
      <c r="J14" s="451">
        <v>2.0277743640162223E-2</v>
      </c>
      <c r="K14" s="328">
        <v>15580</v>
      </c>
      <c r="L14" s="445">
        <v>0.9573552906476589</v>
      </c>
      <c r="M14" s="325">
        <v>694</v>
      </c>
      <c r="N14" s="445">
        <v>4.2644709352341159E-2</v>
      </c>
      <c r="O14"/>
      <c r="P14"/>
      <c r="Q14"/>
      <c r="R14"/>
      <c r="S14"/>
      <c r="T14"/>
      <c r="U14"/>
    </row>
    <row r="15" spans="1:21" ht="17.25" customHeight="1" x14ac:dyDescent="0.25">
      <c r="A15" s="53" t="s">
        <v>22</v>
      </c>
      <c r="B15" s="328">
        <v>22956</v>
      </c>
      <c r="C15" s="328">
        <v>11170</v>
      </c>
      <c r="D15" s="445">
        <v>0.48658302840216067</v>
      </c>
      <c r="E15" s="325">
        <v>11786</v>
      </c>
      <c r="F15" s="445">
        <v>0.51341697159783939</v>
      </c>
      <c r="G15" s="328">
        <v>22664</v>
      </c>
      <c r="H15" s="445">
        <v>0.98728001393971077</v>
      </c>
      <c r="I15" s="328">
        <v>292</v>
      </c>
      <c r="J15" s="451">
        <v>1.2719986060289248E-2</v>
      </c>
      <c r="K15" s="328">
        <v>21505</v>
      </c>
      <c r="L15" s="445">
        <v>0.93679212406342571</v>
      </c>
      <c r="M15" s="325">
        <v>1451</v>
      </c>
      <c r="N15" s="445">
        <v>6.3207875936574315E-2</v>
      </c>
      <c r="O15"/>
      <c r="P15"/>
      <c r="Q15"/>
      <c r="R15"/>
      <c r="S15"/>
      <c r="T15"/>
      <c r="U15"/>
    </row>
    <row r="16" spans="1:21" ht="17.25" customHeight="1" x14ac:dyDescent="0.25">
      <c r="A16" s="53" t="s">
        <v>23</v>
      </c>
      <c r="B16" s="328">
        <v>22533</v>
      </c>
      <c r="C16" s="328">
        <v>10957</v>
      </c>
      <c r="D16" s="445">
        <v>0.48626458971286557</v>
      </c>
      <c r="E16" s="325">
        <v>11576</v>
      </c>
      <c r="F16" s="445">
        <v>0.51373541028713443</v>
      </c>
      <c r="G16" s="328">
        <v>22245</v>
      </c>
      <c r="H16" s="445">
        <v>0.98721874583943547</v>
      </c>
      <c r="I16" s="328">
        <v>288</v>
      </c>
      <c r="J16" s="451">
        <v>1.2781254160564505E-2</v>
      </c>
      <c r="K16" s="328">
        <v>21110</v>
      </c>
      <c r="L16" s="445">
        <v>0.93684817822748856</v>
      </c>
      <c r="M16" s="325">
        <v>1423</v>
      </c>
      <c r="N16" s="445">
        <v>6.3151821772511427E-2</v>
      </c>
      <c r="O16"/>
      <c r="P16"/>
      <c r="Q16"/>
      <c r="R16"/>
      <c r="S16"/>
      <c r="T16"/>
      <c r="U16"/>
    </row>
    <row r="17" spans="1:21" ht="17.25" customHeight="1" x14ac:dyDescent="0.25">
      <c r="A17" s="53" t="s">
        <v>24</v>
      </c>
      <c r="B17" s="328">
        <v>21944</v>
      </c>
      <c r="C17" s="328">
        <v>11339</v>
      </c>
      <c r="D17" s="445">
        <v>0.51672438935472109</v>
      </c>
      <c r="E17" s="325">
        <v>10605</v>
      </c>
      <c r="F17" s="445">
        <v>0.48327561064527891</v>
      </c>
      <c r="G17" s="328">
        <v>21744</v>
      </c>
      <c r="H17" s="445">
        <v>0.99088589135982497</v>
      </c>
      <c r="I17" s="328">
        <v>200</v>
      </c>
      <c r="J17" s="451">
        <v>9.1141086401749904E-3</v>
      </c>
      <c r="K17" s="328">
        <v>20605</v>
      </c>
      <c r="L17" s="445">
        <v>0.93898104265402849</v>
      </c>
      <c r="M17" s="325">
        <v>1339</v>
      </c>
      <c r="N17" s="445">
        <v>6.1018957345971563E-2</v>
      </c>
      <c r="O17"/>
      <c r="P17"/>
      <c r="Q17"/>
      <c r="R17"/>
      <c r="S17"/>
      <c r="T17"/>
      <c r="U17"/>
    </row>
    <row r="18" spans="1:21" ht="17.25" customHeight="1" x14ac:dyDescent="0.25">
      <c r="A18" s="53" t="s">
        <v>25</v>
      </c>
      <c r="B18" s="328">
        <v>46762</v>
      </c>
      <c r="C18" s="328">
        <v>23044</v>
      </c>
      <c r="D18" s="445">
        <v>0.49279329370001285</v>
      </c>
      <c r="E18" s="325">
        <v>23718</v>
      </c>
      <c r="F18" s="445">
        <v>0.50720670629998721</v>
      </c>
      <c r="G18" s="328">
        <v>45873</v>
      </c>
      <c r="H18" s="445">
        <v>0.98098883708994478</v>
      </c>
      <c r="I18" s="328">
        <v>889</v>
      </c>
      <c r="J18" s="451">
        <v>1.9011162910055172E-2</v>
      </c>
      <c r="K18" s="328">
        <v>43603</v>
      </c>
      <c r="L18" s="445">
        <v>0.93244514776955645</v>
      </c>
      <c r="M18" s="325">
        <v>3159</v>
      </c>
      <c r="N18" s="445">
        <v>6.7554852230443524E-2</v>
      </c>
      <c r="O18"/>
      <c r="P18"/>
      <c r="Q18"/>
      <c r="R18"/>
      <c r="S18"/>
      <c r="T18"/>
      <c r="U18"/>
    </row>
    <row r="19" spans="1:21" ht="17.25" customHeight="1" x14ac:dyDescent="0.25">
      <c r="A19" s="53" t="s">
        <v>26</v>
      </c>
      <c r="B19" s="328">
        <v>27266</v>
      </c>
      <c r="C19" s="328">
        <v>13559</v>
      </c>
      <c r="D19" s="445">
        <v>0.49728599721264577</v>
      </c>
      <c r="E19" s="325">
        <v>13707</v>
      </c>
      <c r="F19" s="445">
        <v>0.50271400278735423</v>
      </c>
      <c r="G19" s="328">
        <v>27062</v>
      </c>
      <c r="H19" s="445">
        <v>0.99251815447810465</v>
      </c>
      <c r="I19" s="328">
        <v>204</v>
      </c>
      <c r="J19" s="451">
        <v>7.481845521895401E-3</v>
      </c>
      <c r="K19" s="328">
        <v>25212</v>
      </c>
      <c r="L19" s="445">
        <v>0.92466808479424922</v>
      </c>
      <c r="M19" s="325">
        <v>2054</v>
      </c>
      <c r="N19" s="445">
        <v>7.5331915205750749E-2</v>
      </c>
      <c r="O19"/>
      <c r="P19"/>
      <c r="Q19"/>
      <c r="R19"/>
      <c r="S19"/>
      <c r="T19"/>
      <c r="U19"/>
    </row>
    <row r="20" spans="1:21" ht="17.25" customHeight="1" x14ac:dyDescent="0.25">
      <c r="A20" s="53" t="s">
        <v>27</v>
      </c>
      <c r="B20" s="328">
        <v>24579</v>
      </c>
      <c r="C20" s="328">
        <v>12066</v>
      </c>
      <c r="D20" s="445">
        <v>0.49090687171976077</v>
      </c>
      <c r="E20" s="325">
        <v>12513</v>
      </c>
      <c r="F20" s="445">
        <v>0.50909312828023923</v>
      </c>
      <c r="G20" s="328">
        <v>24341</v>
      </c>
      <c r="H20" s="445">
        <v>0.99031693722283254</v>
      </c>
      <c r="I20" s="328">
        <v>238</v>
      </c>
      <c r="J20" s="451">
        <v>9.6830627771675015E-3</v>
      </c>
      <c r="K20" s="328">
        <v>22930</v>
      </c>
      <c r="L20" s="445">
        <v>0.93291020790105372</v>
      </c>
      <c r="M20" s="325">
        <v>1649</v>
      </c>
      <c r="N20" s="445">
        <v>6.7089792098946249E-2</v>
      </c>
      <c r="O20"/>
      <c r="P20"/>
      <c r="Q20"/>
      <c r="R20"/>
      <c r="S20"/>
      <c r="T20"/>
      <c r="U20"/>
    </row>
    <row r="21" spans="1:21" ht="17.25" customHeight="1" thickBot="1" x14ac:dyDescent="0.3">
      <c r="A21" s="54" t="s">
        <v>28</v>
      </c>
      <c r="B21" s="65">
        <v>47837</v>
      </c>
      <c r="C21" s="65">
        <v>23704</v>
      </c>
      <c r="D21" s="446">
        <v>0.49551602316198756</v>
      </c>
      <c r="E21" s="33">
        <v>24133</v>
      </c>
      <c r="F21" s="446">
        <v>0.50448397683801238</v>
      </c>
      <c r="G21" s="65">
        <v>47453</v>
      </c>
      <c r="H21" s="446">
        <v>0.99197274076551623</v>
      </c>
      <c r="I21" s="65">
        <v>384</v>
      </c>
      <c r="J21" s="452">
        <v>8.0272592344837676E-3</v>
      </c>
      <c r="K21" s="65">
        <v>44751</v>
      </c>
      <c r="L21" s="446">
        <v>0.93548926563120594</v>
      </c>
      <c r="M21" s="33">
        <v>3086</v>
      </c>
      <c r="N21" s="446">
        <v>6.4510734368794023E-2</v>
      </c>
      <c r="O21"/>
      <c r="P21"/>
      <c r="Q21"/>
      <c r="R21"/>
      <c r="S21"/>
      <c r="T21"/>
      <c r="U21"/>
    </row>
    <row r="22" spans="1:21" ht="17.25" customHeight="1" x14ac:dyDescent="0.25">
      <c r="A22" s="379" t="s">
        <v>123</v>
      </c>
    </row>
    <row r="23" spans="1:21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21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21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21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21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21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</sheetData>
  <mergeCells count="11">
    <mergeCell ref="G4:H5"/>
    <mergeCell ref="I4:J5"/>
    <mergeCell ref="K4:L5"/>
    <mergeCell ref="M4:N5"/>
    <mergeCell ref="A3:A6"/>
    <mergeCell ref="C3:F3"/>
    <mergeCell ref="G3:J3"/>
    <mergeCell ref="K3:N3"/>
    <mergeCell ref="C4:D5"/>
    <mergeCell ref="E4:F5"/>
    <mergeCell ref="B3:B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/>
  </sheetViews>
  <sheetFormatPr defaultColWidth="9.140625" defaultRowHeight="15" x14ac:dyDescent="0.25"/>
  <cols>
    <col min="1" max="1" width="19.28515625" style="96" customWidth="1"/>
    <col min="2" max="2" width="10" style="96" customWidth="1"/>
    <col min="3" max="12" width="6.85546875" style="96" customWidth="1"/>
    <col min="13" max="16" width="6.42578125" style="96" customWidth="1"/>
    <col min="17" max="17" width="6.85546875" style="96" customWidth="1"/>
    <col min="18" max="16384" width="9.140625" style="96"/>
  </cols>
  <sheetData>
    <row r="1" spans="1:20" ht="17.25" customHeight="1" x14ac:dyDescent="0.25">
      <c r="A1" s="57" t="s">
        <v>208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231"/>
    </row>
    <row r="2" spans="1:20" ht="17.25" customHeight="1" thickBot="1" x14ac:dyDescent="0.3">
      <c r="A2" s="148" t="s">
        <v>74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20" ht="12.75" customHeight="1" x14ac:dyDescent="0.25">
      <c r="A3" s="536" t="s">
        <v>71</v>
      </c>
      <c r="B3" s="574" t="s">
        <v>141</v>
      </c>
      <c r="C3" s="563" t="s">
        <v>120</v>
      </c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09"/>
    </row>
    <row r="4" spans="1:20" ht="12.75" customHeight="1" x14ac:dyDescent="0.25">
      <c r="A4" s="537"/>
      <c r="B4" s="575"/>
      <c r="C4" s="578"/>
      <c r="D4" s="578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9"/>
    </row>
    <row r="5" spans="1:20" ht="17.25" customHeight="1" x14ac:dyDescent="0.25">
      <c r="A5" s="537"/>
      <c r="B5" s="575"/>
      <c r="C5" s="580" t="s">
        <v>103</v>
      </c>
      <c r="D5" s="527" t="s">
        <v>104</v>
      </c>
      <c r="E5" s="527" t="s">
        <v>105</v>
      </c>
      <c r="F5" s="527" t="s">
        <v>106</v>
      </c>
      <c r="G5" s="527" t="s">
        <v>107</v>
      </c>
      <c r="H5" s="527" t="s">
        <v>108</v>
      </c>
      <c r="I5" s="527" t="s">
        <v>109</v>
      </c>
      <c r="J5" s="527" t="s">
        <v>110</v>
      </c>
      <c r="K5" s="527" t="s">
        <v>111</v>
      </c>
      <c r="L5" s="527" t="s">
        <v>112</v>
      </c>
      <c r="M5" s="527" t="s">
        <v>113</v>
      </c>
      <c r="N5" s="527" t="s">
        <v>114</v>
      </c>
      <c r="O5" s="527" t="s">
        <v>115</v>
      </c>
      <c r="P5" s="527" t="s">
        <v>116</v>
      </c>
      <c r="Q5" s="576" t="s">
        <v>127</v>
      </c>
    </row>
    <row r="6" spans="1:20" ht="17.25" customHeight="1" thickBot="1" x14ac:dyDescent="0.3">
      <c r="A6" s="538"/>
      <c r="B6" s="532"/>
      <c r="C6" s="581"/>
      <c r="D6" s="528"/>
      <c r="E6" s="528"/>
      <c r="F6" s="528"/>
      <c r="G6" s="528"/>
      <c r="H6" s="528"/>
      <c r="I6" s="528"/>
      <c r="J6" s="528"/>
      <c r="K6" s="528"/>
      <c r="L6" s="528"/>
      <c r="M6" s="528"/>
      <c r="N6" s="528"/>
      <c r="O6" s="528"/>
      <c r="P6" s="528"/>
      <c r="Q6" s="577"/>
      <c r="R6" s="59"/>
    </row>
    <row r="7" spans="1:20" ht="18" customHeight="1" x14ac:dyDescent="0.25">
      <c r="A7" s="84" t="s">
        <v>14</v>
      </c>
      <c r="B7" s="172">
        <v>417301</v>
      </c>
      <c r="C7" s="109">
        <v>5100</v>
      </c>
      <c r="D7" s="191">
        <v>9367</v>
      </c>
      <c r="E7" s="191">
        <v>10537</v>
      </c>
      <c r="F7" s="191">
        <v>11617</v>
      </c>
      <c r="G7" s="191">
        <v>52696</v>
      </c>
      <c r="H7" s="191">
        <v>91923</v>
      </c>
      <c r="I7" s="191">
        <v>89460</v>
      </c>
      <c r="J7" s="191">
        <v>82729</v>
      </c>
      <c r="K7" s="191">
        <v>42496</v>
      </c>
      <c r="L7" s="191">
        <v>10342</v>
      </c>
      <c r="M7" s="191">
        <v>4462</v>
      </c>
      <c r="N7" s="191">
        <v>2144</v>
      </c>
      <c r="O7" s="191">
        <v>1125</v>
      </c>
      <c r="P7" s="191">
        <v>674</v>
      </c>
      <c r="Q7" s="192">
        <v>2629</v>
      </c>
      <c r="R7"/>
      <c r="S7"/>
      <c r="T7"/>
    </row>
    <row r="8" spans="1:20" ht="17.25" customHeight="1" x14ac:dyDescent="0.25">
      <c r="A8" s="53" t="s">
        <v>15</v>
      </c>
      <c r="B8" s="48">
        <v>64470</v>
      </c>
      <c r="C8" s="64">
        <v>998</v>
      </c>
      <c r="D8" s="63">
        <v>1881</v>
      </c>
      <c r="E8" s="63">
        <v>2302</v>
      </c>
      <c r="F8" s="63">
        <v>2598</v>
      </c>
      <c r="G8" s="63">
        <v>8403</v>
      </c>
      <c r="H8" s="63">
        <v>13995</v>
      </c>
      <c r="I8" s="63">
        <v>13147</v>
      </c>
      <c r="J8" s="63">
        <v>12042</v>
      </c>
      <c r="K8" s="63">
        <v>6448</v>
      </c>
      <c r="L8" s="63">
        <v>1294</v>
      </c>
      <c r="M8" s="63">
        <v>474</v>
      </c>
      <c r="N8" s="63">
        <v>233</v>
      </c>
      <c r="O8" s="63">
        <v>113</v>
      </c>
      <c r="P8" s="63">
        <v>82</v>
      </c>
      <c r="Q8" s="163">
        <v>460</v>
      </c>
      <c r="R8"/>
      <c r="S8"/>
      <c r="T8"/>
    </row>
    <row r="9" spans="1:20" ht="17.25" customHeight="1" x14ac:dyDescent="0.25">
      <c r="A9" s="53" t="s">
        <v>16</v>
      </c>
      <c r="B9" s="48">
        <v>38773</v>
      </c>
      <c r="C9" s="64">
        <v>590</v>
      </c>
      <c r="D9" s="63">
        <v>1107</v>
      </c>
      <c r="E9" s="63">
        <v>1023</v>
      </c>
      <c r="F9" s="63">
        <v>1128</v>
      </c>
      <c r="G9" s="63">
        <v>5028</v>
      </c>
      <c r="H9" s="63">
        <v>8464</v>
      </c>
      <c r="I9" s="63">
        <v>8134</v>
      </c>
      <c r="J9" s="63">
        <v>7628</v>
      </c>
      <c r="K9" s="63">
        <v>3711</v>
      </c>
      <c r="L9" s="63">
        <v>852</v>
      </c>
      <c r="M9" s="63">
        <v>365</v>
      </c>
      <c r="N9" s="63">
        <v>169</v>
      </c>
      <c r="O9" s="63">
        <v>89</v>
      </c>
      <c r="P9" s="63">
        <v>56</v>
      </c>
      <c r="Q9" s="163">
        <v>429</v>
      </c>
      <c r="R9"/>
      <c r="S9"/>
      <c r="T9"/>
    </row>
    <row r="10" spans="1:20" ht="17.25" customHeight="1" x14ac:dyDescent="0.25">
      <c r="A10" s="53" t="s">
        <v>17</v>
      </c>
      <c r="B10" s="48">
        <v>26670</v>
      </c>
      <c r="C10" s="64">
        <v>300</v>
      </c>
      <c r="D10" s="63">
        <v>526</v>
      </c>
      <c r="E10" s="63">
        <v>635</v>
      </c>
      <c r="F10" s="63">
        <v>689</v>
      </c>
      <c r="G10" s="63">
        <v>3308</v>
      </c>
      <c r="H10" s="63">
        <v>5919</v>
      </c>
      <c r="I10" s="63">
        <v>5812</v>
      </c>
      <c r="J10" s="63">
        <v>5479</v>
      </c>
      <c r="K10" s="63">
        <v>2748</v>
      </c>
      <c r="L10" s="63">
        <v>639</v>
      </c>
      <c r="M10" s="63">
        <v>307</v>
      </c>
      <c r="N10" s="63">
        <v>119</v>
      </c>
      <c r="O10" s="63">
        <v>65</v>
      </c>
      <c r="P10" s="63">
        <v>36</v>
      </c>
      <c r="Q10" s="163">
        <v>88</v>
      </c>
      <c r="R10"/>
      <c r="S10"/>
      <c r="T10"/>
    </row>
    <row r="11" spans="1:20" ht="17.25" customHeight="1" x14ac:dyDescent="0.25">
      <c r="A11" s="53" t="s">
        <v>18</v>
      </c>
      <c r="B11" s="48">
        <v>22100</v>
      </c>
      <c r="C11" s="64">
        <v>310</v>
      </c>
      <c r="D11" s="63">
        <v>508</v>
      </c>
      <c r="E11" s="63">
        <v>543</v>
      </c>
      <c r="F11" s="63">
        <v>670</v>
      </c>
      <c r="G11" s="63">
        <v>2871</v>
      </c>
      <c r="H11" s="63">
        <v>4906</v>
      </c>
      <c r="I11" s="63">
        <v>4818</v>
      </c>
      <c r="J11" s="63">
        <v>4444</v>
      </c>
      <c r="K11" s="63">
        <v>2172</v>
      </c>
      <c r="L11" s="63">
        <v>511</v>
      </c>
      <c r="M11" s="63">
        <v>174</v>
      </c>
      <c r="N11" s="63">
        <v>69</v>
      </c>
      <c r="O11" s="63">
        <v>41</v>
      </c>
      <c r="P11" s="63">
        <v>20</v>
      </c>
      <c r="Q11" s="163">
        <v>43</v>
      </c>
      <c r="R11"/>
      <c r="S11"/>
      <c r="T11"/>
    </row>
    <row r="12" spans="1:20" ht="17.25" customHeight="1" x14ac:dyDescent="0.25">
      <c r="A12" s="53" t="s">
        <v>19</v>
      </c>
      <c r="B12" s="48">
        <v>10292</v>
      </c>
      <c r="C12" s="64">
        <v>150</v>
      </c>
      <c r="D12" s="63">
        <v>287</v>
      </c>
      <c r="E12" s="63">
        <v>345</v>
      </c>
      <c r="F12" s="63">
        <v>339</v>
      </c>
      <c r="G12" s="63">
        <v>1282</v>
      </c>
      <c r="H12" s="63">
        <v>2151</v>
      </c>
      <c r="I12" s="63">
        <v>2186</v>
      </c>
      <c r="J12" s="63">
        <v>2014</v>
      </c>
      <c r="K12" s="63">
        <v>1022</v>
      </c>
      <c r="L12" s="63">
        <v>233</v>
      </c>
      <c r="M12" s="63">
        <v>92</v>
      </c>
      <c r="N12" s="63">
        <v>37</v>
      </c>
      <c r="O12" s="63">
        <v>15</v>
      </c>
      <c r="P12" s="63">
        <v>6</v>
      </c>
      <c r="Q12" s="163">
        <v>133</v>
      </c>
      <c r="R12"/>
      <c r="S12"/>
      <c r="T12"/>
    </row>
    <row r="13" spans="1:20" ht="17.25" customHeight="1" x14ac:dyDescent="0.25">
      <c r="A13" s="53" t="s">
        <v>20</v>
      </c>
      <c r="B13" s="51">
        <v>31669</v>
      </c>
      <c r="C13" s="64">
        <v>340</v>
      </c>
      <c r="D13" s="63">
        <v>594</v>
      </c>
      <c r="E13" s="63">
        <v>628</v>
      </c>
      <c r="F13" s="63">
        <v>629</v>
      </c>
      <c r="G13" s="63">
        <v>3866</v>
      </c>
      <c r="H13" s="63">
        <v>7276</v>
      </c>
      <c r="I13" s="63">
        <v>7153</v>
      </c>
      <c r="J13" s="63">
        <v>6268</v>
      </c>
      <c r="K13" s="63">
        <v>3118</v>
      </c>
      <c r="L13" s="63">
        <v>850</v>
      </c>
      <c r="M13" s="63">
        <v>374</v>
      </c>
      <c r="N13" s="63">
        <v>161</v>
      </c>
      <c r="O13" s="63">
        <v>96</v>
      </c>
      <c r="P13" s="63">
        <v>48</v>
      </c>
      <c r="Q13" s="163">
        <v>268</v>
      </c>
      <c r="R13"/>
      <c r="S13"/>
      <c r="T13"/>
    </row>
    <row r="14" spans="1:20" ht="17.25" customHeight="1" x14ac:dyDescent="0.25">
      <c r="A14" s="53" t="s">
        <v>21</v>
      </c>
      <c r="B14" s="51">
        <v>15923</v>
      </c>
      <c r="C14" s="64">
        <v>162</v>
      </c>
      <c r="D14" s="63">
        <v>319</v>
      </c>
      <c r="E14" s="63">
        <v>345</v>
      </c>
      <c r="F14" s="63">
        <v>320</v>
      </c>
      <c r="G14" s="63">
        <v>1965</v>
      </c>
      <c r="H14" s="63">
        <v>3640</v>
      </c>
      <c r="I14" s="63">
        <v>3497</v>
      </c>
      <c r="J14" s="63">
        <v>3193</v>
      </c>
      <c r="K14" s="63">
        <v>1649</v>
      </c>
      <c r="L14" s="63">
        <v>430</v>
      </c>
      <c r="M14" s="63">
        <v>187</v>
      </c>
      <c r="N14" s="63">
        <v>99</v>
      </c>
      <c r="O14" s="63">
        <v>34</v>
      </c>
      <c r="P14" s="63">
        <v>21</v>
      </c>
      <c r="Q14" s="163">
        <v>62</v>
      </c>
      <c r="R14"/>
      <c r="S14"/>
      <c r="T14"/>
    </row>
    <row r="15" spans="1:20" ht="17.25" customHeight="1" x14ac:dyDescent="0.25">
      <c r="A15" s="53" t="s">
        <v>22</v>
      </c>
      <c r="B15" s="51">
        <v>22524</v>
      </c>
      <c r="C15" s="64">
        <v>205</v>
      </c>
      <c r="D15" s="63">
        <v>425</v>
      </c>
      <c r="E15" s="63">
        <v>515</v>
      </c>
      <c r="F15" s="63">
        <v>620</v>
      </c>
      <c r="G15" s="63">
        <v>2850</v>
      </c>
      <c r="H15" s="63">
        <v>5005</v>
      </c>
      <c r="I15" s="63">
        <v>4890</v>
      </c>
      <c r="J15" s="63">
        <v>4465</v>
      </c>
      <c r="K15" s="63">
        <v>2309</v>
      </c>
      <c r="L15" s="63">
        <v>586</v>
      </c>
      <c r="M15" s="63">
        <v>264</v>
      </c>
      <c r="N15" s="63">
        <v>150</v>
      </c>
      <c r="O15" s="63">
        <v>81</v>
      </c>
      <c r="P15" s="63">
        <v>43</v>
      </c>
      <c r="Q15" s="163">
        <v>116</v>
      </c>
      <c r="R15"/>
      <c r="S15"/>
      <c r="T15"/>
    </row>
    <row r="16" spans="1:20" ht="17.25" customHeight="1" x14ac:dyDescent="0.25">
      <c r="A16" s="53" t="s">
        <v>23</v>
      </c>
      <c r="B16" s="51">
        <v>21546</v>
      </c>
      <c r="C16" s="64">
        <v>254</v>
      </c>
      <c r="D16" s="63">
        <v>463</v>
      </c>
      <c r="E16" s="63">
        <v>464</v>
      </c>
      <c r="F16" s="63">
        <v>464</v>
      </c>
      <c r="G16" s="63">
        <v>2730</v>
      </c>
      <c r="H16" s="63">
        <v>4864</v>
      </c>
      <c r="I16" s="63">
        <v>4685</v>
      </c>
      <c r="J16" s="63">
        <v>4260</v>
      </c>
      <c r="K16" s="63">
        <v>2212</v>
      </c>
      <c r="L16" s="63">
        <v>584</v>
      </c>
      <c r="M16" s="63">
        <v>276</v>
      </c>
      <c r="N16" s="63">
        <v>120</v>
      </c>
      <c r="O16" s="63">
        <v>58</v>
      </c>
      <c r="P16" s="63">
        <v>46</v>
      </c>
      <c r="Q16" s="163">
        <v>66</v>
      </c>
      <c r="R16"/>
      <c r="S16"/>
      <c r="T16"/>
    </row>
    <row r="17" spans="1:20" ht="17.25" customHeight="1" x14ac:dyDescent="0.25">
      <c r="A17" s="53" t="s">
        <v>24</v>
      </c>
      <c r="B17" s="51">
        <v>20438</v>
      </c>
      <c r="C17" s="64">
        <v>251</v>
      </c>
      <c r="D17" s="63">
        <v>457</v>
      </c>
      <c r="E17" s="63">
        <v>457</v>
      </c>
      <c r="F17" s="63">
        <v>494</v>
      </c>
      <c r="G17" s="63">
        <v>2667</v>
      </c>
      <c r="H17" s="63">
        <v>4502</v>
      </c>
      <c r="I17" s="63">
        <v>4416</v>
      </c>
      <c r="J17" s="63">
        <v>4098</v>
      </c>
      <c r="K17" s="63">
        <v>2018</v>
      </c>
      <c r="L17" s="63">
        <v>538</v>
      </c>
      <c r="M17" s="63">
        <v>235</v>
      </c>
      <c r="N17" s="63">
        <v>119</v>
      </c>
      <c r="O17" s="63">
        <v>64</v>
      </c>
      <c r="P17" s="63">
        <v>30</v>
      </c>
      <c r="Q17" s="163">
        <v>92</v>
      </c>
      <c r="R17"/>
      <c r="S17"/>
      <c r="T17"/>
    </row>
    <row r="18" spans="1:20" ht="17.25" customHeight="1" x14ac:dyDescent="0.25">
      <c r="A18" s="53" t="s">
        <v>25</v>
      </c>
      <c r="B18" s="51">
        <v>45970</v>
      </c>
      <c r="C18" s="64">
        <v>534</v>
      </c>
      <c r="D18" s="64">
        <v>1021</v>
      </c>
      <c r="E18" s="64">
        <v>1210</v>
      </c>
      <c r="F18" s="64">
        <v>1390</v>
      </c>
      <c r="G18" s="64">
        <v>5701</v>
      </c>
      <c r="H18" s="64">
        <v>9992</v>
      </c>
      <c r="I18" s="64">
        <v>9629</v>
      </c>
      <c r="J18" s="64">
        <v>9237</v>
      </c>
      <c r="K18" s="64">
        <v>4770</v>
      </c>
      <c r="L18" s="64">
        <v>1234</v>
      </c>
      <c r="M18" s="64">
        <v>526</v>
      </c>
      <c r="N18" s="64">
        <v>267</v>
      </c>
      <c r="O18" s="64">
        <v>137</v>
      </c>
      <c r="P18" s="64">
        <v>82</v>
      </c>
      <c r="Q18" s="99">
        <v>240</v>
      </c>
      <c r="R18"/>
      <c r="S18"/>
      <c r="T18"/>
    </row>
    <row r="19" spans="1:20" ht="17.25" customHeight="1" x14ac:dyDescent="0.25">
      <c r="A19" s="53" t="s">
        <v>26</v>
      </c>
      <c r="B19" s="51">
        <v>26553</v>
      </c>
      <c r="C19" s="64">
        <v>319</v>
      </c>
      <c r="D19" s="64">
        <v>552</v>
      </c>
      <c r="E19" s="64">
        <v>691</v>
      </c>
      <c r="F19" s="64">
        <v>764</v>
      </c>
      <c r="G19" s="64">
        <v>3234</v>
      </c>
      <c r="H19" s="64">
        <v>5594</v>
      </c>
      <c r="I19" s="64">
        <v>5649</v>
      </c>
      <c r="J19" s="64">
        <v>5189</v>
      </c>
      <c r="K19" s="64">
        <v>2808</v>
      </c>
      <c r="L19" s="64">
        <v>756</v>
      </c>
      <c r="M19" s="64">
        <v>334</v>
      </c>
      <c r="N19" s="64">
        <v>159</v>
      </c>
      <c r="O19" s="64">
        <v>104</v>
      </c>
      <c r="P19" s="64">
        <v>57</v>
      </c>
      <c r="Q19" s="99">
        <v>343</v>
      </c>
      <c r="R19"/>
      <c r="S19"/>
      <c r="T19"/>
    </row>
    <row r="20" spans="1:20" ht="17.25" customHeight="1" x14ac:dyDescent="0.25">
      <c r="A20" s="53" t="s">
        <v>27</v>
      </c>
      <c r="B20" s="51">
        <v>23906</v>
      </c>
      <c r="C20" s="64">
        <v>194</v>
      </c>
      <c r="D20" s="64">
        <v>370</v>
      </c>
      <c r="E20" s="64">
        <v>400</v>
      </c>
      <c r="F20" s="64">
        <v>407</v>
      </c>
      <c r="G20" s="64">
        <v>2980</v>
      </c>
      <c r="H20" s="64">
        <v>5359</v>
      </c>
      <c r="I20" s="64">
        <v>5366</v>
      </c>
      <c r="J20" s="64">
        <v>5100</v>
      </c>
      <c r="K20" s="64">
        <v>2677</v>
      </c>
      <c r="L20" s="64">
        <v>546</v>
      </c>
      <c r="M20" s="64">
        <v>236</v>
      </c>
      <c r="N20" s="64">
        <v>115</v>
      </c>
      <c r="O20" s="64">
        <v>49</v>
      </c>
      <c r="P20" s="64">
        <v>37</v>
      </c>
      <c r="Q20" s="99">
        <v>70</v>
      </c>
      <c r="R20"/>
      <c r="S20"/>
      <c r="T20"/>
    </row>
    <row r="21" spans="1:20" ht="17.25" customHeight="1" thickBot="1" x14ac:dyDescent="0.3">
      <c r="A21" s="54" t="s">
        <v>28</v>
      </c>
      <c r="B21" s="37">
        <v>46467</v>
      </c>
      <c r="C21" s="38">
        <v>493</v>
      </c>
      <c r="D21" s="38">
        <v>857</v>
      </c>
      <c r="E21" s="38">
        <v>979</v>
      </c>
      <c r="F21" s="38">
        <v>1105</v>
      </c>
      <c r="G21" s="38">
        <v>5811</v>
      </c>
      <c r="H21" s="38">
        <v>10256</v>
      </c>
      <c r="I21" s="38">
        <v>10078</v>
      </c>
      <c r="J21" s="38">
        <v>9312</v>
      </c>
      <c r="K21" s="38">
        <v>4834</v>
      </c>
      <c r="L21" s="38">
        <v>1289</v>
      </c>
      <c r="M21" s="38">
        <v>618</v>
      </c>
      <c r="N21" s="38">
        <v>327</v>
      </c>
      <c r="O21" s="38">
        <v>179</v>
      </c>
      <c r="P21" s="38">
        <v>110</v>
      </c>
      <c r="Q21" s="113">
        <v>219</v>
      </c>
      <c r="R21"/>
      <c r="S21"/>
      <c r="T21"/>
    </row>
    <row r="22" spans="1:20" x14ac:dyDescent="0.25">
      <c r="C22" s="76"/>
      <c r="R22"/>
      <c r="S22"/>
      <c r="T22"/>
    </row>
    <row r="23" spans="1:20" x14ac:dyDescent="0.25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20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20" x14ac:dyDescent="0.25">
      <c r="C25" s="76"/>
    </row>
  </sheetData>
  <mergeCells count="18">
    <mergeCell ref="J5:J6"/>
    <mergeCell ref="K5:K6"/>
    <mergeCell ref="L5:L6"/>
    <mergeCell ref="B3:B6"/>
    <mergeCell ref="Q5:Q6"/>
    <mergeCell ref="C3:Q4"/>
    <mergeCell ref="A3:A6"/>
    <mergeCell ref="M5:M6"/>
    <mergeCell ref="N5:N6"/>
    <mergeCell ref="O5:O6"/>
    <mergeCell ref="P5:P6"/>
    <mergeCell ref="C5:C6"/>
    <mergeCell ref="G5:G6"/>
    <mergeCell ref="H5:H6"/>
    <mergeCell ref="I5:I6"/>
    <mergeCell ref="D5:D6"/>
    <mergeCell ref="E5:E6"/>
    <mergeCell ref="F5:F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/>
  </sheetViews>
  <sheetFormatPr defaultColWidth="9.140625" defaultRowHeight="15" x14ac:dyDescent="0.25"/>
  <cols>
    <col min="1" max="1" width="19.28515625" style="96" customWidth="1"/>
    <col min="2" max="11" width="10.85546875" style="96" customWidth="1"/>
    <col min="12" max="16384" width="9.140625" style="96"/>
  </cols>
  <sheetData>
    <row r="1" spans="1:14" ht="17.25" customHeight="1" x14ac:dyDescent="0.25">
      <c r="A1" s="228" t="s">
        <v>209</v>
      </c>
      <c r="B1" s="93"/>
      <c r="C1" s="93"/>
      <c r="D1" s="93"/>
      <c r="E1" s="93"/>
      <c r="F1" s="93"/>
      <c r="G1" s="93"/>
      <c r="H1" s="93"/>
      <c r="I1" s="93"/>
      <c r="K1" s="231"/>
    </row>
    <row r="2" spans="1:14" ht="17.25" customHeight="1" thickBot="1" x14ac:dyDescent="0.3">
      <c r="A2" s="148" t="s">
        <v>74</v>
      </c>
      <c r="B2" s="94"/>
      <c r="C2" s="94"/>
      <c r="D2" s="94"/>
      <c r="E2" s="94"/>
      <c r="F2" s="94"/>
      <c r="G2" s="94"/>
      <c r="H2" s="94"/>
      <c r="I2" s="94"/>
    </row>
    <row r="3" spans="1:14" ht="12.75" customHeight="1" x14ac:dyDescent="0.25">
      <c r="A3" s="536" t="s">
        <v>71</v>
      </c>
      <c r="B3" s="574" t="s">
        <v>142</v>
      </c>
      <c r="C3" s="563" t="s">
        <v>120</v>
      </c>
      <c r="D3" s="516"/>
      <c r="E3" s="516"/>
      <c r="F3" s="516"/>
      <c r="G3" s="516"/>
      <c r="H3" s="516"/>
      <c r="I3" s="516"/>
      <c r="J3" s="516"/>
      <c r="K3" s="509"/>
    </row>
    <row r="4" spans="1:14" ht="12.75" customHeight="1" x14ac:dyDescent="0.25">
      <c r="A4" s="537"/>
      <c r="B4" s="575"/>
      <c r="C4" s="578"/>
      <c r="D4" s="578"/>
      <c r="E4" s="578"/>
      <c r="F4" s="578"/>
      <c r="G4" s="578"/>
      <c r="H4" s="578"/>
      <c r="I4" s="578"/>
      <c r="J4" s="578"/>
      <c r="K4" s="579"/>
    </row>
    <row r="5" spans="1:14" ht="12.75" customHeight="1" x14ac:dyDescent="0.25">
      <c r="A5" s="537"/>
      <c r="B5" s="575"/>
      <c r="C5" s="580" t="s">
        <v>126</v>
      </c>
      <c r="D5" s="527" t="s">
        <v>110</v>
      </c>
      <c r="E5" s="527" t="s">
        <v>111</v>
      </c>
      <c r="F5" s="527" t="s">
        <v>112</v>
      </c>
      <c r="G5" s="527" t="s">
        <v>113</v>
      </c>
      <c r="H5" s="527" t="s">
        <v>114</v>
      </c>
      <c r="I5" s="527" t="s">
        <v>115</v>
      </c>
      <c r="J5" s="527" t="s">
        <v>116</v>
      </c>
      <c r="K5" s="576" t="s">
        <v>127</v>
      </c>
    </row>
    <row r="6" spans="1:14" ht="21" customHeight="1" thickBot="1" x14ac:dyDescent="0.3">
      <c r="A6" s="538"/>
      <c r="B6" s="532"/>
      <c r="C6" s="581"/>
      <c r="D6" s="528"/>
      <c r="E6" s="528"/>
      <c r="F6" s="528"/>
      <c r="G6" s="528"/>
      <c r="H6" s="528"/>
      <c r="I6" s="528"/>
      <c r="J6" s="528"/>
      <c r="K6" s="577"/>
      <c r="M6"/>
      <c r="N6"/>
    </row>
    <row r="7" spans="1:14" ht="17.25" customHeight="1" x14ac:dyDescent="0.25">
      <c r="A7" s="84" t="s">
        <v>14</v>
      </c>
      <c r="B7" s="172">
        <v>15604</v>
      </c>
      <c r="C7" s="191">
        <v>303</v>
      </c>
      <c r="D7" s="191">
        <v>346</v>
      </c>
      <c r="E7" s="191">
        <v>628</v>
      </c>
      <c r="F7" s="191">
        <v>700</v>
      </c>
      <c r="G7" s="191">
        <v>747</v>
      </c>
      <c r="H7" s="191">
        <v>766</v>
      </c>
      <c r="I7" s="191">
        <v>714</v>
      </c>
      <c r="J7" s="191">
        <v>618</v>
      </c>
      <c r="K7" s="192">
        <v>10782</v>
      </c>
      <c r="L7"/>
      <c r="M7"/>
      <c r="N7"/>
    </row>
    <row r="8" spans="1:14" ht="17.25" customHeight="1" x14ac:dyDescent="0.25">
      <c r="A8" s="53" t="s">
        <v>15</v>
      </c>
      <c r="B8" s="48">
        <v>4181</v>
      </c>
      <c r="C8" s="63">
        <v>108</v>
      </c>
      <c r="D8" s="63">
        <v>156</v>
      </c>
      <c r="E8" s="63">
        <v>261</v>
      </c>
      <c r="F8" s="63">
        <v>244</v>
      </c>
      <c r="G8" s="63">
        <v>209</v>
      </c>
      <c r="H8" s="63">
        <v>209</v>
      </c>
      <c r="I8" s="63">
        <v>191</v>
      </c>
      <c r="J8" s="63">
        <v>158</v>
      </c>
      <c r="K8" s="163">
        <v>2645</v>
      </c>
      <c r="L8"/>
      <c r="M8"/>
      <c r="N8"/>
    </row>
    <row r="9" spans="1:14" ht="17.25" customHeight="1" x14ac:dyDescent="0.25">
      <c r="A9" s="53" t="s">
        <v>16</v>
      </c>
      <c r="B9" s="48">
        <v>1815</v>
      </c>
      <c r="C9" s="63">
        <v>49</v>
      </c>
      <c r="D9" s="63">
        <v>47</v>
      </c>
      <c r="E9" s="63">
        <v>90</v>
      </c>
      <c r="F9" s="63">
        <v>72</v>
      </c>
      <c r="G9" s="63">
        <v>91</v>
      </c>
      <c r="H9" s="63">
        <v>82</v>
      </c>
      <c r="I9" s="63">
        <v>74</v>
      </c>
      <c r="J9" s="63">
        <v>55</v>
      </c>
      <c r="K9" s="163">
        <v>1255</v>
      </c>
      <c r="L9"/>
      <c r="M9"/>
      <c r="N9"/>
    </row>
    <row r="10" spans="1:14" ht="17.25" customHeight="1" x14ac:dyDescent="0.25">
      <c r="A10" s="53" t="s">
        <v>17</v>
      </c>
      <c r="B10" s="48">
        <v>580</v>
      </c>
      <c r="C10" s="63">
        <v>1</v>
      </c>
      <c r="D10" s="63">
        <v>8</v>
      </c>
      <c r="E10" s="63">
        <v>16</v>
      </c>
      <c r="F10" s="63">
        <v>18</v>
      </c>
      <c r="G10" s="63">
        <v>23</v>
      </c>
      <c r="H10" s="63">
        <v>25</v>
      </c>
      <c r="I10" s="63">
        <v>27</v>
      </c>
      <c r="J10" s="63">
        <v>33</v>
      </c>
      <c r="K10" s="163">
        <v>429</v>
      </c>
      <c r="L10"/>
      <c r="M10"/>
      <c r="N10"/>
    </row>
    <row r="11" spans="1:14" ht="17.25" customHeight="1" x14ac:dyDescent="0.25">
      <c r="A11" s="53" t="s">
        <v>18</v>
      </c>
      <c r="B11" s="48">
        <v>749</v>
      </c>
      <c r="C11" s="63">
        <v>4</v>
      </c>
      <c r="D11" s="63">
        <v>9</v>
      </c>
      <c r="E11" s="63">
        <v>16</v>
      </c>
      <c r="F11" s="63">
        <v>37</v>
      </c>
      <c r="G11" s="63">
        <v>38</v>
      </c>
      <c r="H11" s="63">
        <v>35</v>
      </c>
      <c r="I11" s="63">
        <v>29</v>
      </c>
      <c r="J11" s="63">
        <v>37</v>
      </c>
      <c r="K11" s="163">
        <v>544</v>
      </c>
      <c r="L11"/>
      <c r="M11"/>
      <c r="N11"/>
    </row>
    <row r="12" spans="1:14" ht="17.25" customHeight="1" x14ac:dyDescent="0.25">
      <c r="A12" s="53" t="s">
        <v>19</v>
      </c>
      <c r="B12" s="48">
        <v>220</v>
      </c>
      <c r="C12" s="63">
        <v>0</v>
      </c>
      <c r="D12" s="63">
        <v>2</v>
      </c>
      <c r="E12" s="63">
        <v>9</v>
      </c>
      <c r="F12" s="63">
        <v>10</v>
      </c>
      <c r="G12" s="63">
        <v>10</v>
      </c>
      <c r="H12" s="63">
        <v>11</v>
      </c>
      <c r="I12" s="63">
        <v>8</v>
      </c>
      <c r="J12" s="63">
        <v>7</v>
      </c>
      <c r="K12" s="163">
        <v>163</v>
      </c>
      <c r="L12"/>
      <c r="M12"/>
      <c r="N12"/>
    </row>
    <row r="13" spans="1:14" ht="17.25" customHeight="1" x14ac:dyDescent="0.25">
      <c r="A13" s="53" t="s">
        <v>20</v>
      </c>
      <c r="B13" s="51">
        <v>1236</v>
      </c>
      <c r="C13" s="63">
        <v>18</v>
      </c>
      <c r="D13" s="63">
        <v>19</v>
      </c>
      <c r="E13" s="63">
        <v>41</v>
      </c>
      <c r="F13" s="63">
        <v>42</v>
      </c>
      <c r="G13" s="63">
        <v>58</v>
      </c>
      <c r="H13" s="63">
        <v>53</v>
      </c>
      <c r="I13" s="63">
        <v>75</v>
      </c>
      <c r="J13" s="63">
        <v>69</v>
      </c>
      <c r="K13" s="163">
        <v>861</v>
      </c>
      <c r="L13"/>
      <c r="M13"/>
      <c r="N13"/>
    </row>
    <row r="14" spans="1:14" ht="17.25" customHeight="1" x14ac:dyDescent="0.25">
      <c r="A14" s="53" t="s">
        <v>21</v>
      </c>
      <c r="B14" s="51">
        <v>351</v>
      </c>
      <c r="C14" s="63">
        <v>47</v>
      </c>
      <c r="D14" s="63">
        <v>19</v>
      </c>
      <c r="E14" s="63">
        <v>23</v>
      </c>
      <c r="F14" s="63">
        <v>15</v>
      </c>
      <c r="G14" s="63">
        <v>8</v>
      </c>
      <c r="H14" s="63">
        <v>13</v>
      </c>
      <c r="I14" s="63">
        <v>11</v>
      </c>
      <c r="J14" s="63">
        <v>14</v>
      </c>
      <c r="K14" s="163">
        <v>201</v>
      </c>
      <c r="L14"/>
      <c r="M14"/>
      <c r="N14"/>
    </row>
    <row r="15" spans="1:14" ht="17.25" customHeight="1" x14ac:dyDescent="0.25">
      <c r="A15" s="53" t="s">
        <v>22</v>
      </c>
      <c r="B15" s="51">
        <v>432</v>
      </c>
      <c r="C15" s="63">
        <v>0</v>
      </c>
      <c r="D15" s="63">
        <v>1</v>
      </c>
      <c r="E15" s="63">
        <v>11</v>
      </c>
      <c r="F15" s="63">
        <v>14</v>
      </c>
      <c r="G15" s="63">
        <v>25</v>
      </c>
      <c r="H15" s="63">
        <v>20</v>
      </c>
      <c r="I15" s="63">
        <v>14</v>
      </c>
      <c r="J15" s="63">
        <v>16</v>
      </c>
      <c r="K15" s="163">
        <v>331</v>
      </c>
      <c r="L15"/>
      <c r="M15"/>
      <c r="N15"/>
    </row>
    <row r="16" spans="1:14" ht="17.25" customHeight="1" x14ac:dyDescent="0.25">
      <c r="A16" s="53" t="s">
        <v>23</v>
      </c>
      <c r="B16" s="51">
        <v>987</v>
      </c>
      <c r="C16" s="63">
        <v>6</v>
      </c>
      <c r="D16" s="63">
        <v>14</v>
      </c>
      <c r="E16" s="63">
        <v>30</v>
      </c>
      <c r="F16" s="63">
        <v>55</v>
      </c>
      <c r="G16" s="63">
        <v>56</v>
      </c>
      <c r="H16" s="63">
        <v>58</v>
      </c>
      <c r="I16" s="63">
        <v>62</v>
      </c>
      <c r="J16" s="63">
        <v>32</v>
      </c>
      <c r="K16" s="163">
        <v>674</v>
      </c>
      <c r="L16"/>
      <c r="M16"/>
      <c r="N16"/>
    </row>
    <row r="17" spans="1:14" ht="17.25" customHeight="1" x14ac:dyDescent="0.25">
      <c r="A17" s="53" t="s">
        <v>24</v>
      </c>
      <c r="B17" s="51">
        <v>1506</v>
      </c>
      <c r="C17" s="63">
        <v>0</v>
      </c>
      <c r="D17" s="63">
        <v>7</v>
      </c>
      <c r="E17" s="63">
        <v>10</v>
      </c>
      <c r="F17" s="63">
        <v>36</v>
      </c>
      <c r="G17" s="63">
        <v>51</v>
      </c>
      <c r="H17" s="63">
        <v>64</v>
      </c>
      <c r="I17" s="63">
        <v>47</v>
      </c>
      <c r="J17" s="63">
        <v>50</v>
      </c>
      <c r="K17" s="163">
        <v>1241</v>
      </c>
      <c r="L17"/>
      <c r="M17"/>
      <c r="N17"/>
    </row>
    <row r="18" spans="1:14" ht="17.25" customHeight="1" x14ac:dyDescent="0.25">
      <c r="A18" s="53" t="s">
        <v>25</v>
      </c>
      <c r="B18" s="51">
        <v>792</v>
      </c>
      <c r="C18" s="64">
        <v>3</v>
      </c>
      <c r="D18" s="64">
        <v>11</v>
      </c>
      <c r="E18" s="64">
        <v>20</v>
      </c>
      <c r="F18" s="64">
        <v>41</v>
      </c>
      <c r="G18" s="64">
        <v>52</v>
      </c>
      <c r="H18" s="64">
        <v>52</v>
      </c>
      <c r="I18" s="64">
        <v>39</v>
      </c>
      <c r="J18" s="64">
        <v>43</v>
      </c>
      <c r="K18" s="99">
        <v>531</v>
      </c>
      <c r="L18"/>
      <c r="M18"/>
      <c r="N18"/>
    </row>
    <row r="19" spans="1:14" ht="17.25" customHeight="1" x14ac:dyDescent="0.25">
      <c r="A19" s="53" t="s">
        <v>26</v>
      </c>
      <c r="B19" s="51">
        <v>712</v>
      </c>
      <c r="C19" s="64">
        <v>1</v>
      </c>
      <c r="D19" s="64">
        <v>9</v>
      </c>
      <c r="E19" s="64">
        <v>25</v>
      </c>
      <c r="F19" s="64">
        <v>36</v>
      </c>
      <c r="G19" s="64">
        <v>37</v>
      </c>
      <c r="H19" s="64">
        <v>35</v>
      </c>
      <c r="I19" s="64">
        <v>30</v>
      </c>
      <c r="J19" s="64">
        <v>40</v>
      </c>
      <c r="K19" s="99">
        <v>499</v>
      </c>
      <c r="L19"/>
      <c r="M19"/>
      <c r="N19"/>
    </row>
    <row r="20" spans="1:14" ht="17.25" customHeight="1" x14ac:dyDescent="0.25">
      <c r="A20" s="53" t="s">
        <v>27</v>
      </c>
      <c r="B20" s="51">
        <v>673</v>
      </c>
      <c r="C20" s="64">
        <v>64</v>
      </c>
      <c r="D20" s="64">
        <v>33</v>
      </c>
      <c r="E20" s="64">
        <v>28</v>
      </c>
      <c r="F20" s="64">
        <v>29</v>
      </c>
      <c r="G20" s="64">
        <v>25</v>
      </c>
      <c r="H20" s="64">
        <v>24</v>
      </c>
      <c r="I20" s="64">
        <v>43</v>
      </c>
      <c r="J20" s="64">
        <v>25</v>
      </c>
      <c r="K20" s="99">
        <v>402</v>
      </c>
      <c r="L20"/>
      <c r="M20"/>
      <c r="N20"/>
    </row>
    <row r="21" spans="1:14" ht="17.25" customHeight="1" thickBot="1" x14ac:dyDescent="0.3">
      <c r="A21" s="54" t="s">
        <v>28</v>
      </c>
      <c r="B21" s="37">
        <v>1370</v>
      </c>
      <c r="C21" s="38">
        <v>2</v>
      </c>
      <c r="D21" s="38">
        <v>11</v>
      </c>
      <c r="E21" s="38">
        <v>48</v>
      </c>
      <c r="F21" s="38">
        <v>51</v>
      </c>
      <c r="G21" s="38">
        <v>64</v>
      </c>
      <c r="H21" s="38">
        <v>85</v>
      </c>
      <c r="I21" s="38">
        <v>64</v>
      </c>
      <c r="J21" s="38">
        <v>39</v>
      </c>
      <c r="K21" s="113">
        <v>1006</v>
      </c>
      <c r="L21"/>
      <c r="M21"/>
      <c r="N21"/>
    </row>
    <row r="22" spans="1:14" ht="17.25" customHeight="1" x14ac:dyDescent="0.25">
      <c r="A22" s="379" t="s">
        <v>133</v>
      </c>
      <c r="C22" s="76"/>
      <c r="L22"/>
      <c r="M22"/>
      <c r="N22"/>
    </row>
    <row r="24" spans="1:14" x14ac:dyDescent="0.25">
      <c r="B24" s="76"/>
      <c r="C24" s="76"/>
      <c r="D24" s="76"/>
      <c r="E24" s="76"/>
      <c r="F24" s="76"/>
      <c r="G24" s="76"/>
      <c r="H24" s="76"/>
      <c r="I24" s="76"/>
      <c r="J24" s="76"/>
      <c r="K24" s="76"/>
      <c r="L24"/>
    </row>
  </sheetData>
  <mergeCells count="12">
    <mergeCell ref="A3:A6"/>
    <mergeCell ref="B3:B6"/>
    <mergeCell ref="C3:K4"/>
    <mergeCell ref="C5:C6"/>
    <mergeCell ref="J5:J6"/>
    <mergeCell ref="K5:K6"/>
    <mergeCell ref="D5:D6"/>
    <mergeCell ref="E5:E6"/>
    <mergeCell ref="F5:F6"/>
    <mergeCell ref="G5:G6"/>
    <mergeCell ref="H5:H6"/>
    <mergeCell ref="I5:I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/>
  <dimension ref="A1:Z33"/>
  <sheetViews>
    <sheetView zoomScaleNormal="100" workbookViewId="0"/>
  </sheetViews>
  <sheetFormatPr defaultColWidth="9.140625" defaultRowHeight="15" x14ac:dyDescent="0.25"/>
  <cols>
    <col min="1" max="1" width="14.28515625" style="96" customWidth="1"/>
    <col min="2" max="2" width="5.5703125" style="96" customWidth="1"/>
    <col min="3" max="3" width="6.85546875" style="96" customWidth="1"/>
    <col min="4" max="4" width="6.42578125" style="96" customWidth="1"/>
    <col min="5" max="5" width="6.85546875" style="96" customWidth="1"/>
    <col min="6" max="6" width="6.42578125" style="96" customWidth="1"/>
    <col min="7" max="7" width="6.85546875" style="96" customWidth="1"/>
    <col min="8" max="8" width="6.42578125" style="96" customWidth="1"/>
    <col min="9" max="9" width="6.85546875" style="96" customWidth="1"/>
    <col min="10" max="10" width="6.42578125" style="96" customWidth="1"/>
    <col min="11" max="11" width="6.85546875" style="96" customWidth="1"/>
    <col min="12" max="12" width="6.42578125" style="96" customWidth="1"/>
    <col min="13" max="13" width="6.85546875" style="96" customWidth="1"/>
    <col min="14" max="14" width="6.42578125" style="96" customWidth="1"/>
    <col min="15" max="15" width="6.85546875" style="96" customWidth="1"/>
    <col min="16" max="16" width="6.42578125" style="96" customWidth="1"/>
    <col min="17" max="17" width="6.85546875" style="96" customWidth="1"/>
    <col min="18" max="18" width="9.5703125" style="96" customWidth="1"/>
    <col min="19" max="16384" width="9.140625" style="96"/>
  </cols>
  <sheetData>
    <row r="1" spans="1:26" s="93" customFormat="1" ht="17.25" customHeight="1" x14ac:dyDescent="0.2">
      <c r="A1" s="115" t="s">
        <v>210</v>
      </c>
      <c r="B1" s="115"/>
      <c r="O1" s="231"/>
    </row>
    <row r="2" spans="1:26" s="94" customFormat="1" ht="17.25" customHeight="1" thickBot="1" x14ac:dyDescent="0.3">
      <c r="A2" s="148" t="s">
        <v>74</v>
      </c>
    </row>
    <row r="3" spans="1:26" ht="17.25" customHeight="1" x14ac:dyDescent="0.25">
      <c r="A3" s="508" t="s">
        <v>78</v>
      </c>
      <c r="B3" s="509"/>
      <c r="C3" s="582" t="s">
        <v>86</v>
      </c>
      <c r="D3" s="584"/>
      <c r="E3" s="582" t="s">
        <v>150</v>
      </c>
      <c r="F3" s="583"/>
      <c r="G3" s="583"/>
      <c r="H3" s="584"/>
      <c r="I3" s="582" t="s">
        <v>236</v>
      </c>
      <c r="J3" s="583"/>
      <c r="K3" s="583"/>
      <c r="L3" s="583"/>
      <c r="M3" s="583"/>
      <c r="N3" s="583"/>
      <c r="O3" s="583"/>
      <c r="P3" s="583"/>
      <c r="Q3" s="583"/>
      <c r="R3" s="584"/>
    </row>
    <row r="4" spans="1:26" ht="17.25" customHeight="1" x14ac:dyDescent="0.25">
      <c r="A4" s="510"/>
      <c r="B4" s="511"/>
      <c r="C4" s="586"/>
      <c r="D4" s="591"/>
      <c r="E4" s="585" t="s">
        <v>2</v>
      </c>
      <c r="F4" s="534"/>
      <c r="G4" s="592" t="s">
        <v>83</v>
      </c>
      <c r="H4" s="593"/>
      <c r="I4" s="588" t="s">
        <v>2</v>
      </c>
      <c r="J4" s="589"/>
      <c r="K4" s="533" t="s">
        <v>51</v>
      </c>
      <c r="L4" s="534"/>
      <c r="M4" s="534"/>
      <c r="N4" s="534"/>
      <c r="O4" s="534"/>
      <c r="P4" s="534"/>
      <c r="Q4" s="534"/>
      <c r="R4" s="591"/>
    </row>
    <row r="5" spans="1:26" ht="34.5" customHeight="1" x14ac:dyDescent="0.25">
      <c r="A5" s="510"/>
      <c r="B5" s="511"/>
      <c r="C5" s="586"/>
      <c r="D5" s="591"/>
      <c r="E5" s="586"/>
      <c r="F5" s="587"/>
      <c r="G5" s="594"/>
      <c r="H5" s="524"/>
      <c r="I5" s="521"/>
      <c r="J5" s="590"/>
      <c r="K5" s="533" t="s">
        <v>81</v>
      </c>
      <c r="L5" s="534"/>
      <c r="M5" s="533" t="s">
        <v>80</v>
      </c>
      <c r="N5" s="534"/>
      <c r="O5" s="533" t="s">
        <v>82</v>
      </c>
      <c r="P5" s="534"/>
      <c r="Q5" s="533" t="s">
        <v>235</v>
      </c>
      <c r="R5" s="591"/>
    </row>
    <row r="6" spans="1:26" ht="17.25" customHeight="1" thickBot="1" x14ac:dyDescent="0.3">
      <c r="A6" s="512"/>
      <c r="B6" s="513"/>
      <c r="C6" s="276" t="s">
        <v>50</v>
      </c>
      <c r="D6" s="283" t="s">
        <v>52</v>
      </c>
      <c r="E6" s="276" t="s">
        <v>50</v>
      </c>
      <c r="F6" s="278" t="s">
        <v>55</v>
      </c>
      <c r="G6" s="279" t="s">
        <v>50</v>
      </c>
      <c r="H6" s="280" t="s">
        <v>55</v>
      </c>
      <c r="I6" s="276" t="s">
        <v>50</v>
      </c>
      <c r="J6" s="282" t="s">
        <v>55</v>
      </c>
      <c r="K6" s="279" t="s">
        <v>50</v>
      </c>
      <c r="L6" s="282" t="s">
        <v>55</v>
      </c>
      <c r="M6" s="279" t="s">
        <v>50</v>
      </c>
      <c r="N6" s="282" t="s">
        <v>55</v>
      </c>
      <c r="O6" s="279" t="s">
        <v>50</v>
      </c>
      <c r="P6" s="282" t="s">
        <v>55</v>
      </c>
      <c r="Q6" s="279" t="s">
        <v>50</v>
      </c>
      <c r="R6" s="280" t="s">
        <v>55</v>
      </c>
    </row>
    <row r="7" spans="1:26" s="10" customFormat="1" ht="17.25" customHeight="1" x14ac:dyDescent="0.25">
      <c r="A7" s="504" t="s">
        <v>5</v>
      </c>
      <c r="B7" s="505"/>
      <c r="C7" s="336">
        <v>8458</v>
      </c>
      <c r="D7" s="338">
        <v>1.5871109626621731E-2</v>
      </c>
      <c r="E7" s="336">
        <v>2061</v>
      </c>
      <c r="F7" s="79">
        <v>0.24367462757152991</v>
      </c>
      <c r="G7" s="323">
        <v>1540</v>
      </c>
      <c r="H7" s="125">
        <v>0.18207614093166233</v>
      </c>
      <c r="I7" s="336">
        <v>6397</v>
      </c>
      <c r="J7" s="339">
        <v>0.75632537242847009</v>
      </c>
      <c r="K7" s="165">
        <v>2001</v>
      </c>
      <c r="L7" s="339">
        <v>0.23658075195081579</v>
      </c>
      <c r="M7" s="165">
        <v>2298</v>
      </c>
      <c r="N7" s="339">
        <v>0.27169543627335069</v>
      </c>
      <c r="O7" s="165">
        <v>746</v>
      </c>
      <c r="P7" s="339">
        <v>8.8200520217545514E-2</v>
      </c>
      <c r="Q7" s="165">
        <v>1352</v>
      </c>
      <c r="R7" s="125">
        <v>0.15984866398675809</v>
      </c>
      <c r="S7"/>
      <c r="T7" s="76"/>
      <c r="U7" s="76"/>
      <c r="V7"/>
      <c r="W7"/>
      <c r="X7"/>
      <c r="Y7"/>
      <c r="Z7"/>
    </row>
    <row r="8" spans="1:26" s="10" customFormat="1" ht="17.25" customHeight="1" x14ac:dyDescent="0.25">
      <c r="A8" s="504" t="s">
        <v>6</v>
      </c>
      <c r="B8" s="505"/>
      <c r="C8" s="336">
        <v>8852</v>
      </c>
      <c r="D8" s="338">
        <v>1.7660907385978215E-2</v>
      </c>
      <c r="E8" s="336">
        <v>2004</v>
      </c>
      <c r="F8" s="79">
        <v>0.2263895164934478</v>
      </c>
      <c r="G8" s="323">
        <v>1530</v>
      </c>
      <c r="H8" s="125">
        <v>0.17284229552643471</v>
      </c>
      <c r="I8" s="336">
        <v>6848</v>
      </c>
      <c r="J8" s="339">
        <v>0.77361048350655215</v>
      </c>
      <c r="K8" s="165">
        <v>2139</v>
      </c>
      <c r="L8" s="339">
        <v>0.24164030727519203</v>
      </c>
      <c r="M8" s="165">
        <v>2344</v>
      </c>
      <c r="N8" s="339">
        <v>0.26479891549932216</v>
      </c>
      <c r="O8" s="165">
        <v>900</v>
      </c>
      <c r="P8" s="339">
        <v>0.10167193854496159</v>
      </c>
      <c r="Q8" s="165">
        <v>1465</v>
      </c>
      <c r="R8" s="125">
        <v>0.16549932218707636</v>
      </c>
      <c r="S8"/>
      <c r="T8" s="76"/>
      <c r="U8" s="76"/>
      <c r="V8"/>
      <c r="W8"/>
      <c r="X8"/>
      <c r="Y8"/>
      <c r="Z8"/>
    </row>
    <row r="9" spans="1:26" s="10" customFormat="1" ht="17.25" customHeight="1" x14ac:dyDescent="0.25">
      <c r="A9" s="504" t="s">
        <v>7</v>
      </c>
      <c r="B9" s="505"/>
      <c r="C9" s="336">
        <v>9024</v>
      </c>
      <c r="D9" s="338">
        <v>1.9169247632521445E-2</v>
      </c>
      <c r="E9" s="336">
        <v>2041</v>
      </c>
      <c r="F9" s="79">
        <v>0.22617464539007093</v>
      </c>
      <c r="G9" s="323">
        <v>1574</v>
      </c>
      <c r="H9" s="125">
        <v>0.17442375886524822</v>
      </c>
      <c r="I9" s="336">
        <v>6983</v>
      </c>
      <c r="J9" s="339">
        <v>0.77382535460992907</v>
      </c>
      <c r="K9" s="165">
        <v>2171</v>
      </c>
      <c r="L9" s="339">
        <v>0.24058067375886524</v>
      </c>
      <c r="M9" s="165">
        <v>2309</v>
      </c>
      <c r="N9" s="339">
        <v>0.25587322695035464</v>
      </c>
      <c r="O9" s="165">
        <v>1014</v>
      </c>
      <c r="P9" s="339">
        <v>0.11236702127659574</v>
      </c>
      <c r="Q9" s="165">
        <v>1489</v>
      </c>
      <c r="R9" s="125">
        <v>0.16500443262411346</v>
      </c>
      <c r="S9"/>
      <c r="T9" s="76"/>
      <c r="U9" s="76"/>
      <c r="V9"/>
      <c r="W9"/>
      <c r="X9"/>
      <c r="Y9"/>
      <c r="Z9"/>
    </row>
    <row r="10" spans="1:26" s="10" customFormat="1" ht="17.25" customHeight="1" x14ac:dyDescent="0.25">
      <c r="A10" s="504" t="s">
        <v>8</v>
      </c>
      <c r="B10" s="505"/>
      <c r="C10" s="336">
        <v>9147</v>
      </c>
      <c r="D10" s="338">
        <v>2.0381379347225441E-2</v>
      </c>
      <c r="E10" s="336">
        <v>2212</v>
      </c>
      <c r="F10" s="79">
        <v>0.24182792172296927</v>
      </c>
      <c r="G10" s="323">
        <v>1652</v>
      </c>
      <c r="H10" s="125">
        <v>0.18060566305892642</v>
      </c>
      <c r="I10" s="336">
        <v>6935</v>
      </c>
      <c r="J10" s="339">
        <v>0.7581720782770307</v>
      </c>
      <c r="K10" s="165">
        <v>2201</v>
      </c>
      <c r="L10" s="339">
        <v>0.24062534164206845</v>
      </c>
      <c r="M10" s="165">
        <v>2234</v>
      </c>
      <c r="N10" s="339">
        <v>0.24423308188477097</v>
      </c>
      <c r="O10" s="165">
        <v>1038</v>
      </c>
      <c r="P10" s="339">
        <v>0.11347982945227944</v>
      </c>
      <c r="Q10" s="165">
        <v>1462</v>
      </c>
      <c r="R10" s="125">
        <v>0.15983382529791187</v>
      </c>
      <c r="S10"/>
      <c r="T10" s="76"/>
      <c r="U10" s="76"/>
      <c r="V10"/>
      <c r="W10"/>
      <c r="X10"/>
      <c r="Y10"/>
      <c r="Z10"/>
    </row>
    <row r="11" spans="1:26" s="10" customFormat="1" ht="17.25" customHeight="1" x14ac:dyDescent="0.25">
      <c r="A11" s="504" t="s">
        <v>9</v>
      </c>
      <c r="B11" s="505"/>
      <c r="C11" s="336">
        <v>8837</v>
      </c>
      <c r="D11" s="338">
        <v>2.0289662076217678E-2</v>
      </c>
      <c r="E11" s="336">
        <v>2263</v>
      </c>
      <c r="F11" s="79">
        <v>0.25608238089849494</v>
      </c>
      <c r="G11" s="323">
        <v>1691</v>
      </c>
      <c r="H11" s="125">
        <v>0.19135453208102296</v>
      </c>
      <c r="I11" s="336">
        <v>6574</v>
      </c>
      <c r="J11" s="339">
        <v>0.743917619101505</v>
      </c>
      <c r="K11" s="165">
        <v>2126</v>
      </c>
      <c r="L11" s="339">
        <v>0.2405793821432613</v>
      </c>
      <c r="M11" s="165">
        <v>1994</v>
      </c>
      <c r="N11" s="339">
        <v>0.2256421862623062</v>
      </c>
      <c r="O11" s="165">
        <v>1025</v>
      </c>
      <c r="P11" s="339">
        <v>0.11598958922711328</v>
      </c>
      <c r="Q11" s="165">
        <v>1429</v>
      </c>
      <c r="R11" s="125">
        <v>0.16170646146882425</v>
      </c>
      <c r="S11"/>
      <c r="T11" s="76"/>
      <c r="U11" s="76"/>
      <c r="V11"/>
      <c r="W11"/>
      <c r="X11"/>
      <c r="Y11"/>
      <c r="Z11"/>
    </row>
    <row r="12" spans="1:26" s="10" customFormat="1" ht="17.25" customHeight="1" x14ac:dyDescent="0.25">
      <c r="A12" s="504" t="s">
        <v>10</v>
      </c>
      <c r="B12" s="505"/>
      <c r="C12" s="336">
        <v>8763</v>
      </c>
      <c r="D12" s="338">
        <v>2.0517106954463401E-2</v>
      </c>
      <c r="E12" s="336">
        <v>2317</v>
      </c>
      <c r="F12" s="79">
        <v>0.2644071664954924</v>
      </c>
      <c r="G12" s="323">
        <v>1702</v>
      </c>
      <c r="H12" s="125">
        <v>0.1942257217847769</v>
      </c>
      <c r="I12" s="336">
        <v>6446</v>
      </c>
      <c r="J12" s="339">
        <v>0.73559283350450755</v>
      </c>
      <c r="K12" s="165">
        <v>2301</v>
      </c>
      <c r="L12" s="339">
        <v>0.26258130777131117</v>
      </c>
      <c r="M12" s="165">
        <v>1799</v>
      </c>
      <c r="N12" s="339">
        <v>0.20529499030012552</v>
      </c>
      <c r="O12" s="165">
        <v>1016</v>
      </c>
      <c r="P12" s="339">
        <v>0.11594202898550725</v>
      </c>
      <c r="Q12" s="165">
        <v>1330</v>
      </c>
      <c r="R12" s="125">
        <v>0.15177450644756363</v>
      </c>
      <c r="S12"/>
      <c r="T12" s="76"/>
      <c r="U12" s="76"/>
      <c r="V12"/>
      <c r="W12"/>
      <c r="X12"/>
      <c r="Y12"/>
      <c r="Z12"/>
    </row>
    <row r="13" spans="1:26" s="10" customFormat="1" ht="17.25" customHeight="1" x14ac:dyDescent="0.25">
      <c r="A13" s="504" t="s">
        <v>11</v>
      </c>
      <c r="B13" s="505"/>
      <c r="C13" s="336">
        <v>9063</v>
      </c>
      <c r="D13" s="338">
        <v>2.1332285117771254E-2</v>
      </c>
      <c r="E13" s="336">
        <v>2421</v>
      </c>
      <c r="F13" s="79">
        <v>0.26713008937437932</v>
      </c>
      <c r="G13" s="323">
        <v>1775</v>
      </c>
      <c r="H13" s="125">
        <v>0.19585126337857223</v>
      </c>
      <c r="I13" s="336">
        <v>6642</v>
      </c>
      <c r="J13" s="339">
        <v>0.73286991062562068</v>
      </c>
      <c r="K13" s="165">
        <v>2596</v>
      </c>
      <c r="L13" s="339">
        <v>0.28643936886240762</v>
      </c>
      <c r="M13" s="165">
        <v>1732</v>
      </c>
      <c r="N13" s="339">
        <v>0.19110669756151386</v>
      </c>
      <c r="O13" s="165">
        <v>1019</v>
      </c>
      <c r="P13" s="339">
        <v>0.1124351759902902</v>
      </c>
      <c r="Q13" s="165">
        <v>1295</v>
      </c>
      <c r="R13" s="125">
        <v>0.14288866821140903</v>
      </c>
      <c r="S13"/>
      <c r="T13" s="76"/>
      <c r="U13" s="76"/>
      <c r="V13"/>
      <c r="W13"/>
      <c r="X13"/>
      <c r="Y13"/>
      <c r="Z13"/>
    </row>
    <row r="14" spans="1:26" s="10" customFormat="1" ht="17.25" customHeight="1" x14ac:dyDescent="0.25">
      <c r="A14" s="504" t="s">
        <v>46</v>
      </c>
      <c r="B14" s="505"/>
      <c r="C14" s="336">
        <v>9195</v>
      </c>
      <c r="D14" s="338">
        <v>2.1813135326841187E-2</v>
      </c>
      <c r="E14" s="336">
        <v>2543</v>
      </c>
      <c r="F14" s="79">
        <v>0.27656334964654705</v>
      </c>
      <c r="G14" s="323">
        <v>1848</v>
      </c>
      <c r="H14" s="125">
        <v>0.20097879282218598</v>
      </c>
      <c r="I14" s="336">
        <v>6652</v>
      </c>
      <c r="J14" s="339">
        <v>0.72343665035345295</v>
      </c>
      <c r="K14" s="165">
        <v>2709</v>
      </c>
      <c r="L14" s="339">
        <v>0.29461663947797717</v>
      </c>
      <c r="M14" s="165">
        <v>1678</v>
      </c>
      <c r="N14" s="339">
        <v>0.18249048395867321</v>
      </c>
      <c r="O14" s="165">
        <v>1019</v>
      </c>
      <c r="P14" s="339">
        <v>0.11082109842305601</v>
      </c>
      <c r="Q14" s="165">
        <v>1246</v>
      </c>
      <c r="R14" s="125">
        <v>0.13550842849374661</v>
      </c>
      <c r="S14"/>
      <c r="T14" s="76"/>
      <c r="U14" s="76"/>
      <c r="V14"/>
      <c r="W14"/>
      <c r="X14"/>
      <c r="Y14"/>
      <c r="Z14"/>
    </row>
    <row r="15" spans="1:26" s="10" customFormat="1" ht="17.25" customHeight="1" x14ac:dyDescent="0.25">
      <c r="A15" s="504" t="s">
        <v>70</v>
      </c>
      <c r="B15" s="505"/>
      <c r="C15" s="336">
        <v>9305</v>
      </c>
      <c r="D15" s="338">
        <v>2.2111906923248752E-2</v>
      </c>
      <c r="E15" s="336">
        <v>2537</v>
      </c>
      <c r="F15" s="79">
        <v>0.27264911337990327</v>
      </c>
      <c r="G15" s="323">
        <v>1825</v>
      </c>
      <c r="H15" s="125">
        <v>0.19613111230521224</v>
      </c>
      <c r="I15" s="336">
        <v>6768</v>
      </c>
      <c r="J15" s="339">
        <v>0.72735088662009673</v>
      </c>
      <c r="K15" s="165">
        <v>2795</v>
      </c>
      <c r="L15" s="339">
        <v>0.30037614185921546</v>
      </c>
      <c r="M15" s="165">
        <v>1663</v>
      </c>
      <c r="N15" s="339">
        <v>0.17872111767866738</v>
      </c>
      <c r="O15" s="165">
        <v>1029</v>
      </c>
      <c r="P15" s="339">
        <v>0.11058570660934981</v>
      </c>
      <c r="Q15" s="165">
        <v>1281</v>
      </c>
      <c r="R15" s="125">
        <v>0.13766792047286405</v>
      </c>
      <c r="S15"/>
      <c r="T15" s="76"/>
      <c r="U15" s="76"/>
      <c r="V15"/>
      <c r="W15"/>
      <c r="X15"/>
      <c r="Y15"/>
      <c r="Z15"/>
    </row>
    <row r="16" spans="1:26" s="10" customFormat="1" ht="17.25" customHeight="1" x14ac:dyDescent="0.25">
      <c r="A16" s="504" t="s">
        <v>155</v>
      </c>
      <c r="B16" s="505"/>
      <c r="C16" s="336">
        <v>9496</v>
      </c>
      <c r="D16" s="338">
        <v>2.2405685419080223E-2</v>
      </c>
      <c r="E16" s="336">
        <v>2546</v>
      </c>
      <c r="F16" s="79">
        <v>0.26811288963774221</v>
      </c>
      <c r="G16" s="323">
        <v>1806</v>
      </c>
      <c r="H16" s="125">
        <v>0.19018534119629318</v>
      </c>
      <c r="I16" s="336">
        <v>6950</v>
      </c>
      <c r="J16" s="339">
        <v>0.73188711036225784</v>
      </c>
      <c r="K16" s="165">
        <v>2909</v>
      </c>
      <c r="L16" s="339">
        <v>0.30633951137320975</v>
      </c>
      <c r="M16" s="165">
        <v>1690</v>
      </c>
      <c r="N16" s="339">
        <v>0.17796967144060657</v>
      </c>
      <c r="O16" s="165">
        <v>1059</v>
      </c>
      <c r="P16" s="339">
        <v>0.11152064026958719</v>
      </c>
      <c r="Q16" s="165">
        <v>1292</v>
      </c>
      <c r="R16" s="125">
        <v>0.13605728727885424</v>
      </c>
      <c r="S16"/>
      <c r="T16" s="76"/>
      <c r="U16" s="76"/>
      <c r="V16"/>
      <c r="W16"/>
      <c r="X16"/>
      <c r="Y16"/>
      <c r="Z16"/>
    </row>
    <row r="17" spans="1:26" s="10" customFormat="1" ht="17.25" customHeight="1" thickBot="1" x14ac:dyDescent="0.3">
      <c r="A17" s="506" t="s">
        <v>195</v>
      </c>
      <c r="B17" s="507"/>
      <c r="C17" s="336">
        <v>9751</v>
      </c>
      <c r="D17" s="338">
        <v>2.2524520334668497E-2</v>
      </c>
      <c r="E17" s="336">
        <v>2667</v>
      </c>
      <c r="F17" s="79">
        <v>0.27351040918880115</v>
      </c>
      <c r="G17" s="323">
        <v>1877</v>
      </c>
      <c r="H17" s="79">
        <v>0.19249307763306328</v>
      </c>
      <c r="I17" s="336">
        <v>7084</v>
      </c>
      <c r="J17" s="79">
        <v>0.7264895908111989</v>
      </c>
      <c r="K17" s="165">
        <v>2995</v>
      </c>
      <c r="L17" s="79">
        <v>0.30714798482206951</v>
      </c>
      <c r="M17" s="165">
        <v>1742</v>
      </c>
      <c r="N17" s="79">
        <v>0.17864834375961439</v>
      </c>
      <c r="O17" s="165">
        <v>1063</v>
      </c>
      <c r="P17" s="79">
        <v>0.10901446005537893</v>
      </c>
      <c r="Q17" s="165">
        <v>1284</v>
      </c>
      <c r="R17" s="125">
        <v>0.13167880217413599</v>
      </c>
      <c r="S17"/>
      <c r="T17" s="76"/>
      <c r="U17" s="76"/>
      <c r="V17"/>
      <c r="W17"/>
      <c r="X17"/>
      <c r="Y17"/>
      <c r="Z17"/>
    </row>
    <row r="18" spans="1:26" s="10" customFormat="1" ht="17.25" customHeight="1" x14ac:dyDescent="0.25">
      <c r="A18" s="514" t="s">
        <v>196</v>
      </c>
      <c r="B18" s="247" t="s">
        <v>72</v>
      </c>
      <c r="C18" s="240">
        <f>C17-C16</f>
        <v>255</v>
      </c>
      <c r="D18" s="267" t="s">
        <v>40</v>
      </c>
      <c r="E18" s="240">
        <f>E17-E16</f>
        <v>121</v>
      </c>
      <c r="F18" s="266" t="s">
        <v>40</v>
      </c>
      <c r="G18" s="241">
        <f>G17-G16</f>
        <v>71</v>
      </c>
      <c r="H18" s="267" t="s">
        <v>40</v>
      </c>
      <c r="I18" s="240">
        <f>I17-I16</f>
        <v>134</v>
      </c>
      <c r="J18" s="266" t="s">
        <v>40</v>
      </c>
      <c r="K18" s="241">
        <f>K17-K16</f>
        <v>86</v>
      </c>
      <c r="L18" s="266" t="s">
        <v>40</v>
      </c>
      <c r="M18" s="241">
        <f>M17-M16</f>
        <v>52</v>
      </c>
      <c r="N18" s="266" t="s">
        <v>40</v>
      </c>
      <c r="O18" s="241">
        <f>O17-O16</f>
        <v>4</v>
      </c>
      <c r="P18" s="266" t="s">
        <v>40</v>
      </c>
      <c r="Q18" s="241">
        <f>Q17-Q16</f>
        <v>-8</v>
      </c>
      <c r="R18" s="267" t="s">
        <v>40</v>
      </c>
      <c r="S18"/>
      <c r="T18"/>
      <c r="U18"/>
      <c r="V18"/>
      <c r="W18"/>
      <c r="X18"/>
      <c r="Y18"/>
      <c r="Z18"/>
    </row>
    <row r="19" spans="1:26" s="10" customFormat="1" ht="17.25" customHeight="1" x14ac:dyDescent="0.25">
      <c r="A19" s="515"/>
      <c r="B19" s="243" t="s">
        <v>73</v>
      </c>
      <c r="C19" s="244">
        <f>C17/C16-1</f>
        <v>2.6853411962931784E-2</v>
      </c>
      <c r="D19" s="273" t="s">
        <v>40</v>
      </c>
      <c r="E19" s="244">
        <f>E17/E16-1</f>
        <v>4.7525530243519354E-2</v>
      </c>
      <c r="F19" s="272" t="s">
        <v>40</v>
      </c>
      <c r="G19" s="245">
        <f>G17/G16-1</f>
        <v>3.9313399778516001E-2</v>
      </c>
      <c r="H19" s="273" t="s">
        <v>40</v>
      </c>
      <c r="I19" s="244">
        <f>I17/I16-1</f>
        <v>1.9280575539568412E-2</v>
      </c>
      <c r="J19" s="272" t="s">
        <v>40</v>
      </c>
      <c r="K19" s="245">
        <f>K17/K16-1</f>
        <v>2.9563423856995508E-2</v>
      </c>
      <c r="L19" s="272" t="s">
        <v>40</v>
      </c>
      <c r="M19" s="245">
        <f>M17/M16-1</f>
        <v>3.076923076923066E-2</v>
      </c>
      <c r="N19" s="272" t="s">
        <v>40</v>
      </c>
      <c r="O19" s="245">
        <f>O17/O16-1</f>
        <v>3.7771482530688516E-3</v>
      </c>
      <c r="P19" s="272" t="s">
        <v>40</v>
      </c>
      <c r="Q19" s="245">
        <f>Q17/Q16-1</f>
        <v>-6.1919504643962453E-3</v>
      </c>
      <c r="R19" s="273" t="s">
        <v>40</v>
      </c>
      <c r="S19"/>
      <c r="T19"/>
      <c r="U19"/>
      <c r="V19"/>
      <c r="W19"/>
      <c r="X19"/>
      <c r="Y19"/>
      <c r="Z19"/>
    </row>
    <row r="20" spans="1:26" s="10" customFormat="1" ht="17.25" customHeight="1" x14ac:dyDescent="0.25">
      <c r="A20" s="502" t="s">
        <v>197</v>
      </c>
      <c r="B20" s="250" t="s">
        <v>72</v>
      </c>
      <c r="C20" s="251">
        <f>C17-C12</f>
        <v>988</v>
      </c>
      <c r="D20" s="270" t="s">
        <v>40</v>
      </c>
      <c r="E20" s="251">
        <f>E17-E12</f>
        <v>350</v>
      </c>
      <c r="F20" s="269" t="s">
        <v>40</v>
      </c>
      <c r="G20" s="252">
        <f>G17-G12</f>
        <v>175</v>
      </c>
      <c r="H20" s="270" t="s">
        <v>40</v>
      </c>
      <c r="I20" s="251">
        <f>I17-I12</f>
        <v>638</v>
      </c>
      <c r="J20" s="269" t="s">
        <v>40</v>
      </c>
      <c r="K20" s="252">
        <f>K17-K12</f>
        <v>694</v>
      </c>
      <c r="L20" s="269" t="s">
        <v>40</v>
      </c>
      <c r="M20" s="252">
        <f>M17-M12</f>
        <v>-57</v>
      </c>
      <c r="N20" s="269" t="s">
        <v>40</v>
      </c>
      <c r="O20" s="252">
        <f>O17-O12</f>
        <v>47</v>
      </c>
      <c r="P20" s="269" t="s">
        <v>40</v>
      </c>
      <c r="Q20" s="252">
        <f>Q17-Q12</f>
        <v>-46</v>
      </c>
      <c r="R20" s="270" t="s">
        <v>40</v>
      </c>
      <c r="S20"/>
      <c r="T20"/>
      <c r="U20"/>
      <c r="V20"/>
      <c r="W20"/>
      <c r="X20"/>
      <c r="Y20"/>
      <c r="Z20"/>
    </row>
    <row r="21" spans="1:26" s="10" customFormat="1" ht="17.25" customHeight="1" x14ac:dyDescent="0.25">
      <c r="A21" s="515"/>
      <c r="B21" s="243" t="s">
        <v>73</v>
      </c>
      <c r="C21" s="244">
        <f>C17/C12-1</f>
        <v>0.11274677621819018</v>
      </c>
      <c r="D21" s="273" t="s">
        <v>40</v>
      </c>
      <c r="E21" s="244">
        <f>E17/E12-1</f>
        <v>0.1510574018126889</v>
      </c>
      <c r="F21" s="272" t="s">
        <v>40</v>
      </c>
      <c r="G21" s="245">
        <f>G17/G12-1</f>
        <v>0.10282021151586362</v>
      </c>
      <c r="H21" s="273" t="s">
        <v>40</v>
      </c>
      <c r="I21" s="244">
        <f>I17/I12-1</f>
        <v>9.8976109215016983E-2</v>
      </c>
      <c r="J21" s="272" t="s">
        <v>40</v>
      </c>
      <c r="K21" s="245">
        <f>K17/K12-1</f>
        <v>0.30160799652325077</v>
      </c>
      <c r="L21" s="272" t="s">
        <v>40</v>
      </c>
      <c r="M21" s="245">
        <f>M17/M12-1</f>
        <v>-3.168426903835464E-2</v>
      </c>
      <c r="N21" s="272" t="s">
        <v>40</v>
      </c>
      <c r="O21" s="245">
        <f>O17/O12-1</f>
        <v>4.6259842519684957E-2</v>
      </c>
      <c r="P21" s="272" t="s">
        <v>40</v>
      </c>
      <c r="Q21" s="245">
        <f>Q17/Q12-1</f>
        <v>-3.4586466165413499E-2</v>
      </c>
      <c r="R21" s="273" t="s">
        <v>40</v>
      </c>
      <c r="S21"/>
      <c r="T21"/>
      <c r="U21"/>
      <c r="V21"/>
      <c r="W21"/>
      <c r="X21"/>
      <c r="Y21"/>
      <c r="Z21"/>
    </row>
    <row r="22" spans="1:26" s="117" customFormat="1" ht="17.25" customHeight="1" x14ac:dyDescent="0.25">
      <c r="A22" s="502" t="s">
        <v>198</v>
      </c>
      <c r="B22" s="250" t="s">
        <v>72</v>
      </c>
      <c r="C22" s="251">
        <f>C17-C7</f>
        <v>1293</v>
      </c>
      <c r="D22" s="270" t="s">
        <v>40</v>
      </c>
      <c r="E22" s="251">
        <f>E17-E7</f>
        <v>606</v>
      </c>
      <c r="F22" s="269" t="s">
        <v>40</v>
      </c>
      <c r="G22" s="252">
        <f>G17-G7</f>
        <v>337</v>
      </c>
      <c r="H22" s="270" t="s">
        <v>40</v>
      </c>
      <c r="I22" s="251">
        <f>I17-I7</f>
        <v>687</v>
      </c>
      <c r="J22" s="269" t="s">
        <v>40</v>
      </c>
      <c r="K22" s="252">
        <f>K17-K7</f>
        <v>994</v>
      </c>
      <c r="L22" s="269" t="s">
        <v>40</v>
      </c>
      <c r="M22" s="252">
        <f>M17-M7</f>
        <v>-556</v>
      </c>
      <c r="N22" s="269" t="s">
        <v>40</v>
      </c>
      <c r="O22" s="252">
        <f>O17-O7</f>
        <v>317</v>
      </c>
      <c r="P22" s="269" t="s">
        <v>40</v>
      </c>
      <c r="Q22" s="252">
        <f>Q17-Q7</f>
        <v>-68</v>
      </c>
      <c r="R22" s="270" t="s">
        <v>40</v>
      </c>
      <c r="S22"/>
      <c r="T22"/>
      <c r="U22"/>
      <c r="V22"/>
      <c r="W22"/>
      <c r="X22"/>
      <c r="Y22"/>
      <c r="Z22"/>
    </row>
    <row r="23" spans="1:26" ht="17.25" customHeight="1" thickBot="1" x14ac:dyDescent="0.3">
      <c r="A23" s="503"/>
      <c r="B23" s="255" t="s">
        <v>73</v>
      </c>
      <c r="C23" s="256">
        <f>C17/C7-1</f>
        <v>0.15287301962638922</v>
      </c>
      <c r="D23" s="292" t="s">
        <v>40</v>
      </c>
      <c r="E23" s="256">
        <f>E17/E7-1</f>
        <v>0.29403202328966516</v>
      </c>
      <c r="F23" s="291" t="s">
        <v>40</v>
      </c>
      <c r="G23" s="257">
        <f>G17/G7-1</f>
        <v>0.21883116883116882</v>
      </c>
      <c r="H23" s="292" t="s">
        <v>40</v>
      </c>
      <c r="I23" s="256">
        <f>I17/I7-1</f>
        <v>0.10739409098014696</v>
      </c>
      <c r="J23" s="291" t="s">
        <v>40</v>
      </c>
      <c r="K23" s="257">
        <f>K17/K7-1</f>
        <v>0.49675162418790597</v>
      </c>
      <c r="L23" s="291" t="s">
        <v>40</v>
      </c>
      <c r="M23" s="257">
        <f>M17/M7-1</f>
        <v>-0.24194952132288949</v>
      </c>
      <c r="N23" s="291" t="s">
        <v>40</v>
      </c>
      <c r="O23" s="257">
        <f>O17/O7-1</f>
        <v>0.42493297587131362</v>
      </c>
      <c r="P23" s="291" t="s">
        <v>40</v>
      </c>
      <c r="Q23" s="257">
        <f>Q17/Q7-1</f>
        <v>-5.0295857988165715E-2</v>
      </c>
      <c r="R23" s="292" t="s">
        <v>40</v>
      </c>
      <c r="S23"/>
      <c r="T23"/>
      <c r="U23"/>
      <c r="V23"/>
      <c r="W23"/>
      <c r="X23"/>
      <c r="Y23"/>
      <c r="Z23"/>
    </row>
    <row r="24" spans="1:26" ht="17.25" customHeight="1" x14ac:dyDescent="0.25">
      <c r="A24" s="379" t="s">
        <v>139</v>
      </c>
      <c r="R24" s="79"/>
    </row>
    <row r="25" spans="1:26" ht="17.25" customHeight="1" x14ac:dyDescent="0.25">
      <c r="A25" s="375" t="s">
        <v>143</v>
      </c>
    </row>
    <row r="26" spans="1:26" ht="17.25" customHeight="1" x14ac:dyDescent="0.25">
      <c r="A26" s="367" t="s">
        <v>144</v>
      </c>
    </row>
    <row r="27" spans="1:26" ht="17.25" customHeight="1" x14ac:dyDescent="0.25">
      <c r="A27" s="94"/>
      <c r="C27" s="34"/>
      <c r="D27" s="9"/>
      <c r="E27" s="49"/>
    </row>
    <row r="28" spans="1:26" ht="17.25" customHeight="1" x14ac:dyDescent="0.25"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26" ht="17.25" customHeight="1" x14ac:dyDescent="0.25"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26" ht="17.25" customHeight="1" x14ac:dyDescent="0.25"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26" ht="17.25" customHeight="1" x14ac:dyDescent="0.25"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26" x14ac:dyDescent="0.25"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3:18" x14ac:dyDescent="0.2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</sheetData>
  <mergeCells count="26">
    <mergeCell ref="A3:B6"/>
    <mergeCell ref="E3:H3"/>
    <mergeCell ref="I3:R3"/>
    <mergeCell ref="E4:F5"/>
    <mergeCell ref="I4:J5"/>
    <mergeCell ref="K4:R4"/>
    <mergeCell ref="K5:L5"/>
    <mergeCell ref="M5:N5"/>
    <mergeCell ref="O5:P5"/>
    <mergeCell ref="Q5:R5"/>
    <mergeCell ref="G4:H5"/>
    <mergeCell ref="C3:D5"/>
    <mergeCell ref="A18:A19"/>
    <mergeCell ref="A20:A21"/>
    <mergeCell ref="A22:A2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R23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0"/>
  <dimension ref="A1:P30"/>
  <sheetViews>
    <sheetView zoomScaleNormal="100" workbookViewId="0"/>
  </sheetViews>
  <sheetFormatPr defaultColWidth="9.140625" defaultRowHeight="15" x14ac:dyDescent="0.25"/>
  <cols>
    <col min="1" max="1" width="18.7109375" style="96" customWidth="1"/>
    <col min="2" max="12" width="9.28515625" style="96" customWidth="1"/>
    <col min="13" max="13" width="10" style="96" customWidth="1"/>
    <col min="14" max="14" width="7.5703125" style="96" customWidth="1"/>
    <col min="15" max="16384" width="9.140625" style="96"/>
  </cols>
  <sheetData>
    <row r="1" spans="1:16" ht="17.25" customHeight="1" x14ac:dyDescent="0.25">
      <c r="A1" s="115" t="s">
        <v>211</v>
      </c>
      <c r="B1" s="93"/>
      <c r="C1" s="93"/>
      <c r="D1" s="93"/>
      <c r="E1" s="93"/>
      <c r="F1" s="93"/>
      <c r="G1" s="93"/>
      <c r="H1" s="93"/>
      <c r="I1" s="93"/>
      <c r="J1" s="93"/>
      <c r="K1" s="231"/>
    </row>
    <row r="2" spans="1:16" ht="17.25" customHeight="1" thickBot="1" x14ac:dyDescent="0.3">
      <c r="A2" s="148" t="s">
        <v>74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6" ht="17.25" customHeight="1" x14ac:dyDescent="0.25">
      <c r="A3" s="536" t="s">
        <v>71</v>
      </c>
      <c r="B3" s="582" t="s">
        <v>86</v>
      </c>
      <c r="C3" s="583"/>
      <c r="D3" s="582" t="s">
        <v>150</v>
      </c>
      <c r="E3" s="583"/>
      <c r="F3" s="583"/>
      <c r="G3" s="584"/>
      <c r="H3" s="582" t="s">
        <v>236</v>
      </c>
      <c r="I3" s="583"/>
      <c r="J3" s="583"/>
      <c r="K3" s="583"/>
      <c r="L3" s="583"/>
      <c r="M3" s="584"/>
    </row>
    <row r="4" spans="1:16" ht="17.25" customHeight="1" x14ac:dyDescent="0.25">
      <c r="A4" s="537"/>
      <c r="B4" s="586"/>
      <c r="C4" s="534"/>
      <c r="D4" s="585" t="s">
        <v>2</v>
      </c>
      <c r="E4" s="534"/>
      <c r="F4" s="592" t="s">
        <v>83</v>
      </c>
      <c r="G4" s="593"/>
      <c r="H4" s="588" t="s">
        <v>2</v>
      </c>
      <c r="I4" s="589"/>
      <c r="J4" s="533" t="s">
        <v>85</v>
      </c>
      <c r="K4" s="534"/>
      <c r="L4" s="534"/>
      <c r="M4" s="591"/>
    </row>
    <row r="5" spans="1:16" ht="32.25" customHeight="1" x14ac:dyDescent="0.25">
      <c r="A5" s="537"/>
      <c r="B5" s="586"/>
      <c r="C5" s="534"/>
      <c r="D5" s="586"/>
      <c r="E5" s="587"/>
      <c r="F5" s="594"/>
      <c r="G5" s="524"/>
      <c r="H5" s="521"/>
      <c r="I5" s="590"/>
      <c r="J5" s="533" t="s">
        <v>56</v>
      </c>
      <c r="K5" s="534"/>
      <c r="L5" s="533" t="s">
        <v>238</v>
      </c>
      <c r="M5" s="591"/>
    </row>
    <row r="6" spans="1:16" ht="17.25" customHeight="1" thickBot="1" x14ac:dyDescent="0.3">
      <c r="A6" s="538"/>
      <c r="B6" s="276" t="s">
        <v>50</v>
      </c>
      <c r="C6" s="277" t="s">
        <v>52</v>
      </c>
      <c r="D6" s="276" t="s">
        <v>50</v>
      </c>
      <c r="E6" s="278" t="s">
        <v>55</v>
      </c>
      <c r="F6" s="279" t="s">
        <v>50</v>
      </c>
      <c r="G6" s="280" t="s">
        <v>55</v>
      </c>
      <c r="H6" s="276" t="s">
        <v>50</v>
      </c>
      <c r="I6" s="282" t="s">
        <v>55</v>
      </c>
      <c r="J6" s="279" t="s">
        <v>50</v>
      </c>
      <c r="K6" s="282" t="s">
        <v>55</v>
      </c>
      <c r="L6" s="279" t="s">
        <v>50</v>
      </c>
      <c r="M6" s="280" t="s">
        <v>55</v>
      </c>
      <c r="N6"/>
    </row>
    <row r="7" spans="1:16" ht="17.25" customHeight="1" x14ac:dyDescent="0.25">
      <c r="A7" s="84" t="s">
        <v>14</v>
      </c>
      <c r="B7" s="454">
        <v>9751</v>
      </c>
      <c r="C7" s="397">
        <v>2.2524520334668497E-2</v>
      </c>
      <c r="D7" s="454">
        <v>2667</v>
      </c>
      <c r="E7" s="397">
        <v>0.27351040918880115</v>
      </c>
      <c r="F7" s="394">
        <v>1877</v>
      </c>
      <c r="G7" s="397">
        <v>0.19249307763306328</v>
      </c>
      <c r="H7" s="421">
        <v>7084</v>
      </c>
      <c r="I7" s="399">
        <v>0.7264895908111989</v>
      </c>
      <c r="J7" s="394">
        <v>4469</v>
      </c>
      <c r="K7" s="399">
        <v>0.45831196800328172</v>
      </c>
      <c r="L7" s="394">
        <v>2615</v>
      </c>
      <c r="M7" s="398">
        <v>0.26817762280791713</v>
      </c>
      <c r="N7" s="359"/>
      <c r="O7" s="142"/>
      <c r="P7" s="142"/>
    </row>
    <row r="8" spans="1:16" ht="17.25" customHeight="1" x14ac:dyDescent="0.25">
      <c r="A8" s="87" t="s">
        <v>15</v>
      </c>
      <c r="B8" s="22">
        <v>4233</v>
      </c>
      <c r="C8" s="124">
        <v>6.1659699057551969E-2</v>
      </c>
      <c r="D8" s="22">
        <v>881</v>
      </c>
      <c r="E8" s="124">
        <v>0.20812662414363337</v>
      </c>
      <c r="F8" s="455">
        <v>542</v>
      </c>
      <c r="G8" s="124">
        <v>0.12804157807701394</v>
      </c>
      <c r="H8" s="336">
        <v>3352</v>
      </c>
      <c r="I8" s="339">
        <v>0.79187337585636663</v>
      </c>
      <c r="J8" s="165">
        <v>2401</v>
      </c>
      <c r="K8" s="339">
        <v>0.5672100165367352</v>
      </c>
      <c r="L8" s="165">
        <v>951</v>
      </c>
      <c r="M8" s="125">
        <v>0.22466335931963147</v>
      </c>
      <c r="N8" s="359"/>
      <c r="O8" s="142"/>
      <c r="P8" s="142"/>
    </row>
    <row r="9" spans="1:16" ht="17.25" customHeight="1" x14ac:dyDescent="0.25">
      <c r="A9" s="87" t="s">
        <v>16</v>
      </c>
      <c r="B9" s="22">
        <v>764</v>
      </c>
      <c r="C9" s="124">
        <v>1.882329752636247E-2</v>
      </c>
      <c r="D9" s="22">
        <v>280</v>
      </c>
      <c r="E9" s="124">
        <v>0.36649214659685864</v>
      </c>
      <c r="F9" s="455">
        <v>200</v>
      </c>
      <c r="G9" s="124">
        <v>0.26178010471204188</v>
      </c>
      <c r="H9" s="336">
        <v>484</v>
      </c>
      <c r="I9" s="339">
        <v>0.63350785340314131</v>
      </c>
      <c r="J9" s="165">
        <v>344</v>
      </c>
      <c r="K9" s="339">
        <v>0.45026178010471202</v>
      </c>
      <c r="L9" s="165">
        <v>140</v>
      </c>
      <c r="M9" s="125">
        <v>0.18324607329842932</v>
      </c>
      <c r="N9" s="359"/>
      <c r="O9" s="142"/>
      <c r="P9" s="142"/>
    </row>
    <row r="10" spans="1:16" ht="17.25" customHeight="1" x14ac:dyDescent="0.25">
      <c r="A10" s="87" t="s">
        <v>17</v>
      </c>
      <c r="B10" s="22">
        <v>367</v>
      </c>
      <c r="C10" s="124">
        <v>1.3467889908256881E-2</v>
      </c>
      <c r="D10" s="22">
        <v>96</v>
      </c>
      <c r="E10" s="124">
        <v>0.26158038147138962</v>
      </c>
      <c r="F10" s="455">
        <v>74</v>
      </c>
      <c r="G10" s="124">
        <v>0.20163487738419619</v>
      </c>
      <c r="H10" s="336">
        <v>271</v>
      </c>
      <c r="I10" s="339">
        <v>0.73841961852861038</v>
      </c>
      <c r="J10" s="165">
        <v>151</v>
      </c>
      <c r="K10" s="339">
        <v>0.41144414168937332</v>
      </c>
      <c r="L10" s="165">
        <v>120</v>
      </c>
      <c r="M10" s="125">
        <v>0.32697547683923706</v>
      </c>
      <c r="N10" s="359"/>
      <c r="O10" s="142"/>
      <c r="P10" s="142"/>
    </row>
    <row r="11" spans="1:16" ht="17.25" customHeight="1" x14ac:dyDescent="0.25">
      <c r="A11" s="87" t="s">
        <v>18</v>
      </c>
      <c r="B11" s="22">
        <v>632</v>
      </c>
      <c r="C11" s="124">
        <v>2.7659853822924418E-2</v>
      </c>
      <c r="D11" s="22">
        <v>199</v>
      </c>
      <c r="E11" s="124">
        <v>0.314873417721519</v>
      </c>
      <c r="F11" s="455">
        <v>128</v>
      </c>
      <c r="G11" s="124">
        <v>0.20253164556962025</v>
      </c>
      <c r="H11" s="336">
        <v>433</v>
      </c>
      <c r="I11" s="339">
        <v>0.685126582278481</v>
      </c>
      <c r="J11" s="165">
        <v>231</v>
      </c>
      <c r="K11" s="339">
        <v>0.36550632911392406</v>
      </c>
      <c r="L11" s="165">
        <v>202</v>
      </c>
      <c r="M11" s="125">
        <v>0.31962025316455694</v>
      </c>
      <c r="N11" s="359"/>
      <c r="O11" s="142"/>
      <c r="P11" s="142"/>
    </row>
    <row r="12" spans="1:16" ht="17.25" customHeight="1" x14ac:dyDescent="0.25">
      <c r="A12" s="87" t="s">
        <v>19</v>
      </c>
      <c r="B12" s="22">
        <v>393</v>
      </c>
      <c r="C12" s="124">
        <v>3.7385844748858449E-2</v>
      </c>
      <c r="D12" s="22">
        <v>52</v>
      </c>
      <c r="E12" s="124">
        <v>0.13231552162849872</v>
      </c>
      <c r="F12" s="455">
        <v>32</v>
      </c>
      <c r="G12" s="124">
        <v>8.1424936386768454E-2</v>
      </c>
      <c r="H12" s="336">
        <v>341</v>
      </c>
      <c r="I12" s="339">
        <v>0.86768447837150131</v>
      </c>
      <c r="J12" s="165">
        <v>129</v>
      </c>
      <c r="K12" s="339">
        <v>0.3282442748091603</v>
      </c>
      <c r="L12" s="165">
        <v>212</v>
      </c>
      <c r="M12" s="125">
        <v>0.53944020356234101</v>
      </c>
      <c r="N12" s="359"/>
      <c r="O12" s="142"/>
      <c r="P12" s="142"/>
    </row>
    <row r="13" spans="1:16" ht="17.25" customHeight="1" x14ac:dyDescent="0.25">
      <c r="A13" s="87" t="s">
        <v>20</v>
      </c>
      <c r="B13" s="22">
        <v>544</v>
      </c>
      <c r="C13" s="124">
        <v>1.6532441878134022E-2</v>
      </c>
      <c r="D13" s="22">
        <v>102</v>
      </c>
      <c r="E13" s="124">
        <v>0.1875</v>
      </c>
      <c r="F13" s="455">
        <v>66</v>
      </c>
      <c r="G13" s="124">
        <v>0.12132352941176471</v>
      </c>
      <c r="H13" s="336">
        <v>442</v>
      </c>
      <c r="I13" s="339">
        <v>0.8125</v>
      </c>
      <c r="J13" s="165">
        <v>171</v>
      </c>
      <c r="K13" s="339">
        <v>0.31433823529411764</v>
      </c>
      <c r="L13" s="165">
        <v>271</v>
      </c>
      <c r="M13" s="125">
        <v>0.49816176470588236</v>
      </c>
      <c r="N13" s="359"/>
      <c r="O13" s="142"/>
      <c r="P13" s="142"/>
    </row>
    <row r="14" spans="1:16" ht="17.25" customHeight="1" x14ac:dyDescent="0.25">
      <c r="A14" s="87" t="s">
        <v>21</v>
      </c>
      <c r="B14" s="22">
        <v>329</v>
      </c>
      <c r="C14" s="124">
        <v>2.0216295932161732E-2</v>
      </c>
      <c r="D14" s="22">
        <v>87</v>
      </c>
      <c r="E14" s="124">
        <v>0.26443768996960487</v>
      </c>
      <c r="F14" s="455">
        <v>57</v>
      </c>
      <c r="G14" s="124">
        <v>0.17325227963525835</v>
      </c>
      <c r="H14" s="336">
        <v>242</v>
      </c>
      <c r="I14" s="339">
        <v>0.73556231003039518</v>
      </c>
      <c r="J14" s="165">
        <v>159</v>
      </c>
      <c r="K14" s="339">
        <v>0.48328267477203646</v>
      </c>
      <c r="L14" s="165">
        <v>83</v>
      </c>
      <c r="M14" s="125">
        <v>0.25227963525835867</v>
      </c>
      <c r="N14" s="359"/>
      <c r="O14" s="142"/>
      <c r="P14" s="142"/>
    </row>
    <row r="15" spans="1:16" ht="17.25" customHeight="1" x14ac:dyDescent="0.25">
      <c r="A15" s="87" t="s">
        <v>22</v>
      </c>
      <c r="B15" s="22">
        <v>292</v>
      </c>
      <c r="C15" s="124">
        <v>1.2719986060289248E-2</v>
      </c>
      <c r="D15" s="22">
        <v>68</v>
      </c>
      <c r="E15" s="124">
        <v>0.23287671232876711</v>
      </c>
      <c r="F15" s="455">
        <v>48</v>
      </c>
      <c r="G15" s="124">
        <v>0.16438356164383561</v>
      </c>
      <c r="H15" s="336">
        <v>224</v>
      </c>
      <c r="I15" s="339">
        <v>0.76712328767123283</v>
      </c>
      <c r="J15" s="165">
        <v>157</v>
      </c>
      <c r="K15" s="339">
        <v>0.53767123287671237</v>
      </c>
      <c r="L15" s="165">
        <v>67</v>
      </c>
      <c r="M15" s="125">
        <v>0.22945205479452055</v>
      </c>
      <c r="N15" s="359"/>
      <c r="O15" s="142"/>
      <c r="P15" s="142"/>
    </row>
    <row r="16" spans="1:16" ht="17.25" customHeight="1" x14ac:dyDescent="0.25">
      <c r="A16" s="87" t="s">
        <v>23</v>
      </c>
      <c r="B16" s="22">
        <v>287</v>
      </c>
      <c r="C16" s="124">
        <v>1.2736874805840324E-2</v>
      </c>
      <c r="D16" s="22">
        <v>111</v>
      </c>
      <c r="E16" s="124">
        <v>0.38675958188153309</v>
      </c>
      <c r="F16" s="455">
        <v>74</v>
      </c>
      <c r="G16" s="124">
        <v>0.25783972125435539</v>
      </c>
      <c r="H16" s="336">
        <v>176</v>
      </c>
      <c r="I16" s="339">
        <v>0.61324041811846686</v>
      </c>
      <c r="J16" s="165">
        <v>102</v>
      </c>
      <c r="K16" s="339">
        <v>0.35540069686411152</v>
      </c>
      <c r="L16" s="165">
        <v>74</v>
      </c>
      <c r="M16" s="125">
        <v>0.25783972125435539</v>
      </c>
      <c r="N16" s="359"/>
      <c r="O16" s="142"/>
      <c r="P16" s="142"/>
    </row>
    <row r="17" spans="1:16" ht="17.25" customHeight="1" x14ac:dyDescent="0.25">
      <c r="A17" s="87" t="s">
        <v>24</v>
      </c>
      <c r="B17" s="22">
        <v>200</v>
      </c>
      <c r="C17" s="124">
        <v>9.1141086401749904E-3</v>
      </c>
      <c r="D17" s="22">
        <v>43</v>
      </c>
      <c r="E17" s="124">
        <v>0.215</v>
      </c>
      <c r="F17" s="455">
        <v>36</v>
      </c>
      <c r="G17" s="124">
        <v>0.18</v>
      </c>
      <c r="H17" s="336">
        <v>157</v>
      </c>
      <c r="I17" s="339">
        <v>0.78500000000000003</v>
      </c>
      <c r="J17" s="165">
        <v>88</v>
      </c>
      <c r="K17" s="339">
        <v>0.44</v>
      </c>
      <c r="L17" s="165">
        <v>69</v>
      </c>
      <c r="M17" s="125">
        <v>0.34499999999999997</v>
      </c>
      <c r="N17" s="359"/>
      <c r="O17" s="142"/>
      <c r="P17" s="142"/>
    </row>
    <row r="18" spans="1:16" ht="17.25" customHeight="1" x14ac:dyDescent="0.25">
      <c r="A18" s="87" t="s">
        <v>25</v>
      </c>
      <c r="B18" s="22">
        <v>885</v>
      </c>
      <c r="C18" s="124">
        <v>1.8925623369402508E-2</v>
      </c>
      <c r="D18" s="22">
        <v>306</v>
      </c>
      <c r="E18" s="124">
        <v>0.34576271186440677</v>
      </c>
      <c r="F18" s="455">
        <v>256</v>
      </c>
      <c r="G18" s="124">
        <v>0.28926553672316385</v>
      </c>
      <c r="H18" s="336">
        <v>579</v>
      </c>
      <c r="I18" s="339">
        <v>0.65423728813559323</v>
      </c>
      <c r="J18" s="165">
        <v>363</v>
      </c>
      <c r="K18" s="339">
        <v>0.4101694915254237</v>
      </c>
      <c r="L18" s="165">
        <v>216</v>
      </c>
      <c r="M18" s="125">
        <v>0.2440677966101695</v>
      </c>
      <c r="N18" s="359"/>
      <c r="O18" s="142"/>
      <c r="P18" s="142"/>
    </row>
    <row r="19" spans="1:16" ht="17.25" customHeight="1" x14ac:dyDescent="0.25">
      <c r="A19" s="87" t="s">
        <v>26</v>
      </c>
      <c r="B19" s="22">
        <v>203</v>
      </c>
      <c r="C19" s="124">
        <v>7.4451698085527766E-3</v>
      </c>
      <c r="D19" s="22">
        <v>89</v>
      </c>
      <c r="E19" s="124">
        <v>0.43842364532019706</v>
      </c>
      <c r="F19" s="455">
        <v>71</v>
      </c>
      <c r="G19" s="124">
        <v>0.34975369458128081</v>
      </c>
      <c r="H19" s="336">
        <v>114</v>
      </c>
      <c r="I19" s="339">
        <v>0.56157635467980294</v>
      </c>
      <c r="J19" s="165">
        <v>57</v>
      </c>
      <c r="K19" s="339">
        <v>0.28078817733990147</v>
      </c>
      <c r="L19" s="165">
        <v>57</v>
      </c>
      <c r="M19" s="125">
        <v>0.28078817733990147</v>
      </c>
      <c r="N19" s="359"/>
      <c r="O19" s="142"/>
      <c r="P19" s="142"/>
    </row>
    <row r="20" spans="1:16" ht="17.25" customHeight="1" x14ac:dyDescent="0.25">
      <c r="A20" s="87" t="s">
        <v>27</v>
      </c>
      <c r="B20" s="22">
        <v>238</v>
      </c>
      <c r="C20" s="124">
        <v>9.6830627771675015E-3</v>
      </c>
      <c r="D20" s="22">
        <v>149</v>
      </c>
      <c r="E20" s="124">
        <v>0.62605042016806722</v>
      </c>
      <c r="F20" s="455">
        <v>137</v>
      </c>
      <c r="G20" s="124">
        <v>0.57563025210084029</v>
      </c>
      <c r="H20" s="336">
        <v>89</v>
      </c>
      <c r="I20" s="339">
        <v>0.37394957983193278</v>
      </c>
      <c r="J20" s="165">
        <v>50</v>
      </c>
      <c r="K20" s="339">
        <v>0.21008403361344538</v>
      </c>
      <c r="L20" s="165">
        <v>39</v>
      </c>
      <c r="M20" s="125">
        <v>0.1638655462184874</v>
      </c>
      <c r="N20" s="359"/>
      <c r="O20" s="142"/>
      <c r="P20" s="142"/>
    </row>
    <row r="21" spans="1:16" ht="17.25" customHeight="1" thickBot="1" x14ac:dyDescent="0.3">
      <c r="A21" s="85" t="s">
        <v>28</v>
      </c>
      <c r="B21" s="78">
        <v>384</v>
      </c>
      <c r="C21" s="130">
        <v>8.0272592344837676E-3</v>
      </c>
      <c r="D21" s="78">
        <v>204</v>
      </c>
      <c r="E21" s="130">
        <v>0.53125</v>
      </c>
      <c r="F21" s="420">
        <v>156</v>
      </c>
      <c r="G21" s="130">
        <v>0.40625</v>
      </c>
      <c r="H21" s="78">
        <v>180</v>
      </c>
      <c r="I21" s="130">
        <v>0.46875</v>
      </c>
      <c r="J21" s="24">
        <v>66</v>
      </c>
      <c r="K21" s="130">
        <v>0.171875</v>
      </c>
      <c r="L21" s="24">
        <v>114</v>
      </c>
      <c r="M21" s="132">
        <v>0.296875</v>
      </c>
      <c r="N21" s="359"/>
      <c r="O21" s="142"/>
      <c r="P21" s="142"/>
    </row>
    <row r="22" spans="1:16" ht="17.25" customHeight="1" x14ac:dyDescent="0.25">
      <c r="A22" s="379" t="s">
        <v>139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</row>
    <row r="23" spans="1:16" ht="17.25" customHeight="1" x14ac:dyDescent="0.25">
      <c r="A23" s="375" t="s">
        <v>134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</row>
    <row r="24" spans="1:16" ht="17.25" customHeight="1" x14ac:dyDescent="0.25">
      <c r="A24" s="375" t="s">
        <v>135</v>
      </c>
    </row>
    <row r="25" spans="1:16" ht="17.25" customHeight="1" x14ac:dyDescent="0.25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6" ht="17.25" customHeight="1" x14ac:dyDescent="0.25">
      <c r="C26" s="101"/>
    </row>
    <row r="27" spans="1:16" x14ac:dyDescent="0.25">
      <c r="C27" s="144"/>
      <c r="F27" s="101"/>
    </row>
    <row r="28" spans="1:16" x14ac:dyDescent="0.25">
      <c r="C28" s="76"/>
    </row>
    <row r="30" spans="1:16" x14ac:dyDescent="0.25">
      <c r="C30" s="144"/>
    </row>
  </sheetData>
  <mergeCells count="10">
    <mergeCell ref="L5:M5"/>
    <mergeCell ref="A3:A6"/>
    <mergeCell ref="B3:C5"/>
    <mergeCell ref="D4:E5"/>
    <mergeCell ref="D3:G3"/>
    <mergeCell ref="H3:M3"/>
    <mergeCell ref="F4:G5"/>
    <mergeCell ref="H4:I5"/>
    <mergeCell ref="J4:M4"/>
    <mergeCell ref="J5:K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zoomScaleNormal="100" workbookViewId="0"/>
  </sheetViews>
  <sheetFormatPr defaultColWidth="9.140625" defaultRowHeight="15" x14ac:dyDescent="0.25"/>
  <cols>
    <col min="1" max="1" width="18" style="96" customWidth="1"/>
    <col min="2" max="12" width="6.7109375" style="96" customWidth="1"/>
    <col min="13" max="18" width="6.42578125" style="96" customWidth="1"/>
    <col min="19" max="16384" width="9.140625" style="96"/>
  </cols>
  <sheetData>
    <row r="1" spans="1:25" s="20" customFormat="1" ht="17.25" customHeight="1" x14ac:dyDescent="0.2">
      <c r="A1" s="57" t="s">
        <v>212</v>
      </c>
      <c r="B1" s="60"/>
      <c r="C1" s="60"/>
      <c r="D1" s="60"/>
      <c r="E1" s="25"/>
      <c r="F1" s="25"/>
      <c r="G1" s="25"/>
      <c r="H1" s="25"/>
      <c r="I1" s="25"/>
      <c r="Q1" s="231"/>
    </row>
    <row r="2" spans="1:25" ht="17.25" customHeight="1" thickBot="1" x14ac:dyDescent="0.3">
      <c r="A2" s="148" t="s">
        <v>74</v>
      </c>
      <c r="B2" s="94"/>
      <c r="C2" s="94"/>
    </row>
    <row r="3" spans="1:25" ht="24" customHeight="1" x14ac:dyDescent="0.25">
      <c r="A3" s="543" t="s">
        <v>71</v>
      </c>
      <c r="B3" s="545" t="s">
        <v>79</v>
      </c>
      <c r="C3" s="546"/>
      <c r="D3" s="546"/>
      <c r="E3" s="546"/>
      <c r="F3" s="546"/>
      <c r="G3" s="546"/>
      <c r="H3" s="546"/>
      <c r="I3" s="546"/>
      <c r="J3" s="546"/>
      <c r="K3" s="546"/>
      <c r="L3" s="547"/>
      <c r="M3" s="539" t="s">
        <v>196</v>
      </c>
      <c r="N3" s="540"/>
      <c r="O3" s="541" t="s">
        <v>197</v>
      </c>
      <c r="P3" s="540"/>
      <c r="Q3" s="541" t="s">
        <v>198</v>
      </c>
      <c r="R3" s="542"/>
    </row>
    <row r="4" spans="1:25" ht="17.25" customHeight="1" thickBot="1" x14ac:dyDescent="0.3">
      <c r="A4" s="544"/>
      <c r="B4" s="259" t="s">
        <v>5</v>
      </c>
      <c r="C4" s="259" t="s">
        <v>6</v>
      </c>
      <c r="D4" s="259" t="s">
        <v>7</v>
      </c>
      <c r="E4" s="259" t="s">
        <v>8</v>
      </c>
      <c r="F4" s="259" t="s">
        <v>9</v>
      </c>
      <c r="G4" s="259" t="s">
        <v>10</v>
      </c>
      <c r="H4" s="259" t="s">
        <v>11</v>
      </c>
      <c r="I4" s="260" t="s">
        <v>46</v>
      </c>
      <c r="J4" s="260" t="s">
        <v>70</v>
      </c>
      <c r="K4" s="260" t="s">
        <v>155</v>
      </c>
      <c r="L4" s="261" t="s">
        <v>195</v>
      </c>
      <c r="M4" s="262" t="s">
        <v>72</v>
      </c>
      <c r="N4" s="263" t="s">
        <v>73</v>
      </c>
      <c r="O4" s="264" t="s">
        <v>72</v>
      </c>
      <c r="P4" s="263" t="s">
        <v>73</v>
      </c>
      <c r="Q4" s="264" t="s">
        <v>72</v>
      </c>
      <c r="R4" s="288" t="s">
        <v>73</v>
      </c>
    </row>
    <row r="5" spans="1:25" ht="17.25" customHeight="1" x14ac:dyDescent="0.25">
      <c r="A5" s="84" t="s">
        <v>14</v>
      </c>
      <c r="B5" s="149">
        <v>8458</v>
      </c>
      <c r="C5" s="149">
        <v>8852</v>
      </c>
      <c r="D5" s="149">
        <v>9024</v>
      </c>
      <c r="E5" s="149">
        <v>9147</v>
      </c>
      <c r="F5" s="149">
        <v>8837</v>
      </c>
      <c r="G5" s="149">
        <v>8763</v>
      </c>
      <c r="H5" s="149">
        <v>9063</v>
      </c>
      <c r="I5" s="149">
        <v>9195</v>
      </c>
      <c r="J5" s="149">
        <v>9305</v>
      </c>
      <c r="K5" s="149">
        <v>9496</v>
      </c>
      <c r="L5" s="150">
        <v>9751</v>
      </c>
      <c r="M5" s="178">
        <f>L5-K5</f>
        <v>255</v>
      </c>
      <c r="N5" s="181">
        <f>L5/K5-1</f>
        <v>2.6853411962931784E-2</v>
      </c>
      <c r="O5" s="187">
        <f>L5-G5</f>
        <v>988</v>
      </c>
      <c r="P5" s="188">
        <f>L5/G5-1</f>
        <v>0.11274677621819018</v>
      </c>
      <c r="Q5" s="184">
        <f>L5-B5</f>
        <v>1293</v>
      </c>
      <c r="R5" s="154">
        <f>L5/B5-1</f>
        <v>0.15287301962638922</v>
      </c>
      <c r="S5"/>
      <c r="T5" s="359"/>
      <c r="U5" s="142"/>
      <c r="V5" s="359"/>
      <c r="W5" s="142"/>
      <c r="X5" s="359"/>
      <c r="Y5" s="142"/>
    </row>
    <row r="6" spans="1:25" ht="17.25" customHeight="1" x14ac:dyDescent="0.25">
      <c r="A6" s="87" t="s">
        <v>15</v>
      </c>
      <c r="B6" s="100">
        <v>2954</v>
      </c>
      <c r="C6" s="100">
        <v>3354</v>
      </c>
      <c r="D6" s="100">
        <v>3576</v>
      </c>
      <c r="E6" s="100">
        <v>3661</v>
      </c>
      <c r="F6" s="100">
        <v>3613</v>
      </c>
      <c r="G6" s="100">
        <v>3729</v>
      </c>
      <c r="H6" s="100">
        <v>3925</v>
      </c>
      <c r="I6" s="100">
        <v>4054</v>
      </c>
      <c r="J6" s="100">
        <v>4080</v>
      </c>
      <c r="K6" s="100">
        <v>4113</v>
      </c>
      <c r="L6" s="151">
        <v>4233</v>
      </c>
      <c r="M6" s="179">
        <f t="shared" ref="M6:M19" si="0">L6-K6</f>
        <v>120</v>
      </c>
      <c r="N6" s="182">
        <f t="shared" ref="N6:N19" si="1">L6/K6-1</f>
        <v>2.9175784099197744E-2</v>
      </c>
      <c r="O6" s="189">
        <f t="shared" ref="O6:O19" si="2">L6-G6</f>
        <v>504</v>
      </c>
      <c r="P6" s="153">
        <f t="shared" ref="P6:P19" si="3">L6/G6-1</f>
        <v>0.13515687851971037</v>
      </c>
      <c r="Q6" s="185">
        <f t="shared" ref="Q6:Q19" si="4">L6-B6</f>
        <v>1279</v>
      </c>
      <c r="R6" s="155">
        <f t="shared" ref="R6:R19" si="5">L6/B6-1</f>
        <v>0.43297224102911303</v>
      </c>
      <c r="S6"/>
      <c r="T6" s="359"/>
      <c r="U6" s="142"/>
      <c r="V6" s="359"/>
      <c r="W6" s="142"/>
      <c r="X6" s="359"/>
      <c r="Y6" s="142"/>
    </row>
    <row r="7" spans="1:25" ht="17.25" customHeight="1" x14ac:dyDescent="0.25">
      <c r="A7" s="87" t="s">
        <v>16</v>
      </c>
      <c r="B7" s="100">
        <v>650</v>
      </c>
      <c r="C7" s="100">
        <v>674</v>
      </c>
      <c r="D7" s="100">
        <v>692</v>
      </c>
      <c r="E7" s="100">
        <v>738</v>
      </c>
      <c r="F7" s="100">
        <v>694</v>
      </c>
      <c r="G7" s="100">
        <v>640</v>
      </c>
      <c r="H7" s="100">
        <v>673</v>
      </c>
      <c r="I7" s="100">
        <v>678</v>
      </c>
      <c r="J7" s="100">
        <v>700</v>
      </c>
      <c r="K7" s="100">
        <v>726</v>
      </c>
      <c r="L7" s="151">
        <v>764</v>
      </c>
      <c r="M7" s="179">
        <f t="shared" si="0"/>
        <v>38</v>
      </c>
      <c r="N7" s="182">
        <f t="shared" si="1"/>
        <v>5.2341597796143224E-2</v>
      </c>
      <c r="O7" s="189">
        <f t="shared" si="2"/>
        <v>124</v>
      </c>
      <c r="P7" s="153">
        <f t="shared" si="3"/>
        <v>0.19375000000000009</v>
      </c>
      <c r="Q7" s="185">
        <f t="shared" si="4"/>
        <v>114</v>
      </c>
      <c r="R7" s="155">
        <f t="shared" si="5"/>
        <v>0.17538461538461547</v>
      </c>
      <c r="S7"/>
      <c r="T7" s="359"/>
      <c r="U7" s="142"/>
      <c r="V7" s="359"/>
      <c r="W7" s="142"/>
      <c r="X7" s="359"/>
      <c r="Y7" s="142"/>
    </row>
    <row r="8" spans="1:25" ht="17.25" customHeight="1" x14ac:dyDescent="0.25">
      <c r="A8" s="87" t="s">
        <v>17</v>
      </c>
      <c r="B8" s="100">
        <v>380</v>
      </c>
      <c r="C8" s="100">
        <v>376</v>
      </c>
      <c r="D8" s="100">
        <v>362</v>
      </c>
      <c r="E8" s="100">
        <v>345</v>
      </c>
      <c r="F8" s="100">
        <v>319</v>
      </c>
      <c r="G8" s="100">
        <v>316</v>
      </c>
      <c r="H8" s="100">
        <v>335</v>
      </c>
      <c r="I8" s="100">
        <v>318</v>
      </c>
      <c r="J8" s="100">
        <v>340</v>
      </c>
      <c r="K8" s="100">
        <v>348</v>
      </c>
      <c r="L8" s="151">
        <v>367</v>
      </c>
      <c r="M8" s="179">
        <f t="shared" si="0"/>
        <v>19</v>
      </c>
      <c r="N8" s="182">
        <f t="shared" si="1"/>
        <v>5.4597701149425193E-2</v>
      </c>
      <c r="O8" s="189">
        <f t="shared" si="2"/>
        <v>51</v>
      </c>
      <c r="P8" s="153">
        <f t="shared" si="3"/>
        <v>0.16139240506329111</v>
      </c>
      <c r="Q8" s="185">
        <f t="shared" si="4"/>
        <v>-13</v>
      </c>
      <c r="R8" s="155">
        <f t="shared" si="5"/>
        <v>-3.4210526315789469E-2</v>
      </c>
      <c r="S8"/>
      <c r="T8" s="359"/>
      <c r="U8" s="142"/>
      <c r="V8" s="359"/>
      <c r="W8" s="142"/>
      <c r="X8" s="359"/>
      <c r="Y8" s="142"/>
    </row>
    <row r="9" spans="1:25" ht="17.25" customHeight="1" x14ac:dyDescent="0.25">
      <c r="A9" s="87" t="s">
        <v>18</v>
      </c>
      <c r="B9" s="100">
        <v>560</v>
      </c>
      <c r="C9" s="100">
        <v>573</v>
      </c>
      <c r="D9" s="100">
        <v>551</v>
      </c>
      <c r="E9" s="100">
        <v>531</v>
      </c>
      <c r="F9" s="100">
        <v>544</v>
      </c>
      <c r="G9" s="100">
        <v>542</v>
      </c>
      <c r="H9" s="100">
        <v>583</v>
      </c>
      <c r="I9" s="100">
        <v>589</v>
      </c>
      <c r="J9" s="100">
        <v>554</v>
      </c>
      <c r="K9" s="100">
        <v>599</v>
      </c>
      <c r="L9" s="151">
        <v>632</v>
      </c>
      <c r="M9" s="179">
        <f t="shared" si="0"/>
        <v>33</v>
      </c>
      <c r="N9" s="182">
        <f t="shared" si="1"/>
        <v>5.5091819699499167E-2</v>
      </c>
      <c r="O9" s="189">
        <f t="shared" si="2"/>
        <v>90</v>
      </c>
      <c r="P9" s="153">
        <f t="shared" si="3"/>
        <v>0.16605166051660514</v>
      </c>
      <c r="Q9" s="185">
        <f t="shared" si="4"/>
        <v>72</v>
      </c>
      <c r="R9" s="155">
        <f t="shared" si="5"/>
        <v>0.12857142857142856</v>
      </c>
      <c r="S9"/>
      <c r="T9" s="359"/>
      <c r="U9" s="142"/>
      <c r="V9" s="359"/>
      <c r="W9" s="142"/>
      <c r="X9" s="359"/>
      <c r="Y9" s="142"/>
    </row>
    <row r="10" spans="1:25" ht="17.25" customHeight="1" x14ac:dyDescent="0.25">
      <c r="A10" s="87" t="s">
        <v>19</v>
      </c>
      <c r="B10" s="100">
        <v>545</v>
      </c>
      <c r="C10" s="100">
        <v>551</v>
      </c>
      <c r="D10" s="100">
        <v>524</v>
      </c>
      <c r="E10" s="100">
        <v>542</v>
      </c>
      <c r="F10" s="100">
        <v>505</v>
      </c>
      <c r="G10" s="100">
        <v>464</v>
      </c>
      <c r="H10" s="100">
        <v>457</v>
      </c>
      <c r="I10" s="100">
        <v>423</v>
      </c>
      <c r="J10" s="100">
        <v>385</v>
      </c>
      <c r="K10" s="100">
        <v>395</v>
      </c>
      <c r="L10" s="151">
        <v>393</v>
      </c>
      <c r="M10" s="179">
        <f t="shared" si="0"/>
        <v>-2</v>
      </c>
      <c r="N10" s="182">
        <f t="shared" si="1"/>
        <v>-5.0632911392405333E-3</v>
      </c>
      <c r="O10" s="189">
        <f t="shared" si="2"/>
        <v>-71</v>
      </c>
      <c r="P10" s="153">
        <f t="shared" si="3"/>
        <v>-0.15301724137931039</v>
      </c>
      <c r="Q10" s="185">
        <f t="shared" si="4"/>
        <v>-152</v>
      </c>
      <c r="R10" s="155">
        <f t="shared" si="5"/>
        <v>-0.27889908256880735</v>
      </c>
      <c r="S10"/>
      <c r="T10" s="359"/>
      <c r="U10" s="142"/>
      <c r="V10" s="359"/>
      <c r="W10" s="142"/>
      <c r="X10" s="359"/>
      <c r="Y10" s="142"/>
    </row>
    <row r="11" spans="1:25" ht="17.25" customHeight="1" x14ac:dyDescent="0.25">
      <c r="A11" s="87" t="s">
        <v>20</v>
      </c>
      <c r="B11" s="100">
        <v>766</v>
      </c>
      <c r="C11" s="100">
        <v>712</v>
      </c>
      <c r="D11" s="100">
        <v>691</v>
      </c>
      <c r="E11" s="100">
        <v>672</v>
      </c>
      <c r="F11" s="100">
        <v>570</v>
      </c>
      <c r="G11" s="100">
        <v>524</v>
      </c>
      <c r="H11" s="100">
        <v>491</v>
      </c>
      <c r="I11" s="100">
        <v>491</v>
      </c>
      <c r="J11" s="100">
        <v>523</v>
      </c>
      <c r="K11" s="100">
        <v>532</v>
      </c>
      <c r="L11" s="151">
        <v>544</v>
      </c>
      <c r="M11" s="179">
        <f t="shared" si="0"/>
        <v>12</v>
      </c>
      <c r="N11" s="182">
        <f t="shared" si="1"/>
        <v>2.2556390977443552E-2</v>
      </c>
      <c r="O11" s="189">
        <f t="shared" si="2"/>
        <v>20</v>
      </c>
      <c r="P11" s="153">
        <f t="shared" si="3"/>
        <v>3.8167938931297662E-2</v>
      </c>
      <c r="Q11" s="185">
        <f t="shared" si="4"/>
        <v>-222</v>
      </c>
      <c r="R11" s="155">
        <f t="shared" si="5"/>
        <v>-0.28981723237597912</v>
      </c>
      <c r="S11"/>
      <c r="T11" s="359"/>
      <c r="U11" s="142"/>
      <c r="V11" s="359"/>
      <c r="W11" s="142"/>
      <c r="X11" s="359"/>
      <c r="Y11" s="142"/>
    </row>
    <row r="12" spans="1:25" ht="17.25" customHeight="1" x14ac:dyDescent="0.25">
      <c r="A12" s="87" t="s">
        <v>21</v>
      </c>
      <c r="B12" s="100">
        <v>295</v>
      </c>
      <c r="C12" s="100">
        <v>288</v>
      </c>
      <c r="D12" s="100">
        <v>304</v>
      </c>
      <c r="E12" s="100">
        <v>305</v>
      </c>
      <c r="F12" s="100">
        <v>322</v>
      </c>
      <c r="G12" s="100">
        <v>291</v>
      </c>
      <c r="H12" s="100">
        <v>282</v>
      </c>
      <c r="I12" s="100">
        <v>292</v>
      </c>
      <c r="J12" s="100">
        <v>314</v>
      </c>
      <c r="K12" s="100">
        <v>326</v>
      </c>
      <c r="L12" s="151">
        <v>329</v>
      </c>
      <c r="M12" s="179">
        <f t="shared" si="0"/>
        <v>3</v>
      </c>
      <c r="N12" s="182">
        <f t="shared" si="1"/>
        <v>9.2024539877300082E-3</v>
      </c>
      <c r="O12" s="189">
        <f t="shared" si="2"/>
        <v>38</v>
      </c>
      <c r="P12" s="153">
        <f t="shared" si="3"/>
        <v>0.13058419243986252</v>
      </c>
      <c r="Q12" s="185">
        <f t="shared" si="4"/>
        <v>34</v>
      </c>
      <c r="R12" s="155">
        <f t="shared" si="5"/>
        <v>0.11525423728813555</v>
      </c>
      <c r="S12"/>
      <c r="T12" s="359"/>
      <c r="U12" s="142"/>
      <c r="V12" s="359"/>
      <c r="W12" s="142"/>
      <c r="X12" s="359"/>
      <c r="Y12" s="142"/>
    </row>
    <row r="13" spans="1:25" ht="17.25" customHeight="1" x14ac:dyDescent="0.25">
      <c r="A13" s="87" t="s">
        <v>22</v>
      </c>
      <c r="B13" s="100">
        <v>264</v>
      </c>
      <c r="C13" s="100">
        <v>246</v>
      </c>
      <c r="D13" s="100">
        <v>250</v>
      </c>
      <c r="E13" s="100">
        <v>249</v>
      </c>
      <c r="F13" s="100">
        <v>262</v>
      </c>
      <c r="G13" s="100">
        <v>273</v>
      </c>
      <c r="H13" s="100">
        <v>286</v>
      </c>
      <c r="I13" s="100">
        <v>315</v>
      </c>
      <c r="J13" s="100">
        <v>283</v>
      </c>
      <c r="K13" s="100">
        <v>269</v>
      </c>
      <c r="L13" s="151">
        <v>292</v>
      </c>
      <c r="M13" s="179">
        <f t="shared" si="0"/>
        <v>23</v>
      </c>
      <c r="N13" s="182">
        <f t="shared" si="1"/>
        <v>8.5501858736059422E-2</v>
      </c>
      <c r="O13" s="189">
        <f t="shared" si="2"/>
        <v>19</v>
      </c>
      <c r="P13" s="153">
        <f t="shared" si="3"/>
        <v>6.9597069597069572E-2</v>
      </c>
      <c r="Q13" s="185">
        <f t="shared" si="4"/>
        <v>28</v>
      </c>
      <c r="R13" s="155">
        <f t="shared" si="5"/>
        <v>0.10606060606060597</v>
      </c>
      <c r="S13"/>
      <c r="T13" s="359"/>
      <c r="U13" s="142"/>
      <c r="V13" s="359"/>
      <c r="W13" s="142"/>
      <c r="X13" s="359"/>
      <c r="Y13" s="142"/>
    </row>
    <row r="14" spans="1:25" ht="17.25" customHeight="1" x14ac:dyDescent="0.25">
      <c r="A14" s="87" t="s">
        <v>23</v>
      </c>
      <c r="B14" s="100">
        <v>187</v>
      </c>
      <c r="C14" s="100">
        <v>175</v>
      </c>
      <c r="D14" s="100">
        <v>175</v>
      </c>
      <c r="E14" s="100">
        <v>201</v>
      </c>
      <c r="F14" s="100">
        <v>214</v>
      </c>
      <c r="G14" s="100">
        <v>214</v>
      </c>
      <c r="H14" s="100">
        <v>213</v>
      </c>
      <c r="I14" s="100">
        <v>216</v>
      </c>
      <c r="J14" s="100">
        <v>229</v>
      </c>
      <c r="K14" s="100">
        <v>275</v>
      </c>
      <c r="L14" s="151">
        <v>287</v>
      </c>
      <c r="M14" s="179">
        <f t="shared" si="0"/>
        <v>12</v>
      </c>
      <c r="N14" s="182">
        <f t="shared" si="1"/>
        <v>4.3636363636363695E-2</v>
      </c>
      <c r="O14" s="189">
        <f t="shared" si="2"/>
        <v>73</v>
      </c>
      <c r="P14" s="153">
        <f t="shared" si="3"/>
        <v>0.3411214953271029</v>
      </c>
      <c r="Q14" s="185">
        <f t="shared" si="4"/>
        <v>100</v>
      </c>
      <c r="R14" s="155">
        <f t="shared" si="5"/>
        <v>0.53475935828876997</v>
      </c>
      <c r="S14"/>
      <c r="T14" s="359"/>
      <c r="U14" s="142"/>
      <c r="V14" s="359"/>
      <c r="W14" s="142"/>
      <c r="X14" s="359"/>
      <c r="Y14" s="142"/>
    </row>
    <row r="15" spans="1:25" ht="17.25" customHeight="1" x14ac:dyDescent="0.25">
      <c r="A15" s="87" t="s">
        <v>24</v>
      </c>
      <c r="B15" s="100">
        <v>176</v>
      </c>
      <c r="C15" s="100">
        <v>191</v>
      </c>
      <c r="D15" s="100">
        <v>186</v>
      </c>
      <c r="E15" s="100">
        <v>190</v>
      </c>
      <c r="F15" s="100">
        <v>171</v>
      </c>
      <c r="G15" s="100">
        <v>186</v>
      </c>
      <c r="H15" s="100">
        <v>172</v>
      </c>
      <c r="I15" s="100">
        <v>178</v>
      </c>
      <c r="J15" s="100">
        <v>183</v>
      </c>
      <c r="K15" s="100">
        <v>190</v>
      </c>
      <c r="L15" s="151">
        <v>200</v>
      </c>
      <c r="M15" s="179">
        <f t="shared" si="0"/>
        <v>10</v>
      </c>
      <c r="N15" s="182">
        <f t="shared" si="1"/>
        <v>5.2631578947368363E-2</v>
      </c>
      <c r="O15" s="189">
        <f t="shared" si="2"/>
        <v>14</v>
      </c>
      <c r="P15" s="153">
        <f t="shared" si="3"/>
        <v>7.5268817204301008E-2</v>
      </c>
      <c r="Q15" s="185">
        <f t="shared" si="4"/>
        <v>24</v>
      </c>
      <c r="R15" s="155">
        <f t="shared" si="5"/>
        <v>0.13636363636363646</v>
      </c>
      <c r="S15"/>
      <c r="T15" s="359"/>
      <c r="U15" s="142"/>
      <c r="V15" s="359"/>
      <c r="W15" s="142"/>
      <c r="X15" s="359"/>
      <c r="Y15" s="142"/>
    </row>
    <row r="16" spans="1:25" ht="17.25" customHeight="1" x14ac:dyDescent="0.25">
      <c r="A16" s="87" t="s">
        <v>25</v>
      </c>
      <c r="B16" s="100">
        <v>700</v>
      </c>
      <c r="C16" s="100">
        <v>759</v>
      </c>
      <c r="D16" s="100">
        <v>752</v>
      </c>
      <c r="E16" s="100">
        <v>794</v>
      </c>
      <c r="F16" s="100">
        <v>768</v>
      </c>
      <c r="G16" s="100">
        <v>767</v>
      </c>
      <c r="H16" s="100">
        <v>787</v>
      </c>
      <c r="I16" s="100">
        <v>818</v>
      </c>
      <c r="J16" s="100">
        <v>891</v>
      </c>
      <c r="K16" s="100">
        <v>893</v>
      </c>
      <c r="L16" s="151">
        <v>885</v>
      </c>
      <c r="M16" s="179">
        <f t="shared" si="0"/>
        <v>-8</v>
      </c>
      <c r="N16" s="182">
        <f t="shared" si="1"/>
        <v>-8.9585666293393595E-3</v>
      </c>
      <c r="O16" s="189">
        <f t="shared" si="2"/>
        <v>118</v>
      </c>
      <c r="P16" s="153">
        <f t="shared" si="3"/>
        <v>0.15384615384615374</v>
      </c>
      <c r="Q16" s="185">
        <f t="shared" si="4"/>
        <v>185</v>
      </c>
      <c r="R16" s="155">
        <f t="shared" si="5"/>
        <v>0.26428571428571423</v>
      </c>
      <c r="S16"/>
      <c r="T16" s="359"/>
      <c r="U16" s="142"/>
      <c r="V16" s="359"/>
      <c r="W16" s="142"/>
      <c r="X16" s="359"/>
      <c r="Y16" s="142"/>
    </row>
    <row r="17" spans="1:25" ht="17.25" customHeight="1" x14ac:dyDescent="0.25">
      <c r="A17" s="87" t="s">
        <v>26</v>
      </c>
      <c r="B17" s="100">
        <v>267</v>
      </c>
      <c r="C17" s="100">
        <v>247</v>
      </c>
      <c r="D17" s="100">
        <v>240</v>
      </c>
      <c r="E17" s="100">
        <v>226</v>
      </c>
      <c r="F17" s="100">
        <v>201</v>
      </c>
      <c r="G17" s="100">
        <v>181</v>
      </c>
      <c r="H17" s="100">
        <v>199</v>
      </c>
      <c r="I17" s="100">
        <v>202</v>
      </c>
      <c r="J17" s="100">
        <v>209</v>
      </c>
      <c r="K17" s="100">
        <v>209</v>
      </c>
      <c r="L17" s="151">
        <v>203</v>
      </c>
      <c r="M17" s="179">
        <f t="shared" si="0"/>
        <v>-6</v>
      </c>
      <c r="N17" s="182">
        <f t="shared" si="1"/>
        <v>-2.8708133971291905E-2</v>
      </c>
      <c r="O17" s="189">
        <f t="shared" si="2"/>
        <v>22</v>
      </c>
      <c r="P17" s="153">
        <f t="shared" si="3"/>
        <v>0.12154696132596676</v>
      </c>
      <c r="Q17" s="185">
        <f t="shared" si="4"/>
        <v>-64</v>
      </c>
      <c r="R17" s="155">
        <f t="shared" si="5"/>
        <v>-0.23970037453183524</v>
      </c>
      <c r="S17"/>
      <c r="T17" s="359"/>
      <c r="U17" s="142"/>
      <c r="V17" s="359"/>
      <c r="W17" s="142"/>
      <c r="X17" s="359"/>
      <c r="Y17" s="142"/>
    </row>
    <row r="18" spans="1:25" ht="17.25" customHeight="1" x14ac:dyDescent="0.25">
      <c r="A18" s="87" t="s">
        <v>27</v>
      </c>
      <c r="B18" s="100">
        <v>286</v>
      </c>
      <c r="C18" s="100">
        <v>314</v>
      </c>
      <c r="D18" s="100">
        <v>314</v>
      </c>
      <c r="E18" s="100">
        <v>286</v>
      </c>
      <c r="F18" s="100">
        <v>279</v>
      </c>
      <c r="G18" s="100">
        <v>286</v>
      </c>
      <c r="H18" s="100">
        <v>320</v>
      </c>
      <c r="I18" s="100">
        <v>298</v>
      </c>
      <c r="J18" s="100">
        <v>259</v>
      </c>
      <c r="K18" s="100">
        <v>245</v>
      </c>
      <c r="L18" s="151">
        <v>238</v>
      </c>
      <c r="M18" s="179">
        <f t="shared" si="0"/>
        <v>-7</v>
      </c>
      <c r="N18" s="182">
        <f t="shared" si="1"/>
        <v>-2.8571428571428581E-2</v>
      </c>
      <c r="O18" s="189">
        <f t="shared" si="2"/>
        <v>-48</v>
      </c>
      <c r="P18" s="153">
        <f t="shared" si="3"/>
        <v>-0.16783216783216781</v>
      </c>
      <c r="Q18" s="185">
        <f t="shared" si="4"/>
        <v>-48</v>
      </c>
      <c r="R18" s="155">
        <f t="shared" si="5"/>
        <v>-0.16783216783216781</v>
      </c>
      <c r="S18"/>
      <c r="T18" s="359"/>
      <c r="U18" s="142"/>
      <c r="V18" s="359"/>
      <c r="W18" s="142"/>
      <c r="X18" s="359"/>
      <c r="Y18" s="142"/>
    </row>
    <row r="19" spans="1:25" ht="17.25" customHeight="1" thickBot="1" x14ac:dyDescent="0.3">
      <c r="A19" s="85" t="s">
        <v>28</v>
      </c>
      <c r="B19" s="112">
        <v>428</v>
      </c>
      <c r="C19" s="112">
        <v>392</v>
      </c>
      <c r="D19" s="112">
        <v>407</v>
      </c>
      <c r="E19" s="112">
        <v>407</v>
      </c>
      <c r="F19" s="112">
        <v>375</v>
      </c>
      <c r="G19" s="112">
        <v>350</v>
      </c>
      <c r="H19" s="112">
        <v>340</v>
      </c>
      <c r="I19" s="112">
        <v>323</v>
      </c>
      <c r="J19" s="112">
        <v>355</v>
      </c>
      <c r="K19" s="112">
        <v>376</v>
      </c>
      <c r="L19" s="152">
        <v>384</v>
      </c>
      <c r="M19" s="180">
        <f t="shared" si="0"/>
        <v>8</v>
      </c>
      <c r="N19" s="183">
        <f t="shared" si="1"/>
        <v>2.1276595744680771E-2</v>
      </c>
      <c r="O19" s="190">
        <f t="shared" si="2"/>
        <v>34</v>
      </c>
      <c r="P19" s="156">
        <f t="shared" si="3"/>
        <v>9.7142857142857197E-2</v>
      </c>
      <c r="Q19" s="186">
        <f t="shared" si="4"/>
        <v>-44</v>
      </c>
      <c r="R19" s="157">
        <f t="shared" si="5"/>
        <v>-0.10280373831775702</v>
      </c>
      <c r="S19"/>
      <c r="T19" s="359"/>
      <c r="U19" s="142"/>
      <c r="V19" s="359"/>
      <c r="W19" s="142"/>
      <c r="X19" s="359"/>
      <c r="Y19" s="142"/>
    </row>
    <row r="20" spans="1:25" s="11" customFormat="1" ht="17.25" customHeight="1" x14ac:dyDescent="0.25">
      <c r="A20" s="32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S20"/>
      <c r="T20"/>
      <c r="U20"/>
    </row>
    <row r="21" spans="1:25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3" spans="1:25" x14ac:dyDescent="0.25"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/>
  </sheetViews>
  <sheetFormatPr defaultRowHeight="15" x14ac:dyDescent="0.25"/>
  <cols>
    <col min="2" max="2" width="70.7109375" customWidth="1"/>
  </cols>
  <sheetData>
    <row r="2" spans="1:2" x14ac:dyDescent="0.25">
      <c r="A2" s="371" t="s">
        <v>191</v>
      </c>
    </row>
    <row r="3" spans="1:2" x14ac:dyDescent="0.25">
      <c r="A3" s="381" t="s">
        <v>65</v>
      </c>
      <c r="B3" s="380" t="s">
        <v>192</v>
      </c>
    </row>
    <row r="4" spans="1:2" x14ac:dyDescent="0.25">
      <c r="A4" s="381" t="s">
        <v>39</v>
      </c>
      <c r="B4" s="380" t="s">
        <v>193</v>
      </c>
    </row>
    <row r="5" spans="1:2" x14ac:dyDescent="0.25">
      <c r="A5" s="381" t="s">
        <v>40</v>
      </c>
      <c r="B5" s="380" t="s">
        <v>194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4"/>
  <dimension ref="A1:Q34"/>
  <sheetViews>
    <sheetView zoomScaleNormal="100" workbookViewId="0"/>
  </sheetViews>
  <sheetFormatPr defaultColWidth="9.140625" defaultRowHeight="15" x14ac:dyDescent="0.25"/>
  <cols>
    <col min="1" max="1" width="12.85546875" style="10" customWidth="1"/>
    <col min="2" max="2" width="5.7109375" style="10" customWidth="1"/>
    <col min="3" max="16" width="7.140625" style="10" customWidth="1"/>
    <col min="17" max="17" width="7.5703125" style="10" customWidth="1"/>
    <col min="18" max="16384" width="9.140625" style="10"/>
  </cols>
  <sheetData>
    <row r="1" spans="1:17" s="93" customFormat="1" ht="17.25" customHeight="1" x14ac:dyDescent="0.2">
      <c r="A1" s="93" t="s">
        <v>213</v>
      </c>
      <c r="N1" s="231"/>
    </row>
    <row r="2" spans="1:17" s="94" customFormat="1" ht="17.25" customHeight="1" thickBot="1" x14ac:dyDescent="0.3">
      <c r="A2" s="148" t="s">
        <v>74</v>
      </c>
    </row>
    <row r="3" spans="1:17" s="16" customFormat="1" ht="24.75" customHeight="1" x14ac:dyDescent="0.25">
      <c r="A3" s="508" t="s">
        <v>78</v>
      </c>
      <c r="B3" s="509"/>
      <c r="C3" s="491" t="s">
        <v>161</v>
      </c>
      <c r="D3" s="596"/>
      <c r="E3" s="597"/>
      <c r="F3" s="564" t="s">
        <v>168</v>
      </c>
      <c r="G3" s="491" t="s">
        <v>159</v>
      </c>
      <c r="H3" s="598"/>
      <c r="I3" s="596"/>
      <c r="J3" s="596"/>
      <c r="K3" s="596"/>
      <c r="L3" s="596"/>
      <c r="M3" s="596"/>
      <c r="N3" s="596"/>
      <c r="O3" s="596"/>
      <c r="P3" s="492"/>
    </row>
    <row r="4" spans="1:17" s="16" customFormat="1" ht="17.25" customHeight="1" x14ac:dyDescent="0.25">
      <c r="A4" s="510"/>
      <c r="B4" s="511"/>
      <c r="C4" s="483" t="s">
        <v>2</v>
      </c>
      <c r="D4" s="599" t="s">
        <v>30</v>
      </c>
      <c r="E4" s="607"/>
      <c r="F4" s="567"/>
      <c r="G4" s="603" t="s">
        <v>2</v>
      </c>
      <c r="H4" s="604"/>
      <c r="I4" s="533" t="s">
        <v>87</v>
      </c>
      <c r="J4" s="595"/>
      <c r="K4" s="599" t="s">
        <v>117</v>
      </c>
      <c r="L4" s="600"/>
      <c r="M4" s="600"/>
      <c r="N4" s="600"/>
      <c r="O4" s="600"/>
      <c r="P4" s="601"/>
    </row>
    <row r="5" spans="1:17" s="16" customFormat="1" ht="24.75" customHeight="1" x14ac:dyDescent="0.25">
      <c r="A5" s="510"/>
      <c r="B5" s="511"/>
      <c r="C5" s="484"/>
      <c r="D5" s="599" t="s">
        <v>172</v>
      </c>
      <c r="E5" s="609" t="s">
        <v>42</v>
      </c>
      <c r="F5" s="567"/>
      <c r="G5" s="605"/>
      <c r="H5" s="606"/>
      <c r="I5" s="595"/>
      <c r="J5" s="595"/>
      <c r="K5" s="599" t="s">
        <v>175</v>
      </c>
      <c r="L5" s="600"/>
      <c r="M5" s="600"/>
      <c r="N5" s="599" t="s">
        <v>96</v>
      </c>
      <c r="O5" s="600"/>
      <c r="P5" s="601"/>
    </row>
    <row r="6" spans="1:17" s="16" customFormat="1" ht="24.75" customHeight="1" thickBot="1" x14ac:dyDescent="0.3">
      <c r="A6" s="512"/>
      <c r="B6" s="513"/>
      <c r="C6" s="485"/>
      <c r="D6" s="608"/>
      <c r="E6" s="610"/>
      <c r="F6" s="602"/>
      <c r="G6" s="284" t="s">
        <v>169</v>
      </c>
      <c r="H6" s="284" t="s">
        <v>176</v>
      </c>
      <c r="I6" s="284" t="s">
        <v>3</v>
      </c>
      <c r="J6" s="284" t="s">
        <v>47</v>
      </c>
      <c r="K6" s="285" t="s">
        <v>2</v>
      </c>
      <c r="L6" s="285" t="s">
        <v>3</v>
      </c>
      <c r="M6" s="285" t="s">
        <v>47</v>
      </c>
      <c r="N6" s="285" t="s">
        <v>2</v>
      </c>
      <c r="O6" s="285" t="s">
        <v>3</v>
      </c>
      <c r="P6" s="286" t="s">
        <v>47</v>
      </c>
    </row>
    <row r="7" spans="1:17" ht="17.25" customHeight="1" x14ac:dyDescent="0.25">
      <c r="A7" s="504" t="s">
        <v>5</v>
      </c>
      <c r="B7" s="505"/>
      <c r="C7" s="29">
        <v>718</v>
      </c>
      <c r="D7" s="173">
        <v>129</v>
      </c>
      <c r="E7" s="9">
        <v>589</v>
      </c>
      <c r="F7" s="29">
        <v>987</v>
      </c>
      <c r="G7" s="48">
        <v>18731</v>
      </c>
      <c r="H7" s="358">
        <v>3.5147996502276145E-2</v>
      </c>
      <c r="I7" s="62">
        <v>7216</v>
      </c>
      <c r="J7" s="159">
        <v>11515</v>
      </c>
      <c r="K7" s="159">
        <v>6843</v>
      </c>
      <c r="L7" s="159">
        <v>3001</v>
      </c>
      <c r="M7" s="159">
        <v>3842</v>
      </c>
      <c r="N7" s="159">
        <v>11888</v>
      </c>
      <c r="O7" s="170">
        <v>4215</v>
      </c>
      <c r="P7" s="80">
        <v>7673</v>
      </c>
      <c r="Q7" s="211"/>
    </row>
    <row r="8" spans="1:17" ht="17.25" customHeight="1" x14ac:dyDescent="0.25">
      <c r="A8" s="504" t="s">
        <v>6</v>
      </c>
      <c r="B8" s="505"/>
      <c r="C8" s="29">
        <v>761</v>
      </c>
      <c r="D8" s="173">
        <v>129</v>
      </c>
      <c r="E8" s="9">
        <v>632</v>
      </c>
      <c r="F8" s="29">
        <v>940</v>
      </c>
      <c r="G8" s="48">
        <v>19125</v>
      </c>
      <c r="H8" s="358">
        <v>3.8156897170902995E-2</v>
      </c>
      <c r="I8" s="62">
        <v>7286</v>
      </c>
      <c r="J8" s="159">
        <v>11839</v>
      </c>
      <c r="K8" s="159">
        <v>6278</v>
      </c>
      <c r="L8" s="159">
        <v>2806</v>
      </c>
      <c r="M8" s="159">
        <v>3472</v>
      </c>
      <c r="N8" s="159">
        <v>12847</v>
      </c>
      <c r="O8" s="170">
        <v>4480</v>
      </c>
      <c r="P8" s="80">
        <v>8367</v>
      </c>
      <c r="Q8" s="211"/>
    </row>
    <row r="9" spans="1:17" ht="17.25" customHeight="1" x14ac:dyDescent="0.25">
      <c r="A9" s="504" t="s">
        <v>7</v>
      </c>
      <c r="B9" s="505"/>
      <c r="C9" s="29">
        <v>787</v>
      </c>
      <c r="D9" s="173">
        <v>133</v>
      </c>
      <c r="E9" s="9">
        <v>654</v>
      </c>
      <c r="F9" s="29">
        <v>881</v>
      </c>
      <c r="G9" s="48">
        <v>19160</v>
      </c>
      <c r="H9" s="358">
        <v>4.0700663191390832E-2</v>
      </c>
      <c r="I9" s="62">
        <v>7212</v>
      </c>
      <c r="J9" s="159">
        <v>11948</v>
      </c>
      <c r="K9" s="159">
        <v>6051</v>
      </c>
      <c r="L9" s="159">
        <v>2724</v>
      </c>
      <c r="M9" s="159">
        <v>3327</v>
      </c>
      <c r="N9" s="159">
        <v>13109</v>
      </c>
      <c r="O9" s="170">
        <v>4488</v>
      </c>
      <c r="P9" s="80">
        <v>8621</v>
      </c>
      <c r="Q9" s="211"/>
    </row>
    <row r="10" spans="1:17" ht="17.25" customHeight="1" x14ac:dyDescent="0.25">
      <c r="A10" s="504" t="s">
        <v>8</v>
      </c>
      <c r="B10" s="505"/>
      <c r="C10" s="29">
        <v>837</v>
      </c>
      <c r="D10" s="173">
        <v>134</v>
      </c>
      <c r="E10" s="9">
        <v>703</v>
      </c>
      <c r="F10" s="29">
        <v>899</v>
      </c>
      <c r="G10" s="48">
        <v>19876</v>
      </c>
      <c r="H10" s="358">
        <v>4.4287776965721316E-2</v>
      </c>
      <c r="I10" s="62">
        <v>7373</v>
      </c>
      <c r="J10" s="159">
        <v>12503</v>
      </c>
      <c r="K10" s="159">
        <v>6329</v>
      </c>
      <c r="L10" s="159">
        <v>2775</v>
      </c>
      <c r="M10" s="159">
        <v>3554</v>
      </c>
      <c r="N10" s="159">
        <v>13547</v>
      </c>
      <c r="O10" s="170">
        <v>4598</v>
      </c>
      <c r="P10" s="80">
        <v>8949</v>
      </c>
      <c r="Q10" s="211"/>
    </row>
    <row r="11" spans="1:17" ht="17.25" customHeight="1" x14ac:dyDescent="0.25">
      <c r="A11" s="504" t="s">
        <v>9</v>
      </c>
      <c r="B11" s="505"/>
      <c r="C11" s="29">
        <v>861</v>
      </c>
      <c r="D11" s="173">
        <v>137</v>
      </c>
      <c r="E11" s="9">
        <v>724</v>
      </c>
      <c r="F11" s="29">
        <v>915</v>
      </c>
      <c r="G11" s="48">
        <v>19835</v>
      </c>
      <c r="H11" s="358">
        <v>4.5540958162473423E-2</v>
      </c>
      <c r="I11" s="62">
        <v>7373</v>
      </c>
      <c r="J11" s="159">
        <v>12462</v>
      </c>
      <c r="K11" s="159">
        <v>6619</v>
      </c>
      <c r="L11" s="159">
        <v>2879</v>
      </c>
      <c r="M11" s="159">
        <v>3740</v>
      </c>
      <c r="N11" s="159">
        <v>13216</v>
      </c>
      <c r="O11" s="170">
        <v>4494</v>
      </c>
      <c r="P11" s="80">
        <v>8722</v>
      </c>
      <c r="Q11" s="211"/>
    </row>
    <row r="12" spans="1:17" ht="17.25" customHeight="1" x14ac:dyDescent="0.25">
      <c r="A12" s="504" t="s">
        <v>10</v>
      </c>
      <c r="B12" s="505"/>
      <c r="C12" s="29">
        <v>912</v>
      </c>
      <c r="D12" s="173">
        <v>139</v>
      </c>
      <c r="E12" s="9">
        <v>773</v>
      </c>
      <c r="F12" s="29">
        <v>903</v>
      </c>
      <c r="G12" s="48">
        <v>20046</v>
      </c>
      <c r="H12" s="358">
        <v>4.6934374758549967E-2</v>
      </c>
      <c r="I12" s="62">
        <v>7599</v>
      </c>
      <c r="J12" s="159">
        <v>12447</v>
      </c>
      <c r="K12" s="159">
        <v>6127</v>
      </c>
      <c r="L12" s="159">
        <v>2725</v>
      </c>
      <c r="M12" s="159">
        <v>3402</v>
      </c>
      <c r="N12" s="159">
        <v>13919</v>
      </c>
      <c r="O12" s="170">
        <v>4874</v>
      </c>
      <c r="P12" s="80">
        <v>9045</v>
      </c>
      <c r="Q12" s="211"/>
    </row>
    <row r="13" spans="1:17" ht="17.25" customHeight="1" x14ac:dyDescent="0.25">
      <c r="A13" s="504" t="s">
        <v>11</v>
      </c>
      <c r="B13" s="505"/>
      <c r="C13" s="29">
        <v>1050</v>
      </c>
      <c r="D13" s="173">
        <v>149</v>
      </c>
      <c r="E13" s="9">
        <v>901</v>
      </c>
      <c r="F13" s="29">
        <v>776</v>
      </c>
      <c r="G13" s="48">
        <v>20335</v>
      </c>
      <c r="H13" s="358">
        <v>4.7864064644144153E-2</v>
      </c>
      <c r="I13" s="62">
        <v>7438</v>
      </c>
      <c r="J13" s="159">
        <v>12897</v>
      </c>
      <c r="K13" s="159">
        <v>5609</v>
      </c>
      <c r="L13" s="159">
        <v>2484</v>
      </c>
      <c r="M13" s="159">
        <v>3125</v>
      </c>
      <c r="N13" s="159">
        <v>14726</v>
      </c>
      <c r="O13" s="170">
        <v>4954</v>
      </c>
      <c r="P13" s="80">
        <v>9772</v>
      </c>
      <c r="Q13" s="211"/>
    </row>
    <row r="14" spans="1:17" ht="17.25" customHeight="1" x14ac:dyDescent="0.25">
      <c r="A14" s="504" t="s">
        <v>46</v>
      </c>
      <c r="B14" s="505"/>
      <c r="C14" s="29">
        <v>1123</v>
      </c>
      <c r="D14" s="173">
        <v>142</v>
      </c>
      <c r="E14" s="9">
        <v>985</v>
      </c>
      <c r="F14" s="29">
        <v>784</v>
      </c>
      <c r="G14" s="48">
        <v>22316</v>
      </c>
      <c r="H14" s="358">
        <v>5.2939850783446214E-2</v>
      </c>
      <c r="I14" s="62">
        <v>8103</v>
      </c>
      <c r="J14" s="159">
        <v>14213</v>
      </c>
      <c r="K14" s="159">
        <v>5660</v>
      </c>
      <c r="L14" s="159">
        <v>2523</v>
      </c>
      <c r="M14" s="159">
        <v>3137</v>
      </c>
      <c r="N14" s="159">
        <v>16656</v>
      </c>
      <c r="O14" s="170">
        <v>5580</v>
      </c>
      <c r="P14" s="80">
        <v>11076</v>
      </c>
      <c r="Q14" s="211"/>
    </row>
    <row r="15" spans="1:17" ht="17.25" customHeight="1" x14ac:dyDescent="0.25">
      <c r="A15" s="504" t="s">
        <v>70</v>
      </c>
      <c r="B15" s="505"/>
      <c r="C15" s="29">
        <v>1150</v>
      </c>
      <c r="D15" s="173">
        <v>141</v>
      </c>
      <c r="E15" s="9">
        <v>1009</v>
      </c>
      <c r="F15" s="29">
        <v>758</v>
      </c>
      <c r="G15" s="48">
        <v>22067</v>
      </c>
      <c r="H15" s="358">
        <v>5.2438844715242364E-2</v>
      </c>
      <c r="I15" s="62">
        <v>8016</v>
      </c>
      <c r="J15" s="159">
        <v>14051</v>
      </c>
      <c r="K15" s="159">
        <v>5157</v>
      </c>
      <c r="L15" s="159">
        <v>2343</v>
      </c>
      <c r="M15" s="159">
        <v>2814</v>
      </c>
      <c r="N15" s="159">
        <v>16910</v>
      </c>
      <c r="O15" s="170">
        <v>5673</v>
      </c>
      <c r="P15" s="80">
        <v>11237</v>
      </c>
      <c r="Q15" s="211"/>
    </row>
    <row r="16" spans="1:17" ht="17.25" customHeight="1" x14ac:dyDescent="0.25">
      <c r="A16" s="504" t="s">
        <v>155</v>
      </c>
      <c r="B16" s="505"/>
      <c r="C16" s="29">
        <v>1173</v>
      </c>
      <c r="D16" s="173">
        <v>139</v>
      </c>
      <c r="E16" s="9">
        <v>1034</v>
      </c>
      <c r="F16" s="29">
        <v>736</v>
      </c>
      <c r="G16" s="48">
        <v>25052</v>
      </c>
      <c r="H16" s="358">
        <v>5.9107489182187535E-2</v>
      </c>
      <c r="I16" s="62">
        <v>9018</v>
      </c>
      <c r="J16" s="159">
        <v>16034</v>
      </c>
      <c r="K16" s="159">
        <v>5348</v>
      </c>
      <c r="L16" s="159">
        <v>2418</v>
      </c>
      <c r="M16" s="159">
        <v>2930</v>
      </c>
      <c r="N16" s="159">
        <v>19704</v>
      </c>
      <c r="O16" s="170">
        <v>6600</v>
      </c>
      <c r="P16" s="80">
        <v>13104</v>
      </c>
      <c r="Q16" s="211"/>
    </row>
    <row r="17" spans="1:17" ht="17.25" customHeight="1" thickBot="1" x14ac:dyDescent="0.3">
      <c r="A17" s="506" t="s">
        <v>195</v>
      </c>
      <c r="B17" s="507"/>
      <c r="C17" s="29">
        <v>1172</v>
      </c>
      <c r="D17" s="173">
        <v>135</v>
      </c>
      <c r="E17" s="9">
        <v>1037</v>
      </c>
      <c r="F17" s="29">
        <v>710</v>
      </c>
      <c r="G17" s="48">
        <v>25209</v>
      </c>
      <c r="H17" s="358">
        <v>5.8232041135950992E-2</v>
      </c>
      <c r="I17" s="62">
        <v>9091</v>
      </c>
      <c r="J17" s="159">
        <v>16118</v>
      </c>
      <c r="K17" s="159">
        <v>5296</v>
      </c>
      <c r="L17" s="159">
        <v>2385</v>
      </c>
      <c r="M17" s="159">
        <v>2911</v>
      </c>
      <c r="N17" s="159">
        <v>19913</v>
      </c>
      <c r="O17" s="170">
        <v>6706</v>
      </c>
      <c r="P17" s="80">
        <v>13207</v>
      </c>
      <c r="Q17" s="211"/>
    </row>
    <row r="18" spans="1:17" s="117" customFormat="1" ht="17.25" customHeight="1" x14ac:dyDescent="0.2">
      <c r="A18" s="514" t="s">
        <v>196</v>
      </c>
      <c r="B18" s="247" t="s">
        <v>72</v>
      </c>
      <c r="C18" s="240">
        <f>C17-C16</f>
        <v>-1</v>
      </c>
      <c r="D18" s="241">
        <f t="shared" ref="D18:P18" si="0">D17-D16</f>
        <v>-4</v>
      </c>
      <c r="E18" s="319">
        <f t="shared" si="0"/>
        <v>3</v>
      </c>
      <c r="F18" s="319">
        <f>F17-F16</f>
        <v>-26</v>
      </c>
      <c r="G18" s="240">
        <f t="shared" si="0"/>
        <v>157</v>
      </c>
      <c r="H18" s="266" t="s">
        <v>40</v>
      </c>
      <c r="I18" s="241">
        <f t="shared" si="0"/>
        <v>73</v>
      </c>
      <c r="J18" s="241">
        <f t="shared" si="0"/>
        <v>84</v>
      </c>
      <c r="K18" s="241">
        <f t="shared" si="0"/>
        <v>-52</v>
      </c>
      <c r="L18" s="241">
        <f t="shared" si="0"/>
        <v>-33</v>
      </c>
      <c r="M18" s="241">
        <f t="shared" si="0"/>
        <v>-19</v>
      </c>
      <c r="N18" s="241">
        <f t="shared" si="0"/>
        <v>209</v>
      </c>
      <c r="O18" s="241">
        <f t="shared" si="0"/>
        <v>106</v>
      </c>
      <c r="P18" s="242">
        <f t="shared" si="0"/>
        <v>103</v>
      </c>
      <c r="Q18" s="211"/>
    </row>
    <row r="19" spans="1:17" s="117" customFormat="1" ht="17.25" customHeight="1" x14ac:dyDescent="0.2">
      <c r="A19" s="515"/>
      <c r="B19" s="243" t="s">
        <v>73</v>
      </c>
      <c r="C19" s="244">
        <f>C17/C16-1</f>
        <v>-8.5251491901106036E-4</v>
      </c>
      <c r="D19" s="245">
        <f t="shared" ref="D19:P19" si="1">D17/D16-1</f>
        <v>-2.877697841726623E-2</v>
      </c>
      <c r="E19" s="320">
        <f t="shared" si="1"/>
        <v>2.9013539651836506E-3</v>
      </c>
      <c r="F19" s="320">
        <f>F17/F16-1</f>
        <v>-3.5326086956521729E-2</v>
      </c>
      <c r="G19" s="244">
        <f t="shared" si="1"/>
        <v>6.2669647133961615E-3</v>
      </c>
      <c r="H19" s="272" t="s">
        <v>40</v>
      </c>
      <c r="I19" s="245">
        <f t="shared" si="1"/>
        <v>8.094921268573918E-3</v>
      </c>
      <c r="J19" s="245">
        <f t="shared" si="1"/>
        <v>5.2388674067607166E-3</v>
      </c>
      <c r="K19" s="245">
        <f t="shared" si="1"/>
        <v>-9.7232610321615898E-3</v>
      </c>
      <c r="L19" s="245">
        <f t="shared" si="1"/>
        <v>-1.3647642679900707E-2</v>
      </c>
      <c r="M19" s="245">
        <f t="shared" si="1"/>
        <v>-6.4846416382252636E-3</v>
      </c>
      <c r="N19" s="245">
        <f t="shared" si="1"/>
        <v>1.0606983353633748E-2</v>
      </c>
      <c r="O19" s="245">
        <f t="shared" si="1"/>
        <v>1.6060606060606109E-2</v>
      </c>
      <c r="P19" s="246">
        <f t="shared" si="1"/>
        <v>7.8601953601953323E-3</v>
      </c>
      <c r="Q19" s="211"/>
    </row>
    <row r="20" spans="1:17" s="117" customFormat="1" ht="17.25" customHeight="1" x14ac:dyDescent="0.2">
      <c r="A20" s="502" t="s">
        <v>197</v>
      </c>
      <c r="B20" s="250" t="s">
        <v>72</v>
      </c>
      <c r="C20" s="251">
        <f>C17-C12</f>
        <v>260</v>
      </c>
      <c r="D20" s="252">
        <f t="shared" ref="D20:P20" si="2">D17-D12</f>
        <v>-4</v>
      </c>
      <c r="E20" s="321">
        <f t="shared" si="2"/>
        <v>264</v>
      </c>
      <c r="F20" s="321">
        <f>F17-F12</f>
        <v>-193</v>
      </c>
      <c r="G20" s="251">
        <f t="shared" si="2"/>
        <v>5163</v>
      </c>
      <c r="H20" s="269" t="s">
        <v>40</v>
      </c>
      <c r="I20" s="252">
        <f t="shared" si="2"/>
        <v>1492</v>
      </c>
      <c r="J20" s="252">
        <f t="shared" si="2"/>
        <v>3671</v>
      </c>
      <c r="K20" s="252">
        <f t="shared" si="2"/>
        <v>-831</v>
      </c>
      <c r="L20" s="252">
        <f t="shared" si="2"/>
        <v>-340</v>
      </c>
      <c r="M20" s="252">
        <f t="shared" si="2"/>
        <v>-491</v>
      </c>
      <c r="N20" s="252">
        <f t="shared" si="2"/>
        <v>5994</v>
      </c>
      <c r="O20" s="252">
        <f t="shared" si="2"/>
        <v>1832</v>
      </c>
      <c r="P20" s="253">
        <f t="shared" si="2"/>
        <v>4162</v>
      </c>
      <c r="Q20" s="211"/>
    </row>
    <row r="21" spans="1:17" s="117" customFormat="1" ht="17.25" customHeight="1" x14ac:dyDescent="0.2">
      <c r="A21" s="515"/>
      <c r="B21" s="243" t="s">
        <v>73</v>
      </c>
      <c r="C21" s="244">
        <f>C17/C12-1</f>
        <v>0.28508771929824572</v>
      </c>
      <c r="D21" s="245">
        <f t="shared" ref="D21:P21" si="3">D17/D12-1</f>
        <v>-2.877697841726623E-2</v>
      </c>
      <c r="E21" s="320">
        <f t="shared" si="3"/>
        <v>0.34152652005174655</v>
      </c>
      <c r="F21" s="320">
        <f>F17/F12-1</f>
        <v>-0.21373200442967888</v>
      </c>
      <c r="G21" s="244">
        <f t="shared" si="3"/>
        <v>0.25755761747979644</v>
      </c>
      <c r="H21" s="272" t="s">
        <v>40</v>
      </c>
      <c r="I21" s="245">
        <f t="shared" si="3"/>
        <v>0.19634162389788123</v>
      </c>
      <c r="J21" s="245">
        <f t="shared" si="3"/>
        <v>0.29493050534265275</v>
      </c>
      <c r="K21" s="245">
        <f t="shared" si="3"/>
        <v>-0.13562918230781784</v>
      </c>
      <c r="L21" s="245">
        <f t="shared" si="3"/>
        <v>-0.12477064220183487</v>
      </c>
      <c r="M21" s="245">
        <f t="shared" si="3"/>
        <v>-0.14432686654908877</v>
      </c>
      <c r="N21" s="245">
        <f t="shared" si="3"/>
        <v>0.43063438465406989</v>
      </c>
      <c r="O21" s="245">
        <f t="shared" si="3"/>
        <v>0.3758719737382028</v>
      </c>
      <c r="P21" s="246">
        <f t="shared" si="3"/>
        <v>0.46014372581536755</v>
      </c>
      <c r="Q21" s="211"/>
    </row>
    <row r="22" spans="1:17" ht="17.25" customHeight="1" x14ac:dyDescent="0.25">
      <c r="A22" s="502" t="s">
        <v>198</v>
      </c>
      <c r="B22" s="250" t="s">
        <v>72</v>
      </c>
      <c r="C22" s="251">
        <f>C17-C7</f>
        <v>454</v>
      </c>
      <c r="D22" s="252">
        <f t="shared" ref="D22:P22" si="4">D17-D7</f>
        <v>6</v>
      </c>
      <c r="E22" s="321">
        <f t="shared" si="4"/>
        <v>448</v>
      </c>
      <c r="F22" s="321">
        <f>F17-F7</f>
        <v>-277</v>
      </c>
      <c r="G22" s="251">
        <f t="shared" si="4"/>
        <v>6478</v>
      </c>
      <c r="H22" s="269" t="s">
        <v>40</v>
      </c>
      <c r="I22" s="252">
        <f t="shared" si="4"/>
        <v>1875</v>
      </c>
      <c r="J22" s="252">
        <f t="shared" si="4"/>
        <v>4603</v>
      </c>
      <c r="K22" s="252">
        <f t="shared" si="4"/>
        <v>-1547</v>
      </c>
      <c r="L22" s="252">
        <f t="shared" si="4"/>
        <v>-616</v>
      </c>
      <c r="M22" s="252">
        <f t="shared" si="4"/>
        <v>-931</v>
      </c>
      <c r="N22" s="252">
        <f t="shared" si="4"/>
        <v>8025</v>
      </c>
      <c r="O22" s="252">
        <f t="shared" si="4"/>
        <v>2491</v>
      </c>
      <c r="P22" s="253">
        <f t="shared" si="4"/>
        <v>5534</v>
      </c>
      <c r="Q22" s="211"/>
    </row>
    <row r="23" spans="1:17" ht="17.25" customHeight="1" thickBot="1" x14ac:dyDescent="0.3">
      <c r="A23" s="503"/>
      <c r="B23" s="255" t="s">
        <v>73</v>
      </c>
      <c r="C23" s="256">
        <f>C17/C7-1</f>
        <v>0.63231197771587744</v>
      </c>
      <c r="D23" s="257">
        <f t="shared" ref="D23:P23" si="5">D17/D7-1</f>
        <v>4.6511627906976827E-2</v>
      </c>
      <c r="E23" s="355">
        <f t="shared" si="5"/>
        <v>0.76061120543293725</v>
      </c>
      <c r="F23" s="355">
        <f>F17/F7-1</f>
        <v>-0.28064842958459979</v>
      </c>
      <c r="G23" s="256">
        <f t="shared" si="5"/>
        <v>0.34584378837221719</v>
      </c>
      <c r="H23" s="291" t="s">
        <v>40</v>
      </c>
      <c r="I23" s="257">
        <f t="shared" si="5"/>
        <v>0.25983924611973386</v>
      </c>
      <c r="J23" s="257">
        <f t="shared" si="5"/>
        <v>0.39973947025618761</v>
      </c>
      <c r="K23" s="257">
        <f t="shared" si="5"/>
        <v>-0.22607043694286133</v>
      </c>
      <c r="L23" s="257">
        <f t="shared" si="5"/>
        <v>-0.20526491169610128</v>
      </c>
      <c r="M23" s="257">
        <f t="shared" si="5"/>
        <v>-0.24232170744403958</v>
      </c>
      <c r="N23" s="257">
        <f t="shared" si="5"/>
        <v>0.675050471063257</v>
      </c>
      <c r="O23" s="257">
        <f t="shared" si="5"/>
        <v>0.59098457888493483</v>
      </c>
      <c r="P23" s="294">
        <f t="shared" si="5"/>
        <v>0.72123028802293754</v>
      </c>
      <c r="Q23" s="211"/>
    </row>
    <row r="24" spans="1:17" ht="17.25" customHeight="1" x14ac:dyDescent="0.25">
      <c r="A24" s="3" t="s">
        <v>67</v>
      </c>
      <c r="D24" s="17"/>
      <c r="J24" s="146"/>
      <c r="M24" s="146"/>
      <c r="N24" s="145"/>
      <c r="O24" s="145"/>
    </row>
    <row r="25" spans="1:17" ht="17.25" customHeight="1" x14ac:dyDescent="0.25">
      <c r="A25" s="367" t="s">
        <v>171</v>
      </c>
      <c r="D25" s="17"/>
    </row>
    <row r="26" spans="1:17" ht="17.25" customHeight="1" x14ac:dyDescent="0.2">
      <c r="A26" s="97" t="s">
        <v>177</v>
      </c>
      <c r="D26" s="17"/>
    </row>
    <row r="27" spans="1:17" ht="17.25" customHeight="1" x14ac:dyDescent="0.2">
      <c r="A27" s="116" t="s">
        <v>186</v>
      </c>
      <c r="D27" s="340"/>
    </row>
    <row r="28" spans="1:17" ht="15.75" customHeight="1" x14ac:dyDescent="0.2">
      <c r="A28" s="30"/>
      <c r="D28" s="342"/>
      <c r="G28" s="17"/>
      <c r="H28" s="17"/>
      <c r="I28" s="17"/>
      <c r="J28" s="146"/>
    </row>
    <row r="29" spans="1:17" x14ac:dyDescent="0.25">
      <c r="A29" s="356"/>
      <c r="B29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/>
    </row>
    <row r="30" spans="1:17" x14ac:dyDescent="0.25"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</row>
    <row r="31" spans="1:17" x14ac:dyDescent="0.25"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7" x14ac:dyDescent="0.25"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</row>
    <row r="33" spans="3:16" x14ac:dyDescent="0.2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3:16" x14ac:dyDescent="0.25"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</row>
  </sheetData>
  <mergeCells count="27">
    <mergeCell ref="N5:P5"/>
    <mergeCell ref="K4:P4"/>
    <mergeCell ref="F3:F6"/>
    <mergeCell ref="A18:A19"/>
    <mergeCell ref="G4:H5"/>
    <mergeCell ref="A13:B13"/>
    <mergeCell ref="A14:B14"/>
    <mergeCell ref="C4:C6"/>
    <mergeCell ref="D4:E4"/>
    <mergeCell ref="D5:D6"/>
    <mergeCell ref="E5:E6"/>
    <mergeCell ref="A20:A21"/>
    <mergeCell ref="A22:A23"/>
    <mergeCell ref="A3:B6"/>
    <mergeCell ref="I4:J5"/>
    <mergeCell ref="A7:B7"/>
    <mergeCell ref="A8:B8"/>
    <mergeCell ref="A9:B9"/>
    <mergeCell ref="A10:B10"/>
    <mergeCell ref="A11:B11"/>
    <mergeCell ref="C3:E3"/>
    <mergeCell ref="G3:P3"/>
    <mergeCell ref="A17:B17"/>
    <mergeCell ref="A15:B15"/>
    <mergeCell ref="A16:B16"/>
    <mergeCell ref="A12:B12"/>
    <mergeCell ref="K5:M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I18:P23 C18:E23 G18:G23 F22:F23 F19:F20 F18 F21" unlocked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5"/>
  <dimension ref="A1:P30"/>
  <sheetViews>
    <sheetView zoomScaleNormal="100" workbookViewId="0"/>
  </sheetViews>
  <sheetFormatPr defaultRowHeight="15" x14ac:dyDescent="0.25"/>
  <cols>
    <col min="1" max="1" width="18.42578125" customWidth="1"/>
    <col min="2" max="2" width="7.140625" customWidth="1"/>
    <col min="3" max="3" width="9" customWidth="1"/>
    <col min="4" max="4" width="7.140625" customWidth="1"/>
    <col min="5" max="5" width="7.140625" style="354" customWidth="1"/>
    <col min="6" max="6" width="7.140625" customWidth="1"/>
    <col min="7" max="7" width="7.140625" style="354" customWidth="1"/>
    <col min="8" max="8" width="7.140625" style="96" customWidth="1"/>
    <col min="9" max="9" width="7.85546875" customWidth="1"/>
    <col min="10" max="10" width="7.140625" customWidth="1"/>
    <col min="11" max="11" width="7.140625" style="96" customWidth="1"/>
    <col min="12" max="12" width="7.140625" customWidth="1"/>
    <col min="13" max="13" width="7.85546875" customWidth="1"/>
    <col min="14" max="14" width="7.140625" style="96" customWidth="1"/>
    <col min="15" max="15" width="7.85546875" customWidth="1"/>
    <col min="16" max="16" width="7.5703125" customWidth="1"/>
  </cols>
  <sheetData>
    <row r="1" spans="1:16" ht="17.25" customHeight="1" x14ac:dyDescent="0.25">
      <c r="A1" s="93" t="s">
        <v>214</v>
      </c>
      <c r="B1" s="81"/>
      <c r="C1" s="81"/>
      <c r="D1" s="81"/>
      <c r="E1" s="93"/>
      <c r="F1" s="81"/>
      <c r="G1" s="93"/>
      <c r="H1" s="93"/>
      <c r="I1" s="60"/>
      <c r="J1" s="81"/>
      <c r="K1" s="93"/>
      <c r="L1" s="81"/>
      <c r="M1" s="81"/>
      <c r="N1" s="231"/>
      <c r="O1" s="81"/>
    </row>
    <row r="2" spans="1:16" ht="17.25" customHeight="1" thickBot="1" x14ac:dyDescent="0.3">
      <c r="A2" s="148" t="s">
        <v>74</v>
      </c>
      <c r="B2" s="82"/>
      <c r="C2" s="82"/>
      <c r="D2" s="82"/>
      <c r="E2" s="94"/>
      <c r="F2" s="82"/>
      <c r="G2" s="94"/>
      <c r="H2" s="94"/>
      <c r="I2" s="82"/>
      <c r="J2" s="82"/>
      <c r="K2" s="94"/>
      <c r="L2" s="82"/>
      <c r="M2" s="82"/>
      <c r="N2" s="94"/>
      <c r="O2" s="82"/>
    </row>
    <row r="3" spans="1:16" ht="22.5" customHeight="1" x14ac:dyDescent="0.25">
      <c r="A3" s="564" t="s">
        <v>71</v>
      </c>
      <c r="B3" s="491" t="s">
        <v>160</v>
      </c>
      <c r="C3" s="596"/>
      <c r="D3" s="492"/>
      <c r="E3" s="564" t="s">
        <v>168</v>
      </c>
      <c r="F3" s="491" t="s">
        <v>159</v>
      </c>
      <c r="G3" s="598"/>
      <c r="H3" s="596"/>
      <c r="I3" s="596"/>
      <c r="J3" s="596"/>
      <c r="K3" s="596"/>
      <c r="L3" s="596"/>
      <c r="M3" s="596"/>
      <c r="N3" s="596"/>
      <c r="O3" s="492"/>
    </row>
    <row r="4" spans="1:16" ht="17.25" customHeight="1" x14ac:dyDescent="0.25">
      <c r="A4" s="565"/>
      <c r="B4" s="483" t="s">
        <v>2</v>
      </c>
      <c r="C4" s="599" t="s">
        <v>30</v>
      </c>
      <c r="D4" s="601"/>
      <c r="E4" s="567"/>
      <c r="F4" s="603" t="s">
        <v>2</v>
      </c>
      <c r="G4" s="604"/>
      <c r="H4" s="533" t="s">
        <v>87</v>
      </c>
      <c r="I4" s="595"/>
      <c r="J4" s="599" t="s">
        <v>117</v>
      </c>
      <c r="K4" s="600"/>
      <c r="L4" s="600"/>
      <c r="M4" s="600"/>
      <c r="N4" s="600"/>
      <c r="O4" s="601"/>
    </row>
    <row r="5" spans="1:16" ht="25.5" customHeight="1" x14ac:dyDescent="0.25">
      <c r="A5" s="565"/>
      <c r="B5" s="484"/>
      <c r="C5" s="599" t="s">
        <v>178</v>
      </c>
      <c r="D5" s="499" t="s">
        <v>42</v>
      </c>
      <c r="E5" s="567"/>
      <c r="F5" s="605"/>
      <c r="G5" s="606"/>
      <c r="H5" s="595"/>
      <c r="I5" s="595"/>
      <c r="J5" s="599" t="s">
        <v>175</v>
      </c>
      <c r="K5" s="600"/>
      <c r="L5" s="600"/>
      <c r="M5" s="599" t="s">
        <v>96</v>
      </c>
      <c r="N5" s="600"/>
      <c r="O5" s="601"/>
    </row>
    <row r="6" spans="1:16" ht="17.25" customHeight="1" thickBot="1" x14ac:dyDescent="0.3">
      <c r="A6" s="611"/>
      <c r="B6" s="485"/>
      <c r="C6" s="608"/>
      <c r="D6" s="612"/>
      <c r="E6" s="602"/>
      <c r="F6" s="464" t="s">
        <v>169</v>
      </c>
      <c r="G6" s="284" t="s">
        <v>176</v>
      </c>
      <c r="H6" s="284" t="s">
        <v>3</v>
      </c>
      <c r="I6" s="284" t="s">
        <v>47</v>
      </c>
      <c r="J6" s="436" t="s">
        <v>2</v>
      </c>
      <c r="K6" s="436" t="s">
        <v>3</v>
      </c>
      <c r="L6" s="436" t="s">
        <v>47</v>
      </c>
      <c r="M6" s="436" t="s">
        <v>2</v>
      </c>
      <c r="N6" s="436" t="s">
        <v>3</v>
      </c>
      <c r="O6" s="437" t="s">
        <v>47</v>
      </c>
    </row>
    <row r="7" spans="1:16" ht="17.25" customHeight="1" x14ac:dyDescent="0.25">
      <c r="A7" s="84" t="s">
        <v>14</v>
      </c>
      <c r="B7" s="476">
        <v>1172</v>
      </c>
      <c r="C7" s="456">
        <v>135</v>
      </c>
      <c r="D7" s="457">
        <v>1037</v>
      </c>
      <c r="E7" s="391">
        <v>710</v>
      </c>
      <c r="F7" s="421">
        <v>25209</v>
      </c>
      <c r="G7" s="463">
        <v>5.8232041135950992E-2</v>
      </c>
      <c r="H7" s="394">
        <v>9091</v>
      </c>
      <c r="I7" s="465">
        <v>16118</v>
      </c>
      <c r="J7" s="466">
        <v>5296</v>
      </c>
      <c r="K7" s="466">
        <v>2385</v>
      </c>
      <c r="L7" s="466">
        <v>2911</v>
      </c>
      <c r="M7" s="466">
        <v>19913</v>
      </c>
      <c r="N7" s="466">
        <v>6706</v>
      </c>
      <c r="O7" s="467">
        <v>13207</v>
      </c>
      <c r="P7" s="357"/>
    </row>
    <row r="8" spans="1:16" ht="17.25" customHeight="1" x14ac:dyDescent="0.25">
      <c r="A8" s="87" t="s">
        <v>15</v>
      </c>
      <c r="B8" s="351">
        <v>157</v>
      </c>
      <c r="C8" s="425">
        <v>18</v>
      </c>
      <c r="D8" s="458">
        <v>139</v>
      </c>
      <c r="E8" s="422">
        <v>165</v>
      </c>
      <c r="F8" s="460">
        <v>3383</v>
      </c>
      <c r="G8" s="463">
        <v>4.9278233383344743E-2</v>
      </c>
      <c r="H8" s="215">
        <v>1238</v>
      </c>
      <c r="I8" s="425">
        <v>2145</v>
      </c>
      <c r="J8" s="173">
        <v>1153</v>
      </c>
      <c r="K8" s="173">
        <v>519</v>
      </c>
      <c r="L8" s="173">
        <v>634</v>
      </c>
      <c r="M8" s="173">
        <v>2230</v>
      </c>
      <c r="N8" s="173">
        <v>719</v>
      </c>
      <c r="O8" s="86">
        <v>1511</v>
      </c>
      <c r="P8" s="357"/>
    </row>
    <row r="9" spans="1:16" ht="17.25" customHeight="1" x14ac:dyDescent="0.25">
      <c r="A9" s="87" t="s">
        <v>16</v>
      </c>
      <c r="B9" s="351">
        <v>135</v>
      </c>
      <c r="C9" s="425">
        <v>16</v>
      </c>
      <c r="D9" s="458">
        <v>119</v>
      </c>
      <c r="E9" s="422">
        <v>48</v>
      </c>
      <c r="F9" s="460">
        <v>2506</v>
      </c>
      <c r="G9" s="463">
        <v>6.1742386912387898E-2</v>
      </c>
      <c r="H9" s="215">
        <v>844</v>
      </c>
      <c r="I9" s="425">
        <v>1662</v>
      </c>
      <c r="J9" s="173">
        <v>395</v>
      </c>
      <c r="K9" s="173">
        <v>186</v>
      </c>
      <c r="L9" s="173">
        <v>209</v>
      </c>
      <c r="M9" s="173">
        <v>2111</v>
      </c>
      <c r="N9" s="173">
        <v>658</v>
      </c>
      <c r="O9" s="86">
        <v>1453</v>
      </c>
      <c r="P9" s="357"/>
    </row>
    <row r="10" spans="1:16" ht="17.25" customHeight="1" x14ac:dyDescent="0.25">
      <c r="A10" s="87" t="s">
        <v>17</v>
      </c>
      <c r="B10" s="351">
        <v>79</v>
      </c>
      <c r="C10" s="425">
        <v>7</v>
      </c>
      <c r="D10" s="458">
        <v>72</v>
      </c>
      <c r="E10" s="422">
        <v>14</v>
      </c>
      <c r="F10" s="460">
        <v>781</v>
      </c>
      <c r="G10" s="463">
        <v>2.8660550458715597E-2</v>
      </c>
      <c r="H10" s="215">
        <v>262</v>
      </c>
      <c r="I10" s="425">
        <v>519</v>
      </c>
      <c r="J10" s="173">
        <v>88</v>
      </c>
      <c r="K10" s="173">
        <v>40</v>
      </c>
      <c r="L10" s="173">
        <v>48</v>
      </c>
      <c r="M10" s="173">
        <v>693</v>
      </c>
      <c r="N10" s="173">
        <v>222</v>
      </c>
      <c r="O10" s="86">
        <v>471</v>
      </c>
      <c r="P10" s="357"/>
    </row>
    <row r="11" spans="1:16" ht="17.25" customHeight="1" x14ac:dyDescent="0.25">
      <c r="A11" s="87" t="s">
        <v>18</v>
      </c>
      <c r="B11" s="351">
        <v>48</v>
      </c>
      <c r="C11" s="425">
        <v>3</v>
      </c>
      <c r="D11" s="458">
        <v>45</v>
      </c>
      <c r="E11" s="422">
        <v>23</v>
      </c>
      <c r="F11" s="460">
        <v>922</v>
      </c>
      <c r="G11" s="463">
        <v>4.035187535559543E-2</v>
      </c>
      <c r="H11" s="215">
        <v>294</v>
      </c>
      <c r="I11" s="425">
        <v>628</v>
      </c>
      <c r="J11" s="173">
        <v>124</v>
      </c>
      <c r="K11" s="173">
        <v>54</v>
      </c>
      <c r="L11" s="173">
        <v>70</v>
      </c>
      <c r="M11" s="173">
        <v>798</v>
      </c>
      <c r="N11" s="173">
        <v>240</v>
      </c>
      <c r="O11" s="86">
        <v>558</v>
      </c>
      <c r="P11" s="357"/>
    </row>
    <row r="12" spans="1:16" ht="17.25" customHeight="1" x14ac:dyDescent="0.25">
      <c r="A12" s="87" t="s">
        <v>19</v>
      </c>
      <c r="B12" s="351">
        <v>30</v>
      </c>
      <c r="C12" s="425">
        <v>3</v>
      </c>
      <c r="D12" s="458">
        <v>27</v>
      </c>
      <c r="E12" s="422">
        <v>13</v>
      </c>
      <c r="F12" s="460">
        <v>773</v>
      </c>
      <c r="G12" s="463">
        <v>7.3535007610350075E-2</v>
      </c>
      <c r="H12" s="215">
        <v>299</v>
      </c>
      <c r="I12" s="425">
        <v>474</v>
      </c>
      <c r="J12" s="173">
        <v>140</v>
      </c>
      <c r="K12" s="173">
        <v>72</v>
      </c>
      <c r="L12" s="173">
        <v>68</v>
      </c>
      <c r="M12" s="173">
        <v>633</v>
      </c>
      <c r="N12" s="173">
        <v>227</v>
      </c>
      <c r="O12" s="86">
        <v>406</v>
      </c>
      <c r="P12" s="357"/>
    </row>
    <row r="13" spans="1:16" ht="17.25" customHeight="1" x14ac:dyDescent="0.25">
      <c r="A13" s="87" t="s">
        <v>20</v>
      </c>
      <c r="B13" s="351">
        <v>88</v>
      </c>
      <c r="C13" s="425">
        <v>12</v>
      </c>
      <c r="D13" s="458">
        <v>76</v>
      </c>
      <c r="E13" s="422">
        <v>34</v>
      </c>
      <c r="F13" s="460">
        <v>1989</v>
      </c>
      <c r="G13" s="463">
        <v>6.0446740616927522E-2</v>
      </c>
      <c r="H13" s="215">
        <v>732</v>
      </c>
      <c r="I13" s="425">
        <v>1257</v>
      </c>
      <c r="J13" s="173">
        <v>301</v>
      </c>
      <c r="K13" s="173">
        <v>131</v>
      </c>
      <c r="L13" s="173">
        <v>170</v>
      </c>
      <c r="M13" s="173">
        <v>1688</v>
      </c>
      <c r="N13" s="173">
        <v>601</v>
      </c>
      <c r="O13" s="86">
        <v>1087</v>
      </c>
      <c r="P13" s="357"/>
    </row>
    <row r="14" spans="1:16" ht="17.25" customHeight="1" x14ac:dyDescent="0.25">
      <c r="A14" s="87" t="s">
        <v>21</v>
      </c>
      <c r="B14" s="351">
        <v>43</v>
      </c>
      <c r="C14" s="425">
        <v>2</v>
      </c>
      <c r="D14" s="458">
        <v>41</v>
      </c>
      <c r="E14" s="422">
        <v>29</v>
      </c>
      <c r="F14" s="460">
        <v>694</v>
      </c>
      <c r="G14" s="463">
        <v>4.2644709352341159E-2</v>
      </c>
      <c r="H14" s="215">
        <v>285</v>
      </c>
      <c r="I14" s="425">
        <v>409</v>
      </c>
      <c r="J14" s="173">
        <v>296</v>
      </c>
      <c r="K14" s="173">
        <v>129</v>
      </c>
      <c r="L14" s="173">
        <v>167</v>
      </c>
      <c r="M14" s="173">
        <v>398</v>
      </c>
      <c r="N14" s="173">
        <v>156</v>
      </c>
      <c r="O14" s="86">
        <v>242</v>
      </c>
      <c r="P14" s="357"/>
    </row>
    <row r="15" spans="1:16" ht="17.25" customHeight="1" x14ac:dyDescent="0.25">
      <c r="A15" s="87" t="s">
        <v>22</v>
      </c>
      <c r="B15" s="351">
        <v>73</v>
      </c>
      <c r="C15" s="425">
        <v>13</v>
      </c>
      <c r="D15" s="458">
        <v>60</v>
      </c>
      <c r="E15" s="422">
        <v>50</v>
      </c>
      <c r="F15" s="460">
        <v>1451</v>
      </c>
      <c r="G15" s="463">
        <v>6.3207875936574315E-2</v>
      </c>
      <c r="H15" s="215">
        <v>577</v>
      </c>
      <c r="I15" s="425">
        <v>874</v>
      </c>
      <c r="J15" s="173">
        <v>324</v>
      </c>
      <c r="K15" s="173">
        <v>140</v>
      </c>
      <c r="L15" s="173">
        <v>184</v>
      </c>
      <c r="M15" s="173">
        <v>1127</v>
      </c>
      <c r="N15" s="173">
        <v>437</v>
      </c>
      <c r="O15" s="86">
        <v>690</v>
      </c>
      <c r="P15" s="357"/>
    </row>
    <row r="16" spans="1:16" ht="17.25" customHeight="1" x14ac:dyDescent="0.25">
      <c r="A16" s="87" t="s">
        <v>23</v>
      </c>
      <c r="B16" s="351">
        <v>71</v>
      </c>
      <c r="C16" s="425">
        <v>7</v>
      </c>
      <c r="D16" s="458">
        <v>64</v>
      </c>
      <c r="E16" s="422">
        <v>15</v>
      </c>
      <c r="F16" s="460">
        <v>1423</v>
      </c>
      <c r="G16" s="463">
        <v>6.3151821772511427E-2</v>
      </c>
      <c r="H16" s="215">
        <v>506</v>
      </c>
      <c r="I16" s="425">
        <v>917</v>
      </c>
      <c r="J16" s="173">
        <v>99</v>
      </c>
      <c r="K16" s="173">
        <v>36</v>
      </c>
      <c r="L16" s="173">
        <v>63</v>
      </c>
      <c r="M16" s="173">
        <v>1324</v>
      </c>
      <c r="N16" s="173">
        <v>470</v>
      </c>
      <c r="O16" s="86">
        <v>854</v>
      </c>
      <c r="P16" s="357"/>
    </row>
    <row r="17" spans="1:16" ht="17.25" customHeight="1" x14ac:dyDescent="0.25">
      <c r="A17" s="87" t="s">
        <v>24</v>
      </c>
      <c r="B17" s="351">
        <v>54</v>
      </c>
      <c r="C17" s="425">
        <v>7</v>
      </c>
      <c r="D17" s="458">
        <v>47</v>
      </c>
      <c r="E17" s="422">
        <v>14</v>
      </c>
      <c r="F17" s="460">
        <v>1339</v>
      </c>
      <c r="G17" s="463">
        <v>6.1018957345971563E-2</v>
      </c>
      <c r="H17" s="215">
        <v>423</v>
      </c>
      <c r="I17" s="425">
        <v>916</v>
      </c>
      <c r="J17" s="173">
        <v>123</v>
      </c>
      <c r="K17" s="173">
        <v>53</v>
      </c>
      <c r="L17" s="173">
        <v>70</v>
      </c>
      <c r="M17" s="173">
        <v>1216</v>
      </c>
      <c r="N17" s="173">
        <v>370</v>
      </c>
      <c r="O17" s="86">
        <v>846</v>
      </c>
      <c r="P17" s="357"/>
    </row>
    <row r="18" spans="1:16" ht="17.25" customHeight="1" x14ac:dyDescent="0.25">
      <c r="A18" s="87" t="s">
        <v>25</v>
      </c>
      <c r="B18" s="351">
        <v>113</v>
      </c>
      <c r="C18" s="425">
        <v>16</v>
      </c>
      <c r="D18" s="458">
        <v>97</v>
      </c>
      <c r="E18" s="422">
        <v>102</v>
      </c>
      <c r="F18" s="460">
        <v>3159</v>
      </c>
      <c r="G18" s="463">
        <v>6.7554852230443524E-2</v>
      </c>
      <c r="H18" s="215">
        <v>1159</v>
      </c>
      <c r="I18" s="425">
        <v>2000</v>
      </c>
      <c r="J18" s="173">
        <v>725</v>
      </c>
      <c r="K18" s="173">
        <v>320</v>
      </c>
      <c r="L18" s="173">
        <v>405</v>
      </c>
      <c r="M18" s="173">
        <v>2434</v>
      </c>
      <c r="N18" s="173">
        <v>839</v>
      </c>
      <c r="O18" s="86">
        <v>1595</v>
      </c>
      <c r="P18" s="357"/>
    </row>
    <row r="19" spans="1:16" ht="17.25" customHeight="1" x14ac:dyDescent="0.25">
      <c r="A19" s="87" t="s">
        <v>26</v>
      </c>
      <c r="B19" s="351">
        <v>83</v>
      </c>
      <c r="C19" s="425">
        <v>14</v>
      </c>
      <c r="D19" s="458">
        <v>69</v>
      </c>
      <c r="E19" s="422">
        <v>86</v>
      </c>
      <c r="F19" s="460">
        <v>2054</v>
      </c>
      <c r="G19" s="463">
        <v>7.5331915205750749E-2</v>
      </c>
      <c r="H19" s="215">
        <v>788</v>
      </c>
      <c r="I19" s="425">
        <v>1266</v>
      </c>
      <c r="J19" s="173">
        <v>625</v>
      </c>
      <c r="K19" s="173">
        <v>325</v>
      </c>
      <c r="L19" s="173">
        <v>300</v>
      </c>
      <c r="M19" s="173">
        <v>1429</v>
      </c>
      <c r="N19" s="173">
        <v>463</v>
      </c>
      <c r="O19" s="86">
        <v>966</v>
      </c>
      <c r="P19" s="357"/>
    </row>
    <row r="20" spans="1:16" ht="17.25" customHeight="1" x14ac:dyDescent="0.25">
      <c r="A20" s="87" t="s">
        <v>27</v>
      </c>
      <c r="B20" s="351">
        <v>67</v>
      </c>
      <c r="C20" s="425">
        <v>7</v>
      </c>
      <c r="D20" s="458">
        <v>60</v>
      </c>
      <c r="E20" s="422">
        <v>40</v>
      </c>
      <c r="F20" s="460">
        <v>1649</v>
      </c>
      <c r="G20" s="463">
        <v>6.7089792098946249E-2</v>
      </c>
      <c r="H20" s="215">
        <v>564</v>
      </c>
      <c r="I20" s="425">
        <v>1085</v>
      </c>
      <c r="J20" s="173">
        <v>232</v>
      </c>
      <c r="K20" s="173">
        <v>86</v>
      </c>
      <c r="L20" s="173">
        <v>146</v>
      </c>
      <c r="M20" s="173">
        <v>1417</v>
      </c>
      <c r="N20" s="173">
        <v>478</v>
      </c>
      <c r="O20" s="86">
        <v>939</v>
      </c>
      <c r="P20" s="357"/>
    </row>
    <row r="21" spans="1:16" ht="17.25" customHeight="1" thickBot="1" x14ac:dyDescent="0.3">
      <c r="A21" s="85" t="s">
        <v>28</v>
      </c>
      <c r="B21" s="141">
        <v>131</v>
      </c>
      <c r="C21" s="424">
        <v>10</v>
      </c>
      <c r="D21" s="459">
        <v>121</v>
      </c>
      <c r="E21" s="423">
        <v>77</v>
      </c>
      <c r="F21" s="461">
        <v>3086</v>
      </c>
      <c r="G21" s="468">
        <v>6.4510734368794023E-2</v>
      </c>
      <c r="H21" s="462">
        <v>1120</v>
      </c>
      <c r="I21" s="424">
        <v>1966</v>
      </c>
      <c r="J21" s="102">
        <v>671</v>
      </c>
      <c r="K21" s="102">
        <v>294</v>
      </c>
      <c r="L21" s="102">
        <v>377</v>
      </c>
      <c r="M21" s="102">
        <v>2415</v>
      </c>
      <c r="N21" s="102">
        <v>826</v>
      </c>
      <c r="O21" s="459">
        <v>1589</v>
      </c>
      <c r="P21" s="357"/>
    </row>
    <row r="22" spans="1:16" ht="17.25" customHeight="1" x14ac:dyDescent="0.25">
      <c r="A22" s="379" t="s">
        <v>67</v>
      </c>
      <c r="B22" s="83"/>
      <c r="C22" s="83"/>
      <c r="D22" s="83"/>
      <c r="E22" s="117"/>
      <c r="F22" s="83"/>
      <c r="G22" s="117"/>
      <c r="H22" s="117"/>
      <c r="I22" s="83"/>
      <c r="J22" s="83"/>
      <c r="K22" s="117"/>
      <c r="L22" s="83"/>
      <c r="M22" s="83"/>
      <c r="N22" s="117"/>
      <c r="O22" s="83"/>
      <c r="P22" s="34"/>
    </row>
    <row r="23" spans="1:16" ht="17.25" customHeight="1" x14ac:dyDescent="0.25">
      <c r="A23" s="376" t="s">
        <v>171</v>
      </c>
      <c r="B23" s="83"/>
      <c r="C23" s="83"/>
      <c r="D23" s="83"/>
      <c r="E23" s="117"/>
      <c r="F23" s="83"/>
      <c r="G23" s="117"/>
      <c r="H23" s="117"/>
      <c r="I23" s="83"/>
      <c r="J23" s="83"/>
      <c r="K23" s="117"/>
      <c r="L23" s="83"/>
      <c r="M23" s="56"/>
      <c r="N23" s="56"/>
      <c r="O23" s="83"/>
    </row>
    <row r="24" spans="1:16" s="354" customFormat="1" ht="17.25" customHeight="1" x14ac:dyDescent="0.25">
      <c r="A24" s="376" t="s">
        <v>177</v>
      </c>
      <c r="B24" s="117"/>
      <c r="C24" s="117"/>
      <c r="D24" s="117"/>
      <c r="E24" s="117"/>
      <c r="F24" s="56"/>
      <c r="G24" s="56"/>
      <c r="H24" s="56"/>
      <c r="I24" s="56"/>
      <c r="J24" s="56"/>
      <c r="K24" s="56"/>
      <c r="L24" s="56"/>
      <c r="M24" s="56"/>
      <c r="N24" s="56"/>
      <c r="O24" s="56"/>
    </row>
    <row r="25" spans="1:16" ht="17.25" customHeight="1" x14ac:dyDescent="0.25">
      <c r="A25" s="379" t="s">
        <v>186</v>
      </c>
      <c r="B25" s="83"/>
      <c r="C25" s="83"/>
      <c r="D25" s="56"/>
      <c r="E25" s="117"/>
      <c r="F25" s="83"/>
      <c r="G25" s="117"/>
      <c r="H25" s="117"/>
      <c r="I25" s="83"/>
      <c r="J25" s="83"/>
      <c r="K25" s="117"/>
      <c r="L25" s="83"/>
      <c r="M25" s="83"/>
      <c r="N25" s="117"/>
      <c r="O25" s="83"/>
    </row>
    <row r="26" spans="1:16" x14ac:dyDescent="0.25">
      <c r="B26" s="76"/>
      <c r="C26" s="117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</row>
    <row r="27" spans="1:16" x14ac:dyDescent="0.25">
      <c r="A27" s="324"/>
      <c r="E27"/>
      <c r="G27"/>
      <c r="H27"/>
      <c r="K27"/>
      <c r="N27"/>
    </row>
    <row r="28" spans="1:16" x14ac:dyDescent="0.25">
      <c r="A28" s="324"/>
      <c r="E28"/>
      <c r="G28"/>
      <c r="H28"/>
      <c r="K28"/>
      <c r="N28"/>
    </row>
    <row r="29" spans="1:16" x14ac:dyDescent="0.25">
      <c r="E29"/>
      <c r="G29"/>
      <c r="H29"/>
      <c r="K29"/>
      <c r="N29"/>
    </row>
    <row r="30" spans="1:16" x14ac:dyDescent="0.25">
      <c r="E30"/>
      <c r="G30"/>
      <c r="H30"/>
      <c r="K30"/>
      <c r="N30"/>
    </row>
  </sheetData>
  <mergeCells count="13">
    <mergeCell ref="F4:G5"/>
    <mergeCell ref="A3:A6"/>
    <mergeCell ref="B3:D3"/>
    <mergeCell ref="F3:O3"/>
    <mergeCell ref="B4:B6"/>
    <mergeCell ref="C4:D4"/>
    <mergeCell ref="C5:C6"/>
    <mergeCell ref="D5:D6"/>
    <mergeCell ref="J5:L5"/>
    <mergeCell ref="M5:O5"/>
    <mergeCell ref="J4:O4"/>
    <mergeCell ref="H4:I5"/>
    <mergeCell ref="E3:E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6"/>
  <dimension ref="A1:Y34"/>
  <sheetViews>
    <sheetView zoomScaleNormal="100" workbookViewId="0"/>
  </sheetViews>
  <sheetFormatPr defaultColWidth="9.140625" defaultRowHeight="15" x14ac:dyDescent="0.25"/>
  <cols>
    <col min="1" max="1" width="12.85546875" style="96" customWidth="1"/>
    <col min="2" max="2" width="5.7109375" style="96" customWidth="1"/>
    <col min="3" max="3" width="6.42578125" style="96" customWidth="1"/>
    <col min="4" max="4" width="5" style="96" customWidth="1"/>
    <col min="5" max="5" width="6.42578125" style="96" customWidth="1"/>
    <col min="6" max="6" width="5" style="96" customWidth="1"/>
    <col min="7" max="7" width="6.42578125" style="96" customWidth="1"/>
    <col min="8" max="8" width="5" style="96" customWidth="1"/>
    <col min="9" max="9" width="6.42578125" style="96" customWidth="1"/>
    <col min="10" max="10" width="4.85546875" style="96" customWidth="1"/>
    <col min="11" max="11" width="6.42578125" style="96" customWidth="1"/>
    <col min="12" max="12" width="5" style="96" customWidth="1"/>
    <col min="13" max="13" width="6.85546875" style="96" customWidth="1"/>
    <col min="14" max="14" width="5.28515625" style="96" customWidth="1"/>
    <col min="15" max="15" width="5.7109375" style="96" customWidth="1"/>
    <col min="16" max="16" width="5" style="96" customWidth="1"/>
    <col min="17" max="17" width="5.7109375" style="96" customWidth="1"/>
    <col min="18" max="18" width="4.85546875" style="96" customWidth="1"/>
    <col min="19" max="19" width="5.7109375" style="96" customWidth="1"/>
    <col min="20" max="20" width="4.85546875" style="96" customWidth="1"/>
    <col min="21" max="21" width="6" style="96" customWidth="1"/>
    <col min="22" max="22" width="4.85546875" style="96" customWidth="1"/>
    <col min="23" max="23" width="6.140625" style="96" customWidth="1"/>
    <col min="24" max="24" width="5.5703125" style="96" customWidth="1"/>
    <col min="25" max="16384" width="9.140625" style="96"/>
  </cols>
  <sheetData>
    <row r="1" spans="1:25" ht="17.25" customHeight="1" x14ac:dyDescent="0.25">
      <c r="A1" s="115" t="s">
        <v>215</v>
      </c>
      <c r="B1" s="115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231"/>
      <c r="U1" s="93"/>
      <c r="V1" s="93"/>
      <c r="W1" s="93"/>
      <c r="X1" s="169"/>
    </row>
    <row r="2" spans="1:25" s="94" customFormat="1" ht="17.25" customHeight="1" thickBot="1" x14ac:dyDescent="0.3">
      <c r="A2" s="148" t="s">
        <v>74</v>
      </c>
      <c r="Q2" s="94" t="s">
        <v>0</v>
      </c>
    </row>
    <row r="3" spans="1:25" ht="17.25" customHeight="1" x14ac:dyDescent="0.25">
      <c r="A3" s="508" t="s">
        <v>78</v>
      </c>
      <c r="B3" s="509"/>
      <c r="C3" s="574" t="s">
        <v>45</v>
      </c>
      <c r="D3" s="613"/>
      <c r="E3" s="625" t="s">
        <v>173</v>
      </c>
      <c r="F3" s="626"/>
      <c r="G3" s="617" t="s">
        <v>32</v>
      </c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9"/>
    </row>
    <row r="4" spans="1:25" ht="17.25" customHeight="1" x14ac:dyDescent="0.25">
      <c r="A4" s="510"/>
      <c r="B4" s="511"/>
      <c r="C4" s="575"/>
      <c r="D4" s="614"/>
      <c r="E4" s="614"/>
      <c r="F4" s="627"/>
      <c r="G4" s="620" t="s">
        <v>57</v>
      </c>
      <c r="H4" s="589"/>
      <c r="I4" s="592" t="s">
        <v>58</v>
      </c>
      <c r="J4" s="589"/>
      <c r="K4" s="621" t="s">
        <v>33</v>
      </c>
      <c r="L4" s="622"/>
      <c r="M4" s="592" t="s">
        <v>36</v>
      </c>
      <c r="N4" s="589"/>
      <c r="O4" s="592" t="s">
        <v>34</v>
      </c>
      <c r="P4" s="589"/>
      <c r="Q4" s="592" t="s">
        <v>35</v>
      </c>
      <c r="R4" s="589"/>
      <c r="S4" s="592" t="s">
        <v>37</v>
      </c>
      <c r="T4" s="589"/>
      <c r="U4" s="592" t="s">
        <v>38</v>
      </c>
      <c r="V4" s="589"/>
      <c r="W4" s="592" t="s">
        <v>43</v>
      </c>
      <c r="X4" s="593"/>
    </row>
    <row r="5" spans="1:25" ht="17.25" customHeight="1" x14ac:dyDescent="0.25">
      <c r="A5" s="510"/>
      <c r="B5" s="511"/>
      <c r="C5" s="615"/>
      <c r="D5" s="616"/>
      <c r="E5" s="616"/>
      <c r="F5" s="628"/>
      <c r="G5" s="522"/>
      <c r="H5" s="590"/>
      <c r="I5" s="594"/>
      <c r="J5" s="590"/>
      <c r="K5" s="623"/>
      <c r="L5" s="624"/>
      <c r="M5" s="594"/>
      <c r="N5" s="590"/>
      <c r="O5" s="594"/>
      <c r="P5" s="590"/>
      <c r="Q5" s="594"/>
      <c r="R5" s="590"/>
      <c r="S5" s="594"/>
      <c r="T5" s="590"/>
      <c r="U5" s="594"/>
      <c r="V5" s="590"/>
      <c r="W5" s="594"/>
      <c r="X5" s="524"/>
    </row>
    <row r="6" spans="1:25" ht="17.25" customHeight="1" thickBot="1" x14ac:dyDescent="0.3">
      <c r="A6" s="512"/>
      <c r="B6" s="513"/>
      <c r="C6" s="276" t="s">
        <v>50</v>
      </c>
      <c r="D6" s="277" t="s">
        <v>55</v>
      </c>
      <c r="E6" s="279" t="s">
        <v>50</v>
      </c>
      <c r="F6" s="283" t="s">
        <v>53</v>
      </c>
      <c r="G6" s="281" t="s">
        <v>50</v>
      </c>
      <c r="H6" s="282" t="s">
        <v>53</v>
      </c>
      <c r="I6" s="279" t="s">
        <v>50</v>
      </c>
      <c r="J6" s="282" t="s">
        <v>53</v>
      </c>
      <c r="K6" s="279" t="s">
        <v>50</v>
      </c>
      <c r="L6" s="282" t="s">
        <v>53</v>
      </c>
      <c r="M6" s="279" t="s">
        <v>50</v>
      </c>
      <c r="N6" s="282" t="s">
        <v>53</v>
      </c>
      <c r="O6" s="279" t="s">
        <v>50</v>
      </c>
      <c r="P6" s="282" t="s">
        <v>53</v>
      </c>
      <c r="Q6" s="279" t="s">
        <v>50</v>
      </c>
      <c r="R6" s="282" t="s">
        <v>53</v>
      </c>
      <c r="S6" s="279" t="s">
        <v>50</v>
      </c>
      <c r="T6" s="282" t="s">
        <v>53</v>
      </c>
      <c r="U6" s="279" t="s">
        <v>50</v>
      </c>
      <c r="V6" s="282" t="s">
        <v>53</v>
      </c>
      <c r="W6" s="279" t="s">
        <v>50</v>
      </c>
      <c r="X6" s="280" t="s">
        <v>53</v>
      </c>
    </row>
    <row r="7" spans="1:25" s="10" customFormat="1" ht="17.25" customHeight="1" x14ac:dyDescent="0.25">
      <c r="A7" s="504" t="s">
        <v>5</v>
      </c>
      <c r="B7" s="505"/>
      <c r="C7" s="95">
        <v>18731</v>
      </c>
      <c r="D7" s="166">
        <v>3.5147996502276145E-2</v>
      </c>
      <c r="E7" s="160">
        <v>12199</v>
      </c>
      <c r="F7" s="174">
        <v>0.65127329026747105</v>
      </c>
      <c r="G7" s="92">
        <v>6788</v>
      </c>
      <c r="H7" s="168">
        <v>0.36239389247771076</v>
      </c>
      <c r="I7" s="213" t="s">
        <v>39</v>
      </c>
      <c r="J7" s="214" t="s">
        <v>39</v>
      </c>
      <c r="K7" s="160">
        <v>9206</v>
      </c>
      <c r="L7" s="168">
        <v>0.49148470450056059</v>
      </c>
      <c r="M7" s="160">
        <v>62</v>
      </c>
      <c r="N7" s="122">
        <v>3.3100208210987132E-3</v>
      </c>
      <c r="O7" s="160">
        <v>511</v>
      </c>
      <c r="P7" s="122">
        <v>2.7280978057765203E-2</v>
      </c>
      <c r="Q7" s="160">
        <v>271</v>
      </c>
      <c r="R7" s="122">
        <v>1.446799423415728E-2</v>
      </c>
      <c r="S7" s="160">
        <v>769</v>
      </c>
      <c r="T7" s="122">
        <v>4.1054935668143722E-2</v>
      </c>
      <c r="U7" s="160">
        <v>165</v>
      </c>
      <c r="V7" s="122">
        <v>8.8089263787304462E-3</v>
      </c>
      <c r="W7" s="160">
        <v>959</v>
      </c>
      <c r="X7" s="123">
        <v>5.1198547861833324E-2</v>
      </c>
      <c r="Y7"/>
    </row>
    <row r="8" spans="1:25" s="10" customFormat="1" ht="17.25" customHeight="1" x14ac:dyDescent="0.25">
      <c r="A8" s="504" t="s">
        <v>6</v>
      </c>
      <c r="B8" s="505"/>
      <c r="C8" s="95">
        <v>19125</v>
      </c>
      <c r="D8" s="166">
        <v>3.8156897170902995E-2</v>
      </c>
      <c r="E8" s="160">
        <v>11830</v>
      </c>
      <c r="F8" s="174">
        <v>0.61856209150326802</v>
      </c>
      <c r="G8" s="92">
        <v>7501</v>
      </c>
      <c r="H8" s="168">
        <v>0.39220915032679737</v>
      </c>
      <c r="I8" s="213" t="s">
        <v>39</v>
      </c>
      <c r="J8" s="214" t="s">
        <v>39</v>
      </c>
      <c r="K8" s="160">
        <v>8786</v>
      </c>
      <c r="L8" s="168">
        <v>0.45939869281045753</v>
      </c>
      <c r="M8" s="160">
        <v>82</v>
      </c>
      <c r="N8" s="122">
        <v>4.2875816993464049E-3</v>
      </c>
      <c r="O8" s="160">
        <v>482</v>
      </c>
      <c r="P8" s="122">
        <v>2.5202614379084966E-2</v>
      </c>
      <c r="Q8" s="160">
        <v>258</v>
      </c>
      <c r="R8" s="122">
        <v>1.3490196078431372E-2</v>
      </c>
      <c r="S8" s="160">
        <v>732</v>
      </c>
      <c r="T8" s="122">
        <v>3.8274509803921566E-2</v>
      </c>
      <c r="U8" s="160">
        <v>227</v>
      </c>
      <c r="V8" s="122">
        <v>1.1869281045751634E-2</v>
      </c>
      <c r="W8" s="160">
        <v>1057</v>
      </c>
      <c r="X8" s="123">
        <v>5.526797385620915E-2</v>
      </c>
      <c r="Y8"/>
    </row>
    <row r="9" spans="1:25" s="10" customFormat="1" ht="17.25" customHeight="1" x14ac:dyDescent="0.25">
      <c r="A9" s="504" t="s">
        <v>7</v>
      </c>
      <c r="B9" s="505"/>
      <c r="C9" s="95">
        <v>19160</v>
      </c>
      <c r="D9" s="166">
        <v>4.0700663191390832E-2</v>
      </c>
      <c r="E9" s="160">
        <v>11353</v>
      </c>
      <c r="F9" s="174">
        <v>0.59253653444676413</v>
      </c>
      <c r="G9" s="92">
        <v>7687</v>
      </c>
      <c r="H9" s="168">
        <v>0.40120041753653446</v>
      </c>
      <c r="I9" s="160">
        <v>380</v>
      </c>
      <c r="J9" s="214">
        <v>1.9832985386221295E-2</v>
      </c>
      <c r="K9" s="160">
        <v>8012</v>
      </c>
      <c r="L9" s="168">
        <v>0.41816283924843423</v>
      </c>
      <c r="M9" s="160">
        <v>94</v>
      </c>
      <c r="N9" s="122">
        <v>4.9060542797494779E-3</v>
      </c>
      <c r="O9" s="160">
        <v>486</v>
      </c>
      <c r="P9" s="122">
        <v>2.5365344467640917E-2</v>
      </c>
      <c r="Q9" s="160">
        <v>267</v>
      </c>
      <c r="R9" s="122">
        <v>1.3935281837160751E-2</v>
      </c>
      <c r="S9" s="160">
        <v>716</v>
      </c>
      <c r="T9" s="122">
        <v>3.7369519832985386E-2</v>
      </c>
      <c r="U9" s="160">
        <v>416</v>
      </c>
      <c r="V9" s="122">
        <v>2.1711899791231733E-2</v>
      </c>
      <c r="W9" s="160">
        <v>1102</v>
      </c>
      <c r="X9" s="123">
        <v>5.7515657620041752E-2</v>
      </c>
      <c r="Y9"/>
    </row>
    <row r="10" spans="1:25" s="10" customFormat="1" ht="17.25" customHeight="1" x14ac:dyDescent="0.25">
      <c r="A10" s="504" t="s">
        <v>8</v>
      </c>
      <c r="B10" s="505"/>
      <c r="C10" s="95">
        <v>19876</v>
      </c>
      <c r="D10" s="166">
        <v>4.4287776965721316E-2</v>
      </c>
      <c r="E10" s="160">
        <v>11004</v>
      </c>
      <c r="F10" s="174">
        <v>0.55363252163413157</v>
      </c>
      <c r="G10" s="92">
        <v>8636</v>
      </c>
      <c r="H10" s="168">
        <v>0.43449386194405315</v>
      </c>
      <c r="I10" s="160">
        <v>425</v>
      </c>
      <c r="J10" s="122">
        <v>2.1382571946065607E-2</v>
      </c>
      <c r="K10" s="160">
        <v>7599</v>
      </c>
      <c r="L10" s="168">
        <v>0.38232038639565302</v>
      </c>
      <c r="M10" s="160">
        <v>112</v>
      </c>
      <c r="N10" s="122">
        <v>5.6349366069631717E-3</v>
      </c>
      <c r="O10" s="160">
        <v>497</v>
      </c>
      <c r="P10" s="122">
        <v>2.5005031193399075E-2</v>
      </c>
      <c r="Q10" s="160">
        <v>278</v>
      </c>
      <c r="R10" s="122">
        <v>1.3986717649426444E-2</v>
      </c>
      <c r="S10" s="160">
        <v>667</v>
      </c>
      <c r="T10" s="122">
        <v>3.3558059971825316E-2</v>
      </c>
      <c r="U10" s="160">
        <v>538</v>
      </c>
      <c r="V10" s="122">
        <v>2.7067820487019521E-2</v>
      </c>
      <c r="W10" s="160">
        <v>1124</v>
      </c>
      <c r="X10" s="123">
        <v>5.6550613805594688E-2</v>
      </c>
      <c r="Y10"/>
    </row>
    <row r="11" spans="1:25" s="10" customFormat="1" ht="17.25" customHeight="1" x14ac:dyDescent="0.25">
      <c r="A11" s="504" t="s">
        <v>9</v>
      </c>
      <c r="B11" s="505"/>
      <c r="C11" s="95">
        <v>19835</v>
      </c>
      <c r="D11" s="166">
        <v>4.5540958162473423E-2</v>
      </c>
      <c r="E11" s="160">
        <v>10853</v>
      </c>
      <c r="F11" s="174">
        <v>0.5471641038568188</v>
      </c>
      <c r="G11" s="92">
        <v>8456</v>
      </c>
      <c r="H11" s="168">
        <v>0.42631711620872198</v>
      </c>
      <c r="I11" s="160">
        <v>567</v>
      </c>
      <c r="J11" s="122">
        <v>2.8585833123266954E-2</v>
      </c>
      <c r="K11" s="160">
        <v>7349</v>
      </c>
      <c r="L11" s="168">
        <v>0.37050668011091503</v>
      </c>
      <c r="M11" s="160">
        <v>139</v>
      </c>
      <c r="N11" s="122">
        <v>7.0078144693723216E-3</v>
      </c>
      <c r="O11" s="160">
        <v>505</v>
      </c>
      <c r="P11" s="122">
        <v>2.546004537433829E-2</v>
      </c>
      <c r="Q11" s="160">
        <v>266</v>
      </c>
      <c r="R11" s="122">
        <v>1.3410637761532644E-2</v>
      </c>
      <c r="S11" s="160">
        <v>623</v>
      </c>
      <c r="T11" s="122">
        <v>3.1409125283589613E-2</v>
      </c>
      <c r="U11" s="160">
        <v>646</v>
      </c>
      <c r="V11" s="122">
        <v>3.2568691706579278E-2</v>
      </c>
      <c r="W11" s="160">
        <v>1284</v>
      </c>
      <c r="X11" s="123">
        <v>6.4734055961683898E-2</v>
      </c>
      <c r="Y11"/>
    </row>
    <row r="12" spans="1:25" s="10" customFormat="1" ht="17.25" customHeight="1" x14ac:dyDescent="0.25">
      <c r="A12" s="504" t="s">
        <v>10</v>
      </c>
      <c r="B12" s="505"/>
      <c r="C12" s="95">
        <v>20046</v>
      </c>
      <c r="D12" s="166">
        <v>4.6934374758549967E-2</v>
      </c>
      <c r="E12" s="160">
        <v>10541</v>
      </c>
      <c r="F12" s="174">
        <v>0.52584056669659784</v>
      </c>
      <c r="G12" s="92">
        <v>8566</v>
      </c>
      <c r="H12" s="168">
        <v>0.42731717050783197</v>
      </c>
      <c r="I12" s="160">
        <v>653</v>
      </c>
      <c r="J12" s="122">
        <v>3.2575077322159036E-2</v>
      </c>
      <c r="K12" s="160">
        <v>6955</v>
      </c>
      <c r="L12" s="168">
        <v>0.34695201037613488</v>
      </c>
      <c r="M12" s="160">
        <v>167</v>
      </c>
      <c r="N12" s="122">
        <v>8.3308390701386809E-3</v>
      </c>
      <c r="O12" s="160">
        <v>504</v>
      </c>
      <c r="P12" s="122">
        <v>2.5142173002095182E-2</v>
      </c>
      <c r="Q12" s="160">
        <v>298</v>
      </c>
      <c r="R12" s="122">
        <v>1.4865808640127706E-2</v>
      </c>
      <c r="S12" s="160">
        <v>619</v>
      </c>
      <c r="T12" s="122">
        <v>3.0878978349795472E-2</v>
      </c>
      <c r="U12" s="160">
        <v>837</v>
      </c>
      <c r="V12" s="122">
        <v>4.1753965878479495E-2</v>
      </c>
      <c r="W12" s="160">
        <v>1447</v>
      </c>
      <c r="X12" s="123">
        <v>7.2183976853237547E-2</v>
      </c>
      <c r="Y12"/>
    </row>
    <row r="13" spans="1:25" s="10" customFormat="1" ht="17.25" customHeight="1" x14ac:dyDescent="0.25">
      <c r="A13" s="504" t="s">
        <v>11</v>
      </c>
      <c r="B13" s="505"/>
      <c r="C13" s="91">
        <v>20335</v>
      </c>
      <c r="D13" s="166">
        <v>4.7864064644144153E-2</v>
      </c>
      <c r="E13" s="175">
        <v>9853</v>
      </c>
      <c r="F13" s="174">
        <v>0.48453405458568971</v>
      </c>
      <c r="G13" s="90">
        <v>8916</v>
      </c>
      <c r="H13" s="168">
        <v>0.4384558642734202</v>
      </c>
      <c r="I13" s="175">
        <v>640</v>
      </c>
      <c r="J13" s="122">
        <v>3.1472830095893779E-2</v>
      </c>
      <c r="K13" s="175">
        <v>6547</v>
      </c>
      <c r="L13" s="168">
        <v>0.32195721662158838</v>
      </c>
      <c r="M13" s="175">
        <v>189</v>
      </c>
      <c r="N13" s="122">
        <v>9.2943201376936308E-3</v>
      </c>
      <c r="O13" s="175">
        <v>466</v>
      </c>
      <c r="P13" s="122">
        <v>2.2916154413572656E-2</v>
      </c>
      <c r="Q13" s="175">
        <v>264</v>
      </c>
      <c r="R13" s="122">
        <v>1.2982542414556184E-2</v>
      </c>
      <c r="S13" s="175">
        <v>622</v>
      </c>
      <c r="T13" s="122">
        <v>3.0587656749446766E-2</v>
      </c>
      <c r="U13" s="175">
        <v>1017</v>
      </c>
      <c r="V13" s="122">
        <v>5.0012294074256211E-2</v>
      </c>
      <c r="W13" s="175">
        <v>1674</v>
      </c>
      <c r="X13" s="123">
        <v>8.2321121219572163E-2</v>
      </c>
      <c r="Y13"/>
    </row>
    <row r="14" spans="1:25" s="10" customFormat="1" ht="17.25" customHeight="1" x14ac:dyDescent="0.25">
      <c r="A14" s="504" t="s">
        <v>46</v>
      </c>
      <c r="B14" s="505"/>
      <c r="C14" s="91">
        <v>22316</v>
      </c>
      <c r="D14" s="166">
        <v>5.2939850783446214E-2</v>
      </c>
      <c r="E14" s="175">
        <v>9331</v>
      </c>
      <c r="F14" s="174">
        <v>0.41813048933500629</v>
      </c>
      <c r="G14" s="90">
        <v>10749</v>
      </c>
      <c r="H14" s="168">
        <v>0.48167234271374798</v>
      </c>
      <c r="I14" s="175">
        <v>1016</v>
      </c>
      <c r="J14" s="122">
        <v>4.5527872378562463E-2</v>
      </c>
      <c r="K14" s="175">
        <v>5762</v>
      </c>
      <c r="L14" s="168">
        <v>0.25820039433590247</v>
      </c>
      <c r="M14" s="175">
        <v>281</v>
      </c>
      <c r="N14" s="122">
        <v>1.2591862340921313E-2</v>
      </c>
      <c r="O14" s="175">
        <v>443</v>
      </c>
      <c r="P14" s="122">
        <v>1.9851227818605485E-2</v>
      </c>
      <c r="Q14" s="175">
        <v>293</v>
      </c>
      <c r="R14" s="122">
        <v>1.3129593117046066E-2</v>
      </c>
      <c r="S14" s="175">
        <v>586</v>
      </c>
      <c r="T14" s="122">
        <v>2.6259186234092131E-2</v>
      </c>
      <c r="U14" s="175">
        <v>780</v>
      </c>
      <c r="V14" s="122">
        <v>3.4952500448108978E-2</v>
      </c>
      <c r="W14" s="175">
        <v>2406</v>
      </c>
      <c r="X14" s="123">
        <v>0.10781502061301308</v>
      </c>
      <c r="Y14"/>
    </row>
    <row r="15" spans="1:25" s="10" customFormat="1" ht="17.25" customHeight="1" x14ac:dyDescent="0.25">
      <c r="A15" s="504" t="s">
        <v>70</v>
      </c>
      <c r="B15" s="505"/>
      <c r="C15" s="91">
        <v>22067</v>
      </c>
      <c r="D15" s="166">
        <v>5.2438844715242364E-2</v>
      </c>
      <c r="E15" s="175">
        <v>7864</v>
      </c>
      <c r="F15" s="174">
        <v>0.3563692391353605</v>
      </c>
      <c r="G15" s="90">
        <v>10915</v>
      </c>
      <c r="H15" s="168">
        <v>0.49462999048352746</v>
      </c>
      <c r="I15" s="175">
        <v>1390</v>
      </c>
      <c r="J15" s="122">
        <v>6.2989985045543123E-2</v>
      </c>
      <c r="K15" s="175">
        <v>4693</v>
      </c>
      <c r="L15" s="168">
        <v>0.21267050346671501</v>
      </c>
      <c r="M15" s="175">
        <v>409</v>
      </c>
      <c r="N15" s="122">
        <v>1.8534463225631032E-2</v>
      </c>
      <c r="O15" s="175">
        <v>443</v>
      </c>
      <c r="P15" s="122">
        <v>2.0075225449766618E-2</v>
      </c>
      <c r="Q15" s="175">
        <v>274</v>
      </c>
      <c r="R15" s="122">
        <v>1.2416730865092672E-2</v>
      </c>
      <c r="S15" s="175">
        <v>477</v>
      </c>
      <c r="T15" s="122">
        <v>2.1615987673902208E-2</v>
      </c>
      <c r="U15" s="175">
        <v>797</v>
      </c>
      <c r="V15" s="122">
        <v>3.611727919517832E-2</v>
      </c>
      <c r="W15" s="175">
        <v>2669</v>
      </c>
      <c r="X15" s="123">
        <v>0.12094983459464401</v>
      </c>
      <c r="Y15"/>
    </row>
    <row r="16" spans="1:25" s="10" customFormat="1" ht="17.25" customHeight="1" x14ac:dyDescent="0.25">
      <c r="A16" s="504" t="s">
        <v>155</v>
      </c>
      <c r="B16" s="505"/>
      <c r="C16" s="91">
        <v>25052</v>
      </c>
      <c r="D16" s="166">
        <v>5.9107489182187535E-2</v>
      </c>
      <c r="E16" s="175">
        <v>7996</v>
      </c>
      <c r="F16" s="174">
        <v>0.31917611368353827</v>
      </c>
      <c r="G16" s="90">
        <v>12770</v>
      </c>
      <c r="H16" s="168">
        <v>0.50973974133801692</v>
      </c>
      <c r="I16" s="175">
        <v>1874</v>
      </c>
      <c r="J16" s="122">
        <v>7.4804406833785725E-2</v>
      </c>
      <c r="K16" s="175">
        <v>4829</v>
      </c>
      <c r="L16" s="168">
        <v>0.19275906115280217</v>
      </c>
      <c r="M16" s="175">
        <v>587</v>
      </c>
      <c r="N16" s="122">
        <v>2.3431262973016127E-2</v>
      </c>
      <c r="O16" s="175">
        <v>448</v>
      </c>
      <c r="P16" s="122">
        <v>1.7882803768162224E-2</v>
      </c>
      <c r="Q16" s="175">
        <v>299</v>
      </c>
      <c r="R16" s="122">
        <v>1.1935174836340412E-2</v>
      </c>
      <c r="S16" s="175">
        <v>534</v>
      </c>
      <c r="T16" s="122">
        <v>2.1315663420086221E-2</v>
      </c>
      <c r="U16" s="175">
        <v>1079</v>
      </c>
      <c r="V16" s="122">
        <v>4.3070413539837142E-2</v>
      </c>
      <c r="W16" s="175">
        <v>2632</v>
      </c>
      <c r="X16" s="123">
        <v>0.10506147213795305</v>
      </c>
      <c r="Y16"/>
    </row>
    <row r="17" spans="1:25" s="10" customFormat="1" ht="17.25" customHeight="1" thickBot="1" x14ac:dyDescent="0.3">
      <c r="A17" s="506" t="s">
        <v>195</v>
      </c>
      <c r="B17" s="507"/>
      <c r="C17" s="91">
        <v>25209</v>
      </c>
      <c r="D17" s="166">
        <v>5.8232041135950992E-2</v>
      </c>
      <c r="E17" s="175">
        <v>7890</v>
      </c>
      <c r="F17" s="174">
        <v>0.31298345828870644</v>
      </c>
      <c r="G17" s="90">
        <v>12567</v>
      </c>
      <c r="H17" s="168">
        <v>0.49851243603474948</v>
      </c>
      <c r="I17" s="175">
        <v>2133</v>
      </c>
      <c r="J17" s="122">
        <v>8.4612638343448773E-2</v>
      </c>
      <c r="K17" s="175">
        <v>4724</v>
      </c>
      <c r="L17" s="168">
        <v>0.18739339124915705</v>
      </c>
      <c r="M17" s="175">
        <v>707</v>
      </c>
      <c r="N17" s="122">
        <v>2.804553929152287E-2</v>
      </c>
      <c r="O17" s="175">
        <v>445</v>
      </c>
      <c r="P17" s="122">
        <v>1.765242572097267E-2</v>
      </c>
      <c r="Q17" s="175">
        <v>301</v>
      </c>
      <c r="R17" s="122">
        <v>1.1940180094410726E-2</v>
      </c>
      <c r="S17" s="175">
        <v>534</v>
      </c>
      <c r="T17" s="122">
        <v>2.1182910865167201E-2</v>
      </c>
      <c r="U17" s="175">
        <v>1268</v>
      </c>
      <c r="V17" s="122">
        <v>5.0299496211670437E-2</v>
      </c>
      <c r="W17" s="175">
        <v>2530</v>
      </c>
      <c r="X17" s="123">
        <v>0.10036098218890079</v>
      </c>
      <c r="Y17"/>
    </row>
    <row r="18" spans="1:25" s="117" customFormat="1" ht="17.25" customHeight="1" x14ac:dyDescent="0.25">
      <c r="A18" s="514" t="s">
        <v>196</v>
      </c>
      <c r="B18" s="247" t="s">
        <v>72</v>
      </c>
      <c r="C18" s="240">
        <f>C17-C16</f>
        <v>157</v>
      </c>
      <c r="D18" s="266" t="s">
        <v>40</v>
      </c>
      <c r="E18" s="241">
        <f>E17-E16</f>
        <v>-106</v>
      </c>
      <c r="F18" s="300" t="s">
        <v>40</v>
      </c>
      <c r="G18" s="240">
        <f>G17-G16</f>
        <v>-203</v>
      </c>
      <c r="H18" s="266" t="s">
        <v>40</v>
      </c>
      <c r="I18" s="241">
        <f>I17-I16</f>
        <v>259</v>
      </c>
      <c r="J18" s="266" t="s">
        <v>40</v>
      </c>
      <c r="K18" s="241">
        <f>K17-K16</f>
        <v>-105</v>
      </c>
      <c r="L18" s="266" t="s">
        <v>40</v>
      </c>
      <c r="M18" s="241">
        <f>M17-M16</f>
        <v>120</v>
      </c>
      <c r="N18" s="266" t="s">
        <v>40</v>
      </c>
      <c r="O18" s="241">
        <f>O17-O16</f>
        <v>-3</v>
      </c>
      <c r="P18" s="266" t="s">
        <v>40</v>
      </c>
      <c r="Q18" s="241">
        <f>Q17-Q16</f>
        <v>2</v>
      </c>
      <c r="R18" s="266" t="s">
        <v>40</v>
      </c>
      <c r="S18" s="241">
        <f>S17-S16</f>
        <v>0</v>
      </c>
      <c r="T18" s="266" t="s">
        <v>40</v>
      </c>
      <c r="U18" s="241">
        <f>U17-U16</f>
        <v>189</v>
      </c>
      <c r="V18" s="266" t="s">
        <v>40</v>
      </c>
      <c r="W18" s="241">
        <f>W17-W16</f>
        <v>-102</v>
      </c>
      <c r="X18" s="267" t="s">
        <v>40</v>
      </c>
      <c r="Y18"/>
    </row>
    <row r="19" spans="1:25" ht="17.25" customHeight="1" x14ac:dyDescent="0.25">
      <c r="A19" s="515"/>
      <c r="B19" s="243" t="s">
        <v>73</v>
      </c>
      <c r="C19" s="244">
        <f>C17/C16-1</f>
        <v>6.2669647133961615E-3</v>
      </c>
      <c r="D19" s="272" t="s">
        <v>40</v>
      </c>
      <c r="E19" s="245">
        <f>E17/E16-1</f>
        <v>-1.3256628314157082E-2</v>
      </c>
      <c r="F19" s="301" t="s">
        <v>40</v>
      </c>
      <c r="G19" s="244">
        <f>G17/G16-1</f>
        <v>-1.589663273296793E-2</v>
      </c>
      <c r="H19" s="272" t="s">
        <v>40</v>
      </c>
      <c r="I19" s="245">
        <f>I17/I16-1</f>
        <v>0.13820704375667026</v>
      </c>
      <c r="J19" s="272" t="s">
        <v>40</v>
      </c>
      <c r="K19" s="245">
        <f>K17/K16-1</f>
        <v>-2.174363222199216E-2</v>
      </c>
      <c r="L19" s="272" t="s">
        <v>40</v>
      </c>
      <c r="M19" s="245">
        <f>M17/M16-1</f>
        <v>0.2044293015332197</v>
      </c>
      <c r="N19" s="272" t="s">
        <v>40</v>
      </c>
      <c r="O19" s="245">
        <f>O17/O16-1</f>
        <v>-6.6964285714286031E-3</v>
      </c>
      <c r="P19" s="272" t="s">
        <v>40</v>
      </c>
      <c r="Q19" s="245">
        <f>Q17/Q16-1</f>
        <v>6.6889632107023367E-3</v>
      </c>
      <c r="R19" s="272" t="s">
        <v>40</v>
      </c>
      <c r="S19" s="245">
        <f>S17/S16-1</f>
        <v>0</v>
      </c>
      <c r="T19" s="272" t="s">
        <v>40</v>
      </c>
      <c r="U19" s="245">
        <f>U17/U16-1</f>
        <v>0.1751621872103799</v>
      </c>
      <c r="V19" s="272" t="s">
        <v>40</v>
      </c>
      <c r="W19" s="245">
        <f>W17/W16-1</f>
        <v>-3.8753799392097221E-2</v>
      </c>
      <c r="X19" s="273" t="s">
        <v>40</v>
      </c>
      <c r="Y19"/>
    </row>
    <row r="20" spans="1:25" ht="17.25" customHeight="1" x14ac:dyDescent="0.25">
      <c r="A20" s="502" t="s">
        <v>197</v>
      </c>
      <c r="B20" s="250" t="s">
        <v>72</v>
      </c>
      <c r="C20" s="251">
        <f>C17-C12</f>
        <v>5163</v>
      </c>
      <c r="D20" s="269" t="s">
        <v>40</v>
      </c>
      <c r="E20" s="252">
        <f>E17-E12</f>
        <v>-2651</v>
      </c>
      <c r="F20" s="303" t="s">
        <v>40</v>
      </c>
      <c r="G20" s="251">
        <f>G17-G12</f>
        <v>4001</v>
      </c>
      <c r="H20" s="269" t="s">
        <v>40</v>
      </c>
      <c r="I20" s="252">
        <f>I17-I12</f>
        <v>1480</v>
      </c>
      <c r="J20" s="269" t="s">
        <v>40</v>
      </c>
      <c r="K20" s="252">
        <f>K17-K12</f>
        <v>-2231</v>
      </c>
      <c r="L20" s="269" t="s">
        <v>40</v>
      </c>
      <c r="M20" s="252">
        <f>M17-M12</f>
        <v>540</v>
      </c>
      <c r="N20" s="269" t="s">
        <v>40</v>
      </c>
      <c r="O20" s="252">
        <f>O17-O12</f>
        <v>-59</v>
      </c>
      <c r="P20" s="269" t="s">
        <v>40</v>
      </c>
      <c r="Q20" s="252">
        <f>Q17-Q12</f>
        <v>3</v>
      </c>
      <c r="R20" s="269" t="s">
        <v>40</v>
      </c>
      <c r="S20" s="252">
        <f>S17-S12</f>
        <v>-85</v>
      </c>
      <c r="T20" s="269" t="s">
        <v>40</v>
      </c>
      <c r="U20" s="252">
        <f>U17-U12</f>
        <v>431</v>
      </c>
      <c r="V20" s="269" t="s">
        <v>40</v>
      </c>
      <c r="W20" s="252">
        <f>W17-W12</f>
        <v>1083</v>
      </c>
      <c r="X20" s="270" t="s">
        <v>40</v>
      </c>
      <c r="Y20"/>
    </row>
    <row r="21" spans="1:25" ht="17.25" customHeight="1" x14ac:dyDescent="0.25">
      <c r="A21" s="515"/>
      <c r="B21" s="243" t="s">
        <v>73</v>
      </c>
      <c r="C21" s="244">
        <f>C17/C12-1</f>
        <v>0.25755761747979644</v>
      </c>
      <c r="D21" s="272" t="s">
        <v>40</v>
      </c>
      <c r="E21" s="245">
        <f>E17/E12-1</f>
        <v>-0.25149416563893368</v>
      </c>
      <c r="F21" s="301" t="s">
        <v>40</v>
      </c>
      <c r="G21" s="244">
        <f>G17/G12-1</f>
        <v>0.46707915012841461</v>
      </c>
      <c r="H21" s="272" t="s">
        <v>40</v>
      </c>
      <c r="I21" s="245">
        <f>I17/I12-1</f>
        <v>2.2664624808575806</v>
      </c>
      <c r="J21" s="272" t="s">
        <v>40</v>
      </c>
      <c r="K21" s="245">
        <f>K17/K12-1</f>
        <v>-0.32077641984184035</v>
      </c>
      <c r="L21" s="272" t="s">
        <v>40</v>
      </c>
      <c r="M21" s="245">
        <f>M17/M12-1</f>
        <v>3.2335329341317367</v>
      </c>
      <c r="N21" s="272" t="s">
        <v>40</v>
      </c>
      <c r="O21" s="245">
        <f>O17/O12-1</f>
        <v>-0.11706349206349209</v>
      </c>
      <c r="P21" s="272" t="s">
        <v>40</v>
      </c>
      <c r="Q21" s="245">
        <f>Q17/Q12-1</f>
        <v>1.0067114093959662E-2</v>
      </c>
      <c r="R21" s="272" t="s">
        <v>40</v>
      </c>
      <c r="S21" s="245">
        <f>S17/S12-1</f>
        <v>-0.13731825525040386</v>
      </c>
      <c r="T21" s="272" t="s">
        <v>40</v>
      </c>
      <c r="U21" s="245">
        <f>U17/U12-1</f>
        <v>0.51493428912783745</v>
      </c>
      <c r="V21" s="272" t="s">
        <v>40</v>
      </c>
      <c r="W21" s="245">
        <f>W17/W12-1</f>
        <v>0.74844505874222533</v>
      </c>
      <c r="X21" s="273" t="s">
        <v>40</v>
      </c>
      <c r="Y21"/>
    </row>
    <row r="22" spans="1:25" ht="17.25" customHeight="1" x14ac:dyDescent="0.25">
      <c r="A22" s="502" t="s">
        <v>198</v>
      </c>
      <c r="B22" s="250" t="s">
        <v>72</v>
      </c>
      <c r="C22" s="251">
        <f>C17-C7</f>
        <v>6478</v>
      </c>
      <c r="D22" s="269" t="s">
        <v>40</v>
      </c>
      <c r="E22" s="252">
        <f>E17-E7</f>
        <v>-4309</v>
      </c>
      <c r="F22" s="303" t="s">
        <v>40</v>
      </c>
      <c r="G22" s="251">
        <f>G17-G7</f>
        <v>5779</v>
      </c>
      <c r="H22" s="269" t="s">
        <v>40</v>
      </c>
      <c r="I22" s="269" t="s">
        <v>39</v>
      </c>
      <c r="J22" s="269" t="s">
        <v>39</v>
      </c>
      <c r="K22" s="252">
        <f>K17-K7</f>
        <v>-4482</v>
      </c>
      <c r="L22" s="269" t="s">
        <v>40</v>
      </c>
      <c r="M22" s="252">
        <f>M17-M7</f>
        <v>645</v>
      </c>
      <c r="N22" s="269" t="s">
        <v>40</v>
      </c>
      <c r="O22" s="252">
        <f>O17-O7</f>
        <v>-66</v>
      </c>
      <c r="P22" s="269" t="s">
        <v>40</v>
      </c>
      <c r="Q22" s="252">
        <f>Q17-Q7</f>
        <v>30</v>
      </c>
      <c r="R22" s="269" t="s">
        <v>40</v>
      </c>
      <c r="S22" s="252">
        <f>S17-S7</f>
        <v>-235</v>
      </c>
      <c r="T22" s="269" t="s">
        <v>40</v>
      </c>
      <c r="U22" s="252">
        <f>U17-U7</f>
        <v>1103</v>
      </c>
      <c r="V22" s="269" t="s">
        <v>40</v>
      </c>
      <c r="W22" s="252">
        <f>W17-W7</f>
        <v>1571</v>
      </c>
      <c r="X22" s="270" t="s">
        <v>40</v>
      </c>
      <c r="Y22"/>
    </row>
    <row r="23" spans="1:25" ht="17.25" customHeight="1" thickBot="1" x14ac:dyDescent="0.3">
      <c r="A23" s="503"/>
      <c r="B23" s="255" t="s">
        <v>73</v>
      </c>
      <c r="C23" s="256">
        <f>C17/C7-1</f>
        <v>0.34584378837221719</v>
      </c>
      <c r="D23" s="291" t="s">
        <v>40</v>
      </c>
      <c r="E23" s="257">
        <f>E17/E7-1</f>
        <v>-0.35322567423559303</v>
      </c>
      <c r="F23" s="304" t="s">
        <v>40</v>
      </c>
      <c r="G23" s="256">
        <f>G17/G7-1</f>
        <v>0.85135533294048327</v>
      </c>
      <c r="H23" s="291" t="s">
        <v>40</v>
      </c>
      <c r="I23" s="316" t="s">
        <v>39</v>
      </c>
      <c r="J23" s="291" t="s">
        <v>39</v>
      </c>
      <c r="K23" s="257">
        <f>K17/K7-1</f>
        <v>-0.48685639800130354</v>
      </c>
      <c r="L23" s="291" t="s">
        <v>40</v>
      </c>
      <c r="M23" s="257">
        <f>M17/M7-1</f>
        <v>10.403225806451612</v>
      </c>
      <c r="N23" s="291" t="s">
        <v>40</v>
      </c>
      <c r="O23" s="257">
        <f>O17/O7-1</f>
        <v>-0.12915851272015655</v>
      </c>
      <c r="P23" s="291" t="s">
        <v>40</v>
      </c>
      <c r="Q23" s="257">
        <f>Q17/Q7-1</f>
        <v>0.11070110701107017</v>
      </c>
      <c r="R23" s="291" t="s">
        <v>40</v>
      </c>
      <c r="S23" s="257">
        <f>S17/S7-1</f>
        <v>-0.305591677503251</v>
      </c>
      <c r="T23" s="291" t="s">
        <v>40</v>
      </c>
      <c r="U23" s="257">
        <f>U17/U7-1</f>
        <v>6.6848484848484846</v>
      </c>
      <c r="V23" s="291" t="s">
        <v>40</v>
      </c>
      <c r="W23" s="257">
        <f>W17/W7-1</f>
        <v>1.6381647549530762</v>
      </c>
      <c r="X23" s="292" t="s">
        <v>40</v>
      </c>
      <c r="Y23"/>
    </row>
    <row r="24" spans="1:25" ht="17.25" customHeight="1" x14ac:dyDescent="0.25">
      <c r="A24" s="10" t="s">
        <v>66</v>
      </c>
    </row>
    <row r="25" spans="1:25" ht="17.25" customHeight="1" x14ac:dyDescent="0.25">
      <c r="A25" s="10" t="s">
        <v>88</v>
      </c>
    </row>
    <row r="26" spans="1:25" ht="17.25" customHeight="1" x14ac:dyDescent="0.25">
      <c r="A26" s="367" t="s">
        <v>145</v>
      </c>
    </row>
    <row r="27" spans="1:25" ht="17.25" customHeight="1" x14ac:dyDescent="0.25">
      <c r="A27" s="367" t="s">
        <v>162</v>
      </c>
      <c r="O27" s="324"/>
      <c r="P27" s="324"/>
      <c r="Q27" s="324"/>
      <c r="R27" s="324"/>
      <c r="S27" s="324"/>
      <c r="T27" s="324"/>
      <c r="U27" s="324"/>
      <c r="V27" s="324"/>
      <c r="W27" s="324"/>
      <c r="X27" s="324"/>
    </row>
    <row r="28" spans="1:25" x14ac:dyDescent="0.25">
      <c r="A28" s="30"/>
      <c r="M28" s="142"/>
      <c r="O28" s="324"/>
      <c r="P28" s="324"/>
      <c r="Q28" s="324"/>
      <c r="R28" s="324"/>
      <c r="S28" s="324"/>
      <c r="T28" s="324"/>
      <c r="U28" s="324"/>
      <c r="V28" s="324"/>
      <c r="W28" s="324"/>
      <c r="X28" s="324"/>
    </row>
    <row r="29" spans="1:25" x14ac:dyDescent="0.25"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5" x14ac:dyDescent="0.25"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5" x14ac:dyDescent="0.25"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5" x14ac:dyDescent="0.25"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3:24" x14ac:dyDescent="0.2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3:24" x14ac:dyDescent="0.25"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</sheetData>
  <mergeCells count="27">
    <mergeCell ref="A18:A19"/>
    <mergeCell ref="A20:A21"/>
    <mergeCell ref="A22:A23"/>
    <mergeCell ref="S4:T5"/>
    <mergeCell ref="A10:B10"/>
    <mergeCell ref="A11:B11"/>
    <mergeCell ref="A12:B12"/>
    <mergeCell ref="A13:B13"/>
    <mergeCell ref="A14:B14"/>
    <mergeCell ref="A15:B15"/>
    <mergeCell ref="A16:B16"/>
    <mergeCell ref="A3:B6"/>
    <mergeCell ref="A7:B7"/>
    <mergeCell ref="A8:B8"/>
    <mergeCell ref="A9:B9"/>
    <mergeCell ref="A17:B17"/>
    <mergeCell ref="W4:X5"/>
    <mergeCell ref="C3:D5"/>
    <mergeCell ref="G3:X3"/>
    <mergeCell ref="G4:H5"/>
    <mergeCell ref="K4:L5"/>
    <mergeCell ref="O4:P5"/>
    <mergeCell ref="I4:J5"/>
    <mergeCell ref="Q4:R5"/>
    <mergeCell ref="M4:N5"/>
    <mergeCell ref="E3:F5"/>
    <mergeCell ref="U4:V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scale="92" orientation="landscape" r:id="rId1"/>
  <ignoredErrors>
    <ignoredError sqref="C18:X21 C23:H23 C22:H22 K22:X22 K23:X23" unlocked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9"/>
  <dimension ref="A1:AI35"/>
  <sheetViews>
    <sheetView zoomScaleNormal="100" workbookViewId="0"/>
  </sheetViews>
  <sheetFormatPr defaultColWidth="9.140625" defaultRowHeight="15" x14ac:dyDescent="0.25"/>
  <cols>
    <col min="1" max="1" width="12.85546875" style="96" customWidth="1"/>
    <col min="2" max="2" width="5.7109375" style="96" customWidth="1"/>
    <col min="3" max="3" width="6.140625" style="96" customWidth="1"/>
    <col min="4" max="5" width="4.7109375" style="96" customWidth="1"/>
    <col min="6" max="6" width="6.140625" style="96" customWidth="1"/>
    <col min="7" max="7" width="5" style="96" customWidth="1"/>
    <col min="8" max="8" width="6.140625" style="96" customWidth="1"/>
    <col min="9" max="9" width="5" style="96" customWidth="1"/>
    <col min="10" max="10" width="6.42578125" style="96" customWidth="1"/>
    <col min="11" max="11" width="5" style="96" customWidth="1"/>
    <col min="12" max="12" width="6.42578125" style="96" customWidth="1"/>
    <col min="13" max="13" width="5" style="96" customWidth="1"/>
    <col min="14" max="14" width="6" style="96" customWidth="1"/>
    <col min="15" max="15" width="4.85546875" style="96" customWidth="1"/>
    <col min="16" max="16" width="6.28515625" style="96" customWidth="1"/>
    <col min="17" max="17" width="4.85546875" style="96" customWidth="1"/>
    <col min="18" max="18" width="5.5703125" style="96" customWidth="1"/>
    <col min="19" max="19" width="4.85546875" style="96" customWidth="1"/>
    <col min="20" max="20" width="6" style="96" customWidth="1"/>
    <col min="21" max="21" width="4.85546875" style="96" customWidth="1"/>
    <col min="22" max="22" width="6" style="96" customWidth="1"/>
    <col min="23" max="23" width="4.85546875" style="96" customWidth="1"/>
    <col min="24" max="24" width="6.140625" style="96" customWidth="1"/>
    <col min="25" max="25" width="5.7109375" style="96" customWidth="1"/>
    <col min="26" max="26" width="9.140625" style="96"/>
    <col min="27" max="27" width="11.85546875" style="96" bestFit="1" customWidth="1"/>
    <col min="28" max="16384" width="9.140625" style="96"/>
  </cols>
  <sheetData>
    <row r="1" spans="1:35" ht="17.25" customHeight="1" x14ac:dyDescent="0.25">
      <c r="A1" s="115" t="s">
        <v>216</v>
      </c>
      <c r="B1" s="115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231"/>
      <c r="T1" s="93"/>
      <c r="U1" s="93"/>
      <c r="V1" s="93"/>
      <c r="W1" s="93"/>
      <c r="X1" s="93"/>
      <c r="Y1" s="93"/>
    </row>
    <row r="2" spans="1:35" s="94" customFormat="1" ht="17.25" customHeight="1" thickBot="1" x14ac:dyDescent="0.3">
      <c r="A2" s="148" t="s">
        <v>74</v>
      </c>
      <c r="R2" s="94" t="s">
        <v>0</v>
      </c>
    </row>
    <row r="3" spans="1:35" ht="17.25" customHeight="1" x14ac:dyDescent="0.25">
      <c r="A3" s="508" t="s">
        <v>78</v>
      </c>
      <c r="B3" s="509"/>
      <c r="C3" s="574" t="s">
        <v>45</v>
      </c>
      <c r="D3" s="629"/>
      <c r="E3" s="613"/>
      <c r="F3" s="625" t="s">
        <v>173</v>
      </c>
      <c r="G3" s="626"/>
      <c r="H3" s="617" t="s">
        <v>32</v>
      </c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8"/>
      <c r="Y3" s="619"/>
    </row>
    <row r="4" spans="1:35" ht="17.25" customHeight="1" x14ac:dyDescent="0.25">
      <c r="A4" s="510"/>
      <c r="B4" s="511"/>
      <c r="C4" s="575"/>
      <c r="D4" s="630"/>
      <c r="E4" s="614"/>
      <c r="F4" s="614"/>
      <c r="G4" s="627"/>
      <c r="H4" s="620" t="s">
        <v>57</v>
      </c>
      <c r="I4" s="589"/>
      <c r="J4" s="592" t="s">
        <v>58</v>
      </c>
      <c r="K4" s="589"/>
      <c r="L4" s="621" t="s">
        <v>33</v>
      </c>
      <c r="M4" s="622"/>
      <c r="N4" s="592" t="s">
        <v>36</v>
      </c>
      <c r="O4" s="589"/>
      <c r="P4" s="592" t="s">
        <v>34</v>
      </c>
      <c r="Q4" s="589"/>
      <c r="R4" s="592" t="s">
        <v>35</v>
      </c>
      <c r="S4" s="589"/>
      <c r="T4" s="592" t="s">
        <v>37</v>
      </c>
      <c r="U4" s="589"/>
      <c r="V4" s="592" t="s">
        <v>38</v>
      </c>
      <c r="W4" s="589"/>
      <c r="X4" s="592" t="s">
        <v>43</v>
      </c>
      <c r="Y4" s="593"/>
    </row>
    <row r="5" spans="1:35" ht="17.25" customHeight="1" x14ac:dyDescent="0.25">
      <c r="A5" s="510"/>
      <c r="B5" s="511"/>
      <c r="C5" s="615"/>
      <c r="D5" s="590"/>
      <c r="E5" s="616"/>
      <c r="F5" s="616"/>
      <c r="G5" s="628"/>
      <c r="H5" s="522"/>
      <c r="I5" s="590"/>
      <c r="J5" s="594"/>
      <c r="K5" s="590"/>
      <c r="L5" s="623"/>
      <c r="M5" s="624"/>
      <c r="N5" s="594"/>
      <c r="O5" s="590"/>
      <c r="P5" s="594"/>
      <c r="Q5" s="590"/>
      <c r="R5" s="594"/>
      <c r="S5" s="590"/>
      <c r="T5" s="594"/>
      <c r="U5" s="590"/>
      <c r="V5" s="594"/>
      <c r="W5" s="590"/>
      <c r="X5" s="594"/>
      <c r="Y5" s="524"/>
    </row>
    <row r="6" spans="1:35" ht="17.25" customHeight="1" thickBot="1" x14ac:dyDescent="0.3">
      <c r="A6" s="512"/>
      <c r="B6" s="513"/>
      <c r="C6" s="276" t="s">
        <v>50</v>
      </c>
      <c r="D6" s="277" t="s">
        <v>55</v>
      </c>
      <c r="E6" s="277" t="s">
        <v>53</v>
      </c>
      <c r="F6" s="279" t="s">
        <v>50</v>
      </c>
      <c r="G6" s="283" t="s">
        <v>54</v>
      </c>
      <c r="H6" s="281" t="s">
        <v>50</v>
      </c>
      <c r="I6" s="282" t="s">
        <v>54</v>
      </c>
      <c r="J6" s="279" t="s">
        <v>50</v>
      </c>
      <c r="K6" s="282" t="s">
        <v>54</v>
      </c>
      <c r="L6" s="279" t="s">
        <v>50</v>
      </c>
      <c r="M6" s="282" t="s">
        <v>54</v>
      </c>
      <c r="N6" s="279" t="s">
        <v>50</v>
      </c>
      <c r="O6" s="282" t="s">
        <v>54</v>
      </c>
      <c r="P6" s="279" t="s">
        <v>50</v>
      </c>
      <c r="Q6" s="282" t="s">
        <v>54</v>
      </c>
      <c r="R6" s="279" t="s">
        <v>50</v>
      </c>
      <c r="S6" s="282" t="s">
        <v>54</v>
      </c>
      <c r="T6" s="279" t="s">
        <v>50</v>
      </c>
      <c r="U6" s="282" t="s">
        <v>54</v>
      </c>
      <c r="V6" s="279" t="s">
        <v>50</v>
      </c>
      <c r="W6" s="282" t="s">
        <v>54</v>
      </c>
      <c r="X6" s="279" t="s">
        <v>50</v>
      </c>
      <c r="Y6" s="280" t="s">
        <v>54</v>
      </c>
    </row>
    <row r="7" spans="1:35" s="10" customFormat="1" ht="17.25" customHeight="1" x14ac:dyDescent="0.25">
      <c r="A7" s="504" t="s">
        <v>5</v>
      </c>
      <c r="B7" s="505"/>
      <c r="C7" s="95">
        <v>7216</v>
      </c>
      <c r="D7" s="166">
        <v>2.744884723210176E-2</v>
      </c>
      <c r="E7" s="168">
        <v>0.38524371362981152</v>
      </c>
      <c r="F7" s="160">
        <v>4963</v>
      </c>
      <c r="G7" s="174">
        <v>0.68777716186252769</v>
      </c>
      <c r="H7" s="92">
        <v>2197</v>
      </c>
      <c r="I7" s="168">
        <v>0.30446230598669621</v>
      </c>
      <c r="J7" s="213" t="s">
        <v>39</v>
      </c>
      <c r="K7" s="214" t="s">
        <v>39</v>
      </c>
      <c r="L7" s="160">
        <v>3908</v>
      </c>
      <c r="M7" s="168">
        <v>0.54157427937915747</v>
      </c>
      <c r="N7" s="160">
        <v>23</v>
      </c>
      <c r="O7" s="122">
        <v>3.187361419068736E-3</v>
      </c>
      <c r="P7" s="160">
        <v>237</v>
      </c>
      <c r="Q7" s="122">
        <v>3.2843680709534369E-2</v>
      </c>
      <c r="R7" s="160">
        <v>113</v>
      </c>
      <c r="S7" s="122">
        <v>1.5659645232815964E-2</v>
      </c>
      <c r="T7" s="160">
        <v>307</v>
      </c>
      <c r="U7" s="122">
        <v>4.2544345898004432E-2</v>
      </c>
      <c r="V7" s="160">
        <v>27</v>
      </c>
      <c r="W7" s="122">
        <v>3.7416851441241686E-3</v>
      </c>
      <c r="X7" s="160">
        <v>404</v>
      </c>
      <c r="Y7" s="123">
        <v>5.5986696230598668E-2</v>
      </c>
      <c r="Z7" s="362"/>
      <c r="AA7" s="76"/>
      <c r="AB7" s="362"/>
      <c r="AC7" s="362"/>
      <c r="AD7" s="362"/>
      <c r="AE7" s="362"/>
      <c r="AF7" s="362"/>
      <c r="AG7" s="362"/>
      <c r="AH7" s="362"/>
      <c r="AI7" s="362"/>
    </row>
    <row r="8" spans="1:35" s="10" customFormat="1" ht="17.25" customHeight="1" x14ac:dyDescent="0.25">
      <c r="A8" s="504" t="s">
        <v>6</v>
      </c>
      <c r="B8" s="505"/>
      <c r="C8" s="95">
        <v>7286</v>
      </c>
      <c r="D8" s="166">
        <v>2.945004486625007E-2</v>
      </c>
      <c r="E8" s="168">
        <v>0.38096732026143793</v>
      </c>
      <c r="F8" s="160">
        <v>4834</v>
      </c>
      <c r="G8" s="174">
        <v>0.66346417787537748</v>
      </c>
      <c r="H8" s="92">
        <v>2485</v>
      </c>
      <c r="I8" s="168">
        <v>0.34106505627230305</v>
      </c>
      <c r="J8" s="213" t="s">
        <v>39</v>
      </c>
      <c r="K8" s="214" t="s">
        <v>39</v>
      </c>
      <c r="L8" s="160">
        <v>3711</v>
      </c>
      <c r="M8" s="168">
        <v>0.50933296733461431</v>
      </c>
      <c r="N8" s="160">
        <v>29</v>
      </c>
      <c r="O8" s="122">
        <v>3.9802360691737577E-3</v>
      </c>
      <c r="P8" s="160">
        <v>227</v>
      </c>
      <c r="Q8" s="122">
        <v>3.1155640955256657E-2</v>
      </c>
      <c r="R8" s="160">
        <v>108</v>
      </c>
      <c r="S8" s="122">
        <v>1.4822948119681581E-2</v>
      </c>
      <c r="T8" s="160">
        <v>278</v>
      </c>
      <c r="U8" s="122">
        <v>3.81553664562174E-2</v>
      </c>
      <c r="V8" s="160">
        <v>29</v>
      </c>
      <c r="W8" s="122">
        <v>3.9802360691737577E-3</v>
      </c>
      <c r="X8" s="160">
        <v>419</v>
      </c>
      <c r="Y8" s="123">
        <v>5.7507548723579466E-2</v>
      </c>
      <c r="Z8" s="362"/>
      <c r="AA8" s="76"/>
      <c r="AB8" s="362"/>
      <c r="AC8" s="362"/>
      <c r="AD8" s="362"/>
      <c r="AE8" s="362"/>
      <c r="AF8" s="362"/>
      <c r="AG8" s="362"/>
      <c r="AH8" s="362"/>
      <c r="AI8" s="362"/>
    </row>
    <row r="9" spans="1:35" s="10" customFormat="1" ht="17.25" customHeight="1" x14ac:dyDescent="0.25">
      <c r="A9" s="504" t="s">
        <v>7</v>
      </c>
      <c r="B9" s="505"/>
      <c r="C9" s="95">
        <v>7212</v>
      </c>
      <c r="D9" s="166">
        <v>3.1058227717271941E-2</v>
      </c>
      <c r="E9" s="168">
        <v>0.37640918580375782</v>
      </c>
      <c r="F9" s="160">
        <v>4651</v>
      </c>
      <c r="G9" s="174">
        <v>0.64489739323349971</v>
      </c>
      <c r="H9" s="92">
        <v>2508</v>
      </c>
      <c r="I9" s="168">
        <v>0.34775374376039936</v>
      </c>
      <c r="J9" s="160">
        <v>130</v>
      </c>
      <c r="K9" s="214">
        <v>1.8025513033832503E-2</v>
      </c>
      <c r="L9" s="160">
        <v>3401</v>
      </c>
      <c r="M9" s="168">
        <v>0.47157515252357185</v>
      </c>
      <c r="N9" s="160">
        <v>41</v>
      </c>
      <c r="O9" s="122">
        <v>5.6849694952856352E-3</v>
      </c>
      <c r="P9" s="160">
        <v>221</v>
      </c>
      <c r="Q9" s="122">
        <v>3.0643372157515253E-2</v>
      </c>
      <c r="R9" s="160">
        <v>111</v>
      </c>
      <c r="S9" s="122">
        <v>1.5391014975041598E-2</v>
      </c>
      <c r="T9" s="160">
        <v>288</v>
      </c>
      <c r="U9" s="122">
        <v>3.9933444259567387E-2</v>
      </c>
      <c r="V9" s="160">
        <v>64</v>
      </c>
      <c r="W9" s="122">
        <v>8.8740987243483092E-3</v>
      </c>
      <c r="X9" s="160">
        <v>448</v>
      </c>
      <c r="Y9" s="123">
        <v>6.2118691070438159E-2</v>
      </c>
      <c r="Z9" s="362"/>
      <c r="AA9" s="76"/>
      <c r="AB9" s="362"/>
      <c r="AC9" s="362"/>
      <c r="AD9" s="362"/>
      <c r="AE9" s="362"/>
      <c r="AF9" s="362"/>
      <c r="AG9" s="362"/>
      <c r="AH9" s="362"/>
      <c r="AI9" s="362"/>
    </row>
    <row r="10" spans="1:35" s="10" customFormat="1" ht="17.25" customHeight="1" x14ac:dyDescent="0.25">
      <c r="A10" s="504" t="s">
        <v>8</v>
      </c>
      <c r="B10" s="505"/>
      <c r="C10" s="95">
        <v>7373</v>
      </c>
      <c r="D10" s="166">
        <v>3.3387673776207945E-2</v>
      </c>
      <c r="E10" s="168">
        <v>0.37094988931374523</v>
      </c>
      <c r="F10" s="160">
        <v>4479</v>
      </c>
      <c r="G10" s="174">
        <v>0.60748677607486778</v>
      </c>
      <c r="H10" s="92">
        <v>2802</v>
      </c>
      <c r="I10" s="168">
        <v>0.38003526380035263</v>
      </c>
      <c r="J10" s="160">
        <v>142</v>
      </c>
      <c r="K10" s="122">
        <v>1.9259460192594603E-2</v>
      </c>
      <c r="L10" s="160">
        <v>3202</v>
      </c>
      <c r="M10" s="168">
        <v>0.43428726434287263</v>
      </c>
      <c r="N10" s="160">
        <v>41</v>
      </c>
      <c r="O10" s="122">
        <v>5.5608300556083002E-3</v>
      </c>
      <c r="P10" s="160">
        <v>227</v>
      </c>
      <c r="Q10" s="122">
        <v>3.0788010307880104E-2</v>
      </c>
      <c r="R10" s="160">
        <v>118</v>
      </c>
      <c r="S10" s="122">
        <v>1.6004340160043401E-2</v>
      </c>
      <c r="T10" s="160">
        <v>284</v>
      </c>
      <c r="U10" s="122">
        <v>3.8518920385189205E-2</v>
      </c>
      <c r="V10" s="160">
        <v>82</v>
      </c>
      <c r="W10" s="122">
        <v>1.11216601112166E-2</v>
      </c>
      <c r="X10" s="160">
        <v>475</v>
      </c>
      <c r="Y10" s="123">
        <v>6.4424250644242509E-2</v>
      </c>
      <c r="Z10" s="362"/>
      <c r="AA10" s="76"/>
      <c r="AB10" s="362"/>
      <c r="AC10" s="362"/>
      <c r="AD10" s="362"/>
      <c r="AE10" s="362"/>
      <c r="AF10" s="362"/>
      <c r="AG10" s="362"/>
      <c r="AH10" s="362"/>
      <c r="AI10" s="362"/>
    </row>
    <row r="11" spans="1:35" s="10" customFormat="1" ht="17.25" customHeight="1" x14ac:dyDescent="0.25">
      <c r="A11" s="504" t="s">
        <v>9</v>
      </c>
      <c r="B11" s="505"/>
      <c r="C11" s="95">
        <v>7373</v>
      </c>
      <c r="D11" s="166">
        <v>3.4294937391854428E-2</v>
      </c>
      <c r="E11" s="168">
        <v>0.37171666246533902</v>
      </c>
      <c r="F11" s="160">
        <v>4455</v>
      </c>
      <c r="G11" s="174">
        <v>0.60423165604231655</v>
      </c>
      <c r="H11" s="92">
        <v>2762</v>
      </c>
      <c r="I11" s="168">
        <v>0.37461006374610062</v>
      </c>
      <c r="J11" s="160">
        <v>182</v>
      </c>
      <c r="K11" s="122">
        <v>2.4684660246846603E-2</v>
      </c>
      <c r="L11" s="160">
        <v>3143</v>
      </c>
      <c r="M11" s="168">
        <v>0.42628509426285094</v>
      </c>
      <c r="N11" s="160">
        <v>47</v>
      </c>
      <c r="O11" s="122">
        <v>6.3746100637461006E-3</v>
      </c>
      <c r="P11" s="160">
        <v>233</v>
      </c>
      <c r="Q11" s="122">
        <v>3.1601790316017904E-2</v>
      </c>
      <c r="R11" s="160">
        <v>107</v>
      </c>
      <c r="S11" s="122">
        <v>1.4512410145124102E-2</v>
      </c>
      <c r="T11" s="160">
        <v>270</v>
      </c>
      <c r="U11" s="122">
        <v>3.6620100366201003E-2</v>
      </c>
      <c r="V11" s="160">
        <v>105</v>
      </c>
      <c r="W11" s="122">
        <v>1.4241150142411502E-2</v>
      </c>
      <c r="X11" s="160">
        <v>524</v>
      </c>
      <c r="Y11" s="123">
        <v>7.1070120710701207E-2</v>
      </c>
      <c r="Z11" s="362"/>
      <c r="AA11" s="76"/>
      <c r="AB11" s="362"/>
      <c r="AC11" s="362"/>
      <c r="AD11" s="362"/>
      <c r="AE11" s="362"/>
      <c r="AF11" s="362"/>
      <c r="AG11" s="362"/>
      <c r="AH11" s="362"/>
      <c r="AI11" s="362"/>
    </row>
    <row r="12" spans="1:35" s="10" customFormat="1" ht="17.25" customHeight="1" x14ac:dyDescent="0.25">
      <c r="A12" s="504" t="s">
        <v>10</v>
      </c>
      <c r="B12" s="505"/>
      <c r="C12" s="95">
        <v>7599</v>
      </c>
      <c r="D12" s="166">
        <v>3.6035566093657379E-2</v>
      </c>
      <c r="E12" s="168">
        <v>0.3790781203232565</v>
      </c>
      <c r="F12" s="160">
        <v>4407</v>
      </c>
      <c r="G12" s="174">
        <v>0.57994472956968024</v>
      </c>
      <c r="H12" s="92">
        <v>2883</v>
      </c>
      <c r="I12" s="168">
        <v>0.37939202526648241</v>
      </c>
      <c r="J12" s="160">
        <v>210</v>
      </c>
      <c r="K12" s="122">
        <v>2.763521515988946E-2</v>
      </c>
      <c r="L12" s="160">
        <v>3067</v>
      </c>
      <c r="M12" s="168">
        <v>0.40360573759705226</v>
      </c>
      <c r="N12" s="160">
        <v>46</v>
      </c>
      <c r="O12" s="122">
        <v>6.0534280826424532E-3</v>
      </c>
      <c r="P12" s="160">
        <v>235</v>
      </c>
      <c r="Q12" s="122">
        <v>3.0925121726542965E-2</v>
      </c>
      <c r="R12" s="160">
        <v>130</v>
      </c>
      <c r="S12" s="122">
        <v>1.7107514146598238E-2</v>
      </c>
      <c r="T12" s="160">
        <v>252</v>
      </c>
      <c r="U12" s="122">
        <v>3.3162258191867348E-2</v>
      </c>
      <c r="V12" s="160">
        <v>149</v>
      </c>
      <c r="W12" s="122">
        <v>1.9607843137254902E-2</v>
      </c>
      <c r="X12" s="160">
        <v>627</v>
      </c>
      <c r="Y12" s="123">
        <v>8.2510856691669951E-2</v>
      </c>
      <c r="Z12" s="362"/>
      <c r="AA12" s="76"/>
      <c r="AB12" s="362"/>
      <c r="AC12" s="362"/>
      <c r="AD12" s="362"/>
      <c r="AE12" s="362"/>
      <c r="AF12" s="362"/>
      <c r="AG12" s="362"/>
      <c r="AH12" s="362"/>
      <c r="AI12" s="362"/>
    </row>
    <row r="13" spans="1:35" s="10" customFormat="1" ht="17.25" customHeight="1" x14ac:dyDescent="0.25">
      <c r="A13" s="504" t="s">
        <v>11</v>
      </c>
      <c r="B13" s="505"/>
      <c r="C13" s="91">
        <v>7438</v>
      </c>
      <c r="D13" s="166">
        <v>3.5481224240573955E-2</v>
      </c>
      <c r="E13" s="168">
        <v>0.3657732972707155</v>
      </c>
      <c r="F13" s="175">
        <v>4145</v>
      </c>
      <c r="G13" s="174">
        <v>0.55727346060769023</v>
      </c>
      <c r="H13" s="90">
        <v>2806</v>
      </c>
      <c r="I13" s="168">
        <v>0.37725194944877655</v>
      </c>
      <c r="J13" s="175">
        <v>165</v>
      </c>
      <c r="K13" s="122">
        <v>2.2183382629739175E-2</v>
      </c>
      <c r="L13" s="175">
        <v>2899</v>
      </c>
      <c r="M13" s="168">
        <v>0.38975531056735679</v>
      </c>
      <c r="N13" s="175">
        <v>57</v>
      </c>
      <c r="O13" s="122">
        <v>7.6633503630008067E-3</v>
      </c>
      <c r="P13" s="175">
        <v>227</v>
      </c>
      <c r="Q13" s="122">
        <v>3.0518956708792688E-2</v>
      </c>
      <c r="R13" s="175">
        <v>113</v>
      </c>
      <c r="S13" s="122">
        <v>1.5192255982791072E-2</v>
      </c>
      <c r="T13" s="175">
        <v>251</v>
      </c>
      <c r="U13" s="122">
        <v>3.3745630545845659E-2</v>
      </c>
      <c r="V13" s="175">
        <v>178</v>
      </c>
      <c r="W13" s="122">
        <v>2.3931164291476202E-2</v>
      </c>
      <c r="X13" s="175">
        <v>742</v>
      </c>
      <c r="Y13" s="123">
        <v>9.9757999462221025E-2</v>
      </c>
      <c r="Z13" s="362"/>
      <c r="AA13" s="76"/>
      <c r="AB13" s="362"/>
      <c r="AC13" s="362"/>
      <c r="AD13" s="362"/>
      <c r="AE13" s="362"/>
      <c r="AF13" s="362"/>
      <c r="AG13" s="362"/>
      <c r="AH13" s="362"/>
      <c r="AI13" s="362"/>
    </row>
    <row r="14" spans="1:35" s="10" customFormat="1" ht="17.25" customHeight="1" x14ac:dyDescent="0.25">
      <c r="A14" s="504" t="s">
        <v>46</v>
      </c>
      <c r="B14" s="505"/>
      <c r="C14" s="91">
        <v>8103</v>
      </c>
      <c r="D14" s="166">
        <v>3.8946058051399376E-2</v>
      </c>
      <c r="E14" s="168">
        <v>0.36310270657823984</v>
      </c>
      <c r="F14" s="175">
        <v>3995</v>
      </c>
      <c r="G14" s="174">
        <v>0.49302727384919165</v>
      </c>
      <c r="H14" s="90">
        <v>3452</v>
      </c>
      <c r="I14" s="168">
        <v>0.42601505615204244</v>
      </c>
      <c r="J14" s="175">
        <v>286</v>
      </c>
      <c r="K14" s="122">
        <v>3.5295569542144883E-2</v>
      </c>
      <c r="L14" s="175">
        <v>2630</v>
      </c>
      <c r="M14" s="168">
        <v>0.32457114648895469</v>
      </c>
      <c r="N14" s="175">
        <v>84</v>
      </c>
      <c r="O14" s="122">
        <v>1.036653091447612E-2</v>
      </c>
      <c r="P14" s="175">
        <v>214</v>
      </c>
      <c r="Q14" s="122">
        <v>2.6409971615451066E-2</v>
      </c>
      <c r="R14" s="175">
        <v>124</v>
      </c>
      <c r="S14" s="122">
        <v>1.5302974207083797E-2</v>
      </c>
      <c r="T14" s="175">
        <v>237</v>
      </c>
      <c r="U14" s="122">
        <v>2.9248426508700482E-2</v>
      </c>
      <c r="V14" s="175">
        <v>124</v>
      </c>
      <c r="W14" s="122">
        <v>1.5302974207083797E-2</v>
      </c>
      <c r="X14" s="175">
        <v>952</v>
      </c>
      <c r="Y14" s="123">
        <v>0.11748735036406269</v>
      </c>
      <c r="Z14" s="362"/>
      <c r="AA14" s="76"/>
      <c r="AB14" s="362"/>
      <c r="AC14" s="362"/>
      <c r="AD14" s="362"/>
      <c r="AE14" s="362"/>
      <c r="AF14" s="362"/>
      <c r="AG14" s="362"/>
      <c r="AH14" s="362"/>
      <c r="AI14" s="362"/>
    </row>
    <row r="15" spans="1:35" s="10" customFormat="1" ht="17.25" customHeight="1" x14ac:dyDescent="0.25">
      <c r="A15" s="504" t="s">
        <v>70</v>
      </c>
      <c r="B15" s="505"/>
      <c r="C15" s="91">
        <v>8016</v>
      </c>
      <c r="D15" s="166">
        <v>3.8481479347888703E-2</v>
      </c>
      <c r="E15" s="168">
        <v>0.36325735260796665</v>
      </c>
      <c r="F15" s="175">
        <v>3488</v>
      </c>
      <c r="G15" s="174">
        <v>0.43512974051896208</v>
      </c>
      <c r="H15" s="90">
        <v>3584</v>
      </c>
      <c r="I15" s="168">
        <v>0.44710578842315368</v>
      </c>
      <c r="J15" s="175">
        <v>396</v>
      </c>
      <c r="K15" s="122">
        <v>4.7030938123752496E-2</v>
      </c>
      <c r="L15" s="175">
        <v>2249</v>
      </c>
      <c r="M15" s="168">
        <v>0.28056387225548901</v>
      </c>
      <c r="N15" s="175">
        <v>120</v>
      </c>
      <c r="O15" s="122">
        <v>1.4970059880239521E-2</v>
      </c>
      <c r="P15" s="175">
        <v>202</v>
      </c>
      <c r="Q15" s="122">
        <v>2.5199600798403193E-2</v>
      </c>
      <c r="R15" s="175">
        <v>125</v>
      </c>
      <c r="S15" s="122">
        <v>1.55938123752495E-2</v>
      </c>
      <c r="T15" s="175">
        <v>202</v>
      </c>
      <c r="U15" s="122">
        <v>2.5199600798403193E-2</v>
      </c>
      <c r="V15" s="175">
        <v>123</v>
      </c>
      <c r="W15" s="122">
        <v>1.5344311377245509E-2</v>
      </c>
      <c r="X15" s="175">
        <v>1015</v>
      </c>
      <c r="Y15" s="123">
        <v>0.12662175648702595</v>
      </c>
      <c r="Z15" s="362"/>
      <c r="AA15" s="76"/>
      <c r="AB15" s="362"/>
      <c r="AC15" s="362"/>
      <c r="AD15" s="362"/>
      <c r="AE15" s="362"/>
      <c r="AF15" s="362"/>
      <c r="AG15" s="362"/>
      <c r="AH15" s="362"/>
      <c r="AI15" s="362"/>
    </row>
    <row r="16" spans="1:35" s="10" customFormat="1" ht="17.25" customHeight="1" x14ac:dyDescent="0.25">
      <c r="A16" s="504" t="s">
        <v>155</v>
      </c>
      <c r="B16" s="505"/>
      <c r="C16" s="91">
        <v>9018</v>
      </c>
      <c r="D16" s="166">
        <v>4.298235997845639E-2</v>
      </c>
      <c r="E16" s="168">
        <v>0.35997125977965833</v>
      </c>
      <c r="F16" s="175">
        <v>3506</v>
      </c>
      <c r="G16" s="174">
        <v>0.38877799955644265</v>
      </c>
      <c r="H16" s="90">
        <v>4243</v>
      </c>
      <c r="I16" s="168">
        <v>0.47050343756930585</v>
      </c>
      <c r="J16" s="175">
        <v>556</v>
      </c>
      <c r="K16" s="122">
        <v>6.1654468840097586E-2</v>
      </c>
      <c r="L16" s="175">
        <v>2298</v>
      </c>
      <c r="M16" s="168">
        <v>0.25482368596141053</v>
      </c>
      <c r="N16" s="175">
        <v>170</v>
      </c>
      <c r="O16" s="122">
        <v>1.8851186515857175E-2</v>
      </c>
      <c r="P16" s="175">
        <v>206</v>
      </c>
      <c r="Q16" s="122">
        <v>2.2843202483921046E-2</v>
      </c>
      <c r="R16" s="175">
        <v>135</v>
      </c>
      <c r="S16" s="122">
        <v>1.4970059880239521E-2</v>
      </c>
      <c r="T16" s="175">
        <v>240</v>
      </c>
      <c r="U16" s="122">
        <v>2.6613439787092481E-2</v>
      </c>
      <c r="V16" s="175">
        <v>164</v>
      </c>
      <c r="W16" s="122">
        <v>1.8185850521179863E-2</v>
      </c>
      <c r="X16" s="175">
        <v>1006</v>
      </c>
      <c r="Y16" s="123">
        <v>0.11155466844089598</v>
      </c>
      <c r="Z16" s="362"/>
      <c r="AA16" s="76"/>
      <c r="AB16" s="362"/>
      <c r="AC16" s="362"/>
      <c r="AD16" s="362"/>
      <c r="AE16" s="362"/>
      <c r="AF16" s="362"/>
      <c r="AG16" s="362"/>
      <c r="AH16" s="362"/>
      <c r="AI16" s="362"/>
    </row>
    <row r="17" spans="1:35" s="10" customFormat="1" ht="17.25" customHeight="1" thickBot="1" x14ac:dyDescent="0.3">
      <c r="A17" s="506" t="s">
        <v>195</v>
      </c>
      <c r="B17" s="507"/>
      <c r="C17" s="91">
        <v>9091</v>
      </c>
      <c r="D17" s="166">
        <v>4.237951835311448E-2</v>
      </c>
      <c r="E17" s="168">
        <v>0.36062517354912926</v>
      </c>
      <c r="F17" s="175">
        <v>3417</v>
      </c>
      <c r="G17" s="174">
        <v>0.37586624133758662</v>
      </c>
      <c r="H17" s="90">
        <v>4265</v>
      </c>
      <c r="I17" s="168">
        <v>0.46914530854691455</v>
      </c>
      <c r="J17" s="175">
        <v>615</v>
      </c>
      <c r="K17" s="122">
        <v>6.7649323506764933E-2</v>
      </c>
      <c r="L17" s="175">
        <v>2262</v>
      </c>
      <c r="M17" s="168">
        <v>0.24881751182488174</v>
      </c>
      <c r="N17" s="175">
        <v>199</v>
      </c>
      <c r="O17" s="122">
        <v>2.1889781102188977E-2</v>
      </c>
      <c r="P17" s="175">
        <v>213</v>
      </c>
      <c r="Q17" s="122">
        <v>2.3429765702342977E-2</v>
      </c>
      <c r="R17" s="175">
        <v>133</v>
      </c>
      <c r="S17" s="122">
        <v>1.4629853701462985E-2</v>
      </c>
      <c r="T17" s="175">
        <v>254</v>
      </c>
      <c r="U17" s="122">
        <v>2.7939720602793972E-2</v>
      </c>
      <c r="V17" s="175">
        <v>201</v>
      </c>
      <c r="W17" s="122">
        <v>2.210977890221098E-2</v>
      </c>
      <c r="X17" s="175">
        <v>949</v>
      </c>
      <c r="Y17" s="123">
        <v>0.1043889561104389</v>
      </c>
      <c r="Z17" s="362"/>
      <c r="AA17" s="76"/>
      <c r="AB17" s="362"/>
      <c r="AC17" s="362"/>
      <c r="AD17" s="362"/>
      <c r="AE17" s="362"/>
      <c r="AF17" s="362"/>
      <c r="AG17" s="362"/>
      <c r="AH17" s="362"/>
      <c r="AI17" s="362"/>
    </row>
    <row r="18" spans="1:35" s="117" customFormat="1" ht="17.25" customHeight="1" x14ac:dyDescent="0.2">
      <c r="A18" s="514" t="s">
        <v>196</v>
      </c>
      <c r="B18" s="247" t="s">
        <v>72</v>
      </c>
      <c r="C18" s="240">
        <f>C17-C16</f>
        <v>73</v>
      </c>
      <c r="D18" s="266" t="s">
        <v>40</v>
      </c>
      <c r="E18" s="266" t="s">
        <v>40</v>
      </c>
      <c r="F18" s="241">
        <f>F17-F16</f>
        <v>-89</v>
      </c>
      <c r="G18" s="300" t="s">
        <v>40</v>
      </c>
      <c r="H18" s="240">
        <f>H17-H16</f>
        <v>22</v>
      </c>
      <c r="I18" s="266" t="s">
        <v>40</v>
      </c>
      <c r="J18" s="241">
        <f>J17-J16</f>
        <v>59</v>
      </c>
      <c r="K18" s="266" t="s">
        <v>40</v>
      </c>
      <c r="L18" s="241">
        <f>L17-L16</f>
        <v>-36</v>
      </c>
      <c r="M18" s="266" t="s">
        <v>40</v>
      </c>
      <c r="N18" s="241">
        <f>N17-N16</f>
        <v>29</v>
      </c>
      <c r="O18" s="266" t="s">
        <v>40</v>
      </c>
      <c r="P18" s="241">
        <f>P17-P16</f>
        <v>7</v>
      </c>
      <c r="Q18" s="266" t="s">
        <v>40</v>
      </c>
      <c r="R18" s="241">
        <f>R17-R16</f>
        <v>-2</v>
      </c>
      <c r="S18" s="266" t="s">
        <v>40</v>
      </c>
      <c r="T18" s="241">
        <f>T17-T16</f>
        <v>14</v>
      </c>
      <c r="U18" s="266" t="s">
        <v>40</v>
      </c>
      <c r="V18" s="241">
        <f>V17-V16</f>
        <v>37</v>
      </c>
      <c r="W18" s="266" t="s">
        <v>40</v>
      </c>
      <c r="X18" s="241">
        <f>X17-X16</f>
        <v>-57</v>
      </c>
      <c r="Y18" s="267" t="s">
        <v>40</v>
      </c>
    </row>
    <row r="19" spans="1:35" ht="17.25" customHeight="1" x14ac:dyDescent="0.25">
      <c r="A19" s="515"/>
      <c r="B19" s="243" t="s">
        <v>73</v>
      </c>
      <c r="C19" s="244">
        <f>C17/C16-1</f>
        <v>8.094921268573918E-3</v>
      </c>
      <c r="D19" s="272" t="s">
        <v>40</v>
      </c>
      <c r="E19" s="272" t="s">
        <v>40</v>
      </c>
      <c r="F19" s="245">
        <f>F17/F16-1</f>
        <v>-2.538505419281234E-2</v>
      </c>
      <c r="G19" s="301" t="s">
        <v>40</v>
      </c>
      <c r="H19" s="244">
        <f>H17/H16-1</f>
        <v>5.1850106057034218E-3</v>
      </c>
      <c r="I19" s="272" t="s">
        <v>40</v>
      </c>
      <c r="J19" s="245">
        <f>J17/J16-1</f>
        <v>0.10611510791366907</v>
      </c>
      <c r="K19" s="272" t="s">
        <v>40</v>
      </c>
      <c r="L19" s="245">
        <f>L17/L16-1</f>
        <v>-1.5665796344647487E-2</v>
      </c>
      <c r="M19" s="272" t="s">
        <v>40</v>
      </c>
      <c r="N19" s="245">
        <f>N17/N16-1</f>
        <v>0.17058823529411771</v>
      </c>
      <c r="O19" s="272" t="s">
        <v>40</v>
      </c>
      <c r="P19" s="245">
        <f>P17/P16-1</f>
        <v>3.398058252427183E-2</v>
      </c>
      <c r="Q19" s="272" t="s">
        <v>40</v>
      </c>
      <c r="R19" s="245">
        <f>R17/R16-1</f>
        <v>-1.4814814814814836E-2</v>
      </c>
      <c r="S19" s="272" t="s">
        <v>40</v>
      </c>
      <c r="T19" s="245">
        <f>T17/T16-1</f>
        <v>5.8333333333333348E-2</v>
      </c>
      <c r="U19" s="272" t="s">
        <v>40</v>
      </c>
      <c r="V19" s="245">
        <f>V17/V16-1</f>
        <v>0.22560975609756095</v>
      </c>
      <c r="W19" s="272" t="s">
        <v>40</v>
      </c>
      <c r="X19" s="245">
        <f>X17/X16-1</f>
        <v>-5.6660039761431413E-2</v>
      </c>
      <c r="Y19" s="273" t="s">
        <v>40</v>
      </c>
    </row>
    <row r="20" spans="1:35" ht="17.25" customHeight="1" x14ac:dyDescent="0.25">
      <c r="A20" s="502" t="s">
        <v>197</v>
      </c>
      <c r="B20" s="250" t="s">
        <v>72</v>
      </c>
      <c r="C20" s="251">
        <f>C17-C12</f>
        <v>1492</v>
      </c>
      <c r="D20" s="269" t="s">
        <v>40</v>
      </c>
      <c r="E20" s="269" t="s">
        <v>40</v>
      </c>
      <c r="F20" s="252">
        <f>F17-F12</f>
        <v>-990</v>
      </c>
      <c r="G20" s="303" t="s">
        <v>40</v>
      </c>
      <c r="H20" s="251">
        <f>H17-H12</f>
        <v>1382</v>
      </c>
      <c r="I20" s="269" t="s">
        <v>40</v>
      </c>
      <c r="J20" s="252">
        <f>J17-J12</f>
        <v>405</v>
      </c>
      <c r="K20" s="269" t="s">
        <v>40</v>
      </c>
      <c r="L20" s="252">
        <f>L17-L12</f>
        <v>-805</v>
      </c>
      <c r="M20" s="269" t="s">
        <v>40</v>
      </c>
      <c r="N20" s="252">
        <f>N17-N12</f>
        <v>153</v>
      </c>
      <c r="O20" s="269" t="s">
        <v>40</v>
      </c>
      <c r="P20" s="252">
        <f>P17-P12</f>
        <v>-22</v>
      </c>
      <c r="Q20" s="269" t="s">
        <v>40</v>
      </c>
      <c r="R20" s="252">
        <f>R17-R12</f>
        <v>3</v>
      </c>
      <c r="S20" s="269" t="s">
        <v>40</v>
      </c>
      <c r="T20" s="252">
        <f>T17-T12</f>
        <v>2</v>
      </c>
      <c r="U20" s="269" t="s">
        <v>40</v>
      </c>
      <c r="V20" s="252">
        <f>V17-V12</f>
        <v>52</v>
      </c>
      <c r="W20" s="269" t="s">
        <v>40</v>
      </c>
      <c r="X20" s="252">
        <f>X17-X12</f>
        <v>322</v>
      </c>
      <c r="Y20" s="270" t="s">
        <v>40</v>
      </c>
    </row>
    <row r="21" spans="1:35" ht="17.25" customHeight="1" x14ac:dyDescent="0.25">
      <c r="A21" s="515"/>
      <c r="B21" s="243" t="s">
        <v>73</v>
      </c>
      <c r="C21" s="244">
        <f>C17/C12-1</f>
        <v>0.19634162389788123</v>
      </c>
      <c r="D21" s="272" t="s">
        <v>40</v>
      </c>
      <c r="E21" s="272" t="s">
        <v>40</v>
      </c>
      <c r="F21" s="245">
        <f>F17/F12-1</f>
        <v>-0.224642614023145</v>
      </c>
      <c r="G21" s="301" t="s">
        <v>40</v>
      </c>
      <c r="H21" s="244">
        <f>H17/H12-1</f>
        <v>0.47936177592785301</v>
      </c>
      <c r="I21" s="272" t="s">
        <v>40</v>
      </c>
      <c r="J21" s="245">
        <f>J17/J12-1</f>
        <v>1.9285714285714284</v>
      </c>
      <c r="K21" s="272" t="s">
        <v>40</v>
      </c>
      <c r="L21" s="245">
        <f>L17/L12-1</f>
        <v>-0.26247147049233777</v>
      </c>
      <c r="M21" s="272" t="s">
        <v>40</v>
      </c>
      <c r="N21" s="245">
        <f>N17/N12-1</f>
        <v>3.3260869565217392</v>
      </c>
      <c r="O21" s="272" t="s">
        <v>40</v>
      </c>
      <c r="P21" s="245">
        <f>P17/P12-1</f>
        <v>-9.3617021276595769E-2</v>
      </c>
      <c r="Q21" s="272" t="s">
        <v>40</v>
      </c>
      <c r="R21" s="245">
        <f>R17/R12-1</f>
        <v>2.3076923076922995E-2</v>
      </c>
      <c r="S21" s="272" t="s">
        <v>40</v>
      </c>
      <c r="T21" s="245">
        <f>T17/T12-1</f>
        <v>7.9365079365079083E-3</v>
      </c>
      <c r="U21" s="272" t="s">
        <v>40</v>
      </c>
      <c r="V21" s="245">
        <f>V17/V12-1</f>
        <v>0.34899328859060397</v>
      </c>
      <c r="W21" s="272" t="s">
        <v>40</v>
      </c>
      <c r="X21" s="245">
        <f>X17/X12-1</f>
        <v>0.51355661881977666</v>
      </c>
      <c r="Y21" s="273" t="s">
        <v>40</v>
      </c>
    </row>
    <row r="22" spans="1:35" ht="17.25" customHeight="1" x14ac:dyDescent="0.25">
      <c r="A22" s="502" t="s">
        <v>198</v>
      </c>
      <c r="B22" s="250" t="s">
        <v>72</v>
      </c>
      <c r="C22" s="251">
        <f>C17-C7</f>
        <v>1875</v>
      </c>
      <c r="D22" s="269" t="s">
        <v>40</v>
      </c>
      <c r="E22" s="269" t="s">
        <v>40</v>
      </c>
      <c r="F22" s="252">
        <f>F17-F7</f>
        <v>-1546</v>
      </c>
      <c r="G22" s="303" t="s">
        <v>40</v>
      </c>
      <c r="H22" s="251">
        <f>H17-H7</f>
        <v>2068</v>
      </c>
      <c r="I22" s="269" t="s">
        <v>40</v>
      </c>
      <c r="J22" s="269" t="s">
        <v>39</v>
      </c>
      <c r="K22" s="269" t="s">
        <v>39</v>
      </c>
      <c r="L22" s="252">
        <f>L17-L7</f>
        <v>-1646</v>
      </c>
      <c r="M22" s="269" t="s">
        <v>40</v>
      </c>
      <c r="N22" s="252">
        <f>N17-N7</f>
        <v>176</v>
      </c>
      <c r="O22" s="269" t="s">
        <v>40</v>
      </c>
      <c r="P22" s="252">
        <f>P17-P7</f>
        <v>-24</v>
      </c>
      <c r="Q22" s="269" t="s">
        <v>40</v>
      </c>
      <c r="R22" s="252">
        <f>R17-R7</f>
        <v>20</v>
      </c>
      <c r="S22" s="269" t="s">
        <v>40</v>
      </c>
      <c r="T22" s="252">
        <f>T17-T7</f>
        <v>-53</v>
      </c>
      <c r="U22" s="269" t="s">
        <v>40</v>
      </c>
      <c r="V22" s="252">
        <f>V17-V7</f>
        <v>174</v>
      </c>
      <c r="W22" s="269" t="s">
        <v>40</v>
      </c>
      <c r="X22" s="252">
        <f>X17-X7</f>
        <v>545</v>
      </c>
      <c r="Y22" s="270" t="s">
        <v>40</v>
      </c>
    </row>
    <row r="23" spans="1:35" ht="17.25" customHeight="1" thickBot="1" x14ac:dyDescent="0.3">
      <c r="A23" s="503"/>
      <c r="B23" s="255" t="s">
        <v>73</v>
      </c>
      <c r="C23" s="256">
        <f>C17/C7-1</f>
        <v>0.25983924611973386</v>
      </c>
      <c r="D23" s="291" t="s">
        <v>40</v>
      </c>
      <c r="E23" s="291" t="s">
        <v>40</v>
      </c>
      <c r="F23" s="257">
        <f>F17/F7-1</f>
        <v>-0.31150513802135804</v>
      </c>
      <c r="G23" s="304" t="s">
        <v>40</v>
      </c>
      <c r="H23" s="256">
        <f>H17/H7-1</f>
        <v>0.94128356850250339</v>
      </c>
      <c r="I23" s="291" t="s">
        <v>40</v>
      </c>
      <c r="J23" s="316" t="s">
        <v>39</v>
      </c>
      <c r="K23" s="291" t="s">
        <v>39</v>
      </c>
      <c r="L23" s="257">
        <f>L17/L7-1</f>
        <v>-0.42118730808597749</v>
      </c>
      <c r="M23" s="291" t="s">
        <v>40</v>
      </c>
      <c r="N23" s="287">
        <f>N17/N7-1</f>
        <v>7.6521739130434785</v>
      </c>
      <c r="O23" s="291" t="s">
        <v>40</v>
      </c>
      <c r="P23" s="257">
        <f>P17/P7-1</f>
        <v>-0.10126582278481011</v>
      </c>
      <c r="Q23" s="291" t="s">
        <v>40</v>
      </c>
      <c r="R23" s="257">
        <f>R17/R7-1</f>
        <v>0.17699115044247793</v>
      </c>
      <c r="S23" s="291" t="s">
        <v>40</v>
      </c>
      <c r="T23" s="257">
        <f>T17/T7-1</f>
        <v>-0.17263843648208466</v>
      </c>
      <c r="U23" s="291" t="s">
        <v>40</v>
      </c>
      <c r="V23" s="257">
        <f>V17/V7-1</f>
        <v>6.4444444444444446</v>
      </c>
      <c r="W23" s="291" t="s">
        <v>40</v>
      </c>
      <c r="X23" s="257">
        <f>X17/X7-1</f>
        <v>1.3490099009900991</v>
      </c>
      <c r="Y23" s="292" t="s">
        <v>40</v>
      </c>
    </row>
    <row r="24" spans="1:35" ht="17.25" customHeight="1" x14ac:dyDescent="0.25">
      <c r="A24" s="376" t="s">
        <v>66</v>
      </c>
    </row>
    <row r="25" spans="1:35" ht="17.25" customHeight="1" x14ac:dyDescent="0.25">
      <c r="A25" s="377" t="s">
        <v>68</v>
      </c>
    </row>
    <row r="26" spans="1:35" ht="17.25" customHeight="1" x14ac:dyDescent="0.25">
      <c r="A26" s="377" t="s">
        <v>136</v>
      </c>
    </row>
    <row r="27" spans="1:35" ht="17.25" customHeight="1" x14ac:dyDescent="0.25">
      <c r="A27" s="374" t="s">
        <v>163</v>
      </c>
    </row>
    <row r="28" spans="1:35" ht="17.25" customHeight="1" x14ac:dyDescent="0.25">
      <c r="A28" s="367" t="s">
        <v>164</v>
      </c>
    </row>
    <row r="30" spans="1:35" x14ac:dyDescent="0.25"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</row>
    <row r="31" spans="1:35" x14ac:dyDescent="0.25"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</row>
    <row r="32" spans="1:35" x14ac:dyDescent="0.25"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</row>
    <row r="33" spans="3:25" x14ac:dyDescent="0.25"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</row>
    <row r="34" spans="3:25" x14ac:dyDescent="0.25"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</row>
    <row r="35" spans="3:25" x14ac:dyDescent="0.25"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</row>
  </sheetData>
  <mergeCells count="27">
    <mergeCell ref="A18:A19"/>
    <mergeCell ref="A20:A21"/>
    <mergeCell ref="A22:A23"/>
    <mergeCell ref="A17:B17"/>
    <mergeCell ref="C3:E5"/>
    <mergeCell ref="A3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F3:G5"/>
    <mergeCell ref="H3:Y3"/>
    <mergeCell ref="N4:O5"/>
    <mergeCell ref="P4:Q5"/>
    <mergeCell ref="R4:S5"/>
    <mergeCell ref="T4:U5"/>
    <mergeCell ref="V4:W5"/>
    <mergeCell ref="X4:Y5"/>
    <mergeCell ref="H4:I5"/>
    <mergeCell ref="J4:K5"/>
    <mergeCell ref="L4:M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scale="90" orientation="landscape" r:id="rId1"/>
  <ignoredErrors>
    <ignoredError sqref="C18:Y21 C23:I23 C22:I22 L22:Y22 L23:Y23" unlocked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8"/>
  <dimension ref="A1:AL30"/>
  <sheetViews>
    <sheetView zoomScaleNormal="100" workbookViewId="0"/>
  </sheetViews>
  <sheetFormatPr defaultColWidth="9.140625" defaultRowHeight="15" x14ac:dyDescent="0.25"/>
  <cols>
    <col min="1" max="1" width="12.85546875" style="96" customWidth="1"/>
    <col min="2" max="2" width="5.7109375" style="96" customWidth="1"/>
    <col min="3" max="3" width="6.140625" style="96" customWidth="1"/>
    <col min="4" max="5" width="4.7109375" style="96" customWidth="1"/>
    <col min="6" max="6" width="6.140625" style="96" customWidth="1"/>
    <col min="7" max="7" width="5" style="96" customWidth="1"/>
    <col min="8" max="8" width="5.85546875" style="96" customWidth="1"/>
    <col min="9" max="9" width="5" style="96" customWidth="1"/>
    <col min="10" max="10" width="6" style="96" customWidth="1"/>
    <col min="11" max="11" width="5" style="96" customWidth="1"/>
    <col min="12" max="12" width="5.85546875" style="96" customWidth="1"/>
    <col min="13" max="13" width="5" style="96" customWidth="1"/>
    <col min="14" max="14" width="6.85546875" style="96" customWidth="1"/>
    <col min="15" max="15" width="4.85546875" style="96" customWidth="1"/>
    <col min="16" max="16" width="6.28515625" style="96" customWidth="1"/>
    <col min="17" max="17" width="4.85546875" style="96" customWidth="1"/>
    <col min="18" max="18" width="6.140625" style="96" customWidth="1"/>
    <col min="19" max="19" width="4.85546875" style="96" customWidth="1"/>
    <col min="20" max="20" width="6" style="96" customWidth="1"/>
    <col min="21" max="21" width="4.85546875" style="96" customWidth="1"/>
    <col min="22" max="22" width="6" style="96" customWidth="1"/>
    <col min="23" max="23" width="4.85546875" style="96" customWidth="1"/>
    <col min="24" max="24" width="6.140625" style="96" customWidth="1"/>
    <col min="25" max="25" width="5.7109375" style="96" customWidth="1"/>
    <col min="26" max="16384" width="9.140625" style="96"/>
  </cols>
  <sheetData>
    <row r="1" spans="1:38" ht="17.25" customHeight="1" x14ac:dyDescent="0.25">
      <c r="A1" s="115" t="s">
        <v>217</v>
      </c>
      <c r="B1" s="115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231"/>
      <c r="T1" s="93"/>
      <c r="U1" s="93"/>
      <c r="V1" s="93"/>
      <c r="W1" s="93"/>
      <c r="X1" s="93"/>
      <c r="Y1" s="93"/>
    </row>
    <row r="2" spans="1:38" s="94" customFormat="1" ht="17.25" customHeight="1" thickBot="1" x14ac:dyDescent="0.3">
      <c r="A2" s="148" t="s">
        <v>74</v>
      </c>
      <c r="R2" s="94" t="s">
        <v>0</v>
      </c>
    </row>
    <row r="3" spans="1:38" ht="17.25" customHeight="1" x14ac:dyDescent="0.25">
      <c r="A3" s="508" t="s">
        <v>78</v>
      </c>
      <c r="B3" s="509"/>
      <c r="C3" s="574" t="s">
        <v>45</v>
      </c>
      <c r="D3" s="629"/>
      <c r="E3" s="613"/>
      <c r="F3" s="625" t="s">
        <v>128</v>
      </c>
      <c r="G3" s="626"/>
      <c r="H3" s="617" t="s">
        <v>32</v>
      </c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8"/>
      <c r="Y3" s="619"/>
    </row>
    <row r="4" spans="1:38" ht="17.25" customHeight="1" x14ac:dyDescent="0.25">
      <c r="A4" s="510"/>
      <c r="B4" s="511"/>
      <c r="C4" s="575"/>
      <c r="D4" s="630"/>
      <c r="E4" s="614"/>
      <c r="F4" s="614"/>
      <c r="G4" s="627"/>
      <c r="H4" s="620" t="s">
        <v>57</v>
      </c>
      <c r="I4" s="589"/>
      <c r="J4" s="592" t="s">
        <v>58</v>
      </c>
      <c r="K4" s="589"/>
      <c r="L4" s="621" t="s">
        <v>33</v>
      </c>
      <c r="M4" s="622"/>
      <c r="N4" s="592" t="s">
        <v>36</v>
      </c>
      <c r="O4" s="589"/>
      <c r="P4" s="592" t="s">
        <v>34</v>
      </c>
      <c r="Q4" s="589"/>
      <c r="R4" s="592" t="s">
        <v>35</v>
      </c>
      <c r="S4" s="589"/>
      <c r="T4" s="592" t="s">
        <v>37</v>
      </c>
      <c r="U4" s="589"/>
      <c r="V4" s="592" t="s">
        <v>38</v>
      </c>
      <c r="W4" s="589"/>
      <c r="X4" s="592" t="s">
        <v>43</v>
      </c>
      <c r="Y4" s="593"/>
    </row>
    <row r="5" spans="1:38" ht="17.25" customHeight="1" x14ac:dyDescent="0.25">
      <c r="A5" s="510"/>
      <c r="B5" s="511"/>
      <c r="C5" s="615"/>
      <c r="D5" s="590"/>
      <c r="E5" s="616"/>
      <c r="F5" s="616"/>
      <c r="G5" s="628"/>
      <c r="H5" s="522"/>
      <c r="I5" s="590"/>
      <c r="J5" s="594"/>
      <c r="K5" s="590"/>
      <c r="L5" s="623"/>
      <c r="M5" s="624"/>
      <c r="N5" s="594"/>
      <c r="O5" s="590"/>
      <c r="P5" s="594"/>
      <c r="Q5" s="590"/>
      <c r="R5" s="594"/>
      <c r="S5" s="590"/>
      <c r="T5" s="594"/>
      <c r="U5" s="590"/>
      <c r="V5" s="594"/>
      <c r="W5" s="590"/>
      <c r="X5" s="594"/>
      <c r="Y5" s="524"/>
    </row>
    <row r="6" spans="1:38" ht="17.25" customHeight="1" thickBot="1" x14ac:dyDescent="0.3">
      <c r="A6" s="512"/>
      <c r="B6" s="513"/>
      <c r="C6" s="276" t="s">
        <v>50</v>
      </c>
      <c r="D6" s="277" t="s">
        <v>55</v>
      </c>
      <c r="E6" s="277" t="s">
        <v>53</v>
      </c>
      <c r="F6" s="279" t="s">
        <v>50</v>
      </c>
      <c r="G6" s="283" t="s">
        <v>54</v>
      </c>
      <c r="H6" s="281" t="s">
        <v>50</v>
      </c>
      <c r="I6" s="282" t="s">
        <v>54</v>
      </c>
      <c r="J6" s="279" t="s">
        <v>50</v>
      </c>
      <c r="K6" s="282" t="s">
        <v>54</v>
      </c>
      <c r="L6" s="279" t="s">
        <v>50</v>
      </c>
      <c r="M6" s="282" t="s">
        <v>54</v>
      </c>
      <c r="N6" s="279" t="s">
        <v>50</v>
      </c>
      <c r="O6" s="282" t="s">
        <v>54</v>
      </c>
      <c r="P6" s="279" t="s">
        <v>50</v>
      </c>
      <c r="Q6" s="282" t="s">
        <v>54</v>
      </c>
      <c r="R6" s="279" t="s">
        <v>50</v>
      </c>
      <c r="S6" s="282" t="s">
        <v>54</v>
      </c>
      <c r="T6" s="279" t="s">
        <v>50</v>
      </c>
      <c r="U6" s="282" t="s">
        <v>54</v>
      </c>
      <c r="V6" s="279" t="s">
        <v>50</v>
      </c>
      <c r="W6" s="282" t="s">
        <v>54</v>
      </c>
      <c r="X6" s="279" t="s">
        <v>50</v>
      </c>
      <c r="Y6" s="280" t="s">
        <v>54</v>
      </c>
    </row>
    <row r="7" spans="1:38" s="10" customFormat="1" ht="17.25" customHeight="1" x14ac:dyDescent="0.25">
      <c r="A7" s="504" t="s">
        <v>5</v>
      </c>
      <c r="B7" s="505"/>
      <c r="C7" s="95">
        <v>11515</v>
      </c>
      <c r="D7" s="166">
        <v>4.5346964332830572E-2</v>
      </c>
      <c r="E7" s="168">
        <v>0.61475628637018842</v>
      </c>
      <c r="F7" s="160">
        <v>7236</v>
      </c>
      <c r="G7" s="174">
        <v>0.62839774207555366</v>
      </c>
      <c r="H7" s="92">
        <v>4591</v>
      </c>
      <c r="I7" s="168">
        <v>0.39869735128093792</v>
      </c>
      <c r="J7" s="213" t="s">
        <v>39</v>
      </c>
      <c r="K7" s="214" t="s">
        <v>39</v>
      </c>
      <c r="L7" s="160">
        <v>5298</v>
      </c>
      <c r="M7" s="168">
        <v>0.4600955275727312</v>
      </c>
      <c r="N7" s="160">
        <v>39</v>
      </c>
      <c r="O7" s="122">
        <v>3.3868866695614414E-3</v>
      </c>
      <c r="P7" s="160">
        <v>274</v>
      </c>
      <c r="Q7" s="122">
        <v>2.3795049934867564E-2</v>
      </c>
      <c r="R7" s="160">
        <v>158</v>
      </c>
      <c r="S7" s="122">
        <v>1.3721233174120712E-2</v>
      </c>
      <c r="T7" s="160">
        <v>462</v>
      </c>
      <c r="U7" s="122">
        <v>4.0121580547112463E-2</v>
      </c>
      <c r="V7" s="160">
        <v>138</v>
      </c>
      <c r="W7" s="122">
        <v>1.1984368215371254E-2</v>
      </c>
      <c r="X7" s="160">
        <v>555</v>
      </c>
      <c r="Y7" s="123">
        <v>4.8198002605297441E-2</v>
      </c>
      <c r="Z7" s="17"/>
      <c r="AA7" s="76"/>
      <c r="AB7" s="17"/>
      <c r="AC7" s="362"/>
      <c r="AD7" s="17"/>
      <c r="AE7" s="362"/>
      <c r="AF7" s="17"/>
      <c r="AG7" s="362"/>
      <c r="AH7" s="17"/>
      <c r="AI7" s="362"/>
      <c r="AJ7" s="17"/>
      <c r="AK7" s="362"/>
      <c r="AL7" s="17"/>
    </row>
    <row r="8" spans="1:38" s="10" customFormat="1" ht="17.25" customHeight="1" x14ac:dyDescent="0.25">
      <c r="A8" s="504" t="s">
        <v>6</v>
      </c>
      <c r="B8" s="505"/>
      <c r="C8" s="95">
        <v>11839</v>
      </c>
      <c r="D8" s="166">
        <v>4.9272913423841116E-2</v>
      </c>
      <c r="E8" s="168">
        <v>0.61903267973856213</v>
      </c>
      <c r="F8" s="160">
        <v>6996</v>
      </c>
      <c r="G8" s="174">
        <v>0.59092828786215057</v>
      </c>
      <c r="H8" s="92">
        <v>5016</v>
      </c>
      <c r="I8" s="168">
        <v>0.42368443280682488</v>
      </c>
      <c r="J8" s="213" t="s">
        <v>39</v>
      </c>
      <c r="K8" s="214" t="s">
        <v>39</v>
      </c>
      <c r="L8" s="160">
        <v>5075</v>
      </c>
      <c r="M8" s="168">
        <v>0.42866796182109973</v>
      </c>
      <c r="N8" s="160">
        <v>53</v>
      </c>
      <c r="O8" s="122">
        <v>4.4767294535011399E-3</v>
      </c>
      <c r="P8" s="160">
        <v>255</v>
      </c>
      <c r="Q8" s="122">
        <v>2.1538981332882845E-2</v>
      </c>
      <c r="R8" s="160">
        <v>150</v>
      </c>
      <c r="S8" s="122">
        <v>1.266998901934285E-2</v>
      </c>
      <c r="T8" s="160">
        <v>454</v>
      </c>
      <c r="U8" s="122">
        <v>3.8347833431877691E-2</v>
      </c>
      <c r="V8" s="160">
        <v>198</v>
      </c>
      <c r="W8" s="122">
        <v>1.6724385505532562E-2</v>
      </c>
      <c r="X8" s="160">
        <v>638</v>
      </c>
      <c r="Y8" s="123">
        <v>5.3889686628938255E-2</v>
      </c>
      <c r="Z8" s="17"/>
      <c r="AA8" s="76"/>
      <c r="AB8" s="17"/>
      <c r="AC8" s="362"/>
      <c r="AD8" s="17"/>
      <c r="AE8" s="362"/>
      <c r="AF8" s="17"/>
      <c r="AG8" s="362"/>
      <c r="AH8" s="17"/>
      <c r="AI8" s="362"/>
      <c r="AJ8" s="17"/>
      <c r="AK8" s="362"/>
      <c r="AL8" s="17"/>
    </row>
    <row r="9" spans="1:38" s="10" customFormat="1" ht="17.25" customHeight="1" x14ac:dyDescent="0.25">
      <c r="A9" s="504" t="s">
        <v>7</v>
      </c>
      <c r="B9" s="505"/>
      <c r="C9" s="95">
        <v>11948</v>
      </c>
      <c r="D9" s="166">
        <v>5.2604235459868795E-2</v>
      </c>
      <c r="E9" s="168">
        <v>0.62359081419624218</v>
      </c>
      <c r="F9" s="160">
        <v>6702</v>
      </c>
      <c r="G9" s="174">
        <v>0.56093069969869436</v>
      </c>
      <c r="H9" s="92">
        <v>5179</v>
      </c>
      <c r="I9" s="168">
        <v>0.43346166722464013</v>
      </c>
      <c r="J9" s="160">
        <v>250</v>
      </c>
      <c r="K9" s="214">
        <v>2.0924004017408772E-2</v>
      </c>
      <c r="L9" s="160">
        <v>4611</v>
      </c>
      <c r="M9" s="168">
        <v>0.38592233009708737</v>
      </c>
      <c r="N9" s="160">
        <v>53</v>
      </c>
      <c r="O9" s="122">
        <v>4.4358888516906596E-3</v>
      </c>
      <c r="P9" s="160">
        <v>265</v>
      </c>
      <c r="Q9" s="122">
        <v>2.2179444258453297E-2</v>
      </c>
      <c r="R9" s="160">
        <v>156</v>
      </c>
      <c r="S9" s="122">
        <v>1.3056578506863073E-2</v>
      </c>
      <c r="T9" s="160">
        <v>428</v>
      </c>
      <c r="U9" s="122">
        <v>3.5821894877803816E-2</v>
      </c>
      <c r="V9" s="160">
        <v>352</v>
      </c>
      <c r="W9" s="122">
        <v>2.9460997656511549E-2</v>
      </c>
      <c r="X9" s="160">
        <v>654</v>
      </c>
      <c r="Y9" s="123">
        <v>5.4737194509541343E-2</v>
      </c>
      <c r="Z9" s="17"/>
      <c r="AA9" s="76"/>
      <c r="AB9" s="17"/>
      <c r="AC9" s="362"/>
      <c r="AD9" s="17"/>
      <c r="AE9" s="362"/>
      <c r="AF9" s="17"/>
      <c r="AG9" s="362"/>
      <c r="AH9" s="17"/>
      <c r="AI9" s="362"/>
      <c r="AJ9" s="17"/>
      <c r="AK9" s="362"/>
      <c r="AL9" s="17"/>
    </row>
    <row r="10" spans="1:38" s="10" customFormat="1" ht="17.25" customHeight="1" x14ac:dyDescent="0.25">
      <c r="A10" s="504" t="s">
        <v>8</v>
      </c>
      <c r="B10" s="505"/>
      <c r="C10" s="95">
        <v>12503</v>
      </c>
      <c r="D10" s="166">
        <v>5.7530552897003609E-2</v>
      </c>
      <c r="E10" s="168">
        <v>0.62905011068625483</v>
      </c>
      <c r="F10" s="160">
        <v>6525</v>
      </c>
      <c r="G10" s="174">
        <v>0.52187475005998563</v>
      </c>
      <c r="H10" s="92">
        <v>5834</v>
      </c>
      <c r="I10" s="168">
        <v>0.46660801407662161</v>
      </c>
      <c r="J10" s="160">
        <v>283</v>
      </c>
      <c r="K10" s="122">
        <v>2.26345677037511E-2</v>
      </c>
      <c r="L10" s="160">
        <v>4397</v>
      </c>
      <c r="M10" s="168">
        <v>0.35167559785651442</v>
      </c>
      <c r="N10" s="160">
        <v>71</v>
      </c>
      <c r="O10" s="122">
        <v>5.6786371270894989E-3</v>
      </c>
      <c r="P10" s="160">
        <v>270</v>
      </c>
      <c r="Q10" s="122">
        <v>2.1594817243861475E-2</v>
      </c>
      <c r="R10" s="160">
        <v>160</v>
      </c>
      <c r="S10" s="122">
        <v>1.2796928737103095E-2</v>
      </c>
      <c r="T10" s="160">
        <v>383</v>
      </c>
      <c r="U10" s="122">
        <v>3.0632648164440533E-2</v>
      </c>
      <c r="V10" s="160">
        <v>456</v>
      </c>
      <c r="W10" s="122">
        <v>3.6471246900743819E-2</v>
      </c>
      <c r="X10" s="160">
        <v>649</v>
      </c>
      <c r="Y10" s="123">
        <v>5.190754218987443E-2</v>
      </c>
      <c r="Z10" s="17"/>
      <c r="AA10" s="76"/>
      <c r="AB10" s="17"/>
      <c r="AC10" s="362"/>
      <c r="AD10" s="17"/>
      <c r="AE10" s="362"/>
      <c r="AF10" s="17"/>
      <c r="AG10" s="362"/>
      <c r="AH10" s="17"/>
      <c r="AI10" s="362"/>
      <c r="AJ10" s="17"/>
      <c r="AK10" s="362"/>
      <c r="AL10" s="17"/>
    </row>
    <row r="11" spans="1:38" s="10" customFormat="1" ht="17.25" customHeight="1" x14ac:dyDescent="0.25">
      <c r="A11" s="504" t="s">
        <v>9</v>
      </c>
      <c r="B11" s="505"/>
      <c r="C11" s="95">
        <v>12462</v>
      </c>
      <c r="D11" s="166">
        <v>5.9012387771337653E-2</v>
      </c>
      <c r="E11" s="168">
        <v>0.62828333753466092</v>
      </c>
      <c r="F11" s="160">
        <v>6398</v>
      </c>
      <c r="G11" s="174">
        <v>0.51340073824426258</v>
      </c>
      <c r="H11" s="92">
        <v>5694</v>
      </c>
      <c r="I11" s="168">
        <v>0.45690900337024554</v>
      </c>
      <c r="J11" s="160">
        <v>385</v>
      </c>
      <c r="K11" s="122">
        <v>3.0893917509228052E-2</v>
      </c>
      <c r="L11" s="160">
        <v>4206</v>
      </c>
      <c r="M11" s="168">
        <v>0.33750601829561866</v>
      </c>
      <c r="N11" s="160">
        <v>92</v>
      </c>
      <c r="O11" s="122">
        <v>7.3824426255817682E-3</v>
      </c>
      <c r="P11" s="160">
        <v>272</v>
      </c>
      <c r="Q11" s="122">
        <v>2.1826352110415663E-2</v>
      </c>
      <c r="R11" s="160">
        <v>159</v>
      </c>
      <c r="S11" s="122">
        <v>1.2758786711603274E-2</v>
      </c>
      <c r="T11" s="160">
        <v>353</v>
      </c>
      <c r="U11" s="122">
        <v>2.8326111378590917E-2</v>
      </c>
      <c r="V11" s="160">
        <v>541</v>
      </c>
      <c r="W11" s="122">
        <v>4.3411972396084096E-2</v>
      </c>
      <c r="X11" s="160">
        <v>760</v>
      </c>
      <c r="Y11" s="123">
        <v>6.0985395602632005E-2</v>
      </c>
      <c r="Z11" s="17"/>
      <c r="AA11" s="76"/>
      <c r="AB11" s="17"/>
      <c r="AC11" s="362"/>
      <c r="AD11" s="17"/>
      <c r="AE11" s="362"/>
      <c r="AF11" s="17"/>
      <c r="AG11" s="362"/>
      <c r="AH11" s="17"/>
      <c r="AI11" s="362"/>
      <c r="AJ11" s="17"/>
      <c r="AK11" s="362"/>
      <c r="AL11" s="17"/>
    </row>
    <row r="12" spans="1:38" s="10" customFormat="1" ht="17.25" customHeight="1" x14ac:dyDescent="0.25">
      <c r="A12" s="504" t="s">
        <v>10</v>
      </c>
      <c r="B12" s="505"/>
      <c r="C12" s="95">
        <v>12447</v>
      </c>
      <c r="D12" s="166">
        <v>6.0110107693050661E-2</v>
      </c>
      <c r="E12" s="168">
        <v>0.6209218796767435</v>
      </c>
      <c r="F12" s="160">
        <v>6134</v>
      </c>
      <c r="G12" s="174">
        <v>0.49280951233228892</v>
      </c>
      <c r="H12" s="92">
        <v>5683</v>
      </c>
      <c r="I12" s="168">
        <v>0.45657588173857155</v>
      </c>
      <c r="J12" s="160">
        <v>443</v>
      </c>
      <c r="K12" s="122">
        <v>3.5590905439061619E-2</v>
      </c>
      <c r="L12" s="160">
        <v>3888</v>
      </c>
      <c r="M12" s="168">
        <v>0.31236442516268981</v>
      </c>
      <c r="N12" s="160">
        <v>121</v>
      </c>
      <c r="O12" s="122">
        <v>9.7212179641680725E-3</v>
      </c>
      <c r="P12" s="160">
        <v>269</v>
      </c>
      <c r="Q12" s="122">
        <v>2.1611633325299268E-2</v>
      </c>
      <c r="R12" s="160">
        <v>168</v>
      </c>
      <c r="S12" s="122">
        <v>1.3497228247770547E-2</v>
      </c>
      <c r="T12" s="160">
        <v>367</v>
      </c>
      <c r="U12" s="122">
        <v>2.9485016469832089E-2</v>
      </c>
      <c r="V12" s="160">
        <v>688</v>
      </c>
      <c r="W12" s="122">
        <v>5.5274363300393668E-2</v>
      </c>
      <c r="X12" s="160">
        <v>820</v>
      </c>
      <c r="Y12" s="123">
        <v>6.5879328352213384E-2</v>
      </c>
      <c r="Z12" s="17"/>
      <c r="AA12" s="76"/>
      <c r="AB12" s="17"/>
      <c r="AC12" s="362"/>
      <c r="AD12" s="17"/>
      <c r="AE12" s="362"/>
      <c r="AF12" s="17"/>
      <c r="AG12" s="362"/>
      <c r="AH12" s="17"/>
      <c r="AI12" s="362"/>
      <c r="AJ12" s="17"/>
      <c r="AK12" s="362"/>
      <c r="AL12" s="17"/>
    </row>
    <row r="13" spans="1:38" s="10" customFormat="1" ht="17.25" customHeight="1" x14ac:dyDescent="0.25">
      <c r="A13" s="504" t="s">
        <v>11</v>
      </c>
      <c r="B13" s="505"/>
      <c r="C13" s="91">
        <v>12897</v>
      </c>
      <c r="D13" s="166">
        <v>6.2512117569506379E-2</v>
      </c>
      <c r="E13" s="168">
        <v>0.6342267027292845</v>
      </c>
      <c r="F13" s="175">
        <v>5708</v>
      </c>
      <c r="G13" s="174">
        <v>0.44258354656121579</v>
      </c>
      <c r="H13" s="90">
        <v>6110</v>
      </c>
      <c r="I13" s="168">
        <v>0.47375358610529583</v>
      </c>
      <c r="J13" s="175">
        <v>475</v>
      </c>
      <c r="K13" s="122">
        <v>3.6830270605567185E-2</v>
      </c>
      <c r="L13" s="175">
        <v>3648</v>
      </c>
      <c r="M13" s="168">
        <v>0.28285647825075599</v>
      </c>
      <c r="N13" s="175">
        <v>132</v>
      </c>
      <c r="O13" s="122">
        <v>1.0234938357757618E-2</v>
      </c>
      <c r="P13" s="175">
        <v>239</v>
      </c>
      <c r="Q13" s="122">
        <v>1.8531441420485385E-2</v>
      </c>
      <c r="R13" s="175">
        <v>151</v>
      </c>
      <c r="S13" s="122">
        <v>1.1708149181980305E-2</v>
      </c>
      <c r="T13" s="175">
        <v>371</v>
      </c>
      <c r="U13" s="122">
        <v>2.8766379778243003E-2</v>
      </c>
      <c r="V13" s="175">
        <v>839</v>
      </c>
      <c r="W13" s="122">
        <v>6.5053888501201834E-2</v>
      </c>
      <c r="X13" s="175">
        <v>932</v>
      </c>
      <c r="Y13" s="123">
        <v>7.2264867798712884E-2</v>
      </c>
      <c r="Z13" s="17"/>
      <c r="AA13" s="76"/>
      <c r="AB13" s="17"/>
      <c r="AC13" s="362"/>
      <c r="AD13" s="17"/>
      <c r="AE13" s="362"/>
      <c r="AF13" s="17"/>
      <c r="AG13" s="362"/>
      <c r="AH13" s="17"/>
      <c r="AI13" s="362"/>
      <c r="AJ13" s="17"/>
      <c r="AK13" s="362"/>
      <c r="AL13" s="17"/>
    </row>
    <row r="14" spans="1:38" s="10" customFormat="1" ht="17.25" customHeight="1" x14ac:dyDescent="0.25">
      <c r="A14" s="504" t="s">
        <v>46</v>
      </c>
      <c r="B14" s="505"/>
      <c r="C14" s="91">
        <v>14213</v>
      </c>
      <c r="D14" s="166">
        <v>6.9113242044658837E-2</v>
      </c>
      <c r="E14" s="168">
        <v>0.63689729342176016</v>
      </c>
      <c r="F14" s="175">
        <v>5336</v>
      </c>
      <c r="G14" s="174">
        <v>0.37543094350242734</v>
      </c>
      <c r="H14" s="90">
        <v>7297</v>
      </c>
      <c r="I14" s="168">
        <v>0.51340322240202629</v>
      </c>
      <c r="J14" s="175">
        <v>730</v>
      </c>
      <c r="K14" s="122">
        <v>5.1361429677056217E-2</v>
      </c>
      <c r="L14" s="175">
        <v>3132</v>
      </c>
      <c r="M14" s="168">
        <v>0.22036164075142475</v>
      </c>
      <c r="N14" s="175">
        <v>197</v>
      </c>
      <c r="O14" s="122">
        <v>1.386055020052065E-2</v>
      </c>
      <c r="P14" s="175">
        <v>229</v>
      </c>
      <c r="Q14" s="122">
        <v>1.6112010131569689E-2</v>
      </c>
      <c r="R14" s="175">
        <v>169</v>
      </c>
      <c r="S14" s="122">
        <v>1.1890522760852741E-2</v>
      </c>
      <c r="T14" s="175">
        <v>349</v>
      </c>
      <c r="U14" s="122">
        <v>2.4554984873003588E-2</v>
      </c>
      <c r="V14" s="175">
        <v>656</v>
      </c>
      <c r="W14" s="122">
        <v>4.6154928586505314E-2</v>
      </c>
      <c r="X14" s="175">
        <v>1454</v>
      </c>
      <c r="Y14" s="123">
        <v>0.10230071061704074</v>
      </c>
      <c r="Z14" s="17"/>
      <c r="AA14" s="76"/>
      <c r="AB14" s="17"/>
      <c r="AC14" s="362"/>
      <c r="AD14" s="17"/>
      <c r="AE14" s="362"/>
      <c r="AF14" s="17"/>
      <c r="AG14" s="362"/>
      <c r="AH14" s="17"/>
      <c r="AI14" s="362"/>
      <c r="AJ14" s="17"/>
      <c r="AK14" s="362"/>
      <c r="AL14" s="17"/>
    </row>
    <row r="15" spans="1:38" s="10" customFormat="1" ht="17.25" customHeight="1" x14ac:dyDescent="0.25">
      <c r="A15" s="504" t="s">
        <v>70</v>
      </c>
      <c r="B15" s="505"/>
      <c r="C15" s="91">
        <v>14051</v>
      </c>
      <c r="D15" s="166">
        <v>6.8380019855560525E-2</v>
      </c>
      <c r="E15" s="168">
        <v>0.63674264739203335</v>
      </c>
      <c r="F15" s="175">
        <v>4376</v>
      </c>
      <c r="G15" s="174">
        <v>0.31143690840509575</v>
      </c>
      <c r="H15" s="90">
        <v>7331</v>
      </c>
      <c r="I15" s="168">
        <v>0.52174222475268661</v>
      </c>
      <c r="J15" s="175">
        <v>994</v>
      </c>
      <c r="K15" s="122">
        <v>7.2094512846060776E-2</v>
      </c>
      <c r="L15" s="175">
        <v>2444</v>
      </c>
      <c r="M15" s="168">
        <v>0.17393779802149315</v>
      </c>
      <c r="N15" s="175">
        <v>289</v>
      </c>
      <c r="O15" s="122">
        <v>2.0567931108106185E-2</v>
      </c>
      <c r="P15" s="175">
        <v>241</v>
      </c>
      <c r="Q15" s="122">
        <v>1.7151804142053945E-2</v>
      </c>
      <c r="R15" s="175">
        <v>149</v>
      </c>
      <c r="S15" s="122">
        <v>1.060422745712049E-2</v>
      </c>
      <c r="T15" s="175">
        <v>275</v>
      </c>
      <c r="U15" s="122">
        <v>1.9571560743007616E-2</v>
      </c>
      <c r="V15" s="175">
        <v>674</v>
      </c>
      <c r="W15" s="122">
        <v>4.7968116148316843E-2</v>
      </c>
      <c r="X15" s="175">
        <v>1654</v>
      </c>
      <c r="Y15" s="123">
        <v>0.11771404170521671</v>
      </c>
      <c r="Z15" s="17"/>
      <c r="AA15" s="76"/>
      <c r="AB15" s="17"/>
      <c r="AC15" s="362"/>
      <c r="AD15" s="17"/>
      <c r="AE15" s="362"/>
      <c r="AF15" s="17"/>
      <c r="AG15" s="362"/>
      <c r="AH15" s="17"/>
      <c r="AI15" s="362"/>
      <c r="AJ15" s="17"/>
      <c r="AK15" s="362"/>
      <c r="AL15" s="17"/>
    </row>
    <row r="16" spans="1:38" s="10" customFormat="1" ht="17.25" customHeight="1" x14ac:dyDescent="0.25">
      <c r="A16" s="504" t="s">
        <v>155</v>
      </c>
      <c r="B16" s="505"/>
      <c r="C16" s="91">
        <v>16034</v>
      </c>
      <c r="D16" s="166">
        <v>7.491438156154949E-2</v>
      </c>
      <c r="E16" s="168">
        <v>0.64002874022034173</v>
      </c>
      <c r="F16" s="175">
        <v>4490</v>
      </c>
      <c r="G16" s="174">
        <v>0.28002993638518148</v>
      </c>
      <c r="H16" s="90">
        <v>8527</v>
      </c>
      <c r="I16" s="168">
        <v>0.53180740925533243</v>
      </c>
      <c r="J16" s="175">
        <v>1318</v>
      </c>
      <c r="K16" s="122">
        <v>8.220032431083947E-2</v>
      </c>
      <c r="L16" s="175">
        <v>2531</v>
      </c>
      <c r="M16" s="168">
        <v>0.15785206436322813</v>
      </c>
      <c r="N16" s="175">
        <v>417</v>
      </c>
      <c r="O16" s="122">
        <v>2.6007234626418858E-2</v>
      </c>
      <c r="P16" s="175">
        <v>242</v>
      </c>
      <c r="Q16" s="122">
        <v>1.5092927529000873E-2</v>
      </c>
      <c r="R16" s="175">
        <v>164</v>
      </c>
      <c r="S16" s="122">
        <v>1.0228264937008857E-2</v>
      </c>
      <c r="T16" s="175">
        <v>294</v>
      </c>
      <c r="U16" s="122">
        <v>1.8336035923662217E-2</v>
      </c>
      <c r="V16" s="175">
        <v>915</v>
      </c>
      <c r="W16" s="122">
        <v>5.7066234252214042E-2</v>
      </c>
      <c r="X16" s="175">
        <v>1626</v>
      </c>
      <c r="Y16" s="123">
        <v>0.10140950480229512</v>
      </c>
      <c r="Z16" s="17"/>
      <c r="AA16" s="76"/>
      <c r="AB16" s="17"/>
      <c r="AC16" s="362"/>
      <c r="AD16" s="17"/>
      <c r="AE16" s="362"/>
      <c r="AF16" s="17"/>
      <c r="AG16" s="362"/>
      <c r="AH16" s="17"/>
      <c r="AI16" s="362"/>
      <c r="AJ16" s="17"/>
      <c r="AK16" s="362"/>
      <c r="AL16" s="17"/>
    </row>
    <row r="17" spans="1:38" s="10" customFormat="1" ht="17.25" customHeight="1" thickBot="1" x14ac:dyDescent="0.3">
      <c r="A17" s="506" t="s">
        <v>195</v>
      </c>
      <c r="B17" s="507"/>
      <c r="C17" s="91">
        <v>16118</v>
      </c>
      <c r="D17" s="166">
        <v>7.3803069709513169E-2</v>
      </c>
      <c r="E17" s="168">
        <v>0.63937482645087074</v>
      </c>
      <c r="F17" s="175">
        <v>4473</v>
      </c>
      <c r="G17" s="174">
        <v>0.27751582082144188</v>
      </c>
      <c r="H17" s="90">
        <v>8302</v>
      </c>
      <c r="I17" s="168">
        <v>0.51507631219754313</v>
      </c>
      <c r="J17" s="175">
        <v>1518</v>
      </c>
      <c r="K17" s="122">
        <v>9.4180419406874299E-2</v>
      </c>
      <c r="L17" s="175">
        <v>2462</v>
      </c>
      <c r="M17" s="168">
        <v>0.15274847996029284</v>
      </c>
      <c r="N17" s="175">
        <v>508</v>
      </c>
      <c r="O17" s="122">
        <v>3.151755800967862E-2</v>
      </c>
      <c r="P17" s="175">
        <v>232</v>
      </c>
      <c r="Q17" s="122">
        <v>1.4393845390246929E-2</v>
      </c>
      <c r="R17" s="175">
        <v>168</v>
      </c>
      <c r="S17" s="122">
        <v>1.0423129420523638E-2</v>
      </c>
      <c r="T17" s="175">
        <v>280</v>
      </c>
      <c r="U17" s="122">
        <v>1.7371882367539396E-2</v>
      </c>
      <c r="V17" s="175">
        <v>1067</v>
      </c>
      <c r="W17" s="122">
        <v>6.6199280307730493E-2</v>
      </c>
      <c r="X17" s="175">
        <v>1581</v>
      </c>
      <c r="Y17" s="123">
        <v>9.808909293957066E-2</v>
      </c>
      <c r="Z17" s="17"/>
      <c r="AA17" s="76"/>
      <c r="AB17" s="17"/>
      <c r="AC17" s="362"/>
      <c r="AD17" s="17"/>
      <c r="AE17" s="362"/>
      <c r="AF17" s="17"/>
      <c r="AG17" s="362"/>
      <c r="AH17" s="17"/>
      <c r="AI17" s="362"/>
      <c r="AJ17" s="17"/>
      <c r="AK17" s="362"/>
      <c r="AL17" s="17"/>
    </row>
    <row r="18" spans="1:38" s="117" customFormat="1" ht="17.25" customHeight="1" x14ac:dyDescent="0.2">
      <c r="A18" s="514" t="s">
        <v>196</v>
      </c>
      <c r="B18" s="247" t="s">
        <v>72</v>
      </c>
      <c r="C18" s="240">
        <f>C17-C16</f>
        <v>84</v>
      </c>
      <c r="D18" s="266" t="s">
        <v>40</v>
      </c>
      <c r="E18" s="266" t="s">
        <v>40</v>
      </c>
      <c r="F18" s="299">
        <f>F17-F16</f>
        <v>-17</v>
      </c>
      <c r="G18" s="300" t="s">
        <v>40</v>
      </c>
      <c r="H18" s="240">
        <f>H17-H16</f>
        <v>-225</v>
      </c>
      <c r="I18" s="266" t="s">
        <v>40</v>
      </c>
      <c r="J18" s="241">
        <f>J17-J16</f>
        <v>200</v>
      </c>
      <c r="K18" s="266" t="s">
        <v>40</v>
      </c>
      <c r="L18" s="241">
        <f>L17-L16</f>
        <v>-69</v>
      </c>
      <c r="M18" s="266" t="s">
        <v>40</v>
      </c>
      <c r="N18" s="241">
        <f>N17-N16</f>
        <v>91</v>
      </c>
      <c r="O18" s="266" t="s">
        <v>40</v>
      </c>
      <c r="P18" s="241">
        <f>P17-P16</f>
        <v>-10</v>
      </c>
      <c r="Q18" s="266" t="s">
        <v>40</v>
      </c>
      <c r="R18" s="241">
        <f>R17-R16</f>
        <v>4</v>
      </c>
      <c r="S18" s="266" t="s">
        <v>40</v>
      </c>
      <c r="T18" s="241">
        <f>T17-T16</f>
        <v>-14</v>
      </c>
      <c r="U18" s="266" t="s">
        <v>40</v>
      </c>
      <c r="V18" s="241">
        <f>V17-V16</f>
        <v>152</v>
      </c>
      <c r="W18" s="266" t="s">
        <v>40</v>
      </c>
      <c r="X18" s="241">
        <f>X17-X16</f>
        <v>-45</v>
      </c>
      <c r="Y18" s="267" t="s">
        <v>40</v>
      </c>
      <c r="Z18" s="10"/>
      <c r="AA18" s="17"/>
      <c r="AB18" s="360"/>
      <c r="AC18" s="362"/>
      <c r="AD18" s="147"/>
      <c r="AE18" s="362"/>
      <c r="AF18" s="362"/>
      <c r="AG18" s="362"/>
      <c r="AH18" s="362"/>
      <c r="AI18" s="362"/>
      <c r="AJ18" s="362"/>
      <c r="AK18" s="362"/>
    </row>
    <row r="19" spans="1:38" ht="17.25" customHeight="1" x14ac:dyDescent="0.25">
      <c r="A19" s="515"/>
      <c r="B19" s="243" t="s">
        <v>73</v>
      </c>
      <c r="C19" s="244">
        <f>C17/C16-1</f>
        <v>5.2388674067607166E-3</v>
      </c>
      <c r="D19" s="272" t="s">
        <v>40</v>
      </c>
      <c r="E19" s="272" t="s">
        <v>40</v>
      </c>
      <c r="F19" s="254">
        <f>F17/F16-1</f>
        <v>-3.7861915367483068E-3</v>
      </c>
      <c r="G19" s="301" t="s">
        <v>40</v>
      </c>
      <c r="H19" s="244">
        <f>H17/H16-1</f>
        <v>-2.638677143192214E-2</v>
      </c>
      <c r="I19" s="272" t="s">
        <v>40</v>
      </c>
      <c r="J19" s="245">
        <f>J17/J16-1</f>
        <v>0.15174506828528078</v>
      </c>
      <c r="K19" s="272" t="s">
        <v>40</v>
      </c>
      <c r="L19" s="245">
        <f>L17/L16-1</f>
        <v>-2.7261951797708406E-2</v>
      </c>
      <c r="M19" s="272" t="s">
        <v>40</v>
      </c>
      <c r="N19" s="245">
        <f>N17/N16-1</f>
        <v>0.21822541966426856</v>
      </c>
      <c r="O19" s="272" t="s">
        <v>40</v>
      </c>
      <c r="P19" s="245">
        <f>P17/P16-1</f>
        <v>-4.132231404958675E-2</v>
      </c>
      <c r="Q19" s="272" t="s">
        <v>40</v>
      </c>
      <c r="R19" s="245">
        <f>R17/R16-1</f>
        <v>2.4390243902439046E-2</v>
      </c>
      <c r="S19" s="272" t="s">
        <v>40</v>
      </c>
      <c r="T19" s="245">
        <f>T17/T16-1</f>
        <v>-4.7619047619047672E-2</v>
      </c>
      <c r="U19" s="272" t="s">
        <v>40</v>
      </c>
      <c r="V19" s="245">
        <f>V17/V16-1</f>
        <v>0.16612021857923498</v>
      </c>
      <c r="W19" s="272" t="s">
        <v>40</v>
      </c>
      <c r="X19" s="245">
        <f>X17/X16-1</f>
        <v>-2.7675276752767486E-2</v>
      </c>
      <c r="Y19" s="273" t="s">
        <v>40</v>
      </c>
      <c r="Z19" s="10"/>
      <c r="AA19" s="17"/>
      <c r="AB19" s="360"/>
      <c r="AC19" s="362"/>
      <c r="AD19" s="147"/>
      <c r="AE19" s="362"/>
      <c r="AF19" s="362"/>
      <c r="AG19" s="362"/>
      <c r="AH19" s="362"/>
      <c r="AI19" s="362"/>
      <c r="AJ19" s="362"/>
      <c r="AK19" s="362"/>
    </row>
    <row r="20" spans="1:38" ht="17.25" customHeight="1" x14ac:dyDescent="0.25">
      <c r="A20" s="502" t="s">
        <v>197</v>
      </c>
      <c r="B20" s="250" t="s">
        <v>72</v>
      </c>
      <c r="C20" s="251">
        <f>C17-C12</f>
        <v>3671</v>
      </c>
      <c r="D20" s="269" t="s">
        <v>40</v>
      </c>
      <c r="E20" s="269" t="s">
        <v>40</v>
      </c>
      <c r="F20" s="302">
        <f>F17-F12</f>
        <v>-1661</v>
      </c>
      <c r="G20" s="303" t="s">
        <v>40</v>
      </c>
      <c r="H20" s="251">
        <f>H17-H12</f>
        <v>2619</v>
      </c>
      <c r="I20" s="269" t="s">
        <v>40</v>
      </c>
      <c r="J20" s="252">
        <f>J17-J12</f>
        <v>1075</v>
      </c>
      <c r="K20" s="269" t="s">
        <v>40</v>
      </c>
      <c r="L20" s="252">
        <f>L17-L12</f>
        <v>-1426</v>
      </c>
      <c r="M20" s="269" t="s">
        <v>40</v>
      </c>
      <c r="N20" s="252">
        <f>N17-N12</f>
        <v>387</v>
      </c>
      <c r="O20" s="269" t="s">
        <v>40</v>
      </c>
      <c r="P20" s="252">
        <f>P17-P12</f>
        <v>-37</v>
      </c>
      <c r="Q20" s="269" t="s">
        <v>40</v>
      </c>
      <c r="R20" s="252">
        <f>R17-R12</f>
        <v>0</v>
      </c>
      <c r="S20" s="269" t="s">
        <v>40</v>
      </c>
      <c r="T20" s="252">
        <f>T17-T12</f>
        <v>-87</v>
      </c>
      <c r="U20" s="269" t="s">
        <v>40</v>
      </c>
      <c r="V20" s="252">
        <f>V17-V12</f>
        <v>379</v>
      </c>
      <c r="W20" s="269" t="s">
        <v>40</v>
      </c>
      <c r="X20" s="252">
        <f>X17-X12</f>
        <v>761</v>
      </c>
      <c r="Y20" s="270" t="s">
        <v>40</v>
      </c>
      <c r="Z20" s="10"/>
      <c r="AA20" s="17"/>
      <c r="AB20" s="360"/>
      <c r="AC20" s="362"/>
      <c r="AD20" s="147"/>
      <c r="AE20" s="362"/>
      <c r="AF20" s="362"/>
      <c r="AG20" s="362"/>
      <c r="AH20" s="362"/>
      <c r="AI20" s="362"/>
      <c r="AJ20" s="362"/>
      <c r="AK20" s="362"/>
    </row>
    <row r="21" spans="1:38" ht="17.25" customHeight="1" x14ac:dyDescent="0.25">
      <c r="A21" s="515"/>
      <c r="B21" s="243" t="s">
        <v>73</v>
      </c>
      <c r="C21" s="244">
        <f>C17/C12-1</f>
        <v>0.29493050534265275</v>
      </c>
      <c r="D21" s="272" t="s">
        <v>40</v>
      </c>
      <c r="E21" s="272" t="s">
        <v>40</v>
      </c>
      <c r="F21" s="254">
        <f>F17/F12-1</f>
        <v>-0.27078578415389631</v>
      </c>
      <c r="G21" s="301" t="s">
        <v>40</v>
      </c>
      <c r="H21" s="244">
        <f>H17/H12-1</f>
        <v>0.46084814358613402</v>
      </c>
      <c r="I21" s="272" t="s">
        <v>40</v>
      </c>
      <c r="J21" s="245">
        <f>J17/J12-1</f>
        <v>2.4266365688487586</v>
      </c>
      <c r="K21" s="272" t="s">
        <v>40</v>
      </c>
      <c r="L21" s="245">
        <f>L17/L12-1</f>
        <v>-0.36676954732510292</v>
      </c>
      <c r="M21" s="272" t="s">
        <v>40</v>
      </c>
      <c r="N21" s="245">
        <f>N17/N12-1</f>
        <v>3.1983471074380168</v>
      </c>
      <c r="O21" s="272" t="s">
        <v>40</v>
      </c>
      <c r="P21" s="245">
        <f>P17/P12-1</f>
        <v>-0.13754646840148699</v>
      </c>
      <c r="Q21" s="272" t="s">
        <v>40</v>
      </c>
      <c r="R21" s="245">
        <f>R17/R12-1</f>
        <v>0</v>
      </c>
      <c r="S21" s="272" t="s">
        <v>40</v>
      </c>
      <c r="T21" s="245">
        <f>T17/T12-1</f>
        <v>-0.23705722070844681</v>
      </c>
      <c r="U21" s="272" t="s">
        <v>40</v>
      </c>
      <c r="V21" s="245">
        <f>V17/V12-1</f>
        <v>0.55087209302325579</v>
      </c>
      <c r="W21" s="272" t="s">
        <v>40</v>
      </c>
      <c r="X21" s="245">
        <f>X17/X12-1</f>
        <v>0.92804878048780481</v>
      </c>
      <c r="Y21" s="273" t="s">
        <v>40</v>
      </c>
      <c r="Z21" s="10"/>
      <c r="AA21" s="17"/>
      <c r="AB21" s="360"/>
      <c r="AC21" s="362"/>
      <c r="AD21" s="147"/>
      <c r="AE21" s="362"/>
      <c r="AF21" s="362"/>
      <c r="AG21" s="362"/>
      <c r="AH21" s="362"/>
      <c r="AI21" s="362"/>
      <c r="AJ21" s="362"/>
      <c r="AK21" s="362"/>
    </row>
    <row r="22" spans="1:38" ht="17.25" customHeight="1" x14ac:dyDescent="0.25">
      <c r="A22" s="502" t="s">
        <v>198</v>
      </c>
      <c r="B22" s="250" t="s">
        <v>72</v>
      </c>
      <c r="C22" s="251">
        <f>C17-C7</f>
        <v>4603</v>
      </c>
      <c r="D22" s="269" t="s">
        <v>40</v>
      </c>
      <c r="E22" s="269" t="s">
        <v>40</v>
      </c>
      <c r="F22" s="302">
        <f>F17-F7</f>
        <v>-2763</v>
      </c>
      <c r="G22" s="303" t="s">
        <v>40</v>
      </c>
      <c r="H22" s="251">
        <f>H17-H7</f>
        <v>3711</v>
      </c>
      <c r="I22" s="269" t="s">
        <v>40</v>
      </c>
      <c r="J22" s="269" t="s">
        <v>39</v>
      </c>
      <c r="K22" s="269" t="s">
        <v>39</v>
      </c>
      <c r="L22" s="252">
        <f>L17-L7</f>
        <v>-2836</v>
      </c>
      <c r="M22" s="269" t="s">
        <v>40</v>
      </c>
      <c r="N22" s="252">
        <f>N17-N7</f>
        <v>469</v>
      </c>
      <c r="O22" s="269" t="s">
        <v>40</v>
      </c>
      <c r="P22" s="252">
        <f>P17-P7</f>
        <v>-42</v>
      </c>
      <c r="Q22" s="269" t="s">
        <v>40</v>
      </c>
      <c r="R22" s="252">
        <f>R17-R7</f>
        <v>10</v>
      </c>
      <c r="S22" s="269" t="s">
        <v>40</v>
      </c>
      <c r="T22" s="252">
        <f>T17-T7</f>
        <v>-182</v>
      </c>
      <c r="U22" s="269" t="s">
        <v>40</v>
      </c>
      <c r="V22" s="252">
        <f>V17-V7</f>
        <v>929</v>
      </c>
      <c r="W22" s="269" t="s">
        <v>40</v>
      </c>
      <c r="X22" s="252">
        <f>X17-X7</f>
        <v>1026</v>
      </c>
      <c r="Y22" s="270" t="s">
        <v>40</v>
      </c>
      <c r="Z22" s="10"/>
      <c r="AA22" s="17"/>
      <c r="AB22" s="360"/>
      <c r="AC22" s="362"/>
      <c r="AD22" s="147"/>
      <c r="AE22" s="362"/>
      <c r="AF22" s="362"/>
      <c r="AG22" s="362"/>
      <c r="AH22" s="362"/>
      <c r="AI22" s="362"/>
      <c r="AJ22" s="362"/>
      <c r="AK22" s="362"/>
    </row>
    <row r="23" spans="1:38" ht="17.25" customHeight="1" thickBot="1" x14ac:dyDescent="0.3">
      <c r="A23" s="503"/>
      <c r="B23" s="255" t="s">
        <v>73</v>
      </c>
      <c r="C23" s="256">
        <f>C17/C7-1</f>
        <v>0.39973947025618761</v>
      </c>
      <c r="D23" s="291" t="s">
        <v>40</v>
      </c>
      <c r="E23" s="291" t="s">
        <v>40</v>
      </c>
      <c r="F23" s="258">
        <f>F17/F7-1</f>
        <v>-0.38184079601990051</v>
      </c>
      <c r="G23" s="304" t="s">
        <v>40</v>
      </c>
      <c r="H23" s="256">
        <f>H17/H7-1</f>
        <v>0.80832062731431065</v>
      </c>
      <c r="I23" s="291" t="s">
        <v>40</v>
      </c>
      <c r="J23" s="316" t="s">
        <v>39</v>
      </c>
      <c r="K23" s="291" t="s">
        <v>39</v>
      </c>
      <c r="L23" s="257">
        <f>L17/L7-1</f>
        <v>-0.53529633824084555</v>
      </c>
      <c r="M23" s="291" t="s">
        <v>40</v>
      </c>
      <c r="N23" s="257">
        <f>N17/N7-1</f>
        <v>12.025641025641026</v>
      </c>
      <c r="O23" s="291" t="s">
        <v>40</v>
      </c>
      <c r="P23" s="257">
        <f>P17/P7-1</f>
        <v>-0.15328467153284675</v>
      </c>
      <c r="Q23" s="291" t="s">
        <v>40</v>
      </c>
      <c r="R23" s="257">
        <f>R17/R7-1</f>
        <v>6.3291139240506222E-2</v>
      </c>
      <c r="S23" s="291" t="s">
        <v>40</v>
      </c>
      <c r="T23" s="257">
        <f>T17/T7-1</f>
        <v>-0.39393939393939392</v>
      </c>
      <c r="U23" s="291" t="s">
        <v>40</v>
      </c>
      <c r="V23" s="257">
        <f>V17/V7-1</f>
        <v>6.7318840579710146</v>
      </c>
      <c r="W23" s="291" t="s">
        <v>40</v>
      </c>
      <c r="X23" s="257">
        <f>X17/X7-1</f>
        <v>1.8486486486486489</v>
      </c>
      <c r="Y23" s="292" t="s">
        <v>40</v>
      </c>
      <c r="Z23" s="10"/>
      <c r="AA23" s="17"/>
      <c r="AB23" s="360"/>
      <c r="AC23" s="362"/>
      <c r="AD23" s="147"/>
      <c r="AE23" s="362"/>
      <c r="AF23" s="362"/>
      <c r="AG23" s="362"/>
      <c r="AH23" s="362"/>
      <c r="AI23" s="362"/>
      <c r="AJ23" s="362"/>
      <c r="AK23" s="362"/>
    </row>
    <row r="24" spans="1:38" ht="17.25" customHeight="1" x14ac:dyDescent="0.25">
      <c r="A24" s="376" t="s">
        <v>66</v>
      </c>
    </row>
    <row r="25" spans="1:38" ht="17.25" customHeight="1" x14ac:dyDescent="0.25">
      <c r="A25" s="377" t="s">
        <v>68</v>
      </c>
    </row>
    <row r="26" spans="1:38" ht="17.25" customHeight="1" x14ac:dyDescent="0.25">
      <c r="A26" s="377" t="s">
        <v>137</v>
      </c>
    </row>
    <row r="27" spans="1:38" ht="17.25" customHeight="1" x14ac:dyDescent="0.25">
      <c r="A27" s="374" t="s">
        <v>166</v>
      </c>
    </row>
    <row r="28" spans="1:38" ht="17.25" customHeight="1" x14ac:dyDescent="0.25">
      <c r="A28" s="367" t="s">
        <v>165</v>
      </c>
    </row>
    <row r="30" spans="1:38" x14ac:dyDescent="0.25"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</row>
  </sheetData>
  <mergeCells count="27">
    <mergeCell ref="A18:A19"/>
    <mergeCell ref="A20:A21"/>
    <mergeCell ref="A22:A23"/>
    <mergeCell ref="A3:B6"/>
    <mergeCell ref="F3:G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R4:S5"/>
    <mergeCell ref="C3:E5"/>
    <mergeCell ref="H3:Y3"/>
    <mergeCell ref="T4:U5"/>
    <mergeCell ref="V4:W5"/>
    <mergeCell ref="X4:Y5"/>
    <mergeCell ref="H4:I5"/>
    <mergeCell ref="J4:K5"/>
    <mergeCell ref="L4:M5"/>
    <mergeCell ref="N4:O5"/>
    <mergeCell ref="P4:Q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scale="90" orientation="landscape" r:id="rId1"/>
  <ignoredErrors>
    <ignoredError sqref="C18:Y21 C23:I23 C22:I22 L22:Y22 L23:Y23" unlocked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7"/>
  <dimension ref="A1:AH29"/>
  <sheetViews>
    <sheetView zoomScaleNormal="100" workbookViewId="0"/>
  </sheetViews>
  <sheetFormatPr defaultColWidth="8.85546875" defaultRowHeight="11.25" x14ac:dyDescent="0.15"/>
  <cols>
    <col min="1" max="1" width="17.140625" style="11" customWidth="1"/>
    <col min="2" max="2" width="6.85546875" style="11" customWidth="1"/>
    <col min="3" max="3" width="5.7109375" style="11" customWidth="1"/>
    <col min="4" max="4" width="6.42578125" style="11" customWidth="1"/>
    <col min="5" max="5" width="5.7109375" style="11" customWidth="1"/>
    <col min="6" max="6" width="6.42578125" style="11" customWidth="1"/>
    <col min="7" max="7" width="5.7109375" style="11" customWidth="1"/>
    <col min="8" max="8" width="6.42578125" style="11" customWidth="1"/>
    <col min="9" max="9" width="5.7109375" style="11" customWidth="1"/>
    <col min="10" max="10" width="6.42578125" style="11" customWidth="1"/>
    <col min="11" max="12" width="5.7109375" style="11" customWidth="1"/>
    <col min="13" max="13" width="5.85546875" style="11" customWidth="1"/>
    <col min="14" max="14" width="5.7109375" style="11" customWidth="1"/>
    <col min="15" max="15" width="5.140625" style="11" customWidth="1"/>
    <col min="16" max="16" width="5.7109375" style="11" customWidth="1"/>
    <col min="17" max="17" width="5.140625" style="11" customWidth="1"/>
    <col min="18" max="18" width="5.7109375" style="11" customWidth="1"/>
    <col min="19" max="19" width="5.140625" style="11" customWidth="1"/>
    <col min="20" max="20" width="5.7109375" style="11" customWidth="1"/>
    <col min="21" max="21" width="5.140625" style="11" customWidth="1"/>
    <col min="22" max="22" width="6.42578125" style="11" customWidth="1"/>
    <col min="23" max="23" width="5.7109375" style="11" customWidth="1"/>
    <col min="24" max="16384" width="8.85546875" style="11"/>
  </cols>
  <sheetData>
    <row r="1" spans="1:34" ht="17.25" customHeight="1" x14ac:dyDescent="0.2">
      <c r="A1" s="115" t="s">
        <v>218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60"/>
      <c r="N1" s="93"/>
      <c r="O1" s="93"/>
      <c r="P1" s="93"/>
      <c r="Q1" s="93"/>
      <c r="R1" s="231"/>
      <c r="S1" s="93"/>
      <c r="T1" s="93"/>
      <c r="U1" s="93"/>
      <c r="V1" s="93"/>
      <c r="W1" s="93"/>
    </row>
    <row r="2" spans="1:34" s="94" customFormat="1" ht="17.25" customHeight="1" thickBot="1" x14ac:dyDescent="0.3">
      <c r="A2" s="148" t="s">
        <v>74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</row>
    <row r="3" spans="1:34" s="96" customFormat="1" ht="17.25" customHeight="1" x14ac:dyDescent="0.25">
      <c r="A3" s="536" t="s">
        <v>71</v>
      </c>
      <c r="B3" s="574" t="s">
        <v>45</v>
      </c>
      <c r="C3" s="613"/>
      <c r="D3" s="625" t="s">
        <v>173</v>
      </c>
      <c r="E3" s="638"/>
      <c r="F3" s="631" t="s">
        <v>32</v>
      </c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32"/>
      <c r="W3" s="633"/>
    </row>
    <row r="4" spans="1:34" s="96" customFormat="1" ht="17.25" customHeight="1" x14ac:dyDescent="0.25">
      <c r="A4" s="537"/>
      <c r="B4" s="575"/>
      <c r="C4" s="614"/>
      <c r="D4" s="614"/>
      <c r="E4" s="639"/>
      <c r="F4" s="531" t="s">
        <v>57</v>
      </c>
      <c r="G4" s="634"/>
      <c r="H4" s="527" t="s">
        <v>58</v>
      </c>
      <c r="I4" s="634"/>
      <c r="J4" s="635" t="s">
        <v>33</v>
      </c>
      <c r="K4" s="636"/>
      <c r="L4" s="527" t="s">
        <v>36</v>
      </c>
      <c r="M4" s="634"/>
      <c r="N4" s="527" t="s">
        <v>34</v>
      </c>
      <c r="O4" s="634"/>
      <c r="P4" s="527" t="s">
        <v>35</v>
      </c>
      <c r="Q4" s="634"/>
      <c r="R4" s="527" t="s">
        <v>37</v>
      </c>
      <c r="S4" s="634"/>
      <c r="T4" s="527" t="s">
        <v>38</v>
      </c>
      <c r="U4" s="634"/>
      <c r="V4" s="592" t="s">
        <v>43</v>
      </c>
      <c r="W4" s="593"/>
    </row>
    <row r="5" spans="1:34" s="96" customFormat="1" ht="17.25" customHeight="1" x14ac:dyDescent="0.25">
      <c r="A5" s="537"/>
      <c r="B5" s="615"/>
      <c r="C5" s="616"/>
      <c r="D5" s="616"/>
      <c r="E5" s="594"/>
      <c r="F5" s="615"/>
      <c r="G5" s="616"/>
      <c r="H5" s="616"/>
      <c r="I5" s="616"/>
      <c r="J5" s="637"/>
      <c r="K5" s="637"/>
      <c r="L5" s="616"/>
      <c r="M5" s="616"/>
      <c r="N5" s="616"/>
      <c r="O5" s="616"/>
      <c r="P5" s="616"/>
      <c r="Q5" s="616"/>
      <c r="R5" s="616"/>
      <c r="S5" s="616"/>
      <c r="T5" s="616"/>
      <c r="U5" s="616"/>
      <c r="V5" s="594"/>
      <c r="W5" s="524"/>
    </row>
    <row r="6" spans="1:34" s="96" customFormat="1" ht="17.25" customHeight="1" thickBot="1" x14ac:dyDescent="0.3">
      <c r="A6" s="538"/>
      <c r="B6" s="276" t="s">
        <v>50</v>
      </c>
      <c r="C6" s="277" t="s">
        <v>55</v>
      </c>
      <c r="D6" s="279" t="s">
        <v>50</v>
      </c>
      <c r="E6" s="278" t="s">
        <v>53</v>
      </c>
      <c r="F6" s="276" t="s">
        <v>50</v>
      </c>
      <c r="G6" s="282" t="s">
        <v>53</v>
      </c>
      <c r="H6" s="279" t="s">
        <v>50</v>
      </c>
      <c r="I6" s="282" t="s">
        <v>53</v>
      </c>
      <c r="J6" s="279" t="s">
        <v>50</v>
      </c>
      <c r="K6" s="282" t="s">
        <v>53</v>
      </c>
      <c r="L6" s="279" t="s">
        <v>50</v>
      </c>
      <c r="M6" s="282" t="s">
        <v>53</v>
      </c>
      <c r="N6" s="279" t="s">
        <v>50</v>
      </c>
      <c r="O6" s="282" t="s">
        <v>53</v>
      </c>
      <c r="P6" s="279" t="s">
        <v>50</v>
      </c>
      <c r="Q6" s="282" t="s">
        <v>53</v>
      </c>
      <c r="R6" s="279" t="s">
        <v>50</v>
      </c>
      <c r="S6" s="282" t="s">
        <v>53</v>
      </c>
      <c r="T6" s="279" t="s">
        <v>50</v>
      </c>
      <c r="U6" s="282" t="s">
        <v>53</v>
      </c>
      <c r="V6" s="279" t="s">
        <v>50</v>
      </c>
      <c r="W6" s="280" t="s">
        <v>53</v>
      </c>
    </row>
    <row r="7" spans="1:34" s="3" customFormat="1" ht="17.25" customHeight="1" x14ac:dyDescent="0.25">
      <c r="A7" s="89" t="s">
        <v>14</v>
      </c>
      <c r="B7" s="396">
        <v>25209</v>
      </c>
      <c r="C7" s="397">
        <v>5.8232041135950992E-2</v>
      </c>
      <c r="D7" s="409">
        <v>7890</v>
      </c>
      <c r="E7" s="426">
        <v>0.31298345828870644</v>
      </c>
      <c r="F7" s="421">
        <v>12567</v>
      </c>
      <c r="G7" s="392">
        <v>0.49851243603474948</v>
      </c>
      <c r="H7" s="429">
        <v>2133</v>
      </c>
      <c r="I7" s="392">
        <v>8.4612638343448773E-2</v>
      </c>
      <c r="J7" s="393">
        <v>4724</v>
      </c>
      <c r="K7" s="392">
        <v>0.18739339124915705</v>
      </c>
      <c r="L7" s="429">
        <v>707</v>
      </c>
      <c r="M7" s="392">
        <v>2.804553929152287E-2</v>
      </c>
      <c r="N7" s="393">
        <v>445</v>
      </c>
      <c r="O7" s="392">
        <v>1.765242572097267E-2</v>
      </c>
      <c r="P7" s="429">
        <v>301</v>
      </c>
      <c r="Q7" s="392">
        <v>1.1940180094410726E-2</v>
      </c>
      <c r="R7" s="393">
        <v>534</v>
      </c>
      <c r="S7" s="392">
        <v>2.1182910865167201E-2</v>
      </c>
      <c r="T7" s="429">
        <v>1268</v>
      </c>
      <c r="U7" s="392">
        <v>5.0299496211670437E-2</v>
      </c>
      <c r="V7" s="393">
        <v>2530</v>
      </c>
      <c r="W7" s="398">
        <v>0.10036098218890079</v>
      </c>
      <c r="X7" s="361"/>
      <c r="Y7" s="144"/>
      <c r="Z7" s="142"/>
      <c r="AA7" s="142"/>
      <c r="AB7" s="142"/>
      <c r="AC7" s="142"/>
      <c r="AD7" s="142"/>
      <c r="AE7" s="142"/>
      <c r="AF7" s="142"/>
      <c r="AG7" s="142"/>
      <c r="AH7" s="142"/>
    </row>
    <row r="8" spans="1:34" s="3" customFormat="1" ht="17.25" customHeight="1" x14ac:dyDescent="0.25">
      <c r="A8" s="87" t="s">
        <v>15</v>
      </c>
      <c r="B8" s="75">
        <v>3383</v>
      </c>
      <c r="C8" s="124">
        <v>4.9278233383344743E-2</v>
      </c>
      <c r="D8" s="27">
        <v>1299</v>
      </c>
      <c r="E8" s="427">
        <v>0.38397871711498671</v>
      </c>
      <c r="F8" s="335">
        <v>1766</v>
      </c>
      <c r="G8" s="164">
        <v>0.52202187407626366</v>
      </c>
      <c r="H8" s="345">
        <v>209</v>
      </c>
      <c r="I8" s="164">
        <v>6.1779485663612181E-2</v>
      </c>
      <c r="J8" s="329">
        <v>430</v>
      </c>
      <c r="K8" s="164">
        <v>0.12710611882944131</v>
      </c>
      <c r="L8" s="345">
        <v>90</v>
      </c>
      <c r="M8" s="164">
        <v>2.6603606266627253E-2</v>
      </c>
      <c r="N8" s="329">
        <v>102</v>
      </c>
      <c r="O8" s="164">
        <v>3.015075376884422E-2</v>
      </c>
      <c r="P8" s="345">
        <v>85</v>
      </c>
      <c r="Q8" s="164">
        <v>2.5125628140703519E-2</v>
      </c>
      <c r="R8" s="329">
        <v>50</v>
      </c>
      <c r="S8" s="164">
        <v>1.4779781259237363E-2</v>
      </c>
      <c r="T8" s="345">
        <v>154</v>
      </c>
      <c r="U8" s="164">
        <v>4.552172627845108E-2</v>
      </c>
      <c r="V8" s="329">
        <v>497</v>
      </c>
      <c r="W8" s="125">
        <v>0.14691102571681938</v>
      </c>
      <c r="X8" s="361"/>
      <c r="Y8" s="144"/>
      <c r="Z8" s="142"/>
      <c r="AA8" s="142"/>
      <c r="AB8" s="142"/>
      <c r="AC8" s="142"/>
      <c r="AD8" s="142"/>
      <c r="AE8" s="142"/>
      <c r="AF8" s="142"/>
      <c r="AG8" s="142"/>
      <c r="AH8" s="142"/>
    </row>
    <row r="9" spans="1:34" s="3" customFormat="1" ht="17.25" customHeight="1" x14ac:dyDescent="0.25">
      <c r="A9" s="87" t="s">
        <v>16</v>
      </c>
      <c r="B9" s="75">
        <v>2506</v>
      </c>
      <c r="C9" s="124">
        <v>6.1742386912387898E-2</v>
      </c>
      <c r="D9" s="27">
        <v>784</v>
      </c>
      <c r="E9" s="427">
        <v>0.31284916201117319</v>
      </c>
      <c r="F9" s="335">
        <v>1087</v>
      </c>
      <c r="G9" s="164">
        <v>0.4337589784517159</v>
      </c>
      <c r="H9" s="345">
        <v>332</v>
      </c>
      <c r="I9" s="164">
        <v>0.13248204309656825</v>
      </c>
      <c r="J9" s="329">
        <v>546</v>
      </c>
      <c r="K9" s="164">
        <v>0.21787709497206703</v>
      </c>
      <c r="L9" s="345">
        <v>53</v>
      </c>
      <c r="M9" s="164">
        <v>2.1149241819632882E-2</v>
      </c>
      <c r="N9" s="329">
        <v>16</v>
      </c>
      <c r="O9" s="164">
        <v>6.3846767757382286E-3</v>
      </c>
      <c r="P9" s="345">
        <v>26</v>
      </c>
      <c r="Q9" s="164">
        <v>1.0375099760574621E-2</v>
      </c>
      <c r="R9" s="329">
        <v>20</v>
      </c>
      <c r="S9" s="164">
        <v>7.9808459696727851E-3</v>
      </c>
      <c r="T9" s="345">
        <v>90</v>
      </c>
      <c r="U9" s="164">
        <v>3.5913806863527534E-2</v>
      </c>
      <c r="V9" s="329">
        <v>336</v>
      </c>
      <c r="W9" s="125">
        <v>0.13407821229050279</v>
      </c>
      <c r="X9" s="361"/>
      <c r="Y9" s="144"/>
      <c r="Z9" s="142"/>
      <c r="AA9" s="142"/>
      <c r="AB9" s="142"/>
      <c r="AC9" s="142"/>
      <c r="AD9" s="142"/>
      <c r="AE9" s="142"/>
      <c r="AF9" s="142"/>
      <c r="AG9" s="142"/>
      <c r="AH9" s="142"/>
    </row>
    <row r="10" spans="1:34" s="3" customFormat="1" ht="17.25" customHeight="1" x14ac:dyDescent="0.25">
      <c r="A10" s="87" t="s">
        <v>17</v>
      </c>
      <c r="B10" s="75">
        <v>781</v>
      </c>
      <c r="C10" s="124">
        <v>2.8660550458715597E-2</v>
      </c>
      <c r="D10" s="27">
        <v>155</v>
      </c>
      <c r="E10" s="427">
        <v>0.19846350832266324</v>
      </c>
      <c r="F10" s="335">
        <v>376</v>
      </c>
      <c r="G10" s="164">
        <v>0.48143405889884761</v>
      </c>
      <c r="H10" s="345">
        <v>39</v>
      </c>
      <c r="I10" s="164">
        <v>4.9935979513444299E-2</v>
      </c>
      <c r="J10" s="329">
        <v>182</v>
      </c>
      <c r="K10" s="164">
        <v>0.23303457106274009</v>
      </c>
      <c r="L10" s="345">
        <v>20</v>
      </c>
      <c r="M10" s="164">
        <v>2.5608194622279128E-2</v>
      </c>
      <c r="N10" s="329">
        <v>27</v>
      </c>
      <c r="O10" s="164">
        <v>3.4571062740076826E-2</v>
      </c>
      <c r="P10" s="345">
        <v>6</v>
      </c>
      <c r="Q10" s="164">
        <v>7.6824583866837385E-3</v>
      </c>
      <c r="R10" s="329">
        <v>24</v>
      </c>
      <c r="S10" s="164">
        <v>3.0729833546734954E-2</v>
      </c>
      <c r="T10" s="345">
        <v>50</v>
      </c>
      <c r="U10" s="164">
        <v>6.4020486555697823E-2</v>
      </c>
      <c r="V10" s="329">
        <v>57</v>
      </c>
      <c r="W10" s="125">
        <v>7.2983354673495524E-2</v>
      </c>
      <c r="X10" s="361"/>
      <c r="Y10" s="144"/>
      <c r="Z10" s="142"/>
      <c r="AA10" s="142"/>
      <c r="AB10" s="142"/>
      <c r="AC10" s="142"/>
      <c r="AD10" s="142"/>
      <c r="AE10" s="142"/>
      <c r="AF10" s="142"/>
      <c r="AG10" s="142"/>
      <c r="AH10" s="142"/>
    </row>
    <row r="11" spans="1:34" s="3" customFormat="1" ht="17.25" customHeight="1" x14ac:dyDescent="0.25">
      <c r="A11" s="87" t="s">
        <v>18</v>
      </c>
      <c r="B11" s="75">
        <v>922</v>
      </c>
      <c r="C11" s="124">
        <v>4.035187535559543E-2</v>
      </c>
      <c r="D11" s="27">
        <v>129</v>
      </c>
      <c r="E11" s="427">
        <v>0.13991323210412149</v>
      </c>
      <c r="F11" s="335">
        <v>465</v>
      </c>
      <c r="G11" s="164">
        <v>0.50433839479392628</v>
      </c>
      <c r="H11" s="345">
        <v>119</v>
      </c>
      <c r="I11" s="164">
        <v>0.12906724511930587</v>
      </c>
      <c r="J11" s="329">
        <v>138</v>
      </c>
      <c r="K11" s="164">
        <v>0.14967462039045554</v>
      </c>
      <c r="L11" s="345">
        <v>18</v>
      </c>
      <c r="M11" s="164">
        <v>1.9522776572668113E-2</v>
      </c>
      <c r="N11" s="329">
        <v>12</v>
      </c>
      <c r="O11" s="164">
        <v>1.3015184381778741E-2</v>
      </c>
      <c r="P11" s="345">
        <v>9</v>
      </c>
      <c r="Q11" s="164">
        <v>9.7613882863340565E-3</v>
      </c>
      <c r="R11" s="329">
        <v>9</v>
      </c>
      <c r="S11" s="164">
        <v>9.7613882863340565E-3</v>
      </c>
      <c r="T11" s="345">
        <v>67</v>
      </c>
      <c r="U11" s="164">
        <v>7.2668112798264642E-2</v>
      </c>
      <c r="V11" s="329">
        <v>85</v>
      </c>
      <c r="W11" s="125">
        <v>9.2190889370932755E-2</v>
      </c>
      <c r="X11" s="361"/>
      <c r="Y11" s="144"/>
      <c r="Z11" s="142"/>
      <c r="AA11" s="142"/>
      <c r="AB11" s="142"/>
      <c r="AC11" s="142"/>
      <c r="AD11" s="142"/>
      <c r="AE11" s="142"/>
      <c r="AF11" s="142"/>
      <c r="AG11" s="142"/>
      <c r="AH11" s="142"/>
    </row>
    <row r="12" spans="1:34" s="3" customFormat="1" ht="17.25" customHeight="1" x14ac:dyDescent="0.25">
      <c r="A12" s="87" t="s">
        <v>19</v>
      </c>
      <c r="B12" s="75">
        <v>773</v>
      </c>
      <c r="C12" s="124">
        <v>7.3535007610350075E-2</v>
      </c>
      <c r="D12" s="27">
        <v>140</v>
      </c>
      <c r="E12" s="427">
        <v>0.18111254851228978</v>
      </c>
      <c r="F12" s="335">
        <v>466</v>
      </c>
      <c r="G12" s="164">
        <v>0.60284605433376459</v>
      </c>
      <c r="H12" s="345">
        <v>68</v>
      </c>
      <c r="I12" s="164">
        <v>8.7968952134540757E-2</v>
      </c>
      <c r="J12" s="329">
        <v>118</v>
      </c>
      <c r="K12" s="164">
        <v>0.15265200517464425</v>
      </c>
      <c r="L12" s="345">
        <v>7</v>
      </c>
      <c r="M12" s="164">
        <v>9.0556274256144882E-3</v>
      </c>
      <c r="N12" s="329">
        <v>6</v>
      </c>
      <c r="O12" s="164">
        <v>7.7619663648124193E-3</v>
      </c>
      <c r="P12" s="345">
        <v>5</v>
      </c>
      <c r="Q12" s="164">
        <v>6.4683053040103496E-3</v>
      </c>
      <c r="R12" s="329">
        <v>6</v>
      </c>
      <c r="S12" s="164">
        <v>7.7619663648124193E-3</v>
      </c>
      <c r="T12" s="345">
        <v>12</v>
      </c>
      <c r="U12" s="164">
        <v>1.5523932729624839E-2</v>
      </c>
      <c r="V12" s="329">
        <v>85</v>
      </c>
      <c r="W12" s="125">
        <v>0.10996119016817593</v>
      </c>
      <c r="X12" s="361"/>
      <c r="Y12" s="144"/>
      <c r="Z12" s="142"/>
      <c r="AA12" s="142"/>
      <c r="AB12" s="142"/>
      <c r="AC12" s="142"/>
      <c r="AD12" s="142"/>
      <c r="AE12" s="142"/>
      <c r="AF12" s="142"/>
      <c r="AG12" s="142"/>
      <c r="AH12" s="142"/>
    </row>
    <row r="13" spans="1:34" s="3" customFormat="1" ht="17.25" customHeight="1" x14ac:dyDescent="0.25">
      <c r="A13" s="87" t="s">
        <v>20</v>
      </c>
      <c r="B13" s="75">
        <v>1989</v>
      </c>
      <c r="C13" s="124">
        <v>6.0446740616927522E-2</v>
      </c>
      <c r="D13" s="27">
        <v>482</v>
      </c>
      <c r="E13" s="427">
        <v>0.24233283056812469</v>
      </c>
      <c r="F13" s="335">
        <v>924</v>
      </c>
      <c r="G13" s="164">
        <v>0.46455505279034692</v>
      </c>
      <c r="H13" s="345">
        <v>216</v>
      </c>
      <c r="I13" s="164">
        <v>0.10859728506787331</v>
      </c>
      <c r="J13" s="329">
        <v>361</v>
      </c>
      <c r="K13" s="164">
        <v>0.18149824032176973</v>
      </c>
      <c r="L13" s="345">
        <v>110</v>
      </c>
      <c r="M13" s="164">
        <v>5.5304172951231773E-2</v>
      </c>
      <c r="N13" s="329">
        <v>25</v>
      </c>
      <c r="O13" s="164">
        <v>1.256913021618904E-2</v>
      </c>
      <c r="P13" s="345">
        <v>26</v>
      </c>
      <c r="Q13" s="164">
        <v>1.3071895424836602E-2</v>
      </c>
      <c r="R13" s="329">
        <v>23</v>
      </c>
      <c r="S13" s="164">
        <v>1.1563599798893917E-2</v>
      </c>
      <c r="T13" s="345">
        <v>64</v>
      </c>
      <c r="U13" s="164">
        <v>3.2176973353443938E-2</v>
      </c>
      <c r="V13" s="329">
        <v>240</v>
      </c>
      <c r="W13" s="125">
        <v>0.12066365007541478</v>
      </c>
      <c r="X13" s="361"/>
      <c r="Y13" s="144"/>
      <c r="Z13" s="142"/>
      <c r="AA13" s="142"/>
      <c r="AB13" s="142"/>
      <c r="AC13" s="142"/>
      <c r="AD13" s="142"/>
      <c r="AE13" s="142"/>
      <c r="AF13" s="142"/>
      <c r="AG13" s="142"/>
      <c r="AH13" s="142"/>
    </row>
    <row r="14" spans="1:34" s="3" customFormat="1" ht="17.25" customHeight="1" x14ac:dyDescent="0.25">
      <c r="A14" s="87" t="s">
        <v>21</v>
      </c>
      <c r="B14" s="75">
        <v>694</v>
      </c>
      <c r="C14" s="124">
        <v>4.2644709352341159E-2</v>
      </c>
      <c r="D14" s="27">
        <v>294</v>
      </c>
      <c r="E14" s="427">
        <v>0.42363112391930835</v>
      </c>
      <c r="F14" s="335">
        <v>287</v>
      </c>
      <c r="G14" s="164">
        <v>0.41354466858789624</v>
      </c>
      <c r="H14" s="345">
        <v>70</v>
      </c>
      <c r="I14" s="164">
        <v>0.10086455331412104</v>
      </c>
      <c r="J14" s="329">
        <v>192</v>
      </c>
      <c r="K14" s="164">
        <v>0.27665706051873201</v>
      </c>
      <c r="L14" s="345">
        <v>23</v>
      </c>
      <c r="M14" s="164">
        <v>3.3141210374639768E-2</v>
      </c>
      <c r="N14" s="329">
        <v>14</v>
      </c>
      <c r="O14" s="164">
        <v>2.0172910662824207E-2</v>
      </c>
      <c r="P14" s="345">
        <v>7</v>
      </c>
      <c r="Q14" s="164">
        <v>1.0086455331412104E-2</v>
      </c>
      <c r="R14" s="329">
        <v>15</v>
      </c>
      <c r="S14" s="164">
        <v>2.1613832853025938E-2</v>
      </c>
      <c r="T14" s="345">
        <v>30</v>
      </c>
      <c r="U14" s="164">
        <v>4.3227665706051875E-2</v>
      </c>
      <c r="V14" s="329">
        <v>56</v>
      </c>
      <c r="W14" s="125">
        <v>8.069164265129683E-2</v>
      </c>
      <c r="X14" s="361"/>
      <c r="Y14" s="144"/>
      <c r="Z14" s="142"/>
      <c r="AA14" s="142"/>
      <c r="AB14" s="142"/>
      <c r="AC14" s="142"/>
      <c r="AD14" s="142"/>
      <c r="AE14" s="142"/>
      <c r="AF14" s="142"/>
      <c r="AG14" s="142"/>
      <c r="AH14" s="142"/>
    </row>
    <row r="15" spans="1:34" s="3" customFormat="1" ht="17.25" customHeight="1" x14ac:dyDescent="0.25">
      <c r="A15" s="87" t="s">
        <v>22</v>
      </c>
      <c r="B15" s="75">
        <v>1451</v>
      </c>
      <c r="C15" s="124">
        <v>6.3207875936574315E-2</v>
      </c>
      <c r="D15" s="27">
        <v>567</v>
      </c>
      <c r="E15" s="427">
        <v>0.39076498966230189</v>
      </c>
      <c r="F15" s="335">
        <v>723</v>
      </c>
      <c r="G15" s="164">
        <v>0.49827705031013092</v>
      </c>
      <c r="H15" s="345">
        <v>84</v>
      </c>
      <c r="I15" s="164">
        <v>5.7891109579600274E-2</v>
      </c>
      <c r="J15" s="329">
        <v>270</v>
      </c>
      <c r="K15" s="164">
        <v>0.18607856650585802</v>
      </c>
      <c r="L15" s="345">
        <v>26</v>
      </c>
      <c r="M15" s="164">
        <v>1.7918676774638181E-2</v>
      </c>
      <c r="N15" s="329">
        <v>52</v>
      </c>
      <c r="O15" s="164">
        <v>3.5837353549276363E-2</v>
      </c>
      <c r="P15" s="345">
        <v>5</v>
      </c>
      <c r="Q15" s="164">
        <v>3.4458993797381117E-3</v>
      </c>
      <c r="R15" s="329">
        <v>63</v>
      </c>
      <c r="S15" s="164">
        <v>4.3418332184700204E-2</v>
      </c>
      <c r="T15" s="345">
        <v>73</v>
      </c>
      <c r="U15" s="164">
        <v>5.0310130944176433E-2</v>
      </c>
      <c r="V15" s="329">
        <v>155</v>
      </c>
      <c r="W15" s="125">
        <v>0.10682288077188146</v>
      </c>
      <c r="X15" s="361"/>
      <c r="Y15" s="144"/>
      <c r="Z15" s="142"/>
      <c r="AA15" s="142"/>
      <c r="AB15" s="142"/>
      <c r="AC15" s="142"/>
      <c r="AD15" s="142"/>
      <c r="AE15" s="142"/>
      <c r="AF15" s="142"/>
      <c r="AG15" s="142"/>
      <c r="AH15" s="142"/>
    </row>
    <row r="16" spans="1:34" s="3" customFormat="1" ht="17.25" customHeight="1" x14ac:dyDescent="0.25">
      <c r="A16" s="87" t="s">
        <v>23</v>
      </c>
      <c r="B16" s="75">
        <v>1423</v>
      </c>
      <c r="C16" s="124">
        <v>6.3151821772511427E-2</v>
      </c>
      <c r="D16" s="27">
        <v>322</v>
      </c>
      <c r="E16" s="427">
        <v>0.22628250175685172</v>
      </c>
      <c r="F16" s="335">
        <v>883</v>
      </c>
      <c r="G16" s="164">
        <v>0.62052002810962759</v>
      </c>
      <c r="H16" s="345">
        <v>90</v>
      </c>
      <c r="I16" s="164">
        <v>6.3246661981728736E-2</v>
      </c>
      <c r="J16" s="329">
        <v>245</v>
      </c>
      <c r="K16" s="164">
        <v>0.17217146872803935</v>
      </c>
      <c r="L16" s="345">
        <v>32</v>
      </c>
      <c r="M16" s="164">
        <v>2.2487702037947997E-2</v>
      </c>
      <c r="N16" s="329">
        <v>14</v>
      </c>
      <c r="O16" s="164">
        <v>9.8383696416022483E-3</v>
      </c>
      <c r="P16" s="345">
        <v>10</v>
      </c>
      <c r="Q16" s="164">
        <v>7.0274068868587487E-3</v>
      </c>
      <c r="R16" s="329">
        <v>12</v>
      </c>
      <c r="S16" s="164">
        <v>8.4328882642304981E-3</v>
      </c>
      <c r="T16" s="345">
        <v>44</v>
      </c>
      <c r="U16" s="164">
        <v>3.0920590302178495E-2</v>
      </c>
      <c r="V16" s="329">
        <v>93</v>
      </c>
      <c r="W16" s="125">
        <v>6.535488404778636E-2</v>
      </c>
      <c r="X16" s="361"/>
      <c r="Y16" s="144"/>
      <c r="Z16" s="142"/>
      <c r="AA16" s="142"/>
      <c r="AB16" s="142"/>
      <c r="AC16" s="142"/>
      <c r="AD16" s="142"/>
      <c r="AE16" s="142"/>
      <c r="AF16" s="142"/>
      <c r="AG16" s="142"/>
      <c r="AH16" s="142"/>
    </row>
    <row r="17" spans="1:34" s="3" customFormat="1" ht="17.25" customHeight="1" x14ac:dyDescent="0.25">
      <c r="A17" s="87" t="s">
        <v>24</v>
      </c>
      <c r="B17" s="75">
        <v>1339</v>
      </c>
      <c r="C17" s="124">
        <v>6.1018957345971563E-2</v>
      </c>
      <c r="D17" s="27">
        <v>217</v>
      </c>
      <c r="E17" s="427">
        <v>0.16206123973114264</v>
      </c>
      <c r="F17" s="335">
        <v>876</v>
      </c>
      <c r="G17" s="164">
        <v>0.65421956684092608</v>
      </c>
      <c r="H17" s="345">
        <v>59</v>
      </c>
      <c r="I17" s="164">
        <v>4.4062733383121735E-2</v>
      </c>
      <c r="J17" s="329">
        <v>215</v>
      </c>
      <c r="K17" s="164">
        <v>0.16056758775205376</v>
      </c>
      <c r="L17" s="345">
        <v>16</v>
      </c>
      <c r="M17" s="164">
        <v>1.1949215832710979E-2</v>
      </c>
      <c r="N17" s="329">
        <v>17</v>
      </c>
      <c r="O17" s="164">
        <v>1.2696041822255415E-2</v>
      </c>
      <c r="P17" s="345">
        <v>7</v>
      </c>
      <c r="Q17" s="164">
        <v>5.2277819268110532E-3</v>
      </c>
      <c r="R17" s="329">
        <v>21</v>
      </c>
      <c r="S17" s="164">
        <v>1.568334578043316E-2</v>
      </c>
      <c r="T17" s="345">
        <v>38</v>
      </c>
      <c r="U17" s="164">
        <v>2.8379387602688575E-2</v>
      </c>
      <c r="V17" s="329">
        <v>90</v>
      </c>
      <c r="W17" s="125">
        <v>6.7214339058999248E-2</v>
      </c>
      <c r="X17" s="361"/>
      <c r="Y17" s="144"/>
      <c r="Z17" s="142"/>
      <c r="AA17" s="142"/>
      <c r="AB17" s="142"/>
      <c r="AC17" s="142"/>
      <c r="AD17" s="142"/>
      <c r="AE17" s="142"/>
      <c r="AF17" s="142"/>
      <c r="AG17" s="142"/>
      <c r="AH17" s="142"/>
    </row>
    <row r="18" spans="1:34" s="3" customFormat="1" ht="17.25" customHeight="1" x14ac:dyDescent="0.25">
      <c r="A18" s="87" t="s">
        <v>25</v>
      </c>
      <c r="B18" s="75">
        <v>3159</v>
      </c>
      <c r="C18" s="124">
        <v>6.7554852230443524E-2</v>
      </c>
      <c r="D18" s="27">
        <v>946</v>
      </c>
      <c r="E18" s="427">
        <v>0.29946185501741057</v>
      </c>
      <c r="F18" s="335">
        <v>1798</v>
      </c>
      <c r="G18" s="164">
        <v>0.56916745805634694</v>
      </c>
      <c r="H18" s="345">
        <v>271</v>
      </c>
      <c r="I18" s="164">
        <v>8.5786641342196893E-2</v>
      </c>
      <c r="J18" s="329">
        <v>383</v>
      </c>
      <c r="K18" s="164">
        <v>0.1212408990186768</v>
      </c>
      <c r="L18" s="345">
        <v>30</v>
      </c>
      <c r="M18" s="164">
        <v>9.4966761633428296E-3</v>
      </c>
      <c r="N18" s="329">
        <v>45</v>
      </c>
      <c r="O18" s="164">
        <v>1.4245014245014245E-2</v>
      </c>
      <c r="P18" s="345">
        <v>58</v>
      </c>
      <c r="Q18" s="164">
        <v>1.8360240582462804E-2</v>
      </c>
      <c r="R18" s="329">
        <v>126</v>
      </c>
      <c r="S18" s="164">
        <v>3.9886039886039885E-2</v>
      </c>
      <c r="T18" s="345">
        <v>231</v>
      </c>
      <c r="U18" s="164">
        <v>7.3124406457739793E-2</v>
      </c>
      <c r="V18" s="329">
        <v>217</v>
      </c>
      <c r="W18" s="125">
        <v>6.8692624248179804E-2</v>
      </c>
      <c r="X18" s="361"/>
      <c r="Y18" s="144"/>
      <c r="Z18" s="142"/>
      <c r="AA18" s="142"/>
      <c r="AB18" s="142"/>
      <c r="AC18" s="142"/>
      <c r="AD18" s="142"/>
      <c r="AE18" s="142"/>
      <c r="AF18" s="142"/>
      <c r="AG18" s="142"/>
      <c r="AH18" s="142"/>
    </row>
    <row r="19" spans="1:34" s="3" customFormat="1" ht="17.25" customHeight="1" x14ac:dyDescent="0.25">
      <c r="A19" s="87" t="s">
        <v>26</v>
      </c>
      <c r="B19" s="75">
        <v>2054</v>
      </c>
      <c r="C19" s="124">
        <v>7.5331915205750749E-2</v>
      </c>
      <c r="D19" s="27">
        <v>839</v>
      </c>
      <c r="E19" s="427">
        <v>0.40847127555988316</v>
      </c>
      <c r="F19" s="335">
        <v>986</v>
      </c>
      <c r="G19" s="164">
        <v>0.48003894839337879</v>
      </c>
      <c r="H19" s="345">
        <v>124</v>
      </c>
      <c r="I19" s="164">
        <v>6.0370009737098343E-2</v>
      </c>
      <c r="J19" s="323">
        <v>515</v>
      </c>
      <c r="K19" s="164">
        <v>0.25073028237585199</v>
      </c>
      <c r="L19" s="345">
        <v>44</v>
      </c>
      <c r="M19" s="164">
        <v>2.1421616358325218E-2</v>
      </c>
      <c r="N19" s="329">
        <v>24</v>
      </c>
      <c r="O19" s="164">
        <v>1.1684518013631937E-2</v>
      </c>
      <c r="P19" s="345">
        <v>15</v>
      </c>
      <c r="Q19" s="164">
        <v>7.3028237585199612E-3</v>
      </c>
      <c r="R19" s="329">
        <v>19</v>
      </c>
      <c r="S19" s="164">
        <v>9.2502434274586171E-3</v>
      </c>
      <c r="T19" s="345">
        <v>34</v>
      </c>
      <c r="U19" s="164">
        <v>1.6553067185978577E-2</v>
      </c>
      <c r="V19" s="329">
        <v>293</v>
      </c>
      <c r="W19" s="125">
        <v>0.14264849074975658</v>
      </c>
      <c r="X19" s="361"/>
      <c r="Y19" s="144"/>
      <c r="Z19" s="142"/>
      <c r="AA19" s="142"/>
      <c r="AB19" s="142"/>
      <c r="AC19" s="142"/>
      <c r="AD19" s="142"/>
      <c r="AE19" s="142"/>
      <c r="AF19" s="142"/>
      <c r="AG19" s="142"/>
      <c r="AH19" s="142"/>
    </row>
    <row r="20" spans="1:34" s="3" customFormat="1" ht="17.25" customHeight="1" x14ac:dyDescent="0.25">
      <c r="A20" s="87" t="s">
        <v>27</v>
      </c>
      <c r="B20" s="322">
        <v>1649</v>
      </c>
      <c r="C20" s="124">
        <v>6.7089792098946249E-2</v>
      </c>
      <c r="D20" s="28">
        <v>461</v>
      </c>
      <c r="E20" s="427">
        <v>0.27956337174044876</v>
      </c>
      <c r="F20" s="336">
        <v>804</v>
      </c>
      <c r="G20" s="164">
        <v>0.48756822316555487</v>
      </c>
      <c r="H20" s="337">
        <v>186</v>
      </c>
      <c r="I20" s="164">
        <v>0.11279563371740449</v>
      </c>
      <c r="J20" s="323">
        <v>336</v>
      </c>
      <c r="K20" s="164">
        <v>0.20375985445724681</v>
      </c>
      <c r="L20" s="337">
        <v>23</v>
      </c>
      <c r="M20" s="164">
        <v>1.3947847180109158E-2</v>
      </c>
      <c r="N20" s="323">
        <v>55</v>
      </c>
      <c r="O20" s="164">
        <v>3.3353547604608853E-2</v>
      </c>
      <c r="P20" s="337">
        <v>21</v>
      </c>
      <c r="Q20" s="164">
        <v>1.2734990903577926E-2</v>
      </c>
      <c r="R20" s="323">
        <v>41</v>
      </c>
      <c r="S20" s="164">
        <v>2.4863553668890235E-2</v>
      </c>
      <c r="T20" s="337">
        <v>80</v>
      </c>
      <c r="U20" s="164">
        <v>4.8514251061249243E-2</v>
      </c>
      <c r="V20" s="323">
        <v>103</v>
      </c>
      <c r="W20" s="125">
        <v>6.2462098241358399E-2</v>
      </c>
      <c r="X20" s="361"/>
      <c r="Y20" s="144"/>
      <c r="Z20" s="142"/>
      <c r="AA20" s="142"/>
      <c r="AB20" s="142"/>
      <c r="AC20" s="142"/>
      <c r="AD20" s="142"/>
      <c r="AE20" s="142"/>
      <c r="AF20" s="142"/>
      <c r="AG20" s="142"/>
      <c r="AH20" s="142"/>
    </row>
    <row r="21" spans="1:34" s="3" customFormat="1" ht="17.25" customHeight="1" thickBot="1" x14ac:dyDescent="0.3">
      <c r="A21" s="88" t="s">
        <v>28</v>
      </c>
      <c r="B21" s="78">
        <v>3086</v>
      </c>
      <c r="C21" s="130">
        <v>6.4510734368794023E-2</v>
      </c>
      <c r="D21" s="121">
        <v>1255</v>
      </c>
      <c r="E21" s="428">
        <v>0.40667530784186651</v>
      </c>
      <c r="F21" s="78">
        <v>1126</v>
      </c>
      <c r="G21" s="129">
        <v>0.36487362281270252</v>
      </c>
      <c r="H21" s="121">
        <v>266</v>
      </c>
      <c r="I21" s="129">
        <v>8.6195722618276086E-2</v>
      </c>
      <c r="J21" s="24">
        <v>793</v>
      </c>
      <c r="K21" s="129">
        <v>0.25696694750486065</v>
      </c>
      <c r="L21" s="121">
        <v>215</v>
      </c>
      <c r="M21" s="129">
        <v>6.9669475048606613E-2</v>
      </c>
      <c r="N21" s="24">
        <v>36</v>
      </c>
      <c r="O21" s="129">
        <v>1.1665586519766688E-2</v>
      </c>
      <c r="P21" s="121">
        <v>21</v>
      </c>
      <c r="Q21" s="129">
        <v>6.8049254698639011E-3</v>
      </c>
      <c r="R21" s="24">
        <v>105</v>
      </c>
      <c r="S21" s="129">
        <v>3.4024627349319506E-2</v>
      </c>
      <c r="T21" s="121">
        <v>301</v>
      </c>
      <c r="U21" s="129">
        <v>9.7537265068049259E-2</v>
      </c>
      <c r="V21" s="24">
        <v>223</v>
      </c>
      <c r="W21" s="132">
        <v>7.2261827608554763E-2</v>
      </c>
      <c r="X21" s="361"/>
      <c r="Y21" s="144"/>
      <c r="Z21" s="142"/>
      <c r="AA21" s="142"/>
      <c r="AB21" s="142"/>
      <c r="AC21" s="142"/>
      <c r="AD21" s="142"/>
      <c r="AE21" s="142"/>
      <c r="AF21" s="142"/>
      <c r="AG21" s="142"/>
      <c r="AH21" s="142"/>
    </row>
    <row r="22" spans="1:34" s="117" customFormat="1" ht="17.25" customHeight="1" x14ac:dyDescent="0.2">
      <c r="A22" s="375" t="s">
        <v>66</v>
      </c>
    </row>
    <row r="23" spans="1:34" ht="17.25" customHeight="1" x14ac:dyDescent="0.2">
      <c r="A23" s="376" t="s">
        <v>88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7"/>
      <c r="O23" s="117"/>
      <c r="P23" s="117"/>
      <c r="Q23" s="117"/>
      <c r="R23" s="117"/>
      <c r="S23" s="117"/>
      <c r="T23" s="117"/>
      <c r="U23" s="117"/>
      <c r="V23" s="117"/>
      <c r="W23" s="117"/>
    </row>
    <row r="24" spans="1:34" s="96" customFormat="1" ht="17.25" customHeight="1" x14ac:dyDescent="0.25">
      <c r="A24" s="376" t="s">
        <v>146</v>
      </c>
    </row>
    <row r="25" spans="1:34" ht="17.25" customHeight="1" x14ac:dyDescent="0.15">
      <c r="A25" s="376" t="s">
        <v>167</v>
      </c>
    </row>
    <row r="26" spans="1:34" ht="17.25" customHeight="1" x14ac:dyDescent="0.2">
      <c r="A26" s="97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34" x14ac:dyDescent="0.15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34" ht="12" x14ac:dyDescent="0.2">
      <c r="B28" s="118"/>
      <c r="C28" s="117"/>
      <c r="D28" s="117"/>
      <c r="E28" s="117"/>
      <c r="F28" s="117"/>
      <c r="G28" s="117"/>
      <c r="H28" s="117"/>
      <c r="I28" s="117"/>
      <c r="J28" s="117"/>
    </row>
    <row r="29" spans="1:34" ht="12" x14ac:dyDescent="0.2">
      <c r="B29" s="118"/>
      <c r="C29" s="117"/>
      <c r="D29" s="117"/>
      <c r="E29" s="117"/>
      <c r="F29" s="117"/>
      <c r="G29" s="117"/>
      <c r="H29" s="117"/>
      <c r="I29" s="117"/>
      <c r="J29" s="117"/>
    </row>
  </sheetData>
  <mergeCells count="13">
    <mergeCell ref="A3:A6"/>
    <mergeCell ref="B3:C5"/>
    <mergeCell ref="F3:W3"/>
    <mergeCell ref="F4:G5"/>
    <mergeCell ref="J4:K5"/>
    <mergeCell ref="L4:M5"/>
    <mergeCell ref="N4:O5"/>
    <mergeCell ref="H4:I5"/>
    <mergeCell ref="P4:Q5"/>
    <mergeCell ref="R4:S5"/>
    <mergeCell ref="T4:U5"/>
    <mergeCell ref="V4:W5"/>
    <mergeCell ref="D3:E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zoomScaleNormal="100" workbookViewId="0"/>
  </sheetViews>
  <sheetFormatPr defaultColWidth="9.140625" defaultRowHeight="15" x14ac:dyDescent="0.25"/>
  <cols>
    <col min="1" max="1" width="18" style="96" customWidth="1"/>
    <col min="2" max="12" width="6.7109375" style="96" customWidth="1"/>
    <col min="13" max="18" width="6.42578125" style="96" customWidth="1"/>
    <col min="19" max="16384" width="9.140625" style="96"/>
  </cols>
  <sheetData>
    <row r="1" spans="1:24" s="20" customFormat="1" ht="17.25" customHeight="1" x14ac:dyDescent="0.2">
      <c r="A1" s="57" t="s">
        <v>219</v>
      </c>
      <c r="B1" s="60"/>
      <c r="C1" s="60"/>
      <c r="D1" s="60"/>
      <c r="E1" s="25"/>
      <c r="F1" s="25"/>
      <c r="G1" s="25"/>
      <c r="H1" s="25"/>
      <c r="I1" s="25"/>
      <c r="O1" s="231"/>
    </row>
    <row r="2" spans="1:24" ht="16.5" customHeight="1" thickBot="1" x14ac:dyDescent="0.3">
      <c r="A2" s="148" t="s">
        <v>74</v>
      </c>
      <c r="B2" s="94"/>
      <c r="C2" s="94"/>
    </row>
    <row r="3" spans="1:24" ht="24" customHeight="1" x14ac:dyDescent="0.25">
      <c r="A3" s="543" t="s">
        <v>71</v>
      </c>
      <c r="B3" s="545" t="s">
        <v>79</v>
      </c>
      <c r="C3" s="546"/>
      <c r="D3" s="546"/>
      <c r="E3" s="546"/>
      <c r="F3" s="546"/>
      <c r="G3" s="546"/>
      <c r="H3" s="546"/>
      <c r="I3" s="546"/>
      <c r="J3" s="546"/>
      <c r="K3" s="546"/>
      <c r="L3" s="547"/>
      <c r="M3" s="539" t="s">
        <v>196</v>
      </c>
      <c r="N3" s="540"/>
      <c r="O3" s="541" t="s">
        <v>197</v>
      </c>
      <c r="P3" s="540"/>
      <c r="Q3" s="541" t="s">
        <v>198</v>
      </c>
      <c r="R3" s="542"/>
      <c r="S3"/>
      <c r="T3"/>
      <c r="U3"/>
      <c r="V3"/>
    </row>
    <row r="4" spans="1:24" ht="17.25" customHeight="1" thickBot="1" x14ac:dyDescent="0.3">
      <c r="A4" s="544"/>
      <c r="B4" s="259" t="s">
        <v>5</v>
      </c>
      <c r="C4" s="259" t="s">
        <v>6</v>
      </c>
      <c r="D4" s="259" t="s">
        <v>7</v>
      </c>
      <c r="E4" s="259" t="s">
        <v>8</v>
      </c>
      <c r="F4" s="259" t="s">
        <v>9</v>
      </c>
      <c r="G4" s="259" t="s">
        <v>10</v>
      </c>
      <c r="H4" s="259" t="s">
        <v>11</v>
      </c>
      <c r="I4" s="259" t="s">
        <v>46</v>
      </c>
      <c r="J4" s="260" t="s">
        <v>70</v>
      </c>
      <c r="K4" s="260" t="s">
        <v>155</v>
      </c>
      <c r="L4" s="261" t="s">
        <v>195</v>
      </c>
      <c r="M4" s="262" t="s">
        <v>72</v>
      </c>
      <c r="N4" s="263" t="s">
        <v>73</v>
      </c>
      <c r="O4" s="264" t="s">
        <v>72</v>
      </c>
      <c r="P4" s="263" t="s">
        <v>73</v>
      </c>
      <c r="Q4" s="264" t="s">
        <v>72</v>
      </c>
      <c r="R4" s="288" t="s">
        <v>73</v>
      </c>
      <c r="S4"/>
      <c r="T4"/>
      <c r="U4"/>
      <c r="V4"/>
    </row>
    <row r="5" spans="1:24" ht="17.25" customHeight="1" x14ac:dyDescent="0.25">
      <c r="A5" s="84" t="s">
        <v>14</v>
      </c>
      <c r="B5" s="149">
        <v>18731</v>
      </c>
      <c r="C5" s="149">
        <v>19125</v>
      </c>
      <c r="D5" s="149">
        <v>19160</v>
      </c>
      <c r="E5" s="149">
        <v>19876</v>
      </c>
      <c r="F5" s="149">
        <v>19835</v>
      </c>
      <c r="G5" s="149">
        <v>20046</v>
      </c>
      <c r="H5" s="149">
        <v>20335</v>
      </c>
      <c r="I5" s="149">
        <v>22316</v>
      </c>
      <c r="J5" s="149">
        <v>22067</v>
      </c>
      <c r="K5" s="387">
        <v>25052</v>
      </c>
      <c r="L5" s="429">
        <v>25209</v>
      </c>
      <c r="M5" s="193">
        <f>L5-K5</f>
        <v>157</v>
      </c>
      <c r="N5" s="194">
        <f>L5/K5-1</f>
        <v>6.2669647133961615E-3</v>
      </c>
      <c r="O5" s="195">
        <f>L5-G5</f>
        <v>5163</v>
      </c>
      <c r="P5" s="196">
        <f>L5/G5-1</f>
        <v>0.25755761747979644</v>
      </c>
      <c r="Q5" s="197">
        <f>L5-B5</f>
        <v>6478</v>
      </c>
      <c r="R5" s="198">
        <f>L5/B5-1</f>
        <v>0.34584378837221719</v>
      </c>
      <c r="S5" s="359"/>
      <c r="T5" s="142"/>
      <c r="U5" s="359"/>
      <c r="V5" s="142"/>
      <c r="W5" s="359"/>
      <c r="X5" s="142"/>
    </row>
    <row r="6" spans="1:24" ht="17.25" customHeight="1" x14ac:dyDescent="0.25">
      <c r="A6" s="87" t="s">
        <v>15</v>
      </c>
      <c r="B6" s="100">
        <v>2199</v>
      </c>
      <c r="C6" s="100">
        <v>2524</v>
      </c>
      <c r="D6" s="100">
        <v>2424</v>
      </c>
      <c r="E6" s="100">
        <v>2496</v>
      </c>
      <c r="F6" s="100">
        <v>2623</v>
      </c>
      <c r="G6" s="100">
        <v>2675</v>
      </c>
      <c r="H6" s="100">
        <v>2750</v>
      </c>
      <c r="I6" s="100">
        <v>2923</v>
      </c>
      <c r="J6" s="100">
        <v>2898</v>
      </c>
      <c r="K6" s="167">
        <v>3350</v>
      </c>
      <c r="L6" s="345">
        <v>3383</v>
      </c>
      <c r="M6" s="199">
        <f t="shared" ref="M6:M19" si="0">L6-K6</f>
        <v>33</v>
      </c>
      <c r="N6" s="200">
        <f t="shared" ref="N6:N19" si="1">L6/K6-1</f>
        <v>9.8507462686567848E-3</v>
      </c>
      <c r="O6" s="201">
        <f t="shared" ref="O6:O19" si="2">L6-G6</f>
        <v>708</v>
      </c>
      <c r="P6" s="202">
        <f t="shared" ref="P6:P19" si="3">L6/G6-1</f>
        <v>0.26467289719626175</v>
      </c>
      <c r="Q6" s="203">
        <f t="shared" ref="Q6:Q19" si="4">L6-B6</f>
        <v>1184</v>
      </c>
      <c r="R6" s="204">
        <f t="shared" ref="R6:R19" si="5">L6/B6-1</f>
        <v>0.53842655752614821</v>
      </c>
      <c r="S6" s="359"/>
      <c r="T6" s="142"/>
      <c r="U6" s="359"/>
      <c r="V6" s="142"/>
      <c r="W6" s="359"/>
      <c r="X6" s="142"/>
    </row>
    <row r="7" spans="1:24" ht="17.25" customHeight="1" x14ac:dyDescent="0.25">
      <c r="A7" s="87" t="s">
        <v>16</v>
      </c>
      <c r="B7" s="100">
        <v>2085</v>
      </c>
      <c r="C7" s="100">
        <v>2098</v>
      </c>
      <c r="D7" s="100">
        <v>1927</v>
      </c>
      <c r="E7" s="100">
        <v>1969</v>
      </c>
      <c r="F7" s="100">
        <v>2196</v>
      </c>
      <c r="G7" s="100">
        <v>2092</v>
      </c>
      <c r="H7" s="100">
        <v>2299</v>
      </c>
      <c r="I7" s="100">
        <v>2347</v>
      </c>
      <c r="J7" s="100">
        <v>2148</v>
      </c>
      <c r="K7" s="167">
        <v>2418</v>
      </c>
      <c r="L7" s="345">
        <v>2506</v>
      </c>
      <c r="M7" s="199">
        <f t="shared" si="0"/>
        <v>88</v>
      </c>
      <c r="N7" s="200">
        <f t="shared" si="1"/>
        <v>3.6393713813068551E-2</v>
      </c>
      <c r="O7" s="201">
        <f t="shared" si="2"/>
        <v>414</v>
      </c>
      <c r="P7" s="202">
        <f t="shared" si="3"/>
        <v>0.19789674952198855</v>
      </c>
      <c r="Q7" s="203">
        <f t="shared" si="4"/>
        <v>421</v>
      </c>
      <c r="R7" s="204">
        <f t="shared" si="5"/>
        <v>0.20191846522781765</v>
      </c>
      <c r="S7" s="359"/>
      <c r="T7" s="142"/>
      <c r="U7" s="359"/>
      <c r="V7" s="142"/>
      <c r="W7" s="359"/>
      <c r="X7" s="142"/>
    </row>
    <row r="8" spans="1:24" ht="17.25" customHeight="1" x14ac:dyDescent="0.25">
      <c r="A8" s="87" t="s">
        <v>17</v>
      </c>
      <c r="B8" s="100">
        <v>912</v>
      </c>
      <c r="C8" s="100">
        <v>901</v>
      </c>
      <c r="D8" s="100">
        <v>873</v>
      </c>
      <c r="E8" s="100">
        <v>903</v>
      </c>
      <c r="F8" s="100">
        <v>787</v>
      </c>
      <c r="G8" s="100">
        <v>791</v>
      </c>
      <c r="H8" s="100">
        <v>722</v>
      </c>
      <c r="I8" s="100">
        <v>830</v>
      </c>
      <c r="J8" s="100">
        <v>683</v>
      </c>
      <c r="K8" s="167">
        <v>757</v>
      </c>
      <c r="L8" s="345">
        <v>781</v>
      </c>
      <c r="M8" s="199">
        <f t="shared" si="0"/>
        <v>24</v>
      </c>
      <c r="N8" s="200">
        <f t="shared" si="1"/>
        <v>3.1704095112285335E-2</v>
      </c>
      <c r="O8" s="201">
        <f t="shared" si="2"/>
        <v>-10</v>
      </c>
      <c r="P8" s="202">
        <f t="shared" si="3"/>
        <v>-1.2642225031605614E-2</v>
      </c>
      <c r="Q8" s="203">
        <f t="shared" si="4"/>
        <v>-131</v>
      </c>
      <c r="R8" s="204">
        <f t="shared" si="5"/>
        <v>-0.14364035087719296</v>
      </c>
      <c r="S8" s="359"/>
      <c r="T8" s="142"/>
      <c r="U8" s="359"/>
      <c r="V8" s="142"/>
      <c r="W8" s="359"/>
      <c r="X8" s="142"/>
    </row>
    <row r="9" spans="1:24" ht="17.25" customHeight="1" x14ac:dyDescent="0.25">
      <c r="A9" s="87" t="s">
        <v>18</v>
      </c>
      <c r="B9" s="100">
        <v>861</v>
      </c>
      <c r="C9" s="100">
        <v>730</v>
      </c>
      <c r="D9" s="100">
        <v>693</v>
      </c>
      <c r="E9" s="100">
        <v>655</v>
      </c>
      <c r="F9" s="100">
        <v>592</v>
      </c>
      <c r="G9" s="100">
        <v>555</v>
      </c>
      <c r="H9" s="100">
        <v>484</v>
      </c>
      <c r="I9" s="100">
        <v>657</v>
      </c>
      <c r="J9" s="100">
        <v>792</v>
      </c>
      <c r="K9" s="167">
        <v>941</v>
      </c>
      <c r="L9" s="345">
        <v>922</v>
      </c>
      <c r="M9" s="199">
        <f t="shared" si="0"/>
        <v>-19</v>
      </c>
      <c r="N9" s="200">
        <f t="shared" si="1"/>
        <v>-2.0191285866099862E-2</v>
      </c>
      <c r="O9" s="201">
        <f t="shared" si="2"/>
        <v>367</v>
      </c>
      <c r="P9" s="202">
        <f t="shared" si="3"/>
        <v>0.66126126126126117</v>
      </c>
      <c r="Q9" s="203">
        <f t="shared" si="4"/>
        <v>61</v>
      </c>
      <c r="R9" s="204">
        <f t="shared" si="5"/>
        <v>7.0847851335656298E-2</v>
      </c>
      <c r="S9" s="359"/>
      <c r="T9" s="142"/>
      <c r="U9" s="359"/>
      <c r="V9" s="142"/>
      <c r="W9" s="359"/>
      <c r="X9" s="142"/>
    </row>
    <row r="10" spans="1:24" ht="17.25" customHeight="1" x14ac:dyDescent="0.25">
      <c r="A10" s="87" t="s">
        <v>19</v>
      </c>
      <c r="B10" s="100">
        <v>400</v>
      </c>
      <c r="C10" s="100">
        <v>484</v>
      </c>
      <c r="D10" s="100">
        <v>489</v>
      </c>
      <c r="E10" s="100">
        <v>563</v>
      </c>
      <c r="F10" s="100">
        <v>615</v>
      </c>
      <c r="G10" s="100">
        <v>674</v>
      </c>
      <c r="H10" s="100">
        <v>730</v>
      </c>
      <c r="I10" s="100">
        <v>728</v>
      </c>
      <c r="J10" s="100">
        <v>634</v>
      </c>
      <c r="K10" s="167">
        <v>775</v>
      </c>
      <c r="L10" s="345">
        <v>773</v>
      </c>
      <c r="M10" s="199">
        <f t="shared" si="0"/>
        <v>-2</v>
      </c>
      <c r="N10" s="200">
        <f t="shared" si="1"/>
        <v>-2.580645161290307E-3</v>
      </c>
      <c r="O10" s="201">
        <f t="shared" si="2"/>
        <v>99</v>
      </c>
      <c r="P10" s="202">
        <f t="shared" si="3"/>
        <v>0.14688427299703255</v>
      </c>
      <c r="Q10" s="203">
        <f t="shared" si="4"/>
        <v>373</v>
      </c>
      <c r="R10" s="204">
        <f t="shared" si="5"/>
        <v>0.93250000000000011</v>
      </c>
      <c r="S10" s="359"/>
      <c r="T10" s="142"/>
      <c r="U10" s="359"/>
      <c r="V10" s="142"/>
      <c r="W10" s="359"/>
      <c r="X10" s="142"/>
    </row>
    <row r="11" spans="1:24" ht="17.25" customHeight="1" x14ac:dyDescent="0.25">
      <c r="A11" s="87" t="s">
        <v>20</v>
      </c>
      <c r="B11" s="100">
        <v>1729</v>
      </c>
      <c r="C11" s="100">
        <v>1554</v>
      </c>
      <c r="D11" s="100">
        <v>1572</v>
      </c>
      <c r="E11" s="100">
        <v>1544</v>
      </c>
      <c r="F11" s="100">
        <v>1329</v>
      </c>
      <c r="G11" s="100">
        <v>1509</v>
      </c>
      <c r="H11" s="100">
        <v>1473</v>
      </c>
      <c r="I11" s="100">
        <v>1567</v>
      </c>
      <c r="J11" s="100">
        <v>1786</v>
      </c>
      <c r="K11" s="167">
        <v>2010</v>
      </c>
      <c r="L11" s="345">
        <v>1989</v>
      </c>
      <c r="M11" s="199">
        <f t="shared" si="0"/>
        <v>-21</v>
      </c>
      <c r="N11" s="200">
        <f t="shared" si="1"/>
        <v>-1.0447761194029903E-2</v>
      </c>
      <c r="O11" s="201">
        <f t="shared" si="2"/>
        <v>480</v>
      </c>
      <c r="P11" s="202">
        <f t="shared" si="3"/>
        <v>0.31809145129224659</v>
      </c>
      <c r="Q11" s="203">
        <f t="shared" si="4"/>
        <v>260</v>
      </c>
      <c r="R11" s="204">
        <f t="shared" si="5"/>
        <v>0.15037593984962405</v>
      </c>
      <c r="S11" s="359"/>
      <c r="T11" s="142"/>
      <c r="U11" s="359"/>
      <c r="V11" s="142"/>
      <c r="W11" s="359"/>
      <c r="X11" s="142"/>
    </row>
    <row r="12" spans="1:24" ht="17.25" customHeight="1" x14ac:dyDescent="0.25">
      <c r="A12" s="87" t="s">
        <v>21</v>
      </c>
      <c r="B12" s="100">
        <v>654</v>
      </c>
      <c r="C12" s="100">
        <v>650</v>
      </c>
      <c r="D12" s="100">
        <v>597</v>
      </c>
      <c r="E12" s="100">
        <v>623</v>
      </c>
      <c r="F12" s="100">
        <v>627</v>
      </c>
      <c r="G12" s="100">
        <v>706</v>
      </c>
      <c r="H12" s="100">
        <v>708</v>
      </c>
      <c r="I12" s="100">
        <v>769</v>
      </c>
      <c r="J12" s="100">
        <v>573</v>
      </c>
      <c r="K12" s="167">
        <v>724</v>
      </c>
      <c r="L12" s="345">
        <v>694</v>
      </c>
      <c r="M12" s="199">
        <f t="shared" si="0"/>
        <v>-30</v>
      </c>
      <c r="N12" s="200">
        <f t="shared" si="1"/>
        <v>-4.143646408839774E-2</v>
      </c>
      <c r="O12" s="201">
        <f t="shared" si="2"/>
        <v>-12</v>
      </c>
      <c r="P12" s="202">
        <f t="shared" si="3"/>
        <v>-1.6997167138810165E-2</v>
      </c>
      <c r="Q12" s="203">
        <f t="shared" si="4"/>
        <v>40</v>
      </c>
      <c r="R12" s="204">
        <f t="shared" si="5"/>
        <v>6.1162079510703293E-2</v>
      </c>
      <c r="S12" s="359"/>
      <c r="T12" s="142"/>
      <c r="U12" s="359"/>
      <c r="V12" s="142"/>
      <c r="W12" s="359"/>
      <c r="X12" s="142"/>
    </row>
    <row r="13" spans="1:24" ht="17.25" customHeight="1" x14ac:dyDescent="0.25">
      <c r="A13" s="87" t="s">
        <v>22</v>
      </c>
      <c r="B13" s="100">
        <v>1311</v>
      </c>
      <c r="C13" s="100">
        <v>1414</v>
      </c>
      <c r="D13" s="100">
        <v>1558</v>
      </c>
      <c r="E13" s="100">
        <v>1600</v>
      </c>
      <c r="F13" s="100">
        <v>1626</v>
      </c>
      <c r="G13" s="100">
        <v>1572</v>
      </c>
      <c r="H13" s="100">
        <v>1471</v>
      </c>
      <c r="I13" s="100">
        <v>1588</v>
      </c>
      <c r="J13" s="100">
        <v>1180</v>
      </c>
      <c r="K13" s="167">
        <v>1444</v>
      </c>
      <c r="L13" s="345">
        <v>1451</v>
      </c>
      <c r="M13" s="199">
        <f t="shared" si="0"/>
        <v>7</v>
      </c>
      <c r="N13" s="200">
        <f t="shared" si="1"/>
        <v>4.8476454293628901E-3</v>
      </c>
      <c r="O13" s="201">
        <f t="shared" si="2"/>
        <v>-121</v>
      </c>
      <c r="P13" s="202">
        <f t="shared" si="3"/>
        <v>-7.6972010178117056E-2</v>
      </c>
      <c r="Q13" s="203">
        <f t="shared" si="4"/>
        <v>140</v>
      </c>
      <c r="R13" s="204">
        <f t="shared" si="5"/>
        <v>0.10678871090770414</v>
      </c>
      <c r="S13" s="359"/>
      <c r="T13" s="142"/>
      <c r="U13" s="359"/>
      <c r="V13" s="142"/>
      <c r="W13" s="359"/>
      <c r="X13" s="142"/>
    </row>
    <row r="14" spans="1:24" ht="17.25" customHeight="1" x14ac:dyDescent="0.25">
      <c r="A14" s="87" t="s">
        <v>23</v>
      </c>
      <c r="B14" s="100">
        <v>868</v>
      </c>
      <c r="C14" s="100">
        <v>781</v>
      </c>
      <c r="D14" s="100">
        <v>844</v>
      </c>
      <c r="E14" s="100">
        <v>957</v>
      </c>
      <c r="F14" s="100">
        <v>1039</v>
      </c>
      <c r="G14" s="100">
        <v>1085</v>
      </c>
      <c r="H14" s="100">
        <v>1128</v>
      </c>
      <c r="I14" s="100">
        <v>1228</v>
      </c>
      <c r="J14" s="100">
        <v>1383</v>
      </c>
      <c r="K14" s="167">
        <v>1422</v>
      </c>
      <c r="L14" s="345">
        <v>1423</v>
      </c>
      <c r="M14" s="199">
        <f t="shared" si="0"/>
        <v>1</v>
      </c>
      <c r="N14" s="200">
        <f t="shared" si="1"/>
        <v>7.0323488045009874E-4</v>
      </c>
      <c r="O14" s="201">
        <f t="shared" si="2"/>
        <v>338</v>
      </c>
      <c r="P14" s="202">
        <f t="shared" si="3"/>
        <v>0.31152073732718888</v>
      </c>
      <c r="Q14" s="203">
        <f t="shared" si="4"/>
        <v>555</v>
      </c>
      <c r="R14" s="204">
        <f t="shared" si="5"/>
        <v>0.63940092165898621</v>
      </c>
      <c r="S14" s="359"/>
      <c r="T14" s="142"/>
      <c r="U14" s="359"/>
      <c r="V14" s="142"/>
      <c r="W14" s="359"/>
      <c r="X14" s="142"/>
    </row>
    <row r="15" spans="1:24" ht="17.25" customHeight="1" x14ac:dyDescent="0.25">
      <c r="A15" s="87" t="s">
        <v>24</v>
      </c>
      <c r="B15" s="100">
        <v>690</v>
      </c>
      <c r="C15" s="100">
        <v>710</v>
      </c>
      <c r="D15" s="100">
        <v>719</v>
      </c>
      <c r="E15" s="100">
        <v>770</v>
      </c>
      <c r="F15" s="100">
        <v>753</v>
      </c>
      <c r="G15" s="100">
        <v>891</v>
      </c>
      <c r="H15" s="100">
        <v>846</v>
      </c>
      <c r="I15" s="100">
        <v>1012</v>
      </c>
      <c r="J15" s="100">
        <v>1158</v>
      </c>
      <c r="K15" s="167">
        <v>1322</v>
      </c>
      <c r="L15" s="345">
        <v>1339</v>
      </c>
      <c r="M15" s="199">
        <f t="shared" si="0"/>
        <v>17</v>
      </c>
      <c r="N15" s="200">
        <f t="shared" si="1"/>
        <v>1.2859304084720025E-2</v>
      </c>
      <c r="O15" s="201">
        <f t="shared" si="2"/>
        <v>448</v>
      </c>
      <c r="P15" s="202">
        <f t="shared" si="3"/>
        <v>0.5028058361391694</v>
      </c>
      <c r="Q15" s="203">
        <f t="shared" si="4"/>
        <v>649</v>
      </c>
      <c r="R15" s="204">
        <f t="shared" si="5"/>
        <v>0.94057971014492758</v>
      </c>
      <c r="S15" s="359"/>
      <c r="T15" s="142"/>
      <c r="U15" s="359"/>
      <c r="V15" s="142"/>
      <c r="W15" s="359"/>
      <c r="X15" s="142"/>
    </row>
    <row r="16" spans="1:24" ht="17.25" customHeight="1" x14ac:dyDescent="0.25">
      <c r="A16" s="87" t="s">
        <v>25</v>
      </c>
      <c r="B16" s="100">
        <v>2494</v>
      </c>
      <c r="C16" s="100">
        <v>2510</v>
      </c>
      <c r="D16" s="100">
        <v>2693</v>
      </c>
      <c r="E16" s="100">
        <v>2817</v>
      </c>
      <c r="F16" s="100">
        <v>2773</v>
      </c>
      <c r="G16" s="100">
        <v>2607</v>
      </c>
      <c r="H16" s="100">
        <v>2732</v>
      </c>
      <c r="I16" s="100">
        <v>2996</v>
      </c>
      <c r="J16" s="100">
        <v>2707</v>
      </c>
      <c r="K16" s="167">
        <v>3174</v>
      </c>
      <c r="L16" s="345">
        <v>3159</v>
      </c>
      <c r="M16" s="199">
        <f t="shared" si="0"/>
        <v>-15</v>
      </c>
      <c r="N16" s="200">
        <f t="shared" si="1"/>
        <v>-4.7258979206049601E-3</v>
      </c>
      <c r="O16" s="201">
        <f t="shared" si="2"/>
        <v>552</v>
      </c>
      <c r="P16" s="202">
        <f t="shared" si="3"/>
        <v>0.21173762945914842</v>
      </c>
      <c r="Q16" s="203">
        <f t="shared" si="4"/>
        <v>665</v>
      </c>
      <c r="R16" s="204">
        <f t="shared" si="5"/>
        <v>0.26663993584603052</v>
      </c>
      <c r="S16" s="359"/>
      <c r="T16" s="142"/>
      <c r="U16" s="359"/>
      <c r="V16" s="142"/>
      <c r="W16" s="359"/>
      <c r="X16" s="142"/>
    </row>
    <row r="17" spans="1:24" ht="17.25" customHeight="1" x14ac:dyDescent="0.25">
      <c r="A17" s="87" t="s">
        <v>26</v>
      </c>
      <c r="B17" s="100">
        <v>1301</v>
      </c>
      <c r="C17" s="100">
        <v>1329</v>
      </c>
      <c r="D17" s="100">
        <v>1329</v>
      </c>
      <c r="E17" s="100">
        <v>1464</v>
      </c>
      <c r="F17" s="100">
        <v>1494</v>
      </c>
      <c r="G17" s="100">
        <v>1480</v>
      </c>
      <c r="H17" s="100">
        <v>1558</v>
      </c>
      <c r="I17" s="100">
        <v>1769</v>
      </c>
      <c r="J17" s="100">
        <v>1884</v>
      </c>
      <c r="K17" s="167">
        <v>2048</v>
      </c>
      <c r="L17" s="345">
        <v>2054</v>
      </c>
      <c r="M17" s="199">
        <f t="shared" si="0"/>
        <v>6</v>
      </c>
      <c r="N17" s="200">
        <f t="shared" si="1"/>
        <v>2.9296875E-3</v>
      </c>
      <c r="O17" s="201">
        <f t="shared" si="2"/>
        <v>574</v>
      </c>
      <c r="P17" s="202">
        <f t="shared" si="3"/>
        <v>0.38783783783783776</v>
      </c>
      <c r="Q17" s="203">
        <f t="shared" si="4"/>
        <v>753</v>
      </c>
      <c r="R17" s="204">
        <f t="shared" si="5"/>
        <v>0.57878554957724826</v>
      </c>
      <c r="S17" s="359"/>
      <c r="T17" s="142"/>
      <c r="U17" s="359"/>
      <c r="V17" s="142"/>
      <c r="W17" s="359"/>
      <c r="X17" s="142"/>
    </row>
    <row r="18" spans="1:24" ht="17.25" customHeight="1" x14ac:dyDescent="0.25">
      <c r="A18" s="87" t="s">
        <v>27</v>
      </c>
      <c r="B18" s="100">
        <v>829</v>
      </c>
      <c r="C18" s="100">
        <v>991</v>
      </c>
      <c r="D18" s="100">
        <v>1001</v>
      </c>
      <c r="E18" s="100">
        <v>983</v>
      </c>
      <c r="F18" s="100">
        <v>883</v>
      </c>
      <c r="G18" s="100">
        <v>833</v>
      </c>
      <c r="H18" s="100">
        <v>766</v>
      </c>
      <c r="I18" s="100">
        <v>1064</v>
      </c>
      <c r="J18" s="100">
        <v>1441</v>
      </c>
      <c r="K18" s="167">
        <v>1663</v>
      </c>
      <c r="L18" s="337">
        <v>1649</v>
      </c>
      <c r="M18" s="199">
        <f t="shared" si="0"/>
        <v>-14</v>
      </c>
      <c r="N18" s="200">
        <f t="shared" si="1"/>
        <v>-8.4185207456404232E-3</v>
      </c>
      <c r="O18" s="201">
        <f t="shared" si="2"/>
        <v>816</v>
      </c>
      <c r="P18" s="202">
        <f t="shared" si="3"/>
        <v>0.97959183673469385</v>
      </c>
      <c r="Q18" s="203">
        <f t="shared" si="4"/>
        <v>820</v>
      </c>
      <c r="R18" s="204">
        <f t="shared" si="5"/>
        <v>0.98914354644149571</v>
      </c>
      <c r="S18" s="359"/>
      <c r="T18" s="142"/>
      <c r="U18" s="359"/>
      <c r="V18" s="142"/>
      <c r="W18" s="359"/>
      <c r="X18" s="142"/>
    </row>
    <row r="19" spans="1:24" ht="17.25" customHeight="1" thickBot="1" x14ac:dyDescent="0.3">
      <c r="A19" s="85" t="s">
        <v>28</v>
      </c>
      <c r="B19" s="112">
        <v>2398</v>
      </c>
      <c r="C19" s="112">
        <v>2449</v>
      </c>
      <c r="D19" s="112">
        <v>2441</v>
      </c>
      <c r="E19" s="112">
        <v>2532</v>
      </c>
      <c r="F19" s="112">
        <v>2498</v>
      </c>
      <c r="G19" s="112">
        <v>2576</v>
      </c>
      <c r="H19" s="112">
        <v>2668</v>
      </c>
      <c r="I19" s="112">
        <v>2838</v>
      </c>
      <c r="J19" s="112">
        <v>2800</v>
      </c>
      <c r="K19" s="112">
        <v>3004</v>
      </c>
      <c r="L19" s="121">
        <v>3086</v>
      </c>
      <c r="M19" s="205">
        <f t="shared" si="0"/>
        <v>82</v>
      </c>
      <c r="N19" s="206">
        <f t="shared" si="1"/>
        <v>2.7296937416777523E-2</v>
      </c>
      <c r="O19" s="207">
        <f t="shared" si="2"/>
        <v>510</v>
      </c>
      <c r="P19" s="208">
        <f t="shared" si="3"/>
        <v>0.19798136645962727</v>
      </c>
      <c r="Q19" s="209">
        <f t="shared" si="4"/>
        <v>688</v>
      </c>
      <c r="R19" s="210">
        <f t="shared" si="5"/>
        <v>0.28690575479566305</v>
      </c>
      <c r="S19" s="359"/>
      <c r="T19" s="142"/>
      <c r="U19" s="359"/>
      <c r="V19" s="142"/>
      <c r="W19" s="359"/>
      <c r="X19" s="142"/>
    </row>
    <row r="20" spans="1:24" s="11" customFormat="1" ht="17.25" customHeight="1" x14ac:dyDescent="0.25">
      <c r="A20" s="32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</row>
    <row r="21" spans="1:24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24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24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24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/>
  <dimension ref="A1:V36"/>
  <sheetViews>
    <sheetView zoomScaleNormal="100" workbookViewId="0"/>
  </sheetViews>
  <sheetFormatPr defaultRowHeight="15" x14ac:dyDescent="0.25"/>
  <cols>
    <col min="1" max="1" width="15.140625" customWidth="1"/>
    <col min="2" max="2" width="4.85546875" customWidth="1"/>
    <col min="3" max="5" width="6.140625" style="354" customWidth="1"/>
    <col min="6" max="7" width="7.7109375" style="354" customWidth="1"/>
    <col min="8" max="9" width="6.42578125" customWidth="1"/>
    <col min="10" max="10" width="7.140625" customWidth="1"/>
    <col min="11" max="12" width="7.85546875" customWidth="1"/>
    <col min="13" max="14" width="6.42578125" customWidth="1"/>
    <col min="15" max="15" width="8.42578125" customWidth="1"/>
    <col min="16" max="17" width="7.85546875" customWidth="1"/>
    <col min="18" max="19" width="6.42578125" customWidth="1"/>
    <col min="20" max="20" width="7.140625" customWidth="1"/>
    <col min="21" max="22" width="7.85546875" customWidth="1"/>
  </cols>
  <sheetData>
    <row r="1" spans="1:22" s="20" customFormat="1" ht="17.25" customHeight="1" x14ac:dyDescent="0.2">
      <c r="A1" s="115" t="s">
        <v>220</v>
      </c>
      <c r="V1" s="231"/>
    </row>
    <row r="2" spans="1:22" s="1" customFormat="1" ht="17.25" customHeight="1" thickBot="1" x14ac:dyDescent="0.3">
      <c r="A2" s="148" t="s">
        <v>74</v>
      </c>
      <c r="C2" s="94"/>
      <c r="D2" s="94"/>
      <c r="E2" s="94"/>
      <c r="F2" s="94"/>
      <c r="G2" s="94"/>
      <c r="K2" s="1" t="s">
        <v>0</v>
      </c>
    </row>
    <row r="3" spans="1:22" s="2" customFormat="1" ht="24.75" customHeight="1" x14ac:dyDescent="0.2">
      <c r="A3" s="508" t="s">
        <v>78</v>
      </c>
      <c r="B3" s="516"/>
      <c r="C3" s="519" t="s">
        <v>232</v>
      </c>
      <c r="D3" s="520"/>
      <c r="E3" s="520"/>
      <c r="F3" s="520"/>
      <c r="G3" s="520"/>
      <c r="H3" s="519" t="s">
        <v>99</v>
      </c>
      <c r="I3" s="520"/>
      <c r="J3" s="520"/>
      <c r="K3" s="520"/>
      <c r="L3" s="520"/>
      <c r="M3" s="519" t="s">
        <v>226</v>
      </c>
      <c r="N3" s="520"/>
      <c r="O3" s="520"/>
      <c r="P3" s="520"/>
      <c r="Q3" s="523"/>
      <c r="R3" s="640" t="s">
        <v>98</v>
      </c>
      <c r="S3" s="641"/>
      <c r="T3" s="641"/>
      <c r="U3" s="641"/>
      <c r="V3" s="642"/>
    </row>
    <row r="4" spans="1:22" s="2" customFormat="1" ht="22.5" customHeight="1" x14ac:dyDescent="0.2">
      <c r="A4" s="510"/>
      <c r="B4" s="517"/>
      <c r="C4" s="521"/>
      <c r="D4" s="522"/>
      <c r="E4" s="522"/>
      <c r="F4" s="522"/>
      <c r="G4" s="522"/>
      <c r="H4" s="521"/>
      <c r="I4" s="522"/>
      <c r="J4" s="522"/>
      <c r="K4" s="522"/>
      <c r="L4" s="522"/>
      <c r="M4" s="521"/>
      <c r="N4" s="522"/>
      <c r="O4" s="522"/>
      <c r="P4" s="522"/>
      <c r="Q4" s="524"/>
      <c r="R4" s="643"/>
      <c r="S4" s="644"/>
      <c r="T4" s="644"/>
      <c r="U4" s="644"/>
      <c r="V4" s="645"/>
    </row>
    <row r="5" spans="1:22" s="2" customFormat="1" ht="17.25" customHeight="1" x14ac:dyDescent="0.2">
      <c r="A5" s="510"/>
      <c r="B5" s="517"/>
      <c r="C5" s="525" t="s">
        <v>227</v>
      </c>
      <c r="D5" s="646" t="s">
        <v>228</v>
      </c>
      <c r="E5" s="527" t="s">
        <v>180</v>
      </c>
      <c r="F5" s="527" t="s">
        <v>59</v>
      </c>
      <c r="G5" s="592" t="s">
        <v>44</v>
      </c>
      <c r="H5" s="525" t="s">
        <v>227</v>
      </c>
      <c r="I5" s="646" t="s">
        <v>228</v>
      </c>
      <c r="J5" s="527" t="s">
        <v>180</v>
      </c>
      <c r="K5" s="527" t="s">
        <v>59</v>
      </c>
      <c r="L5" s="592" t="s">
        <v>44</v>
      </c>
      <c r="M5" s="525" t="s">
        <v>227</v>
      </c>
      <c r="N5" s="646" t="s">
        <v>228</v>
      </c>
      <c r="O5" s="527" t="s">
        <v>63</v>
      </c>
      <c r="P5" s="527" t="s">
        <v>59</v>
      </c>
      <c r="Q5" s="576" t="s">
        <v>147</v>
      </c>
      <c r="R5" s="525" t="s">
        <v>227</v>
      </c>
      <c r="S5" s="646" t="s">
        <v>228</v>
      </c>
      <c r="T5" s="527" t="s">
        <v>63</v>
      </c>
      <c r="U5" s="527" t="s">
        <v>59</v>
      </c>
      <c r="V5" s="576" t="s">
        <v>44</v>
      </c>
    </row>
    <row r="6" spans="1:22" s="2" customFormat="1" ht="17.25" customHeight="1" thickBot="1" x14ac:dyDescent="0.25">
      <c r="A6" s="512"/>
      <c r="B6" s="518"/>
      <c r="C6" s="526"/>
      <c r="D6" s="647"/>
      <c r="E6" s="528"/>
      <c r="F6" s="528"/>
      <c r="G6" s="648"/>
      <c r="H6" s="526"/>
      <c r="I6" s="647"/>
      <c r="J6" s="528"/>
      <c r="K6" s="528"/>
      <c r="L6" s="648"/>
      <c r="M6" s="526"/>
      <c r="N6" s="647"/>
      <c r="O6" s="528"/>
      <c r="P6" s="528"/>
      <c r="Q6" s="577"/>
      <c r="R6" s="526"/>
      <c r="S6" s="647"/>
      <c r="T6" s="528"/>
      <c r="U6" s="528"/>
      <c r="V6" s="577"/>
    </row>
    <row r="7" spans="1:22" s="3" customFormat="1" ht="17.25" customHeight="1" x14ac:dyDescent="0.25">
      <c r="A7" s="504" t="s">
        <v>5</v>
      </c>
      <c r="B7" s="505"/>
      <c r="C7" s="419">
        <v>123</v>
      </c>
      <c r="D7" s="418">
        <v>248</v>
      </c>
      <c r="E7" s="418">
        <v>2107</v>
      </c>
      <c r="F7" s="418">
        <v>1097</v>
      </c>
      <c r="G7" s="469">
        <v>576</v>
      </c>
      <c r="H7" s="419">
        <v>533</v>
      </c>
      <c r="I7" s="418">
        <v>5389</v>
      </c>
      <c r="J7" s="418">
        <v>108529</v>
      </c>
      <c r="K7" s="418">
        <v>35985</v>
      </c>
      <c r="L7" s="469">
        <v>28493</v>
      </c>
      <c r="M7" s="419">
        <v>1228</v>
      </c>
      <c r="N7" s="418">
        <v>14714</v>
      </c>
      <c r="O7" s="469">
        <v>379075</v>
      </c>
      <c r="P7" s="469">
        <v>80672</v>
      </c>
      <c r="Q7" s="469">
        <v>71472</v>
      </c>
      <c r="R7" s="419">
        <v>431</v>
      </c>
      <c r="S7" s="418">
        <v>825</v>
      </c>
      <c r="T7" s="418">
        <v>43207</v>
      </c>
      <c r="U7" s="469">
        <v>21120</v>
      </c>
      <c r="V7" s="470">
        <v>8973</v>
      </c>
    </row>
    <row r="8" spans="1:22" s="3" customFormat="1" ht="17.25" customHeight="1" x14ac:dyDescent="0.25">
      <c r="A8" s="504" t="s">
        <v>6</v>
      </c>
      <c r="B8" s="505"/>
      <c r="C8" s="333">
        <v>126</v>
      </c>
      <c r="D8" s="161">
        <v>257</v>
      </c>
      <c r="E8" s="161">
        <v>2053</v>
      </c>
      <c r="F8" s="161">
        <v>1027</v>
      </c>
      <c r="G8" s="346">
        <v>650</v>
      </c>
      <c r="H8" s="333">
        <v>525</v>
      </c>
      <c r="I8" s="161">
        <v>5139</v>
      </c>
      <c r="J8" s="161">
        <v>103685</v>
      </c>
      <c r="K8" s="161">
        <v>34926</v>
      </c>
      <c r="L8" s="346">
        <v>27985</v>
      </c>
      <c r="M8" s="333">
        <v>1196</v>
      </c>
      <c r="N8" s="161">
        <v>14240</v>
      </c>
      <c r="O8" s="346">
        <v>359000</v>
      </c>
      <c r="P8" s="346">
        <v>75812</v>
      </c>
      <c r="Q8" s="346">
        <v>70442</v>
      </c>
      <c r="R8" s="333">
        <v>417</v>
      </c>
      <c r="S8" s="161">
        <v>764</v>
      </c>
      <c r="T8" s="161">
        <v>36482</v>
      </c>
      <c r="U8" s="346">
        <v>16688</v>
      </c>
      <c r="V8" s="111">
        <v>7739</v>
      </c>
    </row>
    <row r="9" spans="1:22" s="3" customFormat="1" ht="17.25" customHeight="1" x14ac:dyDescent="0.25">
      <c r="A9" s="504" t="s">
        <v>7</v>
      </c>
      <c r="B9" s="505"/>
      <c r="C9" s="333">
        <v>123</v>
      </c>
      <c r="D9" s="161">
        <v>248</v>
      </c>
      <c r="E9" s="161">
        <v>1965</v>
      </c>
      <c r="F9" s="161">
        <v>987</v>
      </c>
      <c r="G9" s="346">
        <v>578</v>
      </c>
      <c r="H9" s="333">
        <v>522</v>
      </c>
      <c r="I9" s="161">
        <v>4928</v>
      </c>
      <c r="J9" s="161">
        <v>100558</v>
      </c>
      <c r="K9" s="161">
        <v>34441</v>
      </c>
      <c r="L9" s="346">
        <v>25433</v>
      </c>
      <c r="M9" s="333">
        <v>1148</v>
      </c>
      <c r="N9" s="161">
        <v>13579</v>
      </c>
      <c r="O9" s="346">
        <v>338065</v>
      </c>
      <c r="P9" s="161">
        <v>72216</v>
      </c>
      <c r="Q9" s="346">
        <v>68381</v>
      </c>
      <c r="R9" s="333">
        <v>400</v>
      </c>
      <c r="S9" s="161">
        <v>685</v>
      </c>
      <c r="T9" s="161">
        <v>30166</v>
      </c>
      <c r="U9" s="346">
        <v>13939</v>
      </c>
      <c r="V9" s="111">
        <v>6663</v>
      </c>
    </row>
    <row r="10" spans="1:22" s="3" customFormat="1" ht="17.25" customHeight="1" x14ac:dyDescent="0.25">
      <c r="A10" s="504" t="s">
        <v>8</v>
      </c>
      <c r="B10" s="505"/>
      <c r="C10" s="333">
        <v>124</v>
      </c>
      <c r="D10" s="161">
        <v>265</v>
      </c>
      <c r="E10" s="161">
        <v>1965</v>
      </c>
      <c r="F10" s="161">
        <v>993</v>
      </c>
      <c r="G10" s="346">
        <v>585</v>
      </c>
      <c r="H10" s="333">
        <v>523</v>
      </c>
      <c r="I10" s="161">
        <v>4848</v>
      </c>
      <c r="J10" s="161">
        <v>97491</v>
      </c>
      <c r="K10" s="161">
        <v>33129</v>
      </c>
      <c r="L10" s="346">
        <v>24689</v>
      </c>
      <c r="M10" s="333">
        <v>1131</v>
      </c>
      <c r="N10" s="161">
        <v>13076</v>
      </c>
      <c r="O10" s="346">
        <v>322853</v>
      </c>
      <c r="P10" s="161">
        <v>72888</v>
      </c>
      <c r="Q10" s="346">
        <v>59740</v>
      </c>
      <c r="R10" s="333">
        <v>381</v>
      </c>
      <c r="S10" s="161">
        <v>635</v>
      </c>
      <c r="T10" s="161">
        <v>26483</v>
      </c>
      <c r="U10" s="346">
        <v>13043</v>
      </c>
      <c r="V10" s="111">
        <v>5062</v>
      </c>
    </row>
    <row r="11" spans="1:22" s="3" customFormat="1" ht="17.25" customHeight="1" x14ac:dyDescent="0.25">
      <c r="A11" s="504" t="s">
        <v>9</v>
      </c>
      <c r="B11" s="505"/>
      <c r="C11" s="333">
        <v>127</v>
      </c>
      <c r="D11" s="162">
        <v>277</v>
      </c>
      <c r="E11" s="162">
        <v>2040</v>
      </c>
      <c r="F11" s="162">
        <v>842</v>
      </c>
      <c r="G11" s="347">
        <v>583</v>
      </c>
      <c r="H11" s="333">
        <v>517</v>
      </c>
      <c r="I11" s="162">
        <v>4790</v>
      </c>
      <c r="J11" s="162">
        <v>94759</v>
      </c>
      <c r="K11" s="162">
        <v>33029</v>
      </c>
      <c r="L11" s="347">
        <v>23642</v>
      </c>
      <c r="M11" s="335">
        <v>1109</v>
      </c>
      <c r="N11" s="162">
        <v>12801</v>
      </c>
      <c r="O11" s="347">
        <v>315985</v>
      </c>
      <c r="P11" s="162">
        <v>72692</v>
      </c>
      <c r="Q11" s="347">
        <v>56059</v>
      </c>
      <c r="R11" s="335">
        <v>362</v>
      </c>
      <c r="S11" s="162">
        <v>588</v>
      </c>
      <c r="T11" s="162">
        <v>22758</v>
      </c>
      <c r="U11" s="347">
        <v>11162</v>
      </c>
      <c r="V11" s="106">
        <v>3538</v>
      </c>
    </row>
    <row r="12" spans="1:22" s="3" customFormat="1" ht="17.25" customHeight="1" x14ac:dyDescent="0.25">
      <c r="A12" s="504" t="s">
        <v>10</v>
      </c>
      <c r="B12" s="505"/>
      <c r="C12" s="333">
        <v>131</v>
      </c>
      <c r="D12" s="162">
        <v>309</v>
      </c>
      <c r="E12" s="162">
        <v>2201</v>
      </c>
      <c r="F12" s="162">
        <v>943</v>
      </c>
      <c r="G12" s="347">
        <v>645</v>
      </c>
      <c r="H12" s="333">
        <v>515</v>
      </c>
      <c r="I12" s="162">
        <v>4731</v>
      </c>
      <c r="J12" s="162">
        <v>91841</v>
      </c>
      <c r="K12" s="162">
        <v>32010</v>
      </c>
      <c r="L12" s="347">
        <v>22095</v>
      </c>
      <c r="M12" s="335">
        <v>1096</v>
      </c>
      <c r="N12" s="162">
        <v>12674</v>
      </c>
      <c r="O12" s="347">
        <v>312628</v>
      </c>
      <c r="P12" s="162">
        <v>72927</v>
      </c>
      <c r="Q12" s="347">
        <v>52706</v>
      </c>
      <c r="R12" s="335">
        <v>354</v>
      </c>
      <c r="S12" s="162">
        <v>555</v>
      </c>
      <c r="T12" s="162">
        <v>20437</v>
      </c>
      <c r="U12" s="347">
        <v>10197</v>
      </c>
      <c r="V12" s="106">
        <v>2939</v>
      </c>
    </row>
    <row r="13" spans="1:22" s="3" customFormat="1" ht="17.25" customHeight="1" x14ac:dyDescent="0.25">
      <c r="A13" s="504" t="s">
        <v>11</v>
      </c>
      <c r="B13" s="505"/>
      <c r="C13" s="335">
        <v>140</v>
      </c>
      <c r="D13" s="162">
        <v>328</v>
      </c>
      <c r="E13" s="162">
        <v>2404</v>
      </c>
      <c r="F13" s="162">
        <v>1098</v>
      </c>
      <c r="G13" s="347">
        <v>614</v>
      </c>
      <c r="H13" s="335">
        <v>519</v>
      </c>
      <c r="I13" s="162">
        <v>4609</v>
      </c>
      <c r="J13" s="162">
        <v>89467</v>
      </c>
      <c r="K13" s="162">
        <v>31112</v>
      </c>
      <c r="L13" s="347">
        <v>22244</v>
      </c>
      <c r="M13" s="335">
        <v>1093</v>
      </c>
      <c r="N13" s="162">
        <v>12662</v>
      </c>
      <c r="O13" s="347">
        <v>314000</v>
      </c>
      <c r="P13" s="162">
        <v>73545</v>
      </c>
      <c r="Q13" s="347">
        <v>53020</v>
      </c>
      <c r="R13" s="335">
        <v>345</v>
      </c>
      <c r="S13" s="162">
        <v>528</v>
      </c>
      <c r="T13" s="162">
        <v>18978</v>
      </c>
      <c r="U13" s="347">
        <v>9862</v>
      </c>
      <c r="V13" s="106">
        <v>2724</v>
      </c>
    </row>
    <row r="14" spans="1:22" s="3" customFormat="1" ht="17.25" customHeight="1" x14ac:dyDescent="0.25">
      <c r="A14" s="504" t="s">
        <v>46</v>
      </c>
      <c r="B14" s="505"/>
      <c r="C14" s="335">
        <v>146</v>
      </c>
      <c r="D14" s="162">
        <v>361</v>
      </c>
      <c r="E14" s="162">
        <v>2612</v>
      </c>
      <c r="F14" s="162">
        <v>1098</v>
      </c>
      <c r="G14" s="347">
        <v>618</v>
      </c>
      <c r="H14" s="335">
        <v>517</v>
      </c>
      <c r="I14" s="162">
        <v>4504</v>
      </c>
      <c r="J14" s="162">
        <v>87437</v>
      </c>
      <c r="K14" s="162">
        <v>31376</v>
      </c>
      <c r="L14" s="347">
        <v>21917</v>
      </c>
      <c r="M14" s="335">
        <v>1091</v>
      </c>
      <c r="N14" s="162">
        <v>12711</v>
      </c>
      <c r="O14" s="162">
        <v>315000</v>
      </c>
      <c r="P14" s="162">
        <v>73507</v>
      </c>
      <c r="Q14" s="347">
        <v>52998</v>
      </c>
      <c r="R14" s="335">
        <v>337</v>
      </c>
      <c r="S14" s="162">
        <v>512</v>
      </c>
      <c r="T14" s="162">
        <v>16486</v>
      </c>
      <c r="U14" s="347">
        <v>8060</v>
      </c>
      <c r="V14" s="106">
        <v>2523</v>
      </c>
    </row>
    <row r="15" spans="1:22" s="3" customFormat="1" ht="17.25" customHeight="1" x14ac:dyDescent="0.25">
      <c r="A15" s="504" t="s">
        <v>70</v>
      </c>
      <c r="B15" s="505"/>
      <c r="C15" s="335">
        <v>147</v>
      </c>
      <c r="D15" s="162">
        <v>360</v>
      </c>
      <c r="E15" s="162">
        <v>2723</v>
      </c>
      <c r="F15" s="162">
        <v>1010</v>
      </c>
      <c r="G15" s="347">
        <v>646</v>
      </c>
      <c r="H15" s="335">
        <v>509</v>
      </c>
      <c r="I15" s="162">
        <v>4491</v>
      </c>
      <c r="J15" s="162">
        <v>86590</v>
      </c>
      <c r="K15" s="162">
        <v>31524</v>
      </c>
      <c r="L15" s="347">
        <v>21331</v>
      </c>
      <c r="M15" s="335">
        <v>1077</v>
      </c>
      <c r="N15" s="345">
        <v>12805</v>
      </c>
      <c r="O15" s="162">
        <v>316698</v>
      </c>
      <c r="P15" s="162">
        <v>73684</v>
      </c>
      <c r="Q15" s="347">
        <v>54923</v>
      </c>
      <c r="R15" s="335">
        <v>316</v>
      </c>
      <c r="S15" s="162">
        <v>488</v>
      </c>
      <c r="T15" s="162">
        <v>14803</v>
      </c>
      <c r="U15" s="162">
        <v>7295</v>
      </c>
      <c r="V15" s="106">
        <v>2577</v>
      </c>
    </row>
    <row r="16" spans="1:22" s="5" customFormat="1" ht="17.25" customHeight="1" x14ac:dyDescent="0.2">
      <c r="A16" s="504" t="s">
        <v>155</v>
      </c>
      <c r="B16" s="505"/>
      <c r="C16" s="335">
        <v>146</v>
      </c>
      <c r="D16" s="162">
        <v>360</v>
      </c>
      <c r="E16" s="162">
        <v>2719</v>
      </c>
      <c r="F16" s="162">
        <v>942</v>
      </c>
      <c r="G16" s="347">
        <v>693</v>
      </c>
      <c r="H16" s="335">
        <v>510</v>
      </c>
      <c r="I16" s="162">
        <v>4528.05</v>
      </c>
      <c r="J16" s="162">
        <v>88783</v>
      </c>
      <c r="K16" s="162">
        <v>32999</v>
      </c>
      <c r="L16" s="347">
        <v>23240</v>
      </c>
      <c r="M16" s="335">
        <v>1071</v>
      </c>
      <c r="N16" s="345">
        <v>12940.27</v>
      </c>
      <c r="O16" s="162">
        <v>318816</v>
      </c>
      <c r="P16" s="162">
        <v>75232</v>
      </c>
      <c r="Q16" s="347">
        <v>57730</v>
      </c>
      <c r="R16" s="335">
        <v>286</v>
      </c>
      <c r="S16" s="162">
        <v>452</v>
      </c>
      <c r="T16" s="162">
        <v>13520</v>
      </c>
      <c r="U16" s="162">
        <v>7010</v>
      </c>
      <c r="V16" s="106">
        <v>2799</v>
      </c>
    </row>
    <row r="17" spans="1:22" s="117" customFormat="1" ht="17.25" customHeight="1" thickBot="1" x14ac:dyDescent="0.25">
      <c r="A17" s="506" t="s">
        <v>195</v>
      </c>
      <c r="B17" s="507"/>
      <c r="C17" s="68">
        <v>140</v>
      </c>
      <c r="D17" s="138">
        <v>362</v>
      </c>
      <c r="E17" s="138">
        <v>2720</v>
      </c>
      <c r="F17" s="138">
        <v>966</v>
      </c>
      <c r="G17" s="471" t="s">
        <v>39</v>
      </c>
      <c r="H17" s="68">
        <v>510</v>
      </c>
      <c r="I17" s="138">
        <v>4642</v>
      </c>
      <c r="J17" s="138">
        <v>90641</v>
      </c>
      <c r="K17" s="138">
        <v>32739</v>
      </c>
      <c r="L17" s="471" t="s">
        <v>39</v>
      </c>
      <c r="M17" s="68">
        <v>1071</v>
      </c>
      <c r="N17" s="72">
        <v>13138</v>
      </c>
      <c r="O17" s="138">
        <v>326007</v>
      </c>
      <c r="P17" s="138">
        <v>77440</v>
      </c>
      <c r="Q17" s="471" t="s">
        <v>39</v>
      </c>
      <c r="R17" s="68">
        <v>273</v>
      </c>
      <c r="S17" s="138">
        <v>453</v>
      </c>
      <c r="T17" s="138">
        <v>13538</v>
      </c>
      <c r="U17" s="138">
        <v>7148</v>
      </c>
      <c r="V17" s="472" t="s">
        <v>39</v>
      </c>
    </row>
    <row r="18" spans="1:22" s="5" customFormat="1" ht="17.25" customHeight="1" x14ac:dyDescent="0.2">
      <c r="A18" s="514" t="s">
        <v>196</v>
      </c>
      <c r="B18" s="247" t="s">
        <v>72</v>
      </c>
      <c r="C18" s="248">
        <f>C17-C16</f>
        <v>-6</v>
      </c>
      <c r="D18" s="249">
        <f>D17-D16</f>
        <v>2</v>
      </c>
      <c r="E18" s="249">
        <f>E17-E16</f>
        <v>1</v>
      </c>
      <c r="F18" s="249">
        <f>F17-F16</f>
        <v>24</v>
      </c>
      <c r="G18" s="275" t="s">
        <v>39</v>
      </c>
      <c r="H18" s="248">
        <f>H17-H16</f>
        <v>0</v>
      </c>
      <c r="I18" s="249">
        <f t="shared" ref="I18:U18" si="0">I17-I16</f>
        <v>113.94999999999982</v>
      </c>
      <c r="J18" s="249">
        <f t="shared" si="0"/>
        <v>1858</v>
      </c>
      <c r="K18" s="249">
        <f t="shared" si="0"/>
        <v>-260</v>
      </c>
      <c r="L18" s="275" t="s">
        <v>39</v>
      </c>
      <c r="M18" s="248">
        <f t="shared" si="0"/>
        <v>0</v>
      </c>
      <c r="N18" s="249">
        <f t="shared" si="0"/>
        <v>197.72999999999956</v>
      </c>
      <c r="O18" s="249">
        <f>O17-O16</f>
        <v>7191</v>
      </c>
      <c r="P18" s="249">
        <f t="shared" si="0"/>
        <v>2208</v>
      </c>
      <c r="Q18" s="275" t="s">
        <v>39</v>
      </c>
      <c r="R18" s="248">
        <f t="shared" si="0"/>
        <v>-13</v>
      </c>
      <c r="S18" s="249">
        <f t="shared" si="0"/>
        <v>1</v>
      </c>
      <c r="T18" s="249">
        <f t="shared" si="0"/>
        <v>18</v>
      </c>
      <c r="U18" s="249">
        <f t="shared" si="0"/>
        <v>138</v>
      </c>
      <c r="V18" s="275" t="s">
        <v>39</v>
      </c>
    </row>
    <row r="19" spans="1:22" s="5" customFormat="1" ht="17.25" customHeight="1" x14ac:dyDescent="0.2">
      <c r="A19" s="515"/>
      <c r="B19" s="243" t="s">
        <v>73</v>
      </c>
      <c r="C19" s="244">
        <f>C17/C16-1</f>
        <v>-4.1095890410958957E-2</v>
      </c>
      <c r="D19" s="245">
        <f>D17/D16-1</f>
        <v>5.5555555555555358E-3</v>
      </c>
      <c r="E19" s="245">
        <f>E17/E16-1</f>
        <v>3.6778227289446797E-4</v>
      </c>
      <c r="F19" s="245">
        <f>F17/F16-1</f>
        <v>2.5477707006369421E-2</v>
      </c>
      <c r="G19" s="273" t="s">
        <v>39</v>
      </c>
      <c r="H19" s="244">
        <f>H17/H16-1</f>
        <v>0</v>
      </c>
      <c r="I19" s="245">
        <f t="shared" ref="I19:U19" si="1">I17/I16-1</f>
        <v>2.5165358156380657E-2</v>
      </c>
      <c r="J19" s="245">
        <f t="shared" si="1"/>
        <v>2.0927429800750241E-2</v>
      </c>
      <c r="K19" s="245">
        <f t="shared" si="1"/>
        <v>-7.8790266371707718E-3</v>
      </c>
      <c r="L19" s="273" t="s">
        <v>39</v>
      </c>
      <c r="M19" s="244">
        <f t="shared" si="1"/>
        <v>0</v>
      </c>
      <c r="N19" s="245">
        <f t="shared" si="1"/>
        <v>1.5280206672658281E-2</v>
      </c>
      <c r="O19" s="245">
        <f t="shared" si="1"/>
        <v>2.2555329719963879E-2</v>
      </c>
      <c r="P19" s="245">
        <f t="shared" si="1"/>
        <v>2.934921310080818E-2</v>
      </c>
      <c r="Q19" s="273" t="s">
        <v>39</v>
      </c>
      <c r="R19" s="244">
        <f t="shared" si="1"/>
        <v>-4.5454545454545414E-2</v>
      </c>
      <c r="S19" s="245">
        <f t="shared" si="1"/>
        <v>2.2123893805310324E-3</v>
      </c>
      <c r="T19" s="245">
        <f t="shared" si="1"/>
        <v>1.3313609467455745E-3</v>
      </c>
      <c r="U19" s="245">
        <f t="shared" si="1"/>
        <v>1.9686162624821701E-2</v>
      </c>
      <c r="V19" s="273" t="s">
        <v>39</v>
      </c>
    </row>
    <row r="20" spans="1:22" s="5" customFormat="1" ht="17.25" customHeight="1" x14ac:dyDescent="0.2">
      <c r="A20" s="502" t="s">
        <v>197</v>
      </c>
      <c r="B20" s="250" t="s">
        <v>72</v>
      </c>
      <c r="C20" s="251">
        <f>C17-C12</f>
        <v>9</v>
      </c>
      <c r="D20" s="252">
        <f>D17-D12</f>
        <v>53</v>
      </c>
      <c r="E20" s="252">
        <f>E17-E12</f>
        <v>519</v>
      </c>
      <c r="F20" s="252">
        <f>F17-F12</f>
        <v>23</v>
      </c>
      <c r="G20" s="270" t="s">
        <v>39</v>
      </c>
      <c r="H20" s="251">
        <f>H17-H12</f>
        <v>-5</v>
      </c>
      <c r="I20" s="252">
        <f t="shared" ref="I20:U20" si="2">I17-I12</f>
        <v>-89</v>
      </c>
      <c r="J20" s="252">
        <f t="shared" si="2"/>
        <v>-1200</v>
      </c>
      <c r="K20" s="252">
        <f t="shared" si="2"/>
        <v>729</v>
      </c>
      <c r="L20" s="270" t="s">
        <v>39</v>
      </c>
      <c r="M20" s="251">
        <f t="shared" si="2"/>
        <v>-25</v>
      </c>
      <c r="N20" s="252">
        <f t="shared" si="2"/>
        <v>464</v>
      </c>
      <c r="O20" s="252">
        <f t="shared" si="2"/>
        <v>13379</v>
      </c>
      <c r="P20" s="252">
        <f t="shared" si="2"/>
        <v>4513</v>
      </c>
      <c r="Q20" s="270" t="s">
        <v>39</v>
      </c>
      <c r="R20" s="251">
        <f t="shared" si="2"/>
        <v>-81</v>
      </c>
      <c r="S20" s="252">
        <f t="shared" si="2"/>
        <v>-102</v>
      </c>
      <c r="T20" s="252">
        <f t="shared" si="2"/>
        <v>-6899</v>
      </c>
      <c r="U20" s="252">
        <f t="shared" si="2"/>
        <v>-3049</v>
      </c>
      <c r="V20" s="270" t="s">
        <v>39</v>
      </c>
    </row>
    <row r="21" spans="1:22" ht="17.25" customHeight="1" x14ac:dyDescent="0.25">
      <c r="A21" s="515"/>
      <c r="B21" s="243" t="s">
        <v>73</v>
      </c>
      <c r="C21" s="244">
        <f>C17/C12-1</f>
        <v>6.8702290076335881E-2</v>
      </c>
      <c r="D21" s="245">
        <f>D17/D12-1</f>
        <v>0.17152103559870557</v>
      </c>
      <c r="E21" s="245">
        <f>E17/E12-1</f>
        <v>0.23580190822353475</v>
      </c>
      <c r="F21" s="245">
        <f>F17/F12-1</f>
        <v>2.4390243902439046E-2</v>
      </c>
      <c r="G21" s="273" t="s">
        <v>39</v>
      </c>
      <c r="H21" s="244">
        <f>H17/H12-1</f>
        <v>-9.7087378640776656E-3</v>
      </c>
      <c r="I21" s="245">
        <f t="shared" ref="I21:U21" si="3">I17/I12-1</f>
        <v>-1.8812090467131726E-2</v>
      </c>
      <c r="J21" s="245">
        <f t="shared" si="3"/>
        <v>-1.3066059820777243E-2</v>
      </c>
      <c r="K21" s="245">
        <f t="shared" si="3"/>
        <v>2.2774133083411474E-2</v>
      </c>
      <c r="L21" s="273" t="s">
        <v>39</v>
      </c>
      <c r="M21" s="244">
        <f t="shared" si="3"/>
        <v>-2.2810218978102204E-2</v>
      </c>
      <c r="N21" s="245">
        <f t="shared" si="3"/>
        <v>3.661038346220602E-2</v>
      </c>
      <c r="O21" s="245">
        <f t="shared" si="3"/>
        <v>4.2795271056975004E-2</v>
      </c>
      <c r="P21" s="245">
        <f t="shared" si="3"/>
        <v>6.1883801609829092E-2</v>
      </c>
      <c r="Q21" s="273" t="s">
        <v>39</v>
      </c>
      <c r="R21" s="244">
        <f t="shared" si="3"/>
        <v>-0.22881355932203384</v>
      </c>
      <c r="S21" s="245">
        <f t="shared" si="3"/>
        <v>-0.18378378378378379</v>
      </c>
      <c r="T21" s="245">
        <f t="shared" si="3"/>
        <v>-0.33757400792679948</v>
      </c>
      <c r="U21" s="245">
        <f t="shared" si="3"/>
        <v>-0.29900951260174558</v>
      </c>
      <c r="V21" s="273" t="s">
        <v>39</v>
      </c>
    </row>
    <row r="22" spans="1:22" ht="17.25" customHeight="1" x14ac:dyDescent="0.25">
      <c r="A22" s="502" t="s">
        <v>198</v>
      </c>
      <c r="B22" s="250" t="s">
        <v>72</v>
      </c>
      <c r="C22" s="251">
        <f>C17-C7</f>
        <v>17</v>
      </c>
      <c r="D22" s="252">
        <f>D17-D7</f>
        <v>114</v>
      </c>
      <c r="E22" s="252">
        <f>E17-E7</f>
        <v>613</v>
      </c>
      <c r="F22" s="252">
        <f>F17-F7</f>
        <v>-131</v>
      </c>
      <c r="G22" s="270" t="s">
        <v>39</v>
      </c>
      <c r="H22" s="251">
        <f>H17-H7</f>
        <v>-23</v>
      </c>
      <c r="I22" s="252">
        <f t="shared" ref="I22:U22" si="4">I17-I7</f>
        <v>-747</v>
      </c>
      <c r="J22" s="252">
        <f t="shared" si="4"/>
        <v>-17888</v>
      </c>
      <c r="K22" s="252">
        <f t="shared" si="4"/>
        <v>-3246</v>
      </c>
      <c r="L22" s="270" t="s">
        <v>39</v>
      </c>
      <c r="M22" s="251">
        <f t="shared" si="4"/>
        <v>-157</v>
      </c>
      <c r="N22" s="252">
        <f t="shared" si="4"/>
        <v>-1576</v>
      </c>
      <c r="O22" s="252">
        <f t="shared" si="4"/>
        <v>-53068</v>
      </c>
      <c r="P22" s="252">
        <f t="shared" si="4"/>
        <v>-3232</v>
      </c>
      <c r="Q22" s="270" t="s">
        <v>39</v>
      </c>
      <c r="R22" s="251">
        <f t="shared" si="4"/>
        <v>-158</v>
      </c>
      <c r="S22" s="252">
        <f t="shared" si="4"/>
        <v>-372</v>
      </c>
      <c r="T22" s="252">
        <f t="shared" si="4"/>
        <v>-29669</v>
      </c>
      <c r="U22" s="252">
        <f t="shared" si="4"/>
        <v>-13972</v>
      </c>
      <c r="V22" s="270" t="s">
        <v>39</v>
      </c>
    </row>
    <row r="23" spans="1:22" ht="22.5" customHeight="1" thickBot="1" x14ac:dyDescent="0.3">
      <c r="A23" s="503"/>
      <c r="B23" s="255" t="s">
        <v>73</v>
      </c>
      <c r="C23" s="256">
        <f>C17/C7-1</f>
        <v>0.13821138211382111</v>
      </c>
      <c r="D23" s="257">
        <f>D17/D7-1</f>
        <v>0.45967741935483875</v>
      </c>
      <c r="E23" s="257">
        <f>E17/E7-1</f>
        <v>0.29093497864261986</v>
      </c>
      <c r="F23" s="257">
        <f>F17/F7-1</f>
        <v>-0.11941659070191435</v>
      </c>
      <c r="G23" s="292" t="s">
        <v>39</v>
      </c>
      <c r="H23" s="256">
        <f>H17/H7-1</f>
        <v>-4.315196998123827E-2</v>
      </c>
      <c r="I23" s="257">
        <f t="shared" ref="I23:U23" si="5">I17/I7-1</f>
        <v>-0.13861569864538881</v>
      </c>
      <c r="J23" s="257">
        <f t="shared" si="5"/>
        <v>-0.16482230555888289</v>
      </c>
      <c r="K23" s="257">
        <f t="shared" si="5"/>
        <v>-9.0204251771571542E-2</v>
      </c>
      <c r="L23" s="292" t="s">
        <v>39</v>
      </c>
      <c r="M23" s="256">
        <f t="shared" si="5"/>
        <v>-0.12785016286644946</v>
      </c>
      <c r="N23" s="257">
        <f t="shared" si="5"/>
        <v>-0.10710887590050289</v>
      </c>
      <c r="O23" s="257">
        <f t="shared" si="5"/>
        <v>-0.1399934049990107</v>
      </c>
      <c r="P23" s="257">
        <f t="shared" si="5"/>
        <v>-4.0063466878222931E-2</v>
      </c>
      <c r="Q23" s="292" t="s">
        <v>39</v>
      </c>
      <c r="R23" s="256">
        <f t="shared" si="5"/>
        <v>-0.36658932714617165</v>
      </c>
      <c r="S23" s="257">
        <f t="shared" si="5"/>
        <v>-0.45090909090909093</v>
      </c>
      <c r="T23" s="257">
        <f t="shared" si="5"/>
        <v>-0.68667114125026041</v>
      </c>
      <c r="U23" s="257">
        <f t="shared" si="5"/>
        <v>-0.66155303030303036</v>
      </c>
      <c r="V23" s="292" t="s">
        <v>39</v>
      </c>
    </row>
    <row r="24" spans="1:22" ht="17.25" customHeight="1" x14ac:dyDescent="0.25">
      <c r="A24" s="348" t="s">
        <v>225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73"/>
      <c r="N24" s="26"/>
      <c r="O24" s="59"/>
      <c r="P24" s="59"/>
      <c r="Q24" s="59"/>
      <c r="R24" s="59"/>
      <c r="S24" s="59"/>
      <c r="T24" s="59"/>
      <c r="U24" s="59"/>
      <c r="V24" s="59"/>
    </row>
    <row r="25" spans="1:22" s="96" customFormat="1" ht="24.75" customHeight="1" x14ac:dyDescent="0.25">
      <c r="A25" s="649" t="s">
        <v>229</v>
      </c>
      <c r="B25" s="649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49"/>
      <c r="U25" s="649"/>
      <c r="V25" s="649"/>
    </row>
    <row r="26" spans="1:22" ht="17.25" customHeight="1" x14ac:dyDescent="0.25">
      <c r="A26" s="378" t="s">
        <v>230</v>
      </c>
      <c r="B26" s="324"/>
      <c r="H26" s="324"/>
      <c r="I26" s="324"/>
      <c r="J26" s="324"/>
      <c r="K26" s="324"/>
      <c r="L26" s="324"/>
      <c r="M26" s="120"/>
      <c r="N26" s="324"/>
      <c r="O26" s="324"/>
      <c r="P26" s="324"/>
      <c r="Q26" s="324"/>
      <c r="R26" s="324"/>
      <c r="S26" s="324"/>
      <c r="T26" s="324"/>
      <c r="U26" s="324"/>
      <c r="V26" s="324"/>
    </row>
    <row r="27" spans="1:22" ht="17.25" customHeight="1" x14ac:dyDescent="0.25">
      <c r="A27" s="378" t="s">
        <v>231</v>
      </c>
      <c r="B27" s="324"/>
      <c r="H27" s="324"/>
      <c r="I27" s="324"/>
      <c r="J27" s="324"/>
      <c r="K27" s="324"/>
      <c r="L27" s="324"/>
      <c r="M27" s="120"/>
      <c r="N27" s="324"/>
      <c r="O27" s="324"/>
      <c r="P27" s="324"/>
      <c r="Q27" s="324"/>
      <c r="R27" s="324"/>
      <c r="S27" s="324"/>
      <c r="T27" s="324"/>
      <c r="U27" s="324"/>
      <c r="V27" s="324"/>
    </row>
    <row r="28" spans="1:22" ht="17.25" customHeight="1" x14ac:dyDescent="0.25">
      <c r="A28" s="324"/>
      <c r="B28" s="324"/>
      <c r="H28" s="324"/>
      <c r="I28" s="324"/>
      <c r="J28" s="324"/>
      <c r="K28" s="324"/>
      <c r="L28" s="324"/>
      <c r="M28" s="120"/>
      <c r="N28" s="324"/>
      <c r="O28" s="324"/>
      <c r="P28" s="324"/>
      <c r="Q28" s="324"/>
      <c r="R28" s="324"/>
      <c r="S28" s="324"/>
      <c r="T28" s="324"/>
      <c r="U28" s="324"/>
      <c r="V28" s="324"/>
    </row>
    <row r="29" spans="1:22" x14ac:dyDescent="0.25">
      <c r="A29" s="354"/>
      <c r="B29" s="324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</row>
    <row r="30" spans="1:22" ht="15.75" x14ac:dyDescent="0.25">
      <c r="A30" s="324"/>
      <c r="B30" s="324"/>
      <c r="H30" s="364"/>
      <c r="I30" s="364"/>
      <c r="J30" s="364"/>
      <c r="K30" s="364"/>
      <c r="L30" s="364"/>
      <c r="M30" s="364"/>
      <c r="N30" s="364"/>
      <c r="O30" s="364"/>
      <c r="P30" s="364"/>
      <c r="Q30" s="364"/>
      <c r="R30" s="364"/>
      <c r="S30" s="364"/>
      <c r="T30" s="364"/>
      <c r="U30" s="364"/>
      <c r="V30" s="364"/>
    </row>
    <row r="31" spans="1:22" x14ac:dyDescent="0.25">
      <c r="A31" s="324"/>
      <c r="B31" s="324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</row>
    <row r="32" spans="1:22" x14ac:dyDescent="0.25">
      <c r="A32" s="118"/>
      <c r="B32" s="324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</row>
    <row r="33" spans="1:22" x14ac:dyDescent="0.25">
      <c r="A33" s="324"/>
      <c r="B33" s="324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</row>
    <row r="34" spans="1:22" x14ac:dyDescent="0.25"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</row>
    <row r="35" spans="1:22" x14ac:dyDescent="0.25">
      <c r="I35" s="354"/>
      <c r="J35" s="354"/>
      <c r="K35" s="354"/>
      <c r="L35" s="354"/>
      <c r="M35" s="354"/>
      <c r="N35" s="354"/>
      <c r="O35" s="354"/>
      <c r="P35" s="354"/>
      <c r="Q35" s="354"/>
      <c r="R35" s="354"/>
      <c r="S35" s="354"/>
      <c r="T35" s="354"/>
      <c r="U35" s="354"/>
      <c r="V35" s="354"/>
    </row>
    <row r="36" spans="1:22" x14ac:dyDescent="0.25"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</row>
  </sheetData>
  <mergeCells count="40">
    <mergeCell ref="C3:G4"/>
    <mergeCell ref="C5:C6"/>
    <mergeCell ref="D5:D6"/>
    <mergeCell ref="E5:E6"/>
    <mergeCell ref="F5:F6"/>
    <mergeCell ref="G5:G6"/>
    <mergeCell ref="A25:V25"/>
    <mergeCell ref="A14:B14"/>
    <mergeCell ref="A15:B15"/>
    <mergeCell ref="M5:M6"/>
    <mergeCell ref="Q5:Q6"/>
    <mergeCell ref="N5:N6"/>
    <mergeCell ref="A22:A23"/>
    <mergeCell ref="A3:B6"/>
    <mergeCell ref="H3:L4"/>
    <mergeCell ref="M3:Q4"/>
    <mergeCell ref="A16:B16"/>
    <mergeCell ref="A17:B17"/>
    <mergeCell ref="A7:B7"/>
    <mergeCell ref="A8:B8"/>
    <mergeCell ref="A9:B9"/>
    <mergeCell ref="A10:B10"/>
    <mergeCell ref="A18:A19"/>
    <mergeCell ref="A20:A21"/>
    <mergeCell ref="A11:B11"/>
    <mergeCell ref="A12:B12"/>
    <mergeCell ref="A13:B13"/>
    <mergeCell ref="R3:V4"/>
    <mergeCell ref="H5:H6"/>
    <mergeCell ref="I5:I6"/>
    <mergeCell ref="L5:L6"/>
    <mergeCell ref="J5:J6"/>
    <mergeCell ref="K5:K6"/>
    <mergeCell ref="O5:O6"/>
    <mergeCell ref="V5:V6"/>
    <mergeCell ref="U5:U6"/>
    <mergeCell ref="R5:R6"/>
    <mergeCell ref="S5:S6"/>
    <mergeCell ref="T5:T6"/>
    <mergeCell ref="P5:P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H19:K23 H18:K18 M18:N18 M23:P23 R18:U18 M19:P19 R19:U19 M20:P20 R20:U20 M21:P21 R21:U21 M22:P22 R22:U22 R23:U23 P18" unlocked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1"/>
  <dimension ref="A1:V36"/>
  <sheetViews>
    <sheetView zoomScaleNormal="100" workbookViewId="0"/>
  </sheetViews>
  <sheetFormatPr defaultRowHeight="15" x14ac:dyDescent="0.25"/>
  <cols>
    <col min="1" max="1" width="12.85546875" customWidth="1"/>
    <col min="2" max="2" width="5.7109375" customWidth="1"/>
    <col min="3" max="7" width="5.7109375" style="354" customWidth="1"/>
    <col min="8" max="8" width="7.28515625" customWidth="1"/>
    <col min="9" max="10" width="7.28515625" style="96" customWidth="1"/>
    <col min="11" max="13" width="7.28515625" customWidth="1"/>
    <col min="14" max="15" width="7.28515625" style="96" customWidth="1"/>
    <col min="16" max="18" width="7.28515625" customWidth="1"/>
    <col min="19" max="20" width="7.28515625" style="96" customWidth="1"/>
    <col min="21" max="22" width="7.28515625" customWidth="1"/>
  </cols>
  <sheetData>
    <row r="1" spans="1:22" ht="17.25" customHeight="1" x14ac:dyDescent="0.25">
      <c r="A1" s="115" t="s">
        <v>221</v>
      </c>
      <c r="B1" s="69"/>
      <c r="C1" s="93"/>
      <c r="D1" s="93"/>
      <c r="E1" s="93"/>
      <c r="F1" s="93"/>
      <c r="G1" s="93"/>
      <c r="H1" s="69"/>
      <c r="I1" s="93"/>
      <c r="J1" s="93"/>
      <c r="K1" s="69"/>
      <c r="L1" s="69"/>
      <c r="M1" s="69"/>
      <c r="N1" s="93"/>
      <c r="O1" s="93"/>
      <c r="P1" s="69"/>
      <c r="Q1" s="69"/>
      <c r="R1" s="69"/>
      <c r="S1" s="93"/>
      <c r="T1" s="93"/>
      <c r="U1" s="231"/>
      <c r="V1" s="69"/>
    </row>
    <row r="2" spans="1:22" ht="17.25" customHeight="1" thickBot="1" x14ac:dyDescent="0.3">
      <c r="A2" s="148" t="s">
        <v>74</v>
      </c>
      <c r="B2" s="70"/>
      <c r="C2" s="94"/>
      <c r="D2" s="94"/>
      <c r="E2" s="94"/>
      <c r="F2" s="94"/>
      <c r="G2" s="94"/>
      <c r="H2" s="70"/>
      <c r="I2" s="94"/>
      <c r="J2" s="94"/>
      <c r="K2" s="70"/>
      <c r="L2" s="70"/>
      <c r="M2" s="70"/>
      <c r="N2" s="94"/>
      <c r="O2" s="94"/>
      <c r="P2" s="70"/>
      <c r="Q2" s="70"/>
      <c r="R2" s="70"/>
      <c r="S2" s="94"/>
      <c r="T2" s="94"/>
      <c r="U2" s="70"/>
      <c r="V2" s="70"/>
    </row>
    <row r="3" spans="1:22" ht="26.25" customHeight="1" x14ac:dyDescent="0.25">
      <c r="A3" s="508" t="s">
        <v>78</v>
      </c>
      <c r="B3" s="509"/>
      <c r="C3" s="582" t="s">
        <v>273</v>
      </c>
      <c r="D3" s="650"/>
      <c r="E3" s="650"/>
      <c r="F3" s="650"/>
      <c r="G3" s="651"/>
      <c r="H3" s="582" t="s">
        <v>102</v>
      </c>
      <c r="I3" s="650"/>
      <c r="J3" s="650"/>
      <c r="K3" s="650"/>
      <c r="L3" s="651"/>
      <c r="M3" s="631" t="s">
        <v>233</v>
      </c>
      <c r="N3" s="618"/>
      <c r="O3" s="618"/>
      <c r="P3" s="618"/>
      <c r="Q3" s="619"/>
      <c r="R3" s="655" t="s">
        <v>97</v>
      </c>
      <c r="S3" s="656"/>
      <c r="T3" s="656"/>
      <c r="U3" s="656"/>
      <c r="V3" s="657"/>
    </row>
    <row r="4" spans="1:22" ht="13.5" customHeight="1" x14ac:dyDescent="0.25">
      <c r="A4" s="510"/>
      <c r="B4" s="511"/>
      <c r="C4" s="483" t="s">
        <v>2</v>
      </c>
      <c r="D4" s="599" t="s">
        <v>87</v>
      </c>
      <c r="E4" s="600"/>
      <c r="F4" s="652" t="s">
        <v>69</v>
      </c>
      <c r="G4" s="653"/>
      <c r="H4" s="483" t="s">
        <v>2</v>
      </c>
      <c r="I4" s="599" t="s">
        <v>87</v>
      </c>
      <c r="J4" s="600"/>
      <c r="K4" s="652" t="s">
        <v>69</v>
      </c>
      <c r="L4" s="653"/>
      <c r="M4" s="483" t="s">
        <v>2</v>
      </c>
      <c r="N4" s="599" t="s">
        <v>87</v>
      </c>
      <c r="O4" s="600"/>
      <c r="P4" s="652" t="s">
        <v>69</v>
      </c>
      <c r="Q4" s="653"/>
      <c r="R4" s="483" t="s">
        <v>2</v>
      </c>
      <c r="S4" s="599" t="s">
        <v>87</v>
      </c>
      <c r="T4" s="600"/>
      <c r="U4" s="652" t="s">
        <v>69</v>
      </c>
      <c r="V4" s="653"/>
    </row>
    <row r="5" spans="1:22" ht="13.5" customHeight="1" x14ac:dyDescent="0.25">
      <c r="A5" s="510"/>
      <c r="B5" s="511"/>
      <c r="C5" s="484"/>
      <c r="D5" s="600"/>
      <c r="E5" s="600"/>
      <c r="F5" s="654"/>
      <c r="G5" s="653"/>
      <c r="H5" s="484"/>
      <c r="I5" s="600"/>
      <c r="J5" s="600"/>
      <c r="K5" s="654"/>
      <c r="L5" s="653"/>
      <c r="M5" s="484"/>
      <c r="N5" s="600"/>
      <c r="O5" s="600"/>
      <c r="P5" s="654"/>
      <c r="Q5" s="653"/>
      <c r="R5" s="484"/>
      <c r="S5" s="600"/>
      <c r="T5" s="600"/>
      <c r="U5" s="654"/>
      <c r="V5" s="653"/>
    </row>
    <row r="6" spans="1:22" ht="17.25" customHeight="1" thickBot="1" x14ac:dyDescent="0.3">
      <c r="A6" s="512"/>
      <c r="B6" s="513"/>
      <c r="C6" s="485"/>
      <c r="D6" s="317" t="s">
        <v>3</v>
      </c>
      <c r="E6" s="317" t="s">
        <v>47</v>
      </c>
      <c r="F6" s="317" t="s">
        <v>64</v>
      </c>
      <c r="G6" s="318" t="s">
        <v>31</v>
      </c>
      <c r="H6" s="485"/>
      <c r="I6" s="317" t="s">
        <v>3</v>
      </c>
      <c r="J6" s="317" t="s">
        <v>47</v>
      </c>
      <c r="K6" s="317" t="s">
        <v>64</v>
      </c>
      <c r="L6" s="318" t="s">
        <v>31</v>
      </c>
      <c r="M6" s="485"/>
      <c r="N6" s="317" t="s">
        <v>3</v>
      </c>
      <c r="O6" s="317" t="s">
        <v>47</v>
      </c>
      <c r="P6" s="317" t="s">
        <v>64</v>
      </c>
      <c r="Q6" s="318" t="s">
        <v>31</v>
      </c>
      <c r="R6" s="485"/>
      <c r="S6" s="317" t="s">
        <v>3</v>
      </c>
      <c r="T6" s="317" t="s">
        <v>47</v>
      </c>
      <c r="U6" s="317" t="s">
        <v>64</v>
      </c>
      <c r="V6" s="318" t="s">
        <v>31</v>
      </c>
    </row>
    <row r="7" spans="1:22" ht="17.25" customHeight="1" x14ac:dyDescent="0.25">
      <c r="A7" s="504" t="s">
        <v>5</v>
      </c>
      <c r="B7" s="505"/>
      <c r="C7" s="349">
        <v>2107</v>
      </c>
      <c r="D7" s="161">
        <v>1039</v>
      </c>
      <c r="E7" s="161">
        <v>1068</v>
      </c>
      <c r="F7" s="161">
        <v>1962</v>
      </c>
      <c r="G7" s="111">
        <v>145</v>
      </c>
      <c r="H7" s="349">
        <v>108529</v>
      </c>
      <c r="I7" s="161">
        <v>36139</v>
      </c>
      <c r="J7" s="161">
        <f t="shared" ref="J7:J15" si="0">H7-I7</f>
        <v>72390</v>
      </c>
      <c r="K7" s="161">
        <v>107036</v>
      </c>
      <c r="L7" s="111">
        <v>1493</v>
      </c>
      <c r="M7" s="333">
        <v>379075</v>
      </c>
      <c r="N7" s="346">
        <v>206166</v>
      </c>
      <c r="O7" s="332">
        <f t="shared" ref="O7:O15" si="1">M7-N7</f>
        <v>172909</v>
      </c>
      <c r="P7" s="346">
        <v>368709</v>
      </c>
      <c r="Q7" s="352">
        <v>10366</v>
      </c>
      <c r="R7" s="66">
        <v>43207</v>
      </c>
      <c r="S7" s="161">
        <v>19545</v>
      </c>
      <c r="T7" s="161">
        <f t="shared" ref="T7:T15" si="2">R7-S7</f>
        <v>23662</v>
      </c>
      <c r="U7" s="161">
        <v>19259</v>
      </c>
      <c r="V7" s="111">
        <v>23948</v>
      </c>
    </row>
    <row r="8" spans="1:22" ht="17.25" customHeight="1" x14ac:dyDescent="0.25">
      <c r="A8" s="504" t="s">
        <v>6</v>
      </c>
      <c r="B8" s="505"/>
      <c r="C8" s="349">
        <v>2053</v>
      </c>
      <c r="D8" s="161">
        <v>1008</v>
      </c>
      <c r="E8" s="161">
        <v>1045</v>
      </c>
      <c r="F8" s="161">
        <v>1966</v>
      </c>
      <c r="G8" s="111">
        <v>87</v>
      </c>
      <c r="H8" s="349">
        <v>103685</v>
      </c>
      <c r="I8" s="161">
        <v>34492</v>
      </c>
      <c r="J8" s="161">
        <f t="shared" si="0"/>
        <v>69193</v>
      </c>
      <c r="K8" s="161">
        <v>102184</v>
      </c>
      <c r="L8" s="111">
        <v>1501</v>
      </c>
      <c r="M8" s="333">
        <v>359000</v>
      </c>
      <c r="N8" s="346">
        <v>195285</v>
      </c>
      <c r="O8" s="332">
        <f t="shared" si="1"/>
        <v>163715</v>
      </c>
      <c r="P8" s="346">
        <v>349354</v>
      </c>
      <c r="Q8" s="352">
        <v>9646</v>
      </c>
      <c r="R8" s="66">
        <v>36482</v>
      </c>
      <c r="S8" s="161">
        <v>16617</v>
      </c>
      <c r="T8" s="161">
        <f t="shared" si="2"/>
        <v>19865</v>
      </c>
      <c r="U8" s="161">
        <v>16843</v>
      </c>
      <c r="V8" s="111">
        <v>19639</v>
      </c>
    </row>
    <row r="9" spans="1:22" ht="17.25" customHeight="1" x14ac:dyDescent="0.25">
      <c r="A9" s="504" t="s">
        <v>7</v>
      </c>
      <c r="B9" s="505"/>
      <c r="C9" s="349">
        <v>1965</v>
      </c>
      <c r="D9" s="161">
        <v>938</v>
      </c>
      <c r="E9" s="161">
        <v>1027</v>
      </c>
      <c r="F9" s="161">
        <v>1940</v>
      </c>
      <c r="G9" s="111">
        <v>25</v>
      </c>
      <c r="H9" s="349">
        <v>100558</v>
      </c>
      <c r="I9" s="161">
        <v>33579</v>
      </c>
      <c r="J9" s="161">
        <f t="shared" si="0"/>
        <v>66979</v>
      </c>
      <c r="K9" s="161">
        <v>98892</v>
      </c>
      <c r="L9" s="111">
        <v>1666</v>
      </c>
      <c r="M9" s="333">
        <v>338065</v>
      </c>
      <c r="N9" s="346">
        <v>183694</v>
      </c>
      <c r="O9" s="332">
        <f t="shared" si="1"/>
        <v>154371</v>
      </c>
      <c r="P9" s="346">
        <v>328530</v>
      </c>
      <c r="Q9" s="352">
        <v>9535</v>
      </c>
      <c r="R9" s="66">
        <v>30166</v>
      </c>
      <c r="S9" s="161">
        <v>13998</v>
      </c>
      <c r="T9" s="161">
        <f t="shared" si="2"/>
        <v>16168</v>
      </c>
      <c r="U9" s="161">
        <v>14357</v>
      </c>
      <c r="V9" s="111">
        <v>15809</v>
      </c>
    </row>
    <row r="10" spans="1:22" ht="17.25" customHeight="1" x14ac:dyDescent="0.25">
      <c r="A10" s="504" t="s">
        <v>8</v>
      </c>
      <c r="B10" s="505"/>
      <c r="C10" s="349">
        <v>1965</v>
      </c>
      <c r="D10" s="162">
        <v>938</v>
      </c>
      <c r="E10" s="161">
        <v>1027</v>
      </c>
      <c r="F10" s="162">
        <v>1933</v>
      </c>
      <c r="G10" s="106">
        <v>32</v>
      </c>
      <c r="H10" s="349">
        <v>97491</v>
      </c>
      <c r="I10" s="162">
        <v>32847</v>
      </c>
      <c r="J10" s="161">
        <f t="shared" si="0"/>
        <v>64644</v>
      </c>
      <c r="K10" s="162">
        <v>95555</v>
      </c>
      <c r="L10" s="106">
        <v>1936</v>
      </c>
      <c r="M10" s="335">
        <v>322853</v>
      </c>
      <c r="N10" s="347">
        <v>175073</v>
      </c>
      <c r="O10" s="332">
        <f t="shared" si="1"/>
        <v>147780</v>
      </c>
      <c r="P10" s="347">
        <v>313413</v>
      </c>
      <c r="Q10" s="334">
        <v>9440</v>
      </c>
      <c r="R10" s="27">
        <v>26483</v>
      </c>
      <c r="S10" s="162">
        <v>11972</v>
      </c>
      <c r="T10" s="161">
        <f t="shared" si="2"/>
        <v>14511</v>
      </c>
      <c r="U10" s="162">
        <v>12962</v>
      </c>
      <c r="V10" s="106">
        <v>13521</v>
      </c>
    </row>
    <row r="11" spans="1:22" ht="17.25" customHeight="1" x14ac:dyDescent="0.25">
      <c r="A11" s="504" t="s">
        <v>9</v>
      </c>
      <c r="B11" s="505"/>
      <c r="C11" s="349">
        <v>2040</v>
      </c>
      <c r="D11" s="162">
        <v>929</v>
      </c>
      <c r="E11" s="161">
        <v>1111</v>
      </c>
      <c r="F11" s="162">
        <v>2000</v>
      </c>
      <c r="G11" s="106">
        <v>40</v>
      </c>
      <c r="H11" s="349">
        <v>94759</v>
      </c>
      <c r="I11" s="162">
        <v>32481</v>
      </c>
      <c r="J11" s="161">
        <f t="shared" si="0"/>
        <v>62278</v>
      </c>
      <c r="K11" s="162">
        <v>92759</v>
      </c>
      <c r="L11" s="106">
        <v>2000</v>
      </c>
      <c r="M11" s="335">
        <v>315985</v>
      </c>
      <c r="N11" s="329">
        <v>171278</v>
      </c>
      <c r="O11" s="332">
        <f t="shared" si="1"/>
        <v>144707</v>
      </c>
      <c r="P11" s="329">
        <v>306406</v>
      </c>
      <c r="Q11" s="15">
        <v>9579</v>
      </c>
      <c r="R11" s="27">
        <v>22758</v>
      </c>
      <c r="S11" s="162">
        <v>10300</v>
      </c>
      <c r="T11" s="161">
        <f t="shared" si="2"/>
        <v>12458</v>
      </c>
      <c r="U11" s="162">
        <v>11367</v>
      </c>
      <c r="V11" s="106">
        <v>11391</v>
      </c>
    </row>
    <row r="12" spans="1:22" ht="17.25" customHeight="1" x14ac:dyDescent="0.25">
      <c r="A12" s="504" t="s">
        <v>10</v>
      </c>
      <c r="B12" s="505"/>
      <c r="C12" s="345">
        <v>2201</v>
      </c>
      <c r="D12" s="162">
        <v>994</v>
      </c>
      <c r="E12" s="161">
        <v>1207</v>
      </c>
      <c r="F12" s="162">
        <v>2162</v>
      </c>
      <c r="G12" s="106">
        <v>39</v>
      </c>
      <c r="H12" s="345">
        <v>91841</v>
      </c>
      <c r="I12" s="162">
        <v>31799</v>
      </c>
      <c r="J12" s="161">
        <f t="shared" si="0"/>
        <v>60042</v>
      </c>
      <c r="K12" s="162">
        <v>89654</v>
      </c>
      <c r="L12" s="106">
        <v>2187</v>
      </c>
      <c r="M12" s="335">
        <v>312628</v>
      </c>
      <c r="N12" s="329">
        <v>169040</v>
      </c>
      <c r="O12" s="332">
        <f t="shared" si="1"/>
        <v>143588</v>
      </c>
      <c r="P12" s="329">
        <v>303559</v>
      </c>
      <c r="Q12" s="15">
        <v>9069</v>
      </c>
      <c r="R12" s="27">
        <v>20437</v>
      </c>
      <c r="S12" s="162">
        <v>9042</v>
      </c>
      <c r="T12" s="161">
        <f t="shared" si="2"/>
        <v>11395</v>
      </c>
      <c r="U12" s="162">
        <v>10256</v>
      </c>
      <c r="V12" s="106">
        <v>10181</v>
      </c>
    </row>
    <row r="13" spans="1:22" ht="17.25" customHeight="1" x14ac:dyDescent="0.25">
      <c r="A13" s="504" t="s">
        <v>11</v>
      </c>
      <c r="B13" s="505"/>
      <c r="C13" s="345">
        <v>2404</v>
      </c>
      <c r="D13" s="162">
        <v>1117</v>
      </c>
      <c r="E13" s="161">
        <v>1287</v>
      </c>
      <c r="F13" s="162">
        <v>2369</v>
      </c>
      <c r="G13" s="106">
        <v>35</v>
      </c>
      <c r="H13" s="345">
        <v>89467</v>
      </c>
      <c r="I13" s="162">
        <v>30794</v>
      </c>
      <c r="J13" s="161">
        <f t="shared" si="0"/>
        <v>58673</v>
      </c>
      <c r="K13" s="162">
        <v>86964</v>
      </c>
      <c r="L13" s="106">
        <v>2503</v>
      </c>
      <c r="M13" s="335">
        <v>314000</v>
      </c>
      <c r="N13" s="329">
        <v>169485</v>
      </c>
      <c r="O13" s="332">
        <f t="shared" si="1"/>
        <v>144515</v>
      </c>
      <c r="P13" s="329">
        <v>305009</v>
      </c>
      <c r="Q13" s="15">
        <v>8991</v>
      </c>
      <c r="R13" s="27">
        <v>18978</v>
      </c>
      <c r="S13" s="162">
        <v>8236</v>
      </c>
      <c r="T13" s="161">
        <f t="shared" si="2"/>
        <v>10742</v>
      </c>
      <c r="U13" s="162">
        <v>9745</v>
      </c>
      <c r="V13" s="106">
        <v>9233</v>
      </c>
    </row>
    <row r="14" spans="1:22" ht="17.25" customHeight="1" x14ac:dyDescent="0.25">
      <c r="A14" s="504" t="s">
        <v>46</v>
      </c>
      <c r="B14" s="505"/>
      <c r="C14" s="345">
        <v>2612</v>
      </c>
      <c r="D14" s="162">
        <v>1237</v>
      </c>
      <c r="E14" s="161">
        <v>1375</v>
      </c>
      <c r="F14" s="162">
        <v>2579</v>
      </c>
      <c r="G14" s="106">
        <v>33</v>
      </c>
      <c r="H14" s="345">
        <v>87437</v>
      </c>
      <c r="I14" s="162">
        <v>29856</v>
      </c>
      <c r="J14" s="161">
        <f t="shared" si="0"/>
        <v>57581</v>
      </c>
      <c r="K14" s="162">
        <v>84864</v>
      </c>
      <c r="L14" s="106">
        <v>2573</v>
      </c>
      <c r="M14" s="335">
        <v>315000</v>
      </c>
      <c r="N14" s="345">
        <v>169664</v>
      </c>
      <c r="O14" s="332">
        <f t="shared" si="1"/>
        <v>145336</v>
      </c>
      <c r="P14" s="329">
        <v>306491</v>
      </c>
      <c r="Q14" s="15">
        <v>8509</v>
      </c>
      <c r="R14" s="27">
        <v>16486</v>
      </c>
      <c r="S14" s="162">
        <v>7300</v>
      </c>
      <c r="T14" s="161">
        <f t="shared" si="2"/>
        <v>9186</v>
      </c>
      <c r="U14" s="162">
        <v>9084</v>
      </c>
      <c r="V14" s="106">
        <v>7402</v>
      </c>
    </row>
    <row r="15" spans="1:22" ht="17.25" customHeight="1" x14ac:dyDescent="0.25">
      <c r="A15" s="504" t="s">
        <v>70</v>
      </c>
      <c r="B15" s="505"/>
      <c r="C15" s="345">
        <v>2723</v>
      </c>
      <c r="D15" s="162">
        <v>1280</v>
      </c>
      <c r="E15" s="161">
        <v>1443</v>
      </c>
      <c r="F15" s="162">
        <v>2690</v>
      </c>
      <c r="G15" s="106">
        <v>33</v>
      </c>
      <c r="H15" s="345">
        <v>86590</v>
      </c>
      <c r="I15" s="162">
        <v>29599</v>
      </c>
      <c r="J15" s="161">
        <f t="shared" si="0"/>
        <v>56991</v>
      </c>
      <c r="K15" s="162">
        <v>84002</v>
      </c>
      <c r="L15" s="106">
        <v>2588</v>
      </c>
      <c r="M15" s="335">
        <v>316698</v>
      </c>
      <c r="N15" s="345">
        <v>170700</v>
      </c>
      <c r="O15" s="332">
        <f t="shared" si="1"/>
        <v>145998</v>
      </c>
      <c r="P15" s="329">
        <v>308613</v>
      </c>
      <c r="Q15" s="15">
        <v>8085</v>
      </c>
      <c r="R15" s="27">
        <v>14803</v>
      </c>
      <c r="S15" s="162">
        <v>6729</v>
      </c>
      <c r="T15" s="161">
        <f t="shared" si="2"/>
        <v>8074</v>
      </c>
      <c r="U15" s="162">
        <v>8652</v>
      </c>
      <c r="V15" s="106">
        <v>6151</v>
      </c>
    </row>
    <row r="16" spans="1:22" ht="17.25" customHeight="1" x14ac:dyDescent="0.25">
      <c r="A16" s="504" t="s">
        <v>155</v>
      </c>
      <c r="B16" s="505"/>
      <c r="C16" s="345">
        <v>2719</v>
      </c>
      <c r="D16" s="162">
        <v>1292</v>
      </c>
      <c r="E16" s="161">
        <v>1427</v>
      </c>
      <c r="F16" s="162">
        <v>2697</v>
      </c>
      <c r="G16" s="106">
        <v>22</v>
      </c>
      <c r="H16" s="345">
        <v>88783</v>
      </c>
      <c r="I16" s="162">
        <v>30590</v>
      </c>
      <c r="J16" s="161">
        <v>58193</v>
      </c>
      <c r="K16" s="162">
        <v>86075</v>
      </c>
      <c r="L16" s="106">
        <v>2708</v>
      </c>
      <c r="M16" s="335">
        <v>318816</v>
      </c>
      <c r="N16" s="345">
        <v>172016</v>
      </c>
      <c r="O16" s="332">
        <v>146800</v>
      </c>
      <c r="P16" s="329">
        <v>310957</v>
      </c>
      <c r="Q16" s="15">
        <v>7859</v>
      </c>
      <c r="R16" s="27">
        <v>13520</v>
      </c>
      <c r="S16" s="162">
        <v>5909</v>
      </c>
      <c r="T16" s="161">
        <f>R16-S16</f>
        <v>7611</v>
      </c>
      <c r="U16" s="162">
        <v>8359</v>
      </c>
      <c r="V16" s="106">
        <v>5161</v>
      </c>
    </row>
    <row r="17" spans="1:22" s="96" customFormat="1" ht="17.25" customHeight="1" thickBot="1" x14ac:dyDescent="0.3">
      <c r="A17" s="506" t="s">
        <v>195</v>
      </c>
      <c r="B17" s="507"/>
      <c r="C17" s="72">
        <v>2720</v>
      </c>
      <c r="D17" s="72">
        <v>1267</v>
      </c>
      <c r="E17" s="39">
        <v>1453</v>
      </c>
      <c r="F17" s="72">
        <v>2689</v>
      </c>
      <c r="G17" s="136">
        <v>31</v>
      </c>
      <c r="H17" s="72">
        <v>90641</v>
      </c>
      <c r="I17" s="72">
        <v>31472</v>
      </c>
      <c r="J17" s="39">
        <v>59169</v>
      </c>
      <c r="K17" s="72">
        <v>87893</v>
      </c>
      <c r="L17" s="136">
        <v>2748</v>
      </c>
      <c r="M17" s="68">
        <v>326007</v>
      </c>
      <c r="N17" s="72">
        <v>175839</v>
      </c>
      <c r="O17" s="39">
        <v>150168</v>
      </c>
      <c r="P17" s="39">
        <v>318046</v>
      </c>
      <c r="Q17" s="136">
        <v>7961</v>
      </c>
      <c r="R17" s="72">
        <v>13538</v>
      </c>
      <c r="S17" s="72">
        <v>5936</v>
      </c>
      <c r="T17" s="39">
        <v>7602</v>
      </c>
      <c r="U17" s="72">
        <v>8674</v>
      </c>
      <c r="V17" s="136">
        <v>4864</v>
      </c>
    </row>
    <row r="18" spans="1:22" ht="17.25" customHeight="1" x14ac:dyDescent="0.25">
      <c r="A18" s="514" t="s">
        <v>196</v>
      </c>
      <c r="B18" s="247" t="s">
        <v>72</v>
      </c>
      <c r="C18" s="240">
        <f t="shared" ref="C18:H18" si="3">C17-C16</f>
        <v>1</v>
      </c>
      <c r="D18" s="241">
        <f t="shared" si="3"/>
        <v>-25</v>
      </c>
      <c r="E18" s="241">
        <f t="shared" si="3"/>
        <v>26</v>
      </c>
      <c r="F18" s="241">
        <f t="shared" si="3"/>
        <v>-8</v>
      </c>
      <c r="G18" s="242">
        <f t="shared" si="3"/>
        <v>9</v>
      </c>
      <c r="H18" s="240">
        <f t="shared" si="3"/>
        <v>1858</v>
      </c>
      <c r="I18" s="241">
        <f t="shared" ref="I18:V18" si="4">I17-I16</f>
        <v>882</v>
      </c>
      <c r="J18" s="241">
        <f t="shared" si="4"/>
        <v>976</v>
      </c>
      <c r="K18" s="241">
        <f t="shared" si="4"/>
        <v>1818</v>
      </c>
      <c r="L18" s="242">
        <f t="shared" si="4"/>
        <v>40</v>
      </c>
      <c r="M18" s="240">
        <f t="shared" si="4"/>
        <v>7191</v>
      </c>
      <c r="N18" s="241">
        <f t="shared" si="4"/>
        <v>3823</v>
      </c>
      <c r="O18" s="241">
        <f t="shared" si="4"/>
        <v>3368</v>
      </c>
      <c r="P18" s="241">
        <f t="shared" si="4"/>
        <v>7089</v>
      </c>
      <c r="Q18" s="242">
        <f t="shared" si="4"/>
        <v>102</v>
      </c>
      <c r="R18" s="265">
        <f t="shared" si="4"/>
        <v>18</v>
      </c>
      <c r="S18" s="241">
        <f t="shared" si="4"/>
        <v>27</v>
      </c>
      <c r="T18" s="241">
        <f t="shared" si="4"/>
        <v>-9</v>
      </c>
      <c r="U18" s="241">
        <f t="shared" si="4"/>
        <v>315</v>
      </c>
      <c r="V18" s="242">
        <f t="shared" si="4"/>
        <v>-297</v>
      </c>
    </row>
    <row r="19" spans="1:22" ht="17.25" customHeight="1" x14ac:dyDescent="0.25">
      <c r="A19" s="515"/>
      <c r="B19" s="243" t="s">
        <v>73</v>
      </c>
      <c r="C19" s="244">
        <f t="shared" ref="C19:H19" si="5">C17/C16-1</f>
        <v>3.6778227289446797E-4</v>
      </c>
      <c r="D19" s="245">
        <f t="shared" si="5"/>
        <v>-1.9349845201238391E-2</v>
      </c>
      <c r="E19" s="245">
        <f t="shared" si="5"/>
        <v>1.8220042046250828E-2</v>
      </c>
      <c r="F19" s="245">
        <f t="shared" si="5"/>
        <v>-2.9662588060808126E-3</v>
      </c>
      <c r="G19" s="246">
        <f t="shared" si="5"/>
        <v>0.40909090909090917</v>
      </c>
      <c r="H19" s="244">
        <f t="shared" si="5"/>
        <v>2.0927429800750241E-2</v>
      </c>
      <c r="I19" s="245">
        <f t="shared" ref="I19:V19" si="6">I17/I16-1</f>
        <v>2.8832951945080065E-2</v>
      </c>
      <c r="J19" s="245">
        <f t="shared" si="6"/>
        <v>1.6771776674170402E-2</v>
      </c>
      <c r="K19" s="245">
        <f t="shared" si="6"/>
        <v>2.1121115306418803E-2</v>
      </c>
      <c r="L19" s="246">
        <f t="shared" si="6"/>
        <v>1.477104874446078E-2</v>
      </c>
      <c r="M19" s="244">
        <f t="shared" si="6"/>
        <v>2.2555329719963879E-2</v>
      </c>
      <c r="N19" s="245">
        <f t="shared" si="6"/>
        <v>2.2224676774253549E-2</v>
      </c>
      <c r="O19" s="245">
        <f t="shared" si="6"/>
        <v>2.2942779291553084E-2</v>
      </c>
      <c r="P19" s="245">
        <f t="shared" si="6"/>
        <v>2.2797364265798814E-2</v>
      </c>
      <c r="Q19" s="246">
        <f t="shared" si="6"/>
        <v>1.2978750477159906E-2</v>
      </c>
      <c r="R19" s="271">
        <f t="shared" si="6"/>
        <v>1.3313609467455745E-3</v>
      </c>
      <c r="S19" s="245">
        <f t="shared" si="6"/>
        <v>4.5693010661702615E-3</v>
      </c>
      <c r="T19" s="245">
        <f t="shared" si="6"/>
        <v>-1.1824990145841152E-3</v>
      </c>
      <c r="U19" s="245">
        <f t="shared" si="6"/>
        <v>3.768393348486665E-2</v>
      </c>
      <c r="V19" s="246">
        <f t="shared" si="6"/>
        <v>-5.7546987018019746E-2</v>
      </c>
    </row>
    <row r="20" spans="1:22" ht="17.25" customHeight="1" x14ac:dyDescent="0.25">
      <c r="A20" s="502" t="s">
        <v>197</v>
      </c>
      <c r="B20" s="250" t="s">
        <v>72</v>
      </c>
      <c r="C20" s="251">
        <f t="shared" ref="C20:H20" si="7">C17-C12</f>
        <v>519</v>
      </c>
      <c r="D20" s="252">
        <f t="shared" si="7"/>
        <v>273</v>
      </c>
      <c r="E20" s="252">
        <f t="shared" si="7"/>
        <v>246</v>
      </c>
      <c r="F20" s="252">
        <f t="shared" si="7"/>
        <v>527</v>
      </c>
      <c r="G20" s="253">
        <f t="shared" si="7"/>
        <v>-8</v>
      </c>
      <c r="H20" s="251">
        <f t="shared" si="7"/>
        <v>-1200</v>
      </c>
      <c r="I20" s="252">
        <f t="shared" ref="I20:V20" si="8">I17-I12</f>
        <v>-327</v>
      </c>
      <c r="J20" s="252">
        <f t="shared" si="8"/>
        <v>-873</v>
      </c>
      <c r="K20" s="252">
        <f t="shared" si="8"/>
        <v>-1761</v>
      </c>
      <c r="L20" s="253">
        <f t="shared" si="8"/>
        <v>561</v>
      </c>
      <c r="M20" s="251">
        <f t="shared" si="8"/>
        <v>13379</v>
      </c>
      <c r="N20" s="252">
        <f t="shared" si="8"/>
        <v>6799</v>
      </c>
      <c r="O20" s="252">
        <f t="shared" si="8"/>
        <v>6580</v>
      </c>
      <c r="P20" s="252">
        <f t="shared" si="8"/>
        <v>14487</v>
      </c>
      <c r="Q20" s="253">
        <f t="shared" si="8"/>
        <v>-1108</v>
      </c>
      <c r="R20" s="268">
        <f t="shared" si="8"/>
        <v>-6899</v>
      </c>
      <c r="S20" s="252">
        <f t="shared" si="8"/>
        <v>-3106</v>
      </c>
      <c r="T20" s="252">
        <f t="shared" si="8"/>
        <v>-3793</v>
      </c>
      <c r="U20" s="252">
        <f t="shared" si="8"/>
        <v>-1582</v>
      </c>
      <c r="V20" s="253">
        <f t="shared" si="8"/>
        <v>-5317</v>
      </c>
    </row>
    <row r="21" spans="1:22" ht="17.25" customHeight="1" x14ac:dyDescent="0.25">
      <c r="A21" s="515"/>
      <c r="B21" s="243" t="s">
        <v>73</v>
      </c>
      <c r="C21" s="244">
        <f t="shared" ref="C21:H21" si="9">C17/C12-1</f>
        <v>0.23580190822353475</v>
      </c>
      <c r="D21" s="245">
        <f t="shared" si="9"/>
        <v>0.27464788732394374</v>
      </c>
      <c r="E21" s="245">
        <f t="shared" si="9"/>
        <v>0.20381110190555085</v>
      </c>
      <c r="F21" s="245">
        <f t="shared" si="9"/>
        <v>0.24375578168362622</v>
      </c>
      <c r="G21" s="246">
        <f t="shared" si="9"/>
        <v>-0.20512820512820518</v>
      </c>
      <c r="H21" s="244">
        <f t="shared" si="9"/>
        <v>-1.3066059820777243E-2</v>
      </c>
      <c r="I21" s="245">
        <f t="shared" ref="I21:V21" si="10">I17/I12-1</f>
        <v>-1.0283342243466831E-2</v>
      </c>
      <c r="J21" s="245">
        <f t="shared" si="10"/>
        <v>-1.453982212451288E-2</v>
      </c>
      <c r="K21" s="245">
        <f t="shared" si="10"/>
        <v>-1.9642179936199211E-2</v>
      </c>
      <c r="L21" s="246">
        <f t="shared" si="10"/>
        <v>0.25651577503429346</v>
      </c>
      <c r="M21" s="244">
        <f t="shared" si="10"/>
        <v>4.2795271056975004E-2</v>
      </c>
      <c r="N21" s="245">
        <f t="shared" si="10"/>
        <v>4.0221249408423976E-2</v>
      </c>
      <c r="O21" s="245">
        <f t="shared" si="10"/>
        <v>4.5825556453185534E-2</v>
      </c>
      <c r="P21" s="245">
        <f t="shared" si="10"/>
        <v>4.772383622294174E-2</v>
      </c>
      <c r="Q21" s="246">
        <f t="shared" si="10"/>
        <v>-0.12217444040136727</v>
      </c>
      <c r="R21" s="271">
        <f t="shared" si="10"/>
        <v>-0.33757400792679948</v>
      </c>
      <c r="S21" s="245">
        <f t="shared" si="10"/>
        <v>-0.34350807343508072</v>
      </c>
      <c r="T21" s="245">
        <f t="shared" si="10"/>
        <v>-0.33286529179464674</v>
      </c>
      <c r="U21" s="245">
        <f t="shared" si="10"/>
        <v>-0.15425117004680189</v>
      </c>
      <c r="V21" s="246">
        <f t="shared" si="10"/>
        <v>-0.52224732344563396</v>
      </c>
    </row>
    <row r="22" spans="1:22" ht="17.25" customHeight="1" x14ac:dyDescent="0.25">
      <c r="A22" s="502" t="s">
        <v>198</v>
      </c>
      <c r="B22" s="250" t="s">
        <v>72</v>
      </c>
      <c r="C22" s="251">
        <f t="shared" ref="C22:H22" si="11">C17-C7</f>
        <v>613</v>
      </c>
      <c r="D22" s="252">
        <f t="shared" si="11"/>
        <v>228</v>
      </c>
      <c r="E22" s="252">
        <f t="shared" si="11"/>
        <v>385</v>
      </c>
      <c r="F22" s="252">
        <f t="shared" si="11"/>
        <v>727</v>
      </c>
      <c r="G22" s="253">
        <f t="shared" si="11"/>
        <v>-114</v>
      </c>
      <c r="H22" s="251">
        <f t="shared" si="11"/>
        <v>-17888</v>
      </c>
      <c r="I22" s="252">
        <f t="shared" ref="I22:V22" si="12">I17-I7</f>
        <v>-4667</v>
      </c>
      <c r="J22" s="252">
        <f t="shared" si="12"/>
        <v>-13221</v>
      </c>
      <c r="K22" s="252">
        <f t="shared" si="12"/>
        <v>-19143</v>
      </c>
      <c r="L22" s="253">
        <f t="shared" si="12"/>
        <v>1255</v>
      </c>
      <c r="M22" s="251">
        <f t="shared" si="12"/>
        <v>-53068</v>
      </c>
      <c r="N22" s="252">
        <f t="shared" si="12"/>
        <v>-30327</v>
      </c>
      <c r="O22" s="252">
        <f t="shared" si="12"/>
        <v>-22741</v>
      </c>
      <c r="P22" s="252">
        <f t="shared" si="12"/>
        <v>-50663</v>
      </c>
      <c r="Q22" s="253">
        <f t="shared" si="12"/>
        <v>-2405</v>
      </c>
      <c r="R22" s="268">
        <f t="shared" si="12"/>
        <v>-29669</v>
      </c>
      <c r="S22" s="252">
        <f t="shared" si="12"/>
        <v>-13609</v>
      </c>
      <c r="T22" s="252">
        <f t="shared" si="12"/>
        <v>-16060</v>
      </c>
      <c r="U22" s="252">
        <f t="shared" si="12"/>
        <v>-10585</v>
      </c>
      <c r="V22" s="253">
        <f t="shared" si="12"/>
        <v>-19084</v>
      </c>
    </row>
    <row r="23" spans="1:22" ht="17.25" customHeight="1" thickBot="1" x14ac:dyDescent="0.3">
      <c r="A23" s="503"/>
      <c r="B23" s="255" t="s">
        <v>73</v>
      </c>
      <c r="C23" s="256">
        <f t="shared" ref="C23:H23" si="13">C17/C7-1</f>
        <v>0.29093497864261986</v>
      </c>
      <c r="D23" s="257">
        <f t="shared" si="13"/>
        <v>0.21944177093359007</v>
      </c>
      <c r="E23" s="257">
        <f t="shared" si="13"/>
        <v>0.36048689138576773</v>
      </c>
      <c r="F23" s="257">
        <f t="shared" si="13"/>
        <v>0.37054026503567794</v>
      </c>
      <c r="G23" s="294">
        <f t="shared" si="13"/>
        <v>-0.78620689655172415</v>
      </c>
      <c r="H23" s="256">
        <f t="shared" si="13"/>
        <v>-0.16482230555888289</v>
      </c>
      <c r="I23" s="257">
        <f t="shared" ref="I23:V23" si="14">I17/I7-1</f>
        <v>-0.12914026398074108</v>
      </c>
      <c r="J23" s="257">
        <f t="shared" si="14"/>
        <v>-0.18263572316618315</v>
      </c>
      <c r="K23" s="257">
        <f t="shared" si="14"/>
        <v>-0.17884636944579391</v>
      </c>
      <c r="L23" s="294">
        <f t="shared" si="14"/>
        <v>0.84058941728064296</v>
      </c>
      <c r="M23" s="256">
        <f t="shared" si="14"/>
        <v>-0.1399934049990107</v>
      </c>
      <c r="N23" s="257">
        <f t="shared" si="14"/>
        <v>-0.14709990978143828</v>
      </c>
      <c r="O23" s="257">
        <f t="shared" si="14"/>
        <v>-0.13152004811779605</v>
      </c>
      <c r="P23" s="257">
        <f t="shared" si="14"/>
        <v>-0.13740646417635582</v>
      </c>
      <c r="Q23" s="294">
        <f t="shared" si="14"/>
        <v>-0.23200848929191586</v>
      </c>
      <c r="R23" s="293">
        <f t="shared" si="14"/>
        <v>-0.68667114125026041</v>
      </c>
      <c r="S23" s="257">
        <f t="shared" si="14"/>
        <v>-0.69629061140956772</v>
      </c>
      <c r="T23" s="257">
        <f t="shared" si="14"/>
        <v>-0.67872538246978276</v>
      </c>
      <c r="U23" s="257">
        <f t="shared" si="14"/>
        <v>-0.54961316786956749</v>
      </c>
      <c r="V23" s="294">
        <f t="shared" si="14"/>
        <v>-0.79689326874895605</v>
      </c>
    </row>
    <row r="24" spans="1:22" ht="17.25" customHeight="1" x14ac:dyDescent="0.25">
      <c r="A24" s="348" t="s">
        <v>234</v>
      </c>
      <c r="K24" s="76"/>
      <c r="U24" s="76"/>
    </row>
    <row r="25" spans="1:22" ht="24.75" customHeight="1" x14ac:dyDescent="0.25">
      <c r="A25" s="649" t="s">
        <v>229</v>
      </c>
      <c r="B25" s="649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49"/>
      <c r="U25" s="649"/>
      <c r="V25" s="649"/>
    </row>
    <row r="26" spans="1:22" ht="17.25" customHeight="1" x14ac:dyDescent="0.25">
      <c r="K26" s="76"/>
      <c r="U26" s="76"/>
    </row>
    <row r="27" spans="1:22" ht="17.25" customHeight="1" x14ac:dyDescent="0.25"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</row>
    <row r="28" spans="1:22" x14ac:dyDescent="0.25"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</row>
    <row r="29" spans="1:22" x14ac:dyDescent="0.25"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</row>
    <row r="30" spans="1:22" x14ac:dyDescent="0.25"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</row>
    <row r="31" spans="1:22" x14ac:dyDescent="0.25"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</row>
    <row r="32" spans="1:22" x14ac:dyDescent="0.25"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</row>
    <row r="33" spans="21:21" x14ac:dyDescent="0.25">
      <c r="U33" s="76"/>
    </row>
    <row r="34" spans="21:21" x14ac:dyDescent="0.25">
      <c r="U34" s="76"/>
    </row>
    <row r="35" spans="21:21" x14ac:dyDescent="0.25">
      <c r="U35" s="76"/>
    </row>
    <row r="36" spans="21:21" x14ac:dyDescent="0.25">
      <c r="U36" s="76"/>
    </row>
  </sheetData>
  <mergeCells count="32">
    <mergeCell ref="A25:V25"/>
    <mergeCell ref="R3:V3"/>
    <mergeCell ref="M4:M6"/>
    <mergeCell ref="U4:V5"/>
    <mergeCell ref="I4:J5"/>
    <mergeCell ref="K4:L5"/>
    <mergeCell ref="N4:O5"/>
    <mergeCell ref="P4:Q5"/>
    <mergeCell ref="S4:T5"/>
    <mergeCell ref="H3:L3"/>
    <mergeCell ref="M3:Q3"/>
    <mergeCell ref="R4:R6"/>
    <mergeCell ref="A16:B16"/>
    <mergeCell ref="A18:A19"/>
    <mergeCell ref="A20:A21"/>
    <mergeCell ref="A22:A23"/>
    <mergeCell ref="H4:H6"/>
    <mergeCell ref="A17:B17"/>
    <mergeCell ref="A11:B11"/>
    <mergeCell ref="A12:B12"/>
    <mergeCell ref="A13:B13"/>
    <mergeCell ref="A14:B14"/>
    <mergeCell ref="A15:B15"/>
    <mergeCell ref="A3:B6"/>
    <mergeCell ref="A7:B7"/>
    <mergeCell ref="A8:B8"/>
    <mergeCell ref="A9:B9"/>
    <mergeCell ref="A10:B10"/>
    <mergeCell ref="C3:G3"/>
    <mergeCell ref="C4:C6"/>
    <mergeCell ref="D4:E5"/>
    <mergeCell ref="F4:G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H18:V23" unlocked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2"/>
  <dimension ref="A1:W56"/>
  <sheetViews>
    <sheetView zoomScaleNormal="100" workbookViewId="0">
      <selection sqref="A1:V1"/>
    </sheetView>
  </sheetViews>
  <sheetFormatPr defaultRowHeight="15" x14ac:dyDescent="0.25"/>
  <cols>
    <col min="1" max="1" width="12.85546875" style="96" customWidth="1"/>
    <col min="2" max="2" width="5.7109375" style="96" customWidth="1"/>
    <col min="3" max="6" width="5.7109375" style="354" customWidth="1"/>
    <col min="7" max="7" width="5.85546875" style="354" customWidth="1"/>
    <col min="8" max="22" width="7.28515625" style="96" customWidth="1"/>
    <col min="23" max="16384" width="9.140625" style="96"/>
  </cols>
  <sheetData>
    <row r="1" spans="1:23" ht="20.25" customHeight="1" x14ac:dyDescent="0.25">
      <c r="A1" s="658" t="s">
        <v>222</v>
      </c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8"/>
      <c r="R1" s="658"/>
      <c r="S1" s="658"/>
      <c r="T1" s="658"/>
      <c r="U1" s="658"/>
      <c r="V1" s="658"/>
    </row>
    <row r="2" spans="1:23" ht="17.25" customHeight="1" thickBot="1" x14ac:dyDescent="0.3">
      <c r="A2" s="148" t="s">
        <v>74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</row>
    <row r="3" spans="1:23" ht="27.75" customHeight="1" x14ac:dyDescent="0.25">
      <c r="A3" s="508" t="s">
        <v>78</v>
      </c>
      <c r="B3" s="509"/>
      <c r="C3" s="582" t="s">
        <v>273</v>
      </c>
      <c r="D3" s="650"/>
      <c r="E3" s="650"/>
      <c r="F3" s="650"/>
      <c r="G3" s="651"/>
      <c r="H3" s="582" t="s">
        <v>102</v>
      </c>
      <c r="I3" s="583"/>
      <c r="J3" s="583"/>
      <c r="K3" s="583"/>
      <c r="L3" s="584"/>
      <c r="M3" s="631" t="s">
        <v>233</v>
      </c>
      <c r="N3" s="618"/>
      <c r="O3" s="618"/>
      <c r="P3" s="618"/>
      <c r="Q3" s="619"/>
      <c r="R3" s="655" t="s">
        <v>97</v>
      </c>
      <c r="S3" s="656"/>
      <c r="T3" s="656"/>
      <c r="U3" s="656"/>
      <c r="V3" s="657"/>
    </row>
    <row r="4" spans="1:23" ht="13.5" customHeight="1" x14ac:dyDescent="0.25">
      <c r="A4" s="510"/>
      <c r="B4" s="511"/>
      <c r="C4" s="483" t="s">
        <v>2</v>
      </c>
      <c r="D4" s="599" t="s">
        <v>87</v>
      </c>
      <c r="E4" s="600"/>
      <c r="F4" s="652" t="s">
        <v>69</v>
      </c>
      <c r="G4" s="653"/>
      <c r="H4" s="483" t="s">
        <v>2</v>
      </c>
      <c r="I4" s="599" t="s">
        <v>87</v>
      </c>
      <c r="J4" s="600"/>
      <c r="K4" s="652" t="s">
        <v>69</v>
      </c>
      <c r="L4" s="653"/>
      <c r="M4" s="483" t="s">
        <v>2</v>
      </c>
      <c r="N4" s="599" t="s">
        <v>87</v>
      </c>
      <c r="O4" s="600"/>
      <c r="P4" s="652" t="s">
        <v>69</v>
      </c>
      <c r="Q4" s="653"/>
      <c r="R4" s="483" t="s">
        <v>2</v>
      </c>
      <c r="S4" s="599" t="s">
        <v>87</v>
      </c>
      <c r="T4" s="600"/>
      <c r="U4" s="652" t="s">
        <v>69</v>
      </c>
      <c r="V4" s="653"/>
    </row>
    <row r="5" spans="1:23" ht="13.5" customHeight="1" x14ac:dyDescent="0.25">
      <c r="A5" s="510"/>
      <c r="B5" s="511"/>
      <c r="C5" s="484"/>
      <c r="D5" s="600"/>
      <c r="E5" s="600"/>
      <c r="F5" s="654"/>
      <c r="G5" s="653"/>
      <c r="H5" s="484"/>
      <c r="I5" s="600"/>
      <c r="J5" s="600"/>
      <c r="K5" s="654"/>
      <c r="L5" s="653"/>
      <c r="M5" s="484"/>
      <c r="N5" s="600"/>
      <c r="O5" s="600"/>
      <c r="P5" s="654"/>
      <c r="Q5" s="653"/>
      <c r="R5" s="484"/>
      <c r="S5" s="600"/>
      <c r="T5" s="600"/>
      <c r="U5" s="654"/>
      <c r="V5" s="653"/>
    </row>
    <row r="6" spans="1:23" ht="17.25" customHeight="1" thickBot="1" x14ac:dyDescent="0.3">
      <c r="A6" s="512"/>
      <c r="B6" s="513"/>
      <c r="C6" s="485"/>
      <c r="D6" s="317" t="s">
        <v>3</v>
      </c>
      <c r="E6" s="317" t="s">
        <v>47</v>
      </c>
      <c r="F6" s="317" t="s">
        <v>64</v>
      </c>
      <c r="G6" s="318" t="s">
        <v>31</v>
      </c>
      <c r="H6" s="485"/>
      <c r="I6" s="317" t="s">
        <v>3</v>
      </c>
      <c r="J6" s="317" t="s">
        <v>47</v>
      </c>
      <c r="K6" s="317" t="s">
        <v>64</v>
      </c>
      <c r="L6" s="318" t="s">
        <v>31</v>
      </c>
      <c r="M6" s="485"/>
      <c r="N6" s="317" t="s">
        <v>3</v>
      </c>
      <c r="O6" s="317" t="s">
        <v>47</v>
      </c>
      <c r="P6" s="317" t="s">
        <v>64</v>
      </c>
      <c r="Q6" s="318" t="s">
        <v>31</v>
      </c>
      <c r="R6" s="485"/>
      <c r="S6" s="317" t="s">
        <v>3</v>
      </c>
      <c r="T6" s="317" t="s">
        <v>47</v>
      </c>
      <c r="U6" s="317" t="s">
        <v>64</v>
      </c>
      <c r="V6" s="318" t="s">
        <v>31</v>
      </c>
    </row>
    <row r="7" spans="1:23" ht="17.25" customHeight="1" x14ac:dyDescent="0.25">
      <c r="A7" s="504" t="s">
        <v>5</v>
      </c>
      <c r="B7" s="505"/>
      <c r="C7" s="349">
        <v>1097</v>
      </c>
      <c r="D7" s="161">
        <v>547</v>
      </c>
      <c r="E7" s="161">
        <v>550</v>
      </c>
      <c r="F7" s="161">
        <v>1010</v>
      </c>
      <c r="G7" s="111">
        <v>87</v>
      </c>
      <c r="H7" s="349">
        <v>35985</v>
      </c>
      <c r="I7" s="161">
        <v>12339</v>
      </c>
      <c r="J7" s="161">
        <v>23646</v>
      </c>
      <c r="K7" s="161">
        <v>35434</v>
      </c>
      <c r="L7" s="111">
        <v>551</v>
      </c>
      <c r="M7" s="74">
        <v>80672</v>
      </c>
      <c r="N7" s="108">
        <v>43338</v>
      </c>
      <c r="O7" s="161">
        <v>37334</v>
      </c>
      <c r="P7" s="108">
        <v>77706</v>
      </c>
      <c r="Q7" s="111">
        <v>2966</v>
      </c>
      <c r="R7" s="66">
        <v>21120</v>
      </c>
      <c r="S7" s="161">
        <v>8897</v>
      </c>
      <c r="T7" s="161">
        <v>12223</v>
      </c>
      <c r="U7" s="161">
        <v>10601</v>
      </c>
      <c r="V7" s="111">
        <v>10519</v>
      </c>
    </row>
    <row r="8" spans="1:23" ht="17.25" customHeight="1" x14ac:dyDescent="0.25">
      <c r="A8" s="504" t="s">
        <v>6</v>
      </c>
      <c r="B8" s="505"/>
      <c r="C8" s="349">
        <v>1027</v>
      </c>
      <c r="D8" s="161">
        <v>509</v>
      </c>
      <c r="E8" s="161">
        <v>518</v>
      </c>
      <c r="F8" s="161">
        <v>1007</v>
      </c>
      <c r="G8" s="111">
        <v>20</v>
      </c>
      <c r="H8" s="349">
        <v>34926</v>
      </c>
      <c r="I8" s="161">
        <v>12271</v>
      </c>
      <c r="J8" s="161">
        <v>22655</v>
      </c>
      <c r="K8" s="161">
        <v>34304</v>
      </c>
      <c r="L8" s="111">
        <v>622</v>
      </c>
      <c r="M8" s="74">
        <v>75812</v>
      </c>
      <c r="N8" s="108">
        <v>40809</v>
      </c>
      <c r="O8" s="161">
        <v>35003</v>
      </c>
      <c r="P8" s="108">
        <v>73040</v>
      </c>
      <c r="Q8" s="111">
        <v>2772</v>
      </c>
      <c r="R8" s="66">
        <v>16688</v>
      </c>
      <c r="S8" s="161">
        <v>7306</v>
      </c>
      <c r="T8" s="161">
        <v>9382</v>
      </c>
      <c r="U8" s="161">
        <v>9174</v>
      </c>
      <c r="V8" s="111">
        <v>7514</v>
      </c>
    </row>
    <row r="9" spans="1:23" ht="17.25" customHeight="1" x14ac:dyDescent="0.25">
      <c r="A9" s="504" t="s">
        <v>7</v>
      </c>
      <c r="B9" s="505"/>
      <c r="C9" s="349">
        <v>987</v>
      </c>
      <c r="D9" s="162">
        <v>462</v>
      </c>
      <c r="E9" s="161">
        <v>525</v>
      </c>
      <c r="F9" s="162">
        <v>978</v>
      </c>
      <c r="G9" s="106">
        <v>9</v>
      </c>
      <c r="H9" s="349">
        <v>34441</v>
      </c>
      <c r="I9" s="161">
        <v>12024</v>
      </c>
      <c r="J9" s="161">
        <v>22417</v>
      </c>
      <c r="K9" s="161">
        <v>33818</v>
      </c>
      <c r="L9" s="111">
        <v>623</v>
      </c>
      <c r="M9" s="74">
        <v>72216</v>
      </c>
      <c r="N9" s="108">
        <v>39117</v>
      </c>
      <c r="O9" s="161">
        <v>33099</v>
      </c>
      <c r="P9" s="108">
        <v>69340</v>
      </c>
      <c r="Q9" s="111">
        <v>2876</v>
      </c>
      <c r="R9" s="66">
        <v>13939</v>
      </c>
      <c r="S9" s="161">
        <v>5995</v>
      </c>
      <c r="T9" s="161">
        <v>7944</v>
      </c>
      <c r="U9" s="161">
        <v>7791</v>
      </c>
      <c r="V9" s="111">
        <v>6148</v>
      </c>
    </row>
    <row r="10" spans="1:23" ht="17.25" customHeight="1" x14ac:dyDescent="0.25">
      <c r="A10" s="504" t="s">
        <v>8</v>
      </c>
      <c r="B10" s="505"/>
      <c r="C10" s="349">
        <v>993</v>
      </c>
      <c r="D10" s="162">
        <v>479</v>
      </c>
      <c r="E10" s="161">
        <v>514</v>
      </c>
      <c r="F10" s="162">
        <v>971</v>
      </c>
      <c r="G10" s="106">
        <v>22</v>
      </c>
      <c r="H10" s="349">
        <v>33129</v>
      </c>
      <c r="I10" s="162">
        <v>11697</v>
      </c>
      <c r="J10" s="161">
        <v>21432</v>
      </c>
      <c r="K10" s="162">
        <v>32433</v>
      </c>
      <c r="L10" s="106">
        <v>696</v>
      </c>
      <c r="M10" s="75">
        <v>72888</v>
      </c>
      <c r="N10" s="104">
        <v>39670</v>
      </c>
      <c r="O10" s="161">
        <v>33218</v>
      </c>
      <c r="P10" s="104">
        <v>69962</v>
      </c>
      <c r="Q10" s="106">
        <v>2926</v>
      </c>
      <c r="R10" s="27">
        <v>13043</v>
      </c>
      <c r="S10" s="162">
        <v>5453</v>
      </c>
      <c r="T10" s="161">
        <v>7590</v>
      </c>
      <c r="U10" s="162">
        <v>7036</v>
      </c>
      <c r="V10" s="106">
        <v>6007</v>
      </c>
    </row>
    <row r="11" spans="1:23" ht="17.25" customHeight="1" x14ac:dyDescent="0.25">
      <c r="A11" s="504" t="s">
        <v>9</v>
      </c>
      <c r="B11" s="505"/>
      <c r="C11" s="349">
        <v>842</v>
      </c>
      <c r="D11" s="162">
        <v>381</v>
      </c>
      <c r="E11" s="161">
        <v>461</v>
      </c>
      <c r="F11" s="162">
        <v>826</v>
      </c>
      <c r="G11" s="106">
        <v>16</v>
      </c>
      <c r="H11" s="349">
        <v>33029</v>
      </c>
      <c r="I11" s="162">
        <v>12127</v>
      </c>
      <c r="J11" s="161">
        <v>20902</v>
      </c>
      <c r="K11" s="162">
        <v>32237</v>
      </c>
      <c r="L11" s="106">
        <v>792</v>
      </c>
      <c r="M11" s="75">
        <v>72692</v>
      </c>
      <c r="N11" s="162">
        <v>39261</v>
      </c>
      <c r="O11" s="161">
        <v>33431</v>
      </c>
      <c r="P11" s="162">
        <v>69746</v>
      </c>
      <c r="Q11" s="15">
        <v>2946</v>
      </c>
      <c r="R11" s="27">
        <v>11162</v>
      </c>
      <c r="S11" s="162">
        <v>4788</v>
      </c>
      <c r="T11" s="161">
        <v>6374</v>
      </c>
      <c r="U11" s="162">
        <v>6296</v>
      </c>
      <c r="V11" s="106">
        <v>4866</v>
      </c>
    </row>
    <row r="12" spans="1:23" ht="17.25" customHeight="1" x14ac:dyDescent="0.25">
      <c r="A12" s="504" t="s">
        <v>10</v>
      </c>
      <c r="B12" s="505"/>
      <c r="C12" s="345">
        <v>943</v>
      </c>
      <c r="D12" s="162">
        <v>432</v>
      </c>
      <c r="E12" s="161">
        <v>511</v>
      </c>
      <c r="F12" s="162">
        <v>922</v>
      </c>
      <c r="G12" s="106">
        <v>21</v>
      </c>
      <c r="H12" s="345">
        <v>32010</v>
      </c>
      <c r="I12" s="162">
        <v>11519</v>
      </c>
      <c r="J12" s="161">
        <v>20491</v>
      </c>
      <c r="K12" s="162">
        <v>31173</v>
      </c>
      <c r="L12" s="106">
        <v>837</v>
      </c>
      <c r="M12" s="75">
        <v>72927</v>
      </c>
      <c r="N12" s="162">
        <v>39289</v>
      </c>
      <c r="O12" s="161">
        <v>33638</v>
      </c>
      <c r="P12" s="162">
        <v>70156</v>
      </c>
      <c r="Q12" s="15">
        <v>2771</v>
      </c>
      <c r="R12" s="27">
        <v>10197</v>
      </c>
      <c r="S12" s="162">
        <v>4262</v>
      </c>
      <c r="T12" s="161">
        <v>5935</v>
      </c>
      <c r="U12" s="162">
        <v>5802</v>
      </c>
      <c r="V12" s="106">
        <v>4395</v>
      </c>
    </row>
    <row r="13" spans="1:23" ht="17.25" customHeight="1" x14ac:dyDescent="0.25">
      <c r="A13" s="504" t="s">
        <v>11</v>
      </c>
      <c r="B13" s="505"/>
      <c r="C13" s="345">
        <v>1098</v>
      </c>
      <c r="D13" s="162">
        <v>533</v>
      </c>
      <c r="E13" s="161">
        <v>565</v>
      </c>
      <c r="F13" s="162">
        <v>1078</v>
      </c>
      <c r="G13" s="106">
        <v>20</v>
      </c>
      <c r="H13" s="345">
        <v>31112</v>
      </c>
      <c r="I13" s="162">
        <v>10861</v>
      </c>
      <c r="J13" s="161">
        <v>20251</v>
      </c>
      <c r="K13" s="162">
        <v>30177</v>
      </c>
      <c r="L13" s="106">
        <v>935</v>
      </c>
      <c r="M13" s="75">
        <v>73545</v>
      </c>
      <c r="N13" s="162">
        <v>39790</v>
      </c>
      <c r="O13" s="161">
        <v>33755</v>
      </c>
      <c r="P13" s="162">
        <v>70700</v>
      </c>
      <c r="Q13" s="15">
        <v>2845</v>
      </c>
      <c r="R13" s="27">
        <v>9862</v>
      </c>
      <c r="S13" s="162">
        <v>4163</v>
      </c>
      <c r="T13" s="161">
        <v>5699</v>
      </c>
      <c r="U13" s="162">
        <v>5444</v>
      </c>
      <c r="V13" s="106">
        <v>4418</v>
      </c>
    </row>
    <row r="14" spans="1:23" ht="17.25" customHeight="1" x14ac:dyDescent="0.25">
      <c r="A14" s="504" t="s">
        <v>46</v>
      </c>
      <c r="B14" s="505"/>
      <c r="C14" s="345">
        <v>1098</v>
      </c>
      <c r="D14" s="162">
        <v>532</v>
      </c>
      <c r="E14" s="161">
        <v>566</v>
      </c>
      <c r="F14" s="162">
        <v>1082</v>
      </c>
      <c r="G14" s="106">
        <v>16</v>
      </c>
      <c r="H14" s="345">
        <v>31376</v>
      </c>
      <c r="I14" s="162">
        <v>11086</v>
      </c>
      <c r="J14" s="161">
        <v>20290</v>
      </c>
      <c r="K14" s="162">
        <v>30328</v>
      </c>
      <c r="L14" s="106">
        <v>1048</v>
      </c>
      <c r="M14" s="75">
        <v>73507</v>
      </c>
      <c r="N14" s="27">
        <v>39931</v>
      </c>
      <c r="O14" s="161">
        <v>33576</v>
      </c>
      <c r="P14" s="162">
        <v>70796</v>
      </c>
      <c r="Q14" s="15">
        <v>2711</v>
      </c>
      <c r="R14" s="27">
        <v>8060</v>
      </c>
      <c r="S14" s="162">
        <v>3477</v>
      </c>
      <c r="T14" s="161">
        <v>4583</v>
      </c>
      <c r="U14" s="162">
        <v>5110</v>
      </c>
      <c r="V14" s="106">
        <v>2950</v>
      </c>
    </row>
    <row r="15" spans="1:23" ht="17.25" customHeight="1" x14ac:dyDescent="0.25">
      <c r="A15" s="504" t="s">
        <v>70</v>
      </c>
      <c r="B15" s="505"/>
      <c r="C15" s="345">
        <v>1010</v>
      </c>
      <c r="D15" s="162">
        <v>464</v>
      </c>
      <c r="E15" s="161">
        <v>546</v>
      </c>
      <c r="F15" s="162">
        <v>993</v>
      </c>
      <c r="G15" s="106">
        <v>17</v>
      </c>
      <c r="H15" s="345">
        <v>31524</v>
      </c>
      <c r="I15" s="162">
        <v>11078</v>
      </c>
      <c r="J15" s="161">
        <v>20446</v>
      </c>
      <c r="K15" s="162">
        <v>30435</v>
      </c>
      <c r="L15" s="106">
        <v>1089</v>
      </c>
      <c r="M15" s="75">
        <v>73684</v>
      </c>
      <c r="N15" s="27">
        <v>39868</v>
      </c>
      <c r="O15" s="161">
        <v>33816</v>
      </c>
      <c r="P15" s="162">
        <v>71224</v>
      </c>
      <c r="Q15" s="15">
        <v>2460</v>
      </c>
      <c r="R15" s="27">
        <v>7295</v>
      </c>
      <c r="S15" s="162">
        <v>3178</v>
      </c>
      <c r="T15" s="161">
        <v>4117</v>
      </c>
      <c r="U15" s="162">
        <v>4857</v>
      </c>
      <c r="V15" s="106">
        <v>2438</v>
      </c>
    </row>
    <row r="16" spans="1:23" ht="17.25" customHeight="1" x14ac:dyDescent="0.25">
      <c r="A16" s="504" t="s">
        <v>155</v>
      </c>
      <c r="B16" s="505"/>
      <c r="C16" s="345">
        <v>942</v>
      </c>
      <c r="D16" s="162">
        <v>464</v>
      </c>
      <c r="E16" s="161">
        <v>478</v>
      </c>
      <c r="F16" s="162">
        <v>934</v>
      </c>
      <c r="G16" s="106">
        <v>8</v>
      </c>
      <c r="H16" s="345">
        <v>32999</v>
      </c>
      <c r="I16" s="162">
        <v>11730</v>
      </c>
      <c r="J16" s="161">
        <v>21269</v>
      </c>
      <c r="K16" s="162">
        <v>31902</v>
      </c>
      <c r="L16" s="106">
        <v>1097</v>
      </c>
      <c r="M16" s="75">
        <v>75232</v>
      </c>
      <c r="N16" s="27">
        <v>40806</v>
      </c>
      <c r="O16" s="161">
        <v>34426</v>
      </c>
      <c r="P16" s="162">
        <v>72593</v>
      </c>
      <c r="Q16" s="15">
        <v>2639</v>
      </c>
      <c r="R16" s="27">
        <v>7010</v>
      </c>
      <c r="S16" s="162">
        <v>2886</v>
      </c>
      <c r="T16" s="161">
        <v>4124</v>
      </c>
      <c r="U16" s="162">
        <v>4666</v>
      </c>
      <c r="V16" s="106">
        <v>2344</v>
      </c>
      <c r="W16" s="76"/>
    </row>
    <row r="17" spans="1:22" ht="17.25" customHeight="1" thickBot="1" x14ac:dyDescent="0.3">
      <c r="A17" s="506" t="s">
        <v>195</v>
      </c>
      <c r="B17" s="507"/>
      <c r="C17" s="345">
        <v>966</v>
      </c>
      <c r="D17" s="162">
        <v>433</v>
      </c>
      <c r="E17" s="161">
        <v>533</v>
      </c>
      <c r="F17" s="162">
        <v>944</v>
      </c>
      <c r="G17" s="106">
        <v>22</v>
      </c>
      <c r="H17" s="345">
        <v>32739</v>
      </c>
      <c r="I17" s="162">
        <v>11623</v>
      </c>
      <c r="J17" s="161">
        <v>21116</v>
      </c>
      <c r="K17" s="162">
        <v>31590</v>
      </c>
      <c r="L17" s="106">
        <v>1149</v>
      </c>
      <c r="M17" s="75">
        <v>77440</v>
      </c>
      <c r="N17" s="27">
        <v>41889</v>
      </c>
      <c r="O17" s="161">
        <v>35551</v>
      </c>
      <c r="P17" s="162">
        <v>74771</v>
      </c>
      <c r="Q17" s="15">
        <v>2669</v>
      </c>
      <c r="R17" s="27">
        <v>7148</v>
      </c>
      <c r="S17" s="162">
        <v>3110</v>
      </c>
      <c r="T17" s="161">
        <v>4038</v>
      </c>
      <c r="U17" s="162">
        <v>4990</v>
      </c>
      <c r="V17" s="106">
        <v>2158</v>
      </c>
    </row>
    <row r="18" spans="1:22" ht="17.25" customHeight="1" x14ac:dyDescent="0.25">
      <c r="A18" s="514" t="s">
        <v>196</v>
      </c>
      <c r="B18" s="247" t="s">
        <v>72</v>
      </c>
      <c r="C18" s="240">
        <f t="shared" ref="C18:H18" si="0">C17-C16</f>
        <v>24</v>
      </c>
      <c r="D18" s="241">
        <f t="shared" si="0"/>
        <v>-31</v>
      </c>
      <c r="E18" s="241">
        <f t="shared" si="0"/>
        <v>55</v>
      </c>
      <c r="F18" s="241">
        <f t="shared" si="0"/>
        <v>10</v>
      </c>
      <c r="G18" s="242">
        <f t="shared" si="0"/>
        <v>14</v>
      </c>
      <c r="H18" s="240">
        <f t="shared" si="0"/>
        <v>-260</v>
      </c>
      <c r="I18" s="241">
        <f t="shared" ref="I18:V18" si="1">I17-I16</f>
        <v>-107</v>
      </c>
      <c r="J18" s="241">
        <f t="shared" si="1"/>
        <v>-153</v>
      </c>
      <c r="K18" s="241">
        <f t="shared" si="1"/>
        <v>-312</v>
      </c>
      <c r="L18" s="242">
        <f t="shared" si="1"/>
        <v>52</v>
      </c>
      <c r="M18" s="240">
        <f t="shared" si="1"/>
        <v>2208</v>
      </c>
      <c r="N18" s="241">
        <f t="shared" si="1"/>
        <v>1083</v>
      </c>
      <c r="O18" s="241">
        <f t="shared" si="1"/>
        <v>1125</v>
      </c>
      <c r="P18" s="241">
        <f t="shared" si="1"/>
        <v>2178</v>
      </c>
      <c r="Q18" s="242">
        <f t="shared" si="1"/>
        <v>30</v>
      </c>
      <c r="R18" s="265">
        <f t="shared" si="1"/>
        <v>138</v>
      </c>
      <c r="S18" s="241">
        <f t="shared" si="1"/>
        <v>224</v>
      </c>
      <c r="T18" s="241">
        <f t="shared" si="1"/>
        <v>-86</v>
      </c>
      <c r="U18" s="241">
        <f t="shared" si="1"/>
        <v>324</v>
      </c>
      <c r="V18" s="242">
        <f t="shared" si="1"/>
        <v>-186</v>
      </c>
    </row>
    <row r="19" spans="1:22" ht="18" customHeight="1" x14ac:dyDescent="0.25">
      <c r="A19" s="515"/>
      <c r="B19" s="243" t="s">
        <v>73</v>
      </c>
      <c r="C19" s="244">
        <f t="shared" ref="C19:H19" si="2">C17/C16-1</f>
        <v>2.5477707006369421E-2</v>
      </c>
      <c r="D19" s="245">
        <f t="shared" si="2"/>
        <v>-6.6810344827586188E-2</v>
      </c>
      <c r="E19" s="245">
        <f t="shared" si="2"/>
        <v>0.11506276150627626</v>
      </c>
      <c r="F19" s="245">
        <f t="shared" si="2"/>
        <v>1.0706638115631772E-2</v>
      </c>
      <c r="G19" s="477">
        <f>G17/G16-1</f>
        <v>1.75</v>
      </c>
      <c r="H19" s="244">
        <f t="shared" si="2"/>
        <v>-7.8790266371707718E-3</v>
      </c>
      <c r="I19" s="245">
        <f t="shared" ref="I19:V19" si="3">I17/I16-1</f>
        <v>-9.1219096334186345E-3</v>
      </c>
      <c r="J19" s="245">
        <f t="shared" si="3"/>
        <v>-7.1935681038131083E-3</v>
      </c>
      <c r="K19" s="245">
        <f t="shared" si="3"/>
        <v>-9.7799511002445438E-3</v>
      </c>
      <c r="L19" s="246">
        <f t="shared" si="3"/>
        <v>4.7402005469462161E-2</v>
      </c>
      <c r="M19" s="244">
        <f t="shared" si="3"/>
        <v>2.934921310080818E-2</v>
      </c>
      <c r="N19" s="245">
        <f t="shared" si="3"/>
        <v>2.6540214674312557E-2</v>
      </c>
      <c r="O19" s="245">
        <f t="shared" si="3"/>
        <v>3.2678789287166721E-2</v>
      </c>
      <c r="P19" s="245">
        <f t="shared" si="3"/>
        <v>3.0002892840907514E-2</v>
      </c>
      <c r="Q19" s="246">
        <f t="shared" si="3"/>
        <v>1.1367942402425113E-2</v>
      </c>
      <c r="R19" s="271">
        <f t="shared" si="3"/>
        <v>1.9686162624821701E-2</v>
      </c>
      <c r="S19" s="245">
        <f t="shared" si="3"/>
        <v>7.7616077616077694E-2</v>
      </c>
      <c r="T19" s="245">
        <f t="shared" si="3"/>
        <v>-2.0853540252182334E-2</v>
      </c>
      <c r="U19" s="245">
        <f t="shared" si="3"/>
        <v>6.9438491213030362E-2</v>
      </c>
      <c r="V19" s="246">
        <f t="shared" si="3"/>
        <v>-7.9351535836177489E-2</v>
      </c>
    </row>
    <row r="20" spans="1:22" ht="17.25" customHeight="1" x14ac:dyDescent="0.25">
      <c r="A20" s="502" t="s">
        <v>197</v>
      </c>
      <c r="B20" s="250" t="s">
        <v>72</v>
      </c>
      <c r="C20" s="251">
        <f t="shared" ref="C20:H20" si="4">C17-C12</f>
        <v>23</v>
      </c>
      <c r="D20" s="252">
        <f t="shared" si="4"/>
        <v>1</v>
      </c>
      <c r="E20" s="252">
        <f t="shared" si="4"/>
        <v>22</v>
      </c>
      <c r="F20" s="252">
        <f t="shared" si="4"/>
        <v>22</v>
      </c>
      <c r="G20" s="253">
        <f t="shared" si="4"/>
        <v>1</v>
      </c>
      <c r="H20" s="251">
        <f t="shared" si="4"/>
        <v>729</v>
      </c>
      <c r="I20" s="252">
        <f t="shared" ref="I20:V20" si="5">I17-I12</f>
        <v>104</v>
      </c>
      <c r="J20" s="252">
        <f t="shared" si="5"/>
        <v>625</v>
      </c>
      <c r="K20" s="252">
        <f t="shared" si="5"/>
        <v>417</v>
      </c>
      <c r="L20" s="253">
        <f t="shared" si="5"/>
        <v>312</v>
      </c>
      <c r="M20" s="251">
        <f t="shared" si="5"/>
        <v>4513</v>
      </c>
      <c r="N20" s="252">
        <f t="shared" si="5"/>
        <v>2600</v>
      </c>
      <c r="O20" s="252">
        <f t="shared" si="5"/>
        <v>1913</v>
      </c>
      <c r="P20" s="252">
        <f t="shared" si="5"/>
        <v>4615</v>
      </c>
      <c r="Q20" s="253">
        <f t="shared" si="5"/>
        <v>-102</v>
      </c>
      <c r="R20" s="268">
        <f t="shared" si="5"/>
        <v>-3049</v>
      </c>
      <c r="S20" s="252">
        <f t="shared" si="5"/>
        <v>-1152</v>
      </c>
      <c r="T20" s="252">
        <f t="shared" si="5"/>
        <v>-1897</v>
      </c>
      <c r="U20" s="252">
        <f t="shared" si="5"/>
        <v>-812</v>
      </c>
      <c r="V20" s="253">
        <f t="shared" si="5"/>
        <v>-2237</v>
      </c>
    </row>
    <row r="21" spans="1:22" ht="17.25" customHeight="1" x14ac:dyDescent="0.25">
      <c r="A21" s="515"/>
      <c r="B21" s="243" t="s">
        <v>73</v>
      </c>
      <c r="C21" s="244">
        <f t="shared" ref="C21:H21" si="6">C17/C12-1</f>
        <v>2.4390243902439046E-2</v>
      </c>
      <c r="D21" s="245">
        <f t="shared" si="6"/>
        <v>2.3148148148148806E-3</v>
      </c>
      <c r="E21" s="245">
        <f t="shared" si="6"/>
        <v>4.3052837573385627E-2</v>
      </c>
      <c r="F21" s="245">
        <f t="shared" si="6"/>
        <v>2.386117136659438E-2</v>
      </c>
      <c r="G21" s="246">
        <f t="shared" si="6"/>
        <v>4.7619047619047672E-2</v>
      </c>
      <c r="H21" s="244">
        <f t="shared" si="6"/>
        <v>2.2774133083411474E-2</v>
      </c>
      <c r="I21" s="245">
        <f t="shared" ref="I21:V21" si="7">I17/I12-1</f>
        <v>9.0285615070753167E-3</v>
      </c>
      <c r="J21" s="245">
        <f t="shared" si="7"/>
        <v>3.0501195646869261E-2</v>
      </c>
      <c r="K21" s="245">
        <f t="shared" si="7"/>
        <v>1.3376960831488871E-2</v>
      </c>
      <c r="L21" s="246">
        <f t="shared" si="7"/>
        <v>0.37275985663082434</v>
      </c>
      <c r="M21" s="244">
        <f t="shared" si="7"/>
        <v>6.1883801609829092E-2</v>
      </c>
      <c r="N21" s="245">
        <f t="shared" si="7"/>
        <v>6.6176283438112549E-2</v>
      </c>
      <c r="O21" s="245">
        <f t="shared" si="7"/>
        <v>5.6870206314287408E-2</v>
      </c>
      <c r="P21" s="245">
        <f t="shared" si="7"/>
        <v>6.578197160613497E-2</v>
      </c>
      <c r="Q21" s="246">
        <f t="shared" si="7"/>
        <v>-3.6809815950920255E-2</v>
      </c>
      <c r="R21" s="271">
        <f t="shared" si="7"/>
        <v>-0.29900951260174558</v>
      </c>
      <c r="S21" s="245">
        <f t="shared" si="7"/>
        <v>-0.27029563585171279</v>
      </c>
      <c r="T21" s="245">
        <f t="shared" si="7"/>
        <v>-0.31962931760741364</v>
      </c>
      <c r="U21" s="245">
        <f t="shared" si="7"/>
        <v>-0.13995174077904171</v>
      </c>
      <c r="V21" s="246">
        <f t="shared" si="7"/>
        <v>-0.50898748577929465</v>
      </c>
    </row>
    <row r="22" spans="1:22" ht="17.25" customHeight="1" x14ac:dyDescent="0.25">
      <c r="A22" s="502" t="s">
        <v>198</v>
      </c>
      <c r="B22" s="250" t="s">
        <v>72</v>
      </c>
      <c r="C22" s="251">
        <f t="shared" ref="C22:H22" si="8">C17-C7</f>
        <v>-131</v>
      </c>
      <c r="D22" s="252">
        <f t="shared" si="8"/>
        <v>-114</v>
      </c>
      <c r="E22" s="252">
        <f t="shared" si="8"/>
        <v>-17</v>
      </c>
      <c r="F22" s="252">
        <f t="shared" si="8"/>
        <v>-66</v>
      </c>
      <c r="G22" s="253">
        <f t="shared" si="8"/>
        <v>-65</v>
      </c>
      <c r="H22" s="251">
        <f t="shared" si="8"/>
        <v>-3246</v>
      </c>
      <c r="I22" s="252">
        <f t="shared" ref="I22:V22" si="9">I17-I7</f>
        <v>-716</v>
      </c>
      <c r="J22" s="252">
        <f t="shared" si="9"/>
        <v>-2530</v>
      </c>
      <c r="K22" s="252">
        <f t="shared" si="9"/>
        <v>-3844</v>
      </c>
      <c r="L22" s="253">
        <f t="shared" si="9"/>
        <v>598</v>
      </c>
      <c r="M22" s="251">
        <f t="shared" si="9"/>
        <v>-3232</v>
      </c>
      <c r="N22" s="252">
        <f t="shared" si="9"/>
        <v>-1449</v>
      </c>
      <c r="O22" s="252">
        <f t="shared" si="9"/>
        <v>-1783</v>
      </c>
      <c r="P22" s="252">
        <f t="shared" si="9"/>
        <v>-2935</v>
      </c>
      <c r="Q22" s="253">
        <f t="shared" si="9"/>
        <v>-297</v>
      </c>
      <c r="R22" s="268">
        <f t="shared" si="9"/>
        <v>-13972</v>
      </c>
      <c r="S22" s="252">
        <f t="shared" si="9"/>
        <v>-5787</v>
      </c>
      <c r="T22" s="252">
        <f t="shared" si="9"/>
        <v>-8185</v>
      </c>
      <c r="U22" s="252">
        <f t="shared" si="9"/>
        <v>-5611</v>
      </c>
      <c r="V22" s="253">
        <f t="shared" si="9"/>
        <v>-8361</v>
      </c>
    </row>
    <row r="23" spans="1:22" ht="17.25" customHeight="1" thickBot="1" x14ac:dyDescent="0.3">
      <c r="A23" s="503"/>
      <c r="B23" s="255" t="s">
        <v>73</v>
      </c>
      <c r="C23" s="256">
        <f t="shared" ref="C23:H23" si="10">C17/C7-1</f>
        <v>-0.11941659070191435</v>
      </c>
      <c r="D23" s="257">
        <f t="shared" si="10"/>
        <v>-0.2084095063985375</v>
      </c>
      <c r="E23" s="257">
        <f t="shared" si="10"/>
        <v>-3.0909090909090886E-2</v>
      </c>
      <c r="F23" s="257">
        <f t="shared" si="10"/>
        <v>-6.5346534653465294E-2</v>
      </c>
      <c r="G23" s="294">
        <f t="shared" si="10"/>
        <v>-0.74712643678160917</v>
      </c>
      <c r="H23" s="256">
        <f t="shared" si="10"/>
        <v>-9.0204251771571542E-2</v>
      </c>
      <c r="I23" s="257">
        <f t="shared" ref="I23:V23" si="11">I17/I7-1</f>
        <v>-5.8027392819515411E-2</v>
      </c>
      <c r="J23" s="257">
        <f t="shared" si="11"/>
        <v>-0.10699484056500042</v>
      </c>
      <c r="K23" s="257">
        <f t="shared" si="11"/>
        <v>-0.10848337754698878</v>
      </c>
      <c r="L23" s="294">
        <f t="shared" si="11"/>
        <v>1.0852994555353903</v>
      </c>
      <c r="M23" s="256">
        <f t="shared" si="11"/>
        <v>-4.0063466878222931E-2</v>
      </c>
      <c r="N23" s="257">
        <f t="shared" si="11"/>
        <v>-3.3434860861138005E-2</v>
      </c>
      <c r="O23" s="257">
        <f t="shared" si="11"/>
        <v>-4.7758075748647322E-2</v>
      </c>
      <c r="P23" s="257">
        <f t="shared" si="11"/>
        <v>-3.7770571127068719E-2</v>
      </c>
      <c r="Q23" s="294">
        <f t="shared" si="11"/>
        <v>-0.10013486176668918</v>
      </c>
      <c r="R23" s="293">
        <f t="shared" si="11"/>
        <v>-0.66155303030303036</v>
      </c>
      <c r="S23" s="257">
        <f t="shared" si="11"/>
        <v>-0.65044396987748687</v>
      </c>
      <c r="T23" s="257">
        <f t="shared" si="11"/>
        <v>-0.66963920477787775</v>
      </c>
      <c r="U23" s="257">
        <f t="shared" si="11"/>
        <v>-0.52928968965191969</v>
      </c>
      <c r="V23" s="294">
        <f t="shared" si="11"/>
        <v>-0.7948474189561745</v>
      </c>
    </row>
    <row r="24" spans="1:22" ht="17.25" customHeight="1" x14ac:dyDescent="0.25">
      <c r="A24" s="348" t="s">
        <v>234</v>
      </c>
      <c r="K24" s="76"/>
      <c r="U24" s="76"/>
    </row>
    <row r="25" spans="1:22" ht="24.75" customHeight="1" x14ac:dyDescent="0.25">
      <c r="A25" s="649" t="s">
        <v>229</v>
      </c>
      <c r="B25" s="649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49"/>
      <c r="U25" s="649"/>
      <c r="V25" s="649"/>
    </row>
    <row r="26" spans="1:22" ht="17.25" customHeight="1" x14ac:dyDescent="0.25">
      <c r="K26" s="76"/>
      <c r="U26" s="76"/>
    </row>
    <row r="27" spans="1:22" customFormat="1" ht="15.75" customHeight="1" x14ac:dyDescent="0.25">
      <c r="C27" s="354"/>
      <c r="D27" s="354"/>
      <c r="E27" s="354"/>
      <c r="F27" s="354"/>
      <c r="G27" s="354"/>
    </row>
    <row r="28" spans="1:22" customFormat="1" ht="15.75" customHeight="1" x14ac:dyDescent="0.25">
      <c r="C28" s="354"/>
      <c r="D28" s="354"/>
      <c r="E28" s="354"/>
      <c r="F28" s="354"/>
      <c r="G28" s="354"/>
    </row>
    <row r="29" spans="1:22" customFormat="1" x14ac:dyDescent="0.25">
      <c r="C29" s="354"/>
      <c r="D29" s="354"/>
      <c r="E29" s="354"/>
      <c r="F29" s="354"/>
      <c r="G29" s="354"/>
    </row>
    <row r="30" spans="1:22" customFormat="1" x14ac:dyDescent="0.25">
      <c r="C30" s="354"/>
      <c r="D30" s="354"/>
      <c r="E30" s="354"/>
      <c r="F30" s="354"/>
      <c r="G30" s="354"/>
    </row>
    <row r="31" spans="1:22" customFormat="1" x14ac:dyDescent="0.25">
      <c r="C31" s="354"/>
      <c r="D31" s="354"/>
      <c r="E31" s="354"/>
      <c r="F31" s="354"/>
      <c r="G31" s="354"/>
    </row>
    <row r="32" spans="1:22" customFormat="1" ht="15.75" customHeight="1" x14ac:dyDescent="0.25">
      <c r="C32" s="354"/>
      <c r="D32" s="354"/>
      <c r="E32" s="354"/>
      <c r="F32" s="354"/>
      <c r="G32" s="354"/>
    </row>
    <row r="33" spans="3:7" customFormat="1" x14ac:dyDescent="0.25">
      <c r="C33" s="354"/>
      <c r="D33" s="354"/>
      <c r="E33" s="354"/>
      <c r="F33" s="354"/>
      <c r="G33" s="354"/>
    </row>
    <row r="34" spans="3:7" customFormat="1" ht="15.75" customHeight="1" x14ac:dyDescent="0.25">
      <c r="C34" s="354"/>
      <c r="D34" s="354"/>
      <c r="E34" s="354"/>
      <c r="F34" s="354"/>
      <c r="G34" s="354"/>
    </row>
    <row r="35" spans="3:7" customFormat="1" ht="15.75" customHeight="1" x14ac:dyDescent="0.25">
      <c r="C35" s="354"/>
      <c r="D35" s="354"/>
      <c r="E35" s="354"/>
      <c r="F35" s="354"/>
      <c r="G35" s="354"/>
    </row>
    <row r="36" spans="3:7" customFormat="1" x14ac:dyDescent="0.25">
      <c r="C36" s="354"/>
      <c r="D36" s="354"/>
      <c r="E36" s="354"/>
      <c r="F36" s="354"/>
      <c r="G36" s="354"/>
    </row>
    <row r="37" spans="3:7" customFormat="1" x14ac:dyDescent="0.25">
      <c r="C37" s="354"/>
      <c r="D37" s="354"/>
      <c r="E37" s="354"/>
      <c r="F37" s="354"/>
      <c r="G37" s="354"/>
    </row>
    <row r="38" spans="3:7" customFormat="1" x14ac:dyDescent="0.25">
      <c r="C38" s="354"/>
      <c r="D38" s="354"/>
      <c r="E38" s="354"/>
      <c r="F38" s="354"/>
      <c r="G38" s="354"/>
    </row>
    <row r="39" spans="3:7" customFormat="1" x14ac:dyDescent="0.25">
      <c r="C39" s="354"/>
      <c r="D39" s="354"/>
      <c r="E39" s="354"/>
      <c r="F39" s="354"/>
      <c r="G39" s="354"/>
    </row>
    <row r="40" spans="3:7" customFormat="1" x14ac:dyDescent="0.25">
      <c r="C40" s="354"/>
      <c r="D40" s="354"/>
      <c r="E40" s="354"/>
      <c r="F40" s="354"/>
      <c r="G40" s="354"/>
    </row>
    <row r="41" spans="3:7" customFormat="1" x14ac:dyDescent="0.25">
      <c r="C41" s="354"/>
      <c r="D41" s="354"/>
      <c r="E41" s="354"/>
      <c r="F41" s="354"/>
      <c r="G41" s="354"/>
    </row>
    <row r="42" spans="3:7" customFormat="1" x14ac:dyDescent="0.25">
      <c r="C42" s="354"/>
      <c r="D42" s="354"/>
      <c r="E42" s="354"/>
      <c r="F42" s="354"/>
      <c r="G42" s="354"/>
    </row>
    <row r="43" spans="3:7" customFormat="1" x14ac:dyDescent="0.25">
      <c r="C43" s="354"/>
      <c r="D43" s="354"/>
      <c r="E43" s="354"/>
      <c r="F43" s="354"/>
      <c r="G43" s="354"/>
    </row>
    <row r="44" spans="3:7" customFormat="1" x14ac:dyDescent="0.25">
      <c r="C44" s="354"/>
      <c r="D44" s="354"/>
      <c r="E44" s="354"/>
      <c r="F44" s="354"/>
      <c r="G44" s="354"/>
    </row>
    <row r="45" spans="3:7" customFormat="1" x14ac:dyDescent="0.25">
      <c r="C45" s="354"/>
      <c r="D45" s="354"/>
      <c r="E45" s="354"/>
      <c r="F45" s="354"/>
      <c r="G45" s="354"/>
    </row>
    <row r="46" spans="3:7" customFormat="1" x14ac:dyDescent="0.25">
      <c r="C46" s="354"/>
      <c r="D46" s="354"/>
      <c r="E46" s="354"/>
      <c r="F46" s="354"/>
      <c r="G46" s="354"/>
    </row>
    <row r="47" spans="3:7" customFormat="1" x14ac:dyDescent="0.25">
      <c r="C47" s="354"/>
      <c r="D47" s="354"/>
      <c r="E47" s="354"/>
      <c r="F47" s="354"/>
      <c r="G47" s="354"/>
    </row>
    <row r="48" spans="3:7" customFormat="1" x14ac:dyDescent="0.25">
      <c r="C48" s="354"/>
      <c r="D48" s="354"/>
      <c r="E48" s="354"/>
      <c r="F48" s="354"/>
      <c r="G48" s="354"/>
    </row>
    <row r="49" spans="3:7" customFormat="1" x14ac:dyDescent="0.25">
      <c r="C49" s="354"/>
      <c r="D49" s="354"/>
      <c r="E49" s="354"/>
      <c r="F49" s="354"/>
      <c r="G49" s="354"/>
    </row>
    <row r="50" spans="3:7" customFormat="1" x14ac:dyDescent="0.25">
      <c r="C50" s="354"/>
      <c r="D50" s="354"/>
      <c r="E50" s="354"/>
      <c r="F50" s="354"/>
      <c r="G50" s="354"/>
    </row>
    <row r="51" spans="3:7" customFormat="1" x14ac:dyDescent="0.25">
      <c r="C51" s="354"/>
      <c r="D51" s="354"/>
      <c r="E51" s="354"/>
      <c r="F51" s="354"/>
      <c r="G51" s="354"/>
    </row>
    <row r="52" spans="3:7" customFormat="1" x14ac:dyDescent="0.25">
      <c r="C52" s="354"/>
      <c r="D52" s="354"/>
      <c r="E52" s="354"/>
      <c r="F52" s="354"/>
      <c r="G52" s="354"/>
    </row>
    <row r="53" spans="3:7" customFormat="1" x14ac:dyDescent="0.25">
      <c r="C53" s="354"/>
      <c r="D53" s="354"/>
      <c r="E53" s="354"/>
      <c r="F53" s="354"/>
      <c r="G53" s="354"/>
    </row>
    <row r="54" spans="3:7" customFormat="1" x14ac:dyDescent="0.25">
      <c r="C54" s="354"/>
      <c r="D54" s="354"/>
      <c r="E54" s="354"/>
      <c r="F54" s="354"/>
      <c r="G54" s="354"/>
    </row>
    <row r="55" spans="3:7" customFormat="1" x14ac:dyDescent="0.25">
      <c r="C55" s="354"/>
      <c r="D55" s="354"/>
      <c r="E55" s="354"/>
      <c r="F55" s="354"/>
      <c r="G55" s="354"/>
    </row>
    <row r="56" spans="3:7" customFormat="1" x14ac:dyDescent="0.25">
      <c r="C56" s="354"/>
      <c r="D56" s="354"/>
      <c r="E56" s="354"/>
      <c r="F56" s="354"/>
      <c r="G56" s="354"/>
    </row>
  </sheetData>
  <mergeCells count="33">
    <mergeCell ref="A1:V1"/>
    <mergeCell ref="A25:V25"/>
    <mergeCell ref="A22:A23"/>
    <mergeCell ref="P4:Q5"/>
    <mergeCell ref="S4:T5"/>
    <mergeCell ref="U4:V5"/>
    <mergeCell ref="A18:A19"/>
    <mergeCell ref="A20:A21"/>
    <mergeCell ref="A16:B16"/>
    <mergeCell ref="A17:B17"/>
    <mergeCell ref="A11:B11"/>
    <mergeCell ref="A12:B12"/>
    <mergeCell ref="A13:B13"/>
    <mergeCell ref="A14:B14"/>
    <mergeCell ref="A15:B15"/>
    <mergeCell ref="F4:G5"/>
    <mergeCell ref="A9:B9"/>
    <mergeCell ref="A10:B10"/>
    <mergeCell ref="A7:B7"/>
    <mergeCell ref="A8:B8"/>
    <mergeCell ref="D4:E5"/>
    <mergeCell ref="R4:R6"/>
    <mergeCell ref="A3:B6"/>
    <mergeCell ref="H3:L3"/>
    <mergeCell ref="M3:Q3"/>
    <mergeCell ref="M4:M6"/>
    <mergeCell ref="I4:J5"/>
    <mergeCell ref="K4:L5"/>
    <mergeCell ref="R3:V3"/>
    <mergeCell ref="H4:H6"/>
    <mergeCell ref="N4:O5"/>
    <mergeCell ref="C3:G3"/>
    <mergeCell ref="C4:C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H18:V2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O32"/>
  <sheetViews>
    <sheetView zoomScaleNormal="100" workbookViewId="0"/>
  </sheetViews>
  <sheetFormatPr defaultColWidth="8.85546875" defaultRowHeight="15" x14ac:dyDescent="0.25"/>
  <cols>
    <col min="1" max="1" width="13.140625" style="11" customWidth="1"/>
    <col min="2" max="2" width="5.7109375" style="11" customWidth="1"/>
    <col min="3" max="13" width="9" style="11" customWidth="1"/>
    <col min="14" max="14" width="8.7109375" style="11" customWidth="1"/>
    <col min="16" max="16384" width="8.85546875" style="11"/>
  </cols>
  <sheetData>
    <row r="1" spans="1:14" s="18" customFormat="1" ht="17.25" customHeight="1" x14ac:dyDescent="0.25">
      <c r="A1" s="115" t="s">
        <v>199</v>
      </c>
      <c r="B1" s="41"/>
      <c r="C1" s="41"/>
      <c r="D1" s="41"/>
      <c r="E1" s="41"/>
      <c r="F1" s="41"/>
      <c r="G1" s="41"/>
      <c r="H1" s="41"/>
      <c r="I1" s="40"/>
      <c r="J1" s="40"/>
      <c r="K1" s="40"/>
      <c r="L1" s="40"/>
      <c r="M1" s="231"/>
      <c r="N1" s="40"/>
    </row>
    <row r="2" spans="1:14" s="1" customFormat="1" ht="17.25" customHeight="1" thickBot="1" x14ac:dyDescent="0.3">
      <c r="A2" s="148" t="s">
        <v>74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19" customFormat="1" ht="27.75" customHeight="1" x14ac:dyDescent="0.25">
      <c r="A3" s="508" t="s">
        <v>78</v>
      </c>
      <c r="B3" s="509"/>
      <c r="C3" s="486" t="s">
        <v>75</v>
      </c>
      <c r="D3" s="487"/>
      <c r="E3" s="486" t="s">
        <v>76</v>
      </c>
      <c r="F3" s="487"/>
      <c r="G3" s="491" t="s">
        <v>84</v>
      </c>
      <c r="H3" s="492"/>
      <c r="I3" s="491" t="s">
        <v>89</v>
      </c>
      <c r="J3" s="492"/>
      <c r="K3" s="486" t="s">
        <v>140</v>
      </c>
      <c r="L3" s="487"/>
      <c r="M3" s="491" t="s">
        <v>77</v>
      </c>
      <c r="N3" s="492"/>
    </row>
    <row r="4" spans="1:14" s="19" customFormat="1" ht="15" customHeight="1" x14ac:dyDescent="0.25">
      <c r="A4" s="510"/>
      <c r="B4" s="511"/>
      <c r="C4" s="483" t="s">
        <v>2</v>
      </c>
      <c r="D4" s="488" t="s">
        <v>149</v>
      </c>
      <c r="E4" s="483" t="s">
        <v>2</v>
      </c>
      <c r="F4" s="488" t="s">
        <v>149</v>
      </c>
      <c r="G4" s="483" t="s">
        <v>2</v>
      </c>
      <c r="H4" s="496" t="s">
        <v>90</v>
      </c>
      <c r="I4" s="483" t="s">
        <v>2</v>
      </c>
      <c r="J4" s="496" t="s">
        <v>91</v>
      </c>
      <c r="K4" s="483" t="s">
        <v>2</v>
      </c>
      <c r="L4" s="496" t="s">
        <v>92</v>
      </c>
      <c r="M4" s="493" t="s">
        <v>2</v>
      </c>
      <c r="N4" s="499" t="s">
        <v>272</v>
      </c>
    </row>
    <row r="5" spans="1:14" s="19" customFormat="1" ht="15" customHeight="1" x14ac:dyDescent="0.25">
      <c r="A5" s="510"/>
      <c r="B5" s="511"/>
      <c r="C5" s="484"/>
      <c r="D5" s="489"/>
      <c r="E5" s="484"/>
      <c r="F5" s="489"/>
      <c r="G5" s="484"/>
      <c r="H5" s="497"/>
      <c r="I5" s="484"/>
      <c r="J5" s="497"/>
      <c r="K5" s="484"/>
      <c r="L5" s="497"/>
      <c r="M5" s="494"/>
      <c r="N5" s="500"/>
    </row>
    <row r="6" spans="1:14" s="19" customFormat="1" ht="15" customHeight="1" thickBot="1" x14ac:dyDescent="0.3">
      <c r="A6" s="512"/>
      <c r="B6" s="513"/>
      <c r="C6" s="485"/>
      <c r="D6" s="490"/>
      <c r="E6" s="485"/>
      <c r="F6" s="490"/>
      <c r="G6" s="485"/>
      <c r="H6" s="498"/>
      <c r="I6" s="485"/>
      <c r="J6" s="498"/>
      <c r="K6" s="485"/>
      <c r="L6" s="498"/>
      <c r="M6" s="495"/>
      <c r="N6" s="501"/>
    </row>
    <row r="7" spans="1:14" s="19" customFormat="1" ht="17.25" customHeight="1" x14ac:dyDescent="0.25">
      <c r="A7" s="504" t="s">
        <v>5</v>
      </c>
      <c r="B7" s="505"/>
      <c r="C7" s="478">
        <v>1423</v>
      </c>
      <c r="D7" s="139">
        <v>1416</v>
      </c>
      <c r="E7" s="478">
        <v>22904</v>
      </c>
      <c r="F7" s="139">
        <v>21176</v>
      </c>
      <c r="G7" s="479">
        <v>532918</v>
      </c>
      <c r="H7" s="475">
        <v>496966</v>
      </c>
      <c r="I7" s="479">
        <v>138874</v>
      </c>
      <c r="J7" s="334">
        <v>124751</v>
      </c>
      <c r="K7" s="479">
        <v>109514</v>
      </c>
      <c r="L7" s="334">
        <v>103070</v>
      </c>
      <c r="M7" s="176">
        <v>45384.9</v>
      </c>
      <c r="N7" s="475">
        <v>5758.6</v>
      </c>
    </row>
    <row r="8" spans="1:14" s="19" customFormat="1" ht="17.25" customHeight="1" x14ac:dyDescent="0.25">
      <c r="A8" s="504" t="s">
        <v>6</v>
      </c>
      <c r="B8" s="505"/>
      <c r="C8" s="478">
        <v>1393</v>
      </c>
      <c r="D8" s="139">
        <v>1384</v>
      </c>
      <c r="E8" s="478">
        <v>21986</v>
      </c>
      <c r="F8" s="139">
        <v>20400</v>
      </c>
      <c r="G8" s="479">
        <v>501220</v>
      </c>
      <c r="H8" s="475">
        <v>470347</v>
      </c>
      <c r="I8" s="479">
        <v>128453</v>
      </c>
      <c r="J8" s="334">
        <v>117525</v>
      </c>
      <c r="K8" s="479">
        <v>106816</v>
      </c>
      <c r="L8" s="334">
        <v>100724</v>
      </c>
      <c r="M8" s="176">
        <v>43875.8</v>
      </c>
      <c r="N8" s="475">
        <v>6580.3</v>
      </c>
    </row>
    <row r="9" spans="1:14" s="19" customFormat="1" ht="17.25" customHeight="1" x14ac:dyDescent="0.25">
      <c r="A9" s="504" t="s">
        <v>7</v>
      </c>
      <c r="B9" s="505"/>
      <c r="C9" s="478">
        <v>1347</v>
      </c>
      <c r="D9" s="139">
        <v>1337</v>
      </c>
      <c r="E9" s="478">
        <v>20918</v>
      </c>
      <c r="F9" s="139">
        <v>19440</v>
      </c>
      <c r="G9" s="479">
        <v>470754</v>
      </c>
      <c r="H9" s="475">
        <v>443719</v>
      </c>
      <c r="I9" s="479">
        <v>121583</v>
      </c>
      <c r="J9" s="334">
        <v>111927</v>
      </c>
      <c r="K9" s="479">
        <v>101055</v>
      </c>
      <c r="L9" s="334">
        <v>95588</v>
      </c>
      <c r="M9" s="176">
        <v>41788.800000000003</v>
      </c>
      <c r="N9" s="475">
        <v>5093.7</v>
      </c>
    </row>
    <row r="10" spans="1:14" s="19" customFormat="1" ht="17.25" customHeight="1" x14ac:dyDescent="0.25">
      <c r="A10" s="504" t="s">
        <v>8</v>
      </c>
      <c r="B10" s="505"/>
      <c r="C10" s="478">
        <v>1331</v>
      </c>
      <c r="D10" s="139">
        <v>1323</v>
      </c>
      <c r="E10" s="478">
        <v>20192</v>
      </c>
      <c r="F10" s="139">
        <v>18823</v>
      </c>
      <c r="G10" s="479">
        <v>448792</v>
      </c>
      <c r="H10" s="475">
        <v>423863</v>
      </c>
      <c r="I10" s="479">
        <v>120053</v>
      </c>
      <c r="J10" s="334">
        <v>110402</v>
      </c>
      <c r="K10" s="479">
        <v>90076</v>
      </c>
      <c r="L10" s="334">
        <v>85454</v>
      </c>
      <c r="M10" s="176">
        <v>40214.1</v>
      </c>
      <c r="N10" s="475">
        <v>4131.2</v>
      </c>
    </row>
    <row r="11" spans="1:14" s="19" customFormat="1" ht="17.25" customHeight="1" x14ac:dyDescent="0.25">
      <c r="A11" s="504" t="s">
        <v>9</v>
      </c>
      <c r="B11" s="505"/>
      <c r="C11" s="478">
        <v>1310</v>
      </c>
      <c r="D11" s="139">
        <v>1299</v>
      </c>
      <c r="E11" s="478">
        <v>19771</v>
      </c>
      <c r="F11" s="139">
        <v>18455</v>
      </c>
      <c r="G11" s="479">
        <v>435542</v>
      </c>
      <c r="H11" s="475">
        <v>412532</v>
      </c>
      <c r="I11" s="479">
        <v>117725</v>
      </c>
      <c r="J11" s="334">
        <v>109105</v>
      </c>
      <c r="K11" s="480">
        <v>83822</v>
      </c>
      <c r="L11" s="334">
        <v>79619</v>
      </c>
      <c r="M11" s="176">
        <v>39070.1</v>
      </c>
      <c r="N11" s="475">
        <v>3123.8</v>
      </c>
    </row>
    <row r="12" spans="1:14" s="19" customFormat="1" ht="17.25" customHeight="1" x14ac:dyDescent="0.25">
      <c r="A12" s="504" t="s">
        <v>10</v>
      </c>
      <c r="B12" s="505"/>
      <c r="C12" s="478">
        <v>1304</v>
      </c>
      <c r="D12" s="139">
        <v>1294</v>
      </c>
      <c r="E12" s="478">
        <v>19546</v>
      </c>
      <c r="F12" s="139">
        <v>18269</v>
      </c>
      <c r="G12" s="479">
        <v>427107</v>
      </c>
      <c r="H12" s="475">
        <v>405631</v>
      </c>
      <c r="I12" s="479">
        <v>116077</v>
      </c>
      <c r="J12" s="334">
        <v>108053</v>
      </c>
      <c r="K12" s="480">
        <v>78385</v>
      </c>
      <c r="L12" s="334">
        <v>74303</v>
      </c>
      <c r="M12" s="176">
        <v>38385.9</v>
      </c>
      <c r="N12" s="475">
        <v>1686.7</v>
      </c>
    </row>
    <row r="13" spans="1:14" s="19" customFormat="1" ht="17.25" customHeight="1" x14ac:dyDescent="0.25">
      <c r="A13" s="504" t="s">
        <v>11</v>
      </c>
      <c r="B13" s="505"/>
      <c r="C13" s="478">
        <v>1307</v>
      </c>
      <c r="D13" s="139">
        <v>1297</v>
      </c>
      <c r="E13" s="478">
        <v>19380</v>
      </c>
      <c r="F13" s="139">
        <v>18127</v>
      </c>
      <c r="G13" s="480">
        <v>424849</v>
      </c>
      <c r="H13" s="475">
        <v>404087</v>
      </c>
      <c r="I13" s="480">
        <v>115617</v>
      </c>
      <c r="J13" s="334">
        <v>107399</v>
      </c>
      <c r="K13" s="480">
        <v>78602</v>
      </c>
      <c r="L13" s="334">
        <v>74363</v>
      </c>
      <c r="M13" s="176">
        <v>38069.599999999999</v>
      </c>
      <c r="N13" s="482">
        <v>1437</v>
      </c>
    </row>
    <row r="14" spans="1:14" s="19" customFormat="1" ht="17.25" customHeight="1" x14ac:dyDescent="0.25">
      <c r="A14" s="504" t="s">
        <v>46</v>
      </c>
      <c r="B14" s="505"/>
      <c r="C14" s="478">
        <v>1308</v>
      </c>
      <c r="D14" s="139">
        <v>1297</v>
      </c>
      <c r="E14" s="478">
        <v>19266</v>
      </c>
      <c r="F14" s="139">
        <v>18088</v>
      </c>
      <c r="G14" s="480">
        <v>421535</v>
      </c>
      <c r="H14" s="475">
        <v>403018</v>
      </c>
      <c r="I14" s="480">
        <v>114041</v>
      </c>
      <c r="J14" s="334">
        <v>107316</v>
      </c>
      <c r="K14" s="480">
        <v>78056</v>
      </c>
      <c r="L14" s="334">
        <v>74271</v>
      </c>
      <c r="M14" s="176">
        <v>38114.9</v>
      </c>
      <c r="N14" s="482">
        <v>1369.8</v>
      </c>
    </row>
    <row r="15" spans="1:14" s="19" customFormat="1" ht="17.25" customHeight="1" x14ac:dyDescent="0.25">
      <c r="A15" s="504" t="s">
        <v>70</v>
      </c>
      <c r="B15" s="505"/>
      <c r="C15" s="478">
        <v>1290</v>
      </c>
      <c r="D15" s="139">
        <v>1279</v>
      </c>
      <c r="E15" s="478">
        <v>19225</v>
      </c>
      <c r="F15" s="139">
        <v>18164</v>
      </c>
      <c r="G15" s="480">
        <v>420814</v>
      </c>
      <c r="H15" s="475">
        <v>403957</v>
      </c>
      <c r="I15" s="480">
        <v>113513</v>
      </c>
      <c r="J15" s="334">
        <v>107509</v>
      </c>
      <c r="K15" s="480">
        <v>79477</v>
      </c>
      <c r="L15" s="334">
        <v>75432</v>
      </c>
      <c r="M15" s="176">
        <v>38223.4</v>
      </c>
      <c r="N15" s="482">
        <v>1467.4</v>
      </c>
    </row>
    <row r="16" spans="1:14" s="19" customFormat="1" ht="17.25" customHeight="1" x14ac:dyDescent="0.25">
      <c r="A16" s="504" t="s">
        <v>155</v>
      </c>
      <c r="B16" s="505"/>
      <c r="C16" s="478">
        <v>1284</v>
      </c>
      <c r="D16" s="139">
        <v>1273</v>
      </c>
      <c r="E16" s="478">
        <v>19303</v>
      </c>
      <c r="F16" s="139">
        <v>18280</v>
      </c>
      <c r="G16" s="480">
        <v>423838</v>
      </c>
      <c r="H16" s="475">
        <v>408088</v>
      </c>
      <c r="I16" s="480">
        <v>116183</v>
      </c>
      <c r="J16" s="334">
        <v>110095</v>
      </c>
      <c r="K16" s="480">
        <v>84462</v>
      </c>
      <c r="L16" s="334">
        <v>80350</v>
      </c>
      <c r="M16" s="176">
        <v>39133.300000000003</v>
      </c>
      <c r="N16" s="482">
        <v>1834.5</v>
      </c>
    </row>
    <row r="17" spans="1:14" s="5" customFormat="1" ht="17.25" customHeight="1" thickBot="1" x14ac:dyDescent="0.25">
      <c r="A17" s="506" t="s">
        <v>195</v>
      </c>
      <c r="B17" s="507"/>
      <c r="C17" s="478">
        <v>1280</v>
      </c>
      <c r="D17" s="139">
        <v>1269</v>
      </c>
      <c r="E17" s="478">
        <v>19569</v>
      </c>
      <c r="F17" s="139">
        <v>18595</v>
      </c>
      <c r="G17" s="480">
        <v>432906</v>
      </c>
      <c r="H17" s="475">
        <v>417302</v>
      </c>
      <c r="I17" s="480">
        <v>118293</v>
      </c>
      <c r="J17" s="334">
        <v>112295</v>
      </c>
      <c r="K17" s="481" t="s">
        <v>39</v>
      </c>
      <c r="L17" s="403" t="s">
        <v>39</v>
      </c>
      <c r="M17" s="176">
        <v>40193.300000000003</v>
      </c>
      <c r="N17" s="482">
        <v>2119.1999999999998</v>
      </c>
    </row>
    <row r="18" spans="1:14" s="5" customFormat="1" ht="17.25" customHeight="1" x14ac:dyDescent="0.2">
      <c r="A18" s="514" t="s">
        <v>196</v>
      </c>
      <c r="B18" s="247" t="s">
        <v>72</v>
      </c>
      <c r="C18" s="240">
        <f>C17-C16</f>
        <v>-4</v>
      </c>
      <c r="D18" s="265">
        <f t="shared" ref="D18:N18" si="0">D17-D16</f>
        <v>-4</v>
      </c>
      <c r="E18" s="240">
        <f t="shared" si="0"/>
        <v>266</v>
      </c>
      <c r="F18" s="265">
        <f>F17-F16</f>
        <v>315</v>
      </c>
      <c r="G18" s="240">
        <f t="shared" si="0"/>
        <v>9068</v>
      </c>
      <c r="H18" s="265">
        <f t="shared" si="0"/>
        <v>9214</v>
      </c>
      <c r="I18" s="240">
        <f t="shared" si="0"/>
        <v>2110</v>
      </c>
      <c r="J18" s="265">
        <f t="shared" si="0"/>
        <v>2200</v>
      </c>
      <c r="K18" s="305" t="s">
        <v>39</v>
      </c>
      <c r="L18" s="306" t="s">
        <v>39</v>
      </c>
      <c r="M18" s="295">
        <f t="shared" si="0"/>
        <v>1060</v>
      </c>
      <c r="N18" s="242">
        <f t="shared" si="0"/>
        <v>284.69999999999982</v>
      </c>
    </row>
    <row r="19" spans="1:14" s="5" customFormat="1" ht="17.25" customHeight="1" x14ac:dyDescent="0.2">
      <c r="A19" s="515"/>
      <c r="B19" s="243" t="s">
        <v>73</v>
      </c>
      <c r="C19" s="244">
        <f>C17/C16-1</f>
        <v>-3.1152647975077885E-3</v>
      </c>
      <c r="D19" s="271">
        <f t="shared" ref="D19:N19" si="1">D17/D16-1</f>
        <v>-3.1421838177533301E-3</v>
      </c>
      <c r="E19" s="244">
        <f t="shared" si="1"/>
        <v>1.3780241413251737E-2</v>
      </c>
      <c r="F19" s="271">
        <f t="shared" si="1"/>
        <v>1.7231947483588694E-2</v>
      </c>
      <c r="G19" s="244">
        <f t="shared" si="1"/>
        <v>2.1394966944917604E-2</v>
      </c>
      <c r="H19" s="271">
        <f t="shared" si="1"/>
        <v>2.2578463468663656E-2</v>
      </c>
      <c r="I19" s="244">
        <f t="shared" si="1"/>
        <v>1.8161004622018639E-2</v>
      </c>
      <c r="J19" s="271">
        <f>J17/J16-1</f>
        <v>1.9982742177210522E-2</v>
      </c>
      <c r="K19" s="307" t="s">
        <v>39</v>
      </c>
      <c r="L19" s="308" t="s">
        <v>39</v>
      </c>
      <c r="M19" s="296">
        <f t="shared" si="1"/>
        <v>2.7086905525473215E-2</v>
      </c>
      <c r="N19" s="246">
        <f t="shared" si="1"/>
        <v>0.15519215044971379</v>
      </c>
    </row>
    <row r="20" spans="1:14" s="117" customFormat="1" ht="17.25" customHeight="1" x14ac:dyDescent="0.2">
      <c r="A20" s="502" t="s">
        <v>197</v>
      </c>
      <c r="B20" s="250" t="s">
        <v>72</v>
      </c>
      <c r="C20" s="251">
        <f>C17-C12</f>
        <v>-24</v>
      </c>
      <c r="D20" s="268">
        <f t="shared" ref="D20:N20" si="2">D17-D12</f>
        <v>-25</v>
      </c>
      <c r="E20" s="251">
        <f t="shared" si="2"/>
        <v>23</v>
      </c>
      <c r="F20" s="268">
        <f>F17-F12</f>
        <v>326</v>
      </c>
      <c r="G20" s="251">
        <f t="shared" si="2"/>
        <v>5799</v>
      </c>
      <c r="H20" s="268">
        <f t="shared" si="2"/>
        <v>11671</v>
      </c>
      <c r="I20" s="251">
        <f t="shared" si="2"/>
        <v>2216</v>
      </c>
      <c r="J20" s="268">
        <f t="shared" si="2"/>
        <v>4242</v>
      </c>
      <c r="K20" s="309" t="s">
        <v>39</v>
      </c>
      <c r="L20" s="310" t="s">
        <v>39</v>
      </c>
      <c r="M20" s="297">
        <f t="shared" si="2"/>
        <v>1807.4000000000015</v>
      </c>
      <c r="N20" s="253">
        <f t="shared" si="2"/>
        <v>432.49999999999977</v>
      </c>
    </row>
    <row r="21" spans="1:14" s="117" customFormat="1" ht="17.25" customHeight="1" x14ac:dyDescent="0.2">
      <c r="A21" s="515"/>
      <c r="B21" s="243" t="s">
        <v>73</v>
      </c>
      <c r="C21" s="244">
        <f>C17/C12-1</f>
        <v>-1.8404907975460127E-2</v>
      </c>
      <c r="D21" s="271">
        <f t="shared" ref="D21:N21" si="3">D17/D12-1</f>
        <v>-1.9319938176197815E-2</v>
      </c>
      <c r="E21" s="244">
        <f t="shared" si="3"/>
        <v>1.1767113475902313E-3</v>
      </c>
      <c r="F21" s="271">
        <f t="shared" si="3"/>
        <v>1.7844435929716962E-2</v>
      </c>
      <c r="G21" s="244">
        <f t="shared" si="3"/>
        <v>1.3577393955144679E-2</v>
      </c>
      <c r="H21" s="271">
        <f t="shared" si="3"/>
        <v>2.8772455754121351E-2</v>
      </c>
      <c r="I21" s="244">
        <f t="shared" si="3"/>
        <v>1.9090775950446615E-2</v>
      </c>
      <c r="J21" s="271">
        <f t="shared" si="3"/>
        <v>3.9258512026505432E-2</v>
      </c>
      <c r="K21" s="307" t="s">
        <v>39</v>
      </c>
      <c r="L21" s="308" t="s">
        <v>39</v>
      </c>
      <c r="M21" s="296">
        <f t="shared" si="3"/>
        <v>4.7084997355799851E-2</v>
      </c>
      <c r="N21" s="246">
        <f t="shared" si="3"/>
        <v>0.25641785735459766</v>
      </c>
    </row>
    <row r="22" spans="1:14" ht="17.25" customHeight="1" x14ac:dyDescent="0.25">
      <c r="A22" s="502" t="s">
        <v>198</v>
      </c>
      <c r="B22" s="250" t="s">
        <v>72</v>
      </c>
      <c r="C22" s="251">
        <f>C17-C7</f>
        <v>-143</v>
      </c>
      <c r="D22" s="268">
        <f t="shared" ref="D22:N22" si="4">D17-D7</f>
        <v>-147</v>
      </c>
      <c r="E22" s="251">
        <f t="shared" si="4"/>
        <v>-3335</v>
      </c>
      <c r="F22" s="268">
        <f t="shared" si="4"/>
        <v>-2581</v>
      </c>
      <c r="G22" s="251">
        <f t="shared" si="4"/>
        <v>-100012</v>
      </c>
      <c r="H22" s="268">
        <f t="shared" si="4"/>
        <v>-79664</v>
      </c>
      <c r="I22" s="251">
        <f t="shared" si="4"/>
        <v>-20581</v>
      </c>
      <c r="J22" s="268">
        <f t="shared" si="4"/>
        <v>-12456</v>
      </c>
      <c r="K22" s="309" t="s">
        <v>39</v>
      </c>
      <c r="L22" s="310" t="s">
        <v>39</v>
      </c>
      <c r="M22" s="297">
        <f t="shared" si="4"/>
        <v>-5191.5999999999985</v>
      </c>
      <c r="N22" s="253">
        <f t="shared" si="4"/>
        <v>-3639.4000000000005</v>
      </c>
    </row>
    <row r="23" spans="1:14" ht="17.25" customHeight="1" thickBot="1" x14ac:dyDescent="0.3">
      <c r="A23" s="503"/>
      <c r="B23" s="255" t="s">
        <v>73</v>
      </c>
      <c r="C23" s="256">
        <f>C17/C7-1</f>
        <v>-0.10049191848208017</v>
      </c>
      <c r="D23" s="293">
        <f t="shared" ref="D23:N23" si="5">D17/D7-1</f>
        <v>-0.10381355932203384</v>
      </c>
      <c r="E23" s="256">
        <f t="shared" si="5"/>
        <v>-0.14560775410408666</v>
      </c>
      <c r="F23" s="293">
        <f t="shared" si="5"/>
        <v>-0.12188326407253491</v>
      </c>
      <c r="G23" s="256">
        <f t="shared" si="5"/>
        <v>-0.18766864695881913</v>
      </c>
      <c r="H23" s="293">
        <f t="shared" si="5"/>
        <v>-0.16030070467597379</v>
      </c>
      <c r="I23" s="256">
        <f t="shared" si="5"/>
        <v>-0.14819908694212025</v>
      </c>
      <c r="J23" s="293">
        <f t="shared" si="5"/>
        <v>-9.9846895014869652E-2</v>
      </c>
      <c r="K23" s="311" t="s">
        <v>39</v>
      </c>
      <c r="L23" s="312" t="s">
        <v>39</v>
      </c>
      <c r="M23" s="298">
        <f t="shared" si="5"/>
        <v>-0.11439046907671935</v>
      </c>
      <c r="N23" s="294">
        <f t="shared" si="5"/>
        <v>-0.63199388740318829</v>
      </c>
    </row>
    <row r="24" spans="1:14" ht="17.25" customHeight="1" x14ac:dyDescent="0.25">
      <c r="A24" s="375" t="s">
        <v>12</v>
      </c>
    </row>
    <row r="25" spans="1:14" ht="17.25" customHeight="1" x14ac:dyDescent="0.25">
      <c r="A25" s="376" t="s">
        <v>129</v>
      </c>
    </row>
    <row r="26" spans="1:14" ht="17.25" customHeight="1" x14ac:dyDescent="0.25">
      <c r="A26" s="227"/>
    </row>
    <row r="27" spans="1:14" ht="17.25" customHeight="1" x14ac:dyDescent="0.25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ht="17.25" customHeight="1" x14ac:dyDescent="0.25">
      <c r="C28" s="363"/>
      <c r="D28" s="363"/>
      <c r="E28" s="363"/>
      <c r="F28" s="363"/>
      <c r="G28" s="363"/>
      <c r="H28" s="363"/>
      <c r="I28" s="363"/>
      <c r="J28" s="363"/>
      <c r="K28" s="363"/>
      <c r="L28" s="363"/>
      <c r="M28" s="363"/>
      <c r="N28" s="363"/>
    </row>
    <row r="29" spans="1:14" x14ac:dyDescent="0.25"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ht="15.75" customHeight="1" x14ac:dyDescent="0.25">
      <c r="C30" s="363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</row>
    <row r="31" spans="1:14" x14ac:dyDescent="0.25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 x14ac:dyDescent="0.25">
      <c r="C32" s="363"/>
      <c r="D32" s="363"/>
      <c r="E32" s="363"/>
      <c r="F32" s="363"/>
      <c r="G32" s="363"/>
      <c r="H32" s="363"/>
      <c r="I32" s="363"/>
      <c r="J32" s="363"/>
      <c r="K32" s="363"/>
      <c r="L32" s="363"/>
      <c r="M32" s="363"/>
      <c r="N32" s="363"/>
    </row>
  </sheetData>
  <mergeCells count="33">
    <mergeCell ref="A3:B6"/>
    <mergeCell ref="A7:B7"/>
    <mergeCell ref="A8:B8"/>
    <mergeCell ref="A18:A19"/>
    <mergeCell ref="A20:A21"/>
    <mergeCell ref="A22:A23"/>
    <mergeCell ref="A9:B9"/>
    <mergeCell ref="A10:B10"/>
    <mergeCell ref="A11:B11"/>
    <mergeCell ref="A12:B12"/>
    <mergeCell ref="A13:B13"/>
    <mergeCell ref="A14:B14"/>
    <mergeCell ref="A15:B15"/>
    <mergeCell ref="A17:B17"/>
    <mergeCell ref="A16:B16"/>
    <mergeCell ref="G3:H3"/>
    <mergeCell ref="M3:N3"/>
    <mergeCell ref="G4:G6"/>
    <mergeCell ref="M4:M6"/>
    <mergeCell ref="H4:H6"/>
    <mergeCell ref="I3:J3"/>
    <mergeCell ref="I4:I6"/>
    <mergeCell ref="J4:J6"/>
    <mergeCell ref="K3:L3"/>
    <mergeCell ref="K4:K6"/>
    <mergeCell ref="L4:L6"/>
    <mergeCell ref="N4:N6"/>
    <mergeCell ref="E4:E6"/>
    <mergeCell ref="E3:F3"/>
    <mergeCell ref="F4:F6"/>
    <mergeCell ref="C3:D3"/>
    <mergeCell ref="C4:C6"/>
    <mergeCell ref="D4:D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N18:N23 C18:J23 M18:M23" unlockedFormula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3"/>
  <dimension ref="A1:W32"/>
  <sheetViews>
    <sheetView zoomScaleNormal="100" workbookViewId="0"/>
  </sheetViews>
  <sheetFormatPr defaultColWidth="9.140625" defaultRowHeight="15" x14ac:dyDescent="0.25"/>
  <cols>
    <col min="1" max="1" width="12.85546875" style="96" customWidth="1"/>
    <col min="2" max="2" width="5.7109375" style="96" customWidth="1"/>
    <col min="3" max="7" width="5.7109375" style="354" customWidth="1"/>
    <col min="8" max="22" width="7.28515625" style="96" customWidth="1"/>
    <col min="23" max="16384" width="9.140625" style="96"/>
  </cols>
  <sheetData>
    <row r="1" spans="1:23" ht="17.25" customHeight="1" x14ac:dyDescent="0.25">
      <c r="A1" s="115" t="s">
        <v>223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231"/>
    </row>
    <row r="2" spans="1:23" ht="17.25" customHeight="1" thickBot="1" x14ac:dyDescent="0.3">
      <c r="A2" s="148" t="s">
        <v>74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</row>
    <row r="3" spans="1:23" ht="24" customHeight="1" x14ac:dyDescent="0.25">
      <c r="A3" s="508" t="s">
        <v>78</v>
      </c>
      <c r="B3" s="509"/>
      <c r="C3" s="582" t="s">
        <v>273</v>
      </c>
      <c r="D3" s="650"/>
      <c r="E3" s="650"/>
      <c r="F3" s="650"/>
      <c r="G3" s="651"/>
      <c r="H3" s="582" t="s">
        <v>102</v>
      </c>
      <c r="I3" s="583"/>
      <c r="J3" s="583"/>
      <c r="K3" s="583"/>
      <c r="L3" s="584"/>
      <c r="M3" s="631" t="s">
        <v>233</v>
      </c>
      <c r="N3" s="618"/>
      <c r="O3" s="618"/>
      <c r="P3" s="618"/>
      <c r="Q3" s="619"/>
      <c r="R3" s="655" t="s">
        <v>97</v>
      </c>
      <c r="S3" s="656"/>
      <c r="T3" s="656"/>
      <c r="U3" s="656"/>
      <c r="V3" s="657"/>
    </row>
    <row r="4" spans="1:23" ht="22.5" customHeight="1" x14ac:dyDescent="0.25">
      <c r="A4" s="510"/>
      <c r="B4" s="511"/>
      <c r="C4" s="483" t="s">
        <v>2</v>
      </c>
      <c r="D4" s="599" t="s">
        <v>87</v>
      </c>
      <c r="E4" s="600"/>
      <c r="F4" s="652" t="s">
        <v>69</v>
      </c>
      <c r="G4" s="653"/>
      <c r="H4" s="483" t="s">
        <v>2</v>
      </c>
      <c r="I4" s="599" t="s">
        <v>87</v>
      </c>
      <c r="J4" s="600"/>
      <c r="K4" s="652" t="s">
        <v>69</v>
      </c>
      <c r="L4" s="653"/>
      <c r="M4" s="483" t="s">
        <v>2</v>
      </c>
      <c r="N4" s="599" t="s">
        <v>87</v>
      </c>
      <c r="O4" s="600"/>
      <c r="P4" s="652" t="s">
        <v>69</v>
      </c>
      <c r="Q4" s="653"/>
      <c r="R4" s="483" t="s">
        <v>2</v>
      </c>
      <c r="S4" s="599" t="s">
        <v>87</v>
      </c>
      <c r="T4" s="600"/>
      <c r="U4" s="652" t="s">
        <v>69</v>
      </c>
      <c r="V4" s="653"/>
    </row>
    <row r="5" spans="1:23" ht="13.5" customHeight="1" x14ac:dyDescent="0.25">
      <c r="A5" s="510"/>
      <c r="B5" s="511"/>
      <c r="C5" s="484"/>
      <c r="D5" s="600"/>
      <c r="E5" s="600"/>
      <c r="F5" s="654"/>
      <c r="G5" s="653"/>
      <c r="H5" s="484"/>
      <c r="I5" s="600"/>
      <c r="J5" s="600"/>
      <c r="K5" s="654"/>
      <c r="L5" s="653"/>
      <c r="M5" s="484"/>
      <c r="N5" s="600"/>
      <c r="O5" s="600"/>
      <c r="P5" s="654"/>
      <c r="Q5" s="653"/>
      <c r="R5" s="484"/>
      <c r="S5" s="600"/>
      <c r="T5" s="600"/>
      <c r="U5" s="654"/>
      <c r="V5" s="653"/>
    </row>
    <row r="6" spans="1:23" ht="17.25" customHeight="1" thickBot="1" x14ac:dyDescent="0.3">
      <c r="A6" s="510"/>
      <c r="B6" s="511"/>
      <c r="C6" s="485"/>
      <c r="D6" s="317" t="s">
        <v>3</v>
      </c>
      <c r="E6" s="317" t="s">
        <v>47</v>
      </c>
      <c r="F6" s="317" t="s">
        <v>64</v>
      </c>
      <c r="G6" s="318" t="s">
        <v>31</v>
      </c>
      <c r="H6" s="485"/>
      <c r="I6" s="317" t="s">
        <v>3</v>
      </c>
      <c r="J6" s="317" t="s">
        <v>47</v>
      </c>
      <c r="K6" s="317" t="s">
        <v>64</v>
      </c>
      <c r="L6" s="318" t="s">
        <v>31</v>
      </c>
      <c r="M6" s="485"/>
      <c r="N6" s="317" t="s">
        <v>3</v>
      </c>
      <c r="O6" s="317" t="s">
        <v>47</v>
      </c>
      <c r="P6" s="317" t="s">
        <v>64</v>
      </c>
      <c r="Q6" s="318" t="s">
        <v>31</v>
      </c>
      <c r="R6" s="485"/>
      <c r="S6" s="317" t="s">
        <v>3</v>
      </c>
      <c r="T6" s="317" t="s">
        <v>47</v>
      </c>
      <c r="U6" s="317" t="s">
        <v>64</v>
      </c>
      <c r="V6" s="318" t="s">
        <v>31</v>
      </c>
    </row>
    <row r="7" spans="1:23" ht="17.25" customHeight="1" x14ac:dyDescent="0.25">
      <c r="A7" s="659" t="s">
        <v>4</v>
      </c>
      <c r="B7" s="660"/>
      <c r="C7" s="74">
        <v>498</v>
      </c>
      <c r="D7" s="108">
        <v>270</v>
      </c>
      <c r="E7" s="161">
        <v>228</v>
      </c>
      <c r="F7" s="108">
        <v>458</v>
      </c>
      <c r="G7" s="111">
        <v>40</v>
      </c>
      <c r="H7" s="349">
        <v>27881</v>
      </c>
      <c r="I7" s="161">
        <v>9634</v>
      </c>
      <c r="J7" s="161">
        <f t="shared" ref="J7:J15" si="0">H7-I7</f>
        <v>18247</v>
      </c>
      <c r="K7" s="161">
        <v>27558</v>
      </c>
      <c r="L7" s="111">
        <v>323</v>
      </c>
      <c r="M7" s="74">
        <v>76257</v>
      </c>
      <c r="N7" s="108">
        <v>42969</v>
      </c>
      <c r="O7" s="161">
        <f t="shared" ref="O7:O15" si="1">M7-N7</f>
        <v>33288</v>
      </c>
      <c r="P7" s="108">
        <v>74812</v>
      </c>
      <c r="Q7" s="111">
        <v>1445</v>
      </c>
      <c r="R7" s="66">
        <v>11810</v>
      </c>
      <c r="S7" s="161">
        <v>5654</v>
      </c>
      <c r="T7" s="161">
        <f t="shared" ref="T7:T15" si="2">R7-S7</f>
        <v>6156</v>
      </c>
      <c r="U7" s="161">
        <v>6252</v>
      </c>
      <c r="V7" s="111">
        <v>5558</v>
      </c>
    </row>
    <row r="8" spans="1:23" ht="17.25" customHeight="1" x14ac:dyDescent="0.25">
      <c r="A8" s="504" t="s">
        <v>5</v>
      </c>
      <c r="B8" s="505"/>
      <c r="C8" s="74">
        <v>576</v>
      </c>
      <c r="D8" s="108">
        <v>297</v>
      </c>
      <c r="E8" s="161">
        <v>279</v>
      </c>
      <c r="F8" s="108">
        <v>530</v>
      </c>
      <c r="G8" s="111">
        <v>46</v>
      </c>
      <c r="H8" s="349">
        <v>28493</v>
      </c>
      <c r="I8" s="161">
        <v>9646</v>
      </c>
      <c r="J8" s="161">
        <f t="shared" si="0"/>
        <v>18847</v>
      </c>
      <c r="K8" s="161">
        <v>27972</v>
      </c>
      <c r="L8" s="111">
        <v>521</v>
      </c>
      <c r="M8" s="74">
        <v>71472</v>
      </c>
      <c r="N8" s="108">
        <v>39123</v>
      </c>
      <c r="O8" s="161">
        <f t="shared" si="1"/>
        <v>32349</v>
      </c>
      <c r="P8" s="108">
        <v>70149</v>
      </c>
      <c r="Q8" s="111">
        <v>1323</v>
      </c>
      <c r="R8" s="66">
        <v>8973</v>
      </c>
      <c r="S8" s="161">
        <v>4187</v>
      </c>
      <c r="T8" s="161">
        <f t="shared" si="2"/>
        <v>4786</v>
      </c>
      <c r="U8" s="161">
        <v>4419</v>
      </c>
      <c r="V8" s="111">
        <v>4554</v>
      </c>
    </row>
    <row r="9" spans="1:23" ht="17.25" customHeight="1" x14ac:dyDescent="0.25">
      <c r="A9" s="504" t="s">
        <v>6</v>
      </c>
      <c r="B9" s="505"/>
      <c r="C9" s="74">
        <v>650</v>
      </c>
      <c r="D9" s="108">
        <v>348</v>
      </c>
      <c r="E9" s="161">
        <v>302</v>
      </c>
      <c r="F9" s="108">
        <v>586</v>
      </c>
      <c r="G9" s="111">
        <v>64</v>
      </c>
      <c r="H9" s="349">
        <v>27985</v>
      </c>
      <c r="I9" s="161">
        <v>9138</v>
      </c>
      <c r="J9" s="161">
        <f t="shared" si="0"/>
        <v>18847</v>
      </c>
      <c r="K9" s="161">
        <v>27531</v>
      </c>
      <c r="L9" s="111">
        <v>454</v>
      </c>
      <c r="M9" s="74">
        <v>70442</v>
      </c>
      <c r="N9" s="108">
        <v>39561</v>
      </c>
      <c r="O9" s="161">
        <f t="shared" si="1"/>
        <v>30881</v>
      </c>
      <c r="P9" s="108">
        <v>68917</v>
      </c>
      <c r="Q9" s="111">
        <v>1525</v>
      </c>
      <c r="R9" s="66">
        <v>7739</v>
      </c>
      <c r="S9" s="161">
        <v>3517</v>
      </c>
      <c r="T9" s="161">
        <f t="shared" si="2"/>
        <v>4222</v>
      </c>
      <c r="U9" s="161">
        <v>3690</v>
      </c>
      <c r="V9" s="111">
        <v>4049</v>
      </c>
    </row>
    <row r="10" spans="1:23" ht="17.25" customHeight="1" x14ac:dyDescent="0.25">
      <c r="A10" s="504" t="s">
        <v>7</v>
      </c>
      <c r="B10" s="505"/>
      <c r="C10" s="75">
        <v>578</v>
      </c>
      <c r="D10" s="104">
        <v>288</v>
      </c>
      <c r="E10" s="161">
        <v>290</v>
      </c>
      <c r="F10" s="104">
        <v>567</v>
      </c>
      <c r="G10" s="106">
        <v>11</v>
      </c>
      <c r="H10" s="349">
        <v>25433</v>
      </c>
      <c r="I10" s="162">
        <v>8278</v>
      </c>
      <c r="J10" s="161">
        <f t="shared" si="0"/>
        <v>17155</v>
      </c>
      <c r="K10" s="162">
        <v>24994</v>
      </c>
      <c r="L10" s="106">
        <v>439</v>
      </c>
      <c r="M10" s="75">
        <v>68381</v>
      </c>
      <c r="N10" s="104">
        <v>38188</v>
      </c>
      <c r="O10" s="161">
        <f t="shared" si="1"/>
        <v>30193</v>
      </c>
      <c r="P10" s="104">
        <v>66789</v>
      </c>
      <c r="Q10" s="106">
        <v>1592</v>
      </c>
      <c r="R10" s="27">
        <v>6663</v>
      </c>
      <c r="S10" s="162">
        <v>3207</v>
      </c>
      <c r="T10" s="161">
        <f t="shared" si="2"/>
        <v>3456</v>
      </c>
      <c r="U10" s="162">
        <v>3238</v>
      </c>
      <c r="V10" s="106">
        <v>3425</v>
      </c>
    </row>
    <row r="11" spans="1:23" ht="17.25" customHeight="1" x14ac:dyDescent="0.25">
      <c r="A11" s="504" t="s">
        <v>8</v>
      </c>
      <c r="B11" s="505"/>
      <c r="C11" s="75">
        <v>585</v>
      </c>
      <c r="D11" s="162">
        <v>306</v>
      </c>
      <c r="E11" s="161">
        <v>279</v>
      </c>
      <c r="F11" s="162">
        <v>578</v>
      </c>
      <c r="G11" s="15">
        <v>7</v>
      </c>
      <c r="H11" s="349">
        <v>24689</v>
      </c>
      <c r="I11" s="162">
        <v>8233</v>
      </c>
      <c r="J11" s="161">
        <f t="shared" si="0"/>
        <v>16456</v>
      </c>
      <c r="K11" s="162">
        <v>24080</v>
      </c>
      <c r="L11" s="106">
        <v>609</v>
      </c>
      <c r="M11" s="75">
        <v>59740</v>
      </c>
      <c r="N11" s="162">
        <v>33041</v>
      </c>
      <c r="O11" s="161">
        <f t="shared" si="1"/>
        <v>26699</v>
      </c>
      <c r="P11" s="162">
        <v>58093</v>
      </c>
      <c r="Q11" s="15">
        <v>1647</v>
      </c>
      <c r="R11" s="27">
        <v>5062</v>
      </c>
      <c r="S11" s="162">
        <v>2327</v>
      </c>
      <c r="T11" s="161">
        <f t="shared" si="2"/>
        <v>2735</v>
      </c>
      <c r="U11" s="162">
        <v>2703</v>
      </c>
      <c r="V11" s="106">
        <v>2359</v>
      </c>
    </row>
    <row r="12" spans="1:23" ht="17.25" customHeight="1" x14ac:dyDescent="0.25">
      <c r="A12" s="504" t="s">
        <v>9</v>
      </c>
      <c r="B12" s="505"/>
      <c r="C12" s="75">
        <v>583</v>
      </c>
      <c r="D12" s="162">
        <v>282</v>
      </c>
      <c r="E12" s="161">
        <v>301</v>
      </c>
      <c r="F12" s="162">
        <v>569</v>
      </c>
      <c r="G12" s="15">
        <v>14</v>
      </c>
      <c r="H12" s="345">
        <v>23642</v>
      </c>
      <c r="I12" s="162">
        <v>7811</v>
      </c>
      <c r="J12" s="161">
        <f t="shared" si="0"/>
        <v>15831</v>
      </c>
      <c r="K12" s="162">
        <v>22929</v>
      </c>
      <c r="L12" s="106">
        <v>713</v>
      </c>
      <c r="M12" s="75">
        <v>56059</v>
      </c>
      <c r="N12" s="162">
        <v>31532</v>
      </c>
      <c r="O12" s="161">
        <f t="shared" si="1"/>
        <v>24527</v>
      </c>
      <c r="P12" s="162">
        <v>54146</v>
      </c>
      <c r="Q12" s="15">
        <v>1913</v>
      </c>
      <c r="R12" s="27">
        <v>3538</v>
      </c>
      <c r="S12" s="162">
        <v>1537</v>
      </c>
      <c r="T12" s="161">
        <f t="shared" si="2"/>
        <v>2001</v>
      </c>
      <c r="U12" s="162">
        <v>1975</v>
      </c>
      <c r="V12" s="106">
        <v>1563</v>
      </c>
    </row>
    <row r="13" spans="1:23" ht="17.25" customHeight="1" x14ac:dyDescent="0.25">
      <c r="A13" s="504" t="s">
        <v>10</v>
      </c>
      <c r="B13" s="505"/>
      <c r="C13" s="75">
        <v>645</v>
      </c>
      <c r="D13" s="162">
        <v>292</v>
      </c>
      <c r="E13" s="161">
        <v>353</v>
      </c>
      <c r="F13" s="161">
        <v>632</v>
      </c>
      <c r="G13" s="15">
        <v>13</v>
      </c>
      <c r="H13" s="345">
        <v>22095</v>
      </c>
      <c r="I13" s="162">
        <v>7380</v>
      </c>
      <c r="J13" s="161">
        <f t="shared" si="0"/>
        <v>14715</v>
      </c>
      <c r="K13" s="162">
        <v>21335</v>
      </c>
      <c r="L13" s="106">
        <v>760</v>
      </c>
      <c r="M13" s="75">
        <v>52706</v>
      </c>
      <c r="N13" s="162">
        <v>29661</v>
      </c>
      <c r="O13" s="161">
        <f t="shared" si="1"/>
        <v>23045</v>
      </c>
      <c r="P13" s="162">
        <v>50782</v>
      </c>
      <c r="Q13" s="15">
        <v>1924</v>
      </c>
      <c r="R13" s="27">
        <v>2939</v>
      </c>
      <c r="S13" s="162">
        <v>1269</v>
      </c>
      <c r="T13" s="161">
        <f t="shared" si="2"/>
        <v>1670</v>
      </c>
      <c r="U13" s="162">
        <v>1554</v>
      </c>
      <c r="V13" s="106">
        <v>1385</v>
      </c>
    </row>
    <row r="14" spans="1:23" ht="17.25" customHeight="1" x14ac:dyDescent="0.25">
      <c r="A14" s="504" t="s">
        <v>11</v>
      </c>
      <c r="B14" s="505"/>
      <c r="C14" s="75">
        <v>614</v>
      </c>
      <c r="D14" s="27">
        <v>270</v>
      </c>
      <c r="E14" s="161">
        <v>344</v>
      </c>
      <c r="F14" s="162">
        <v>604</v>
      </c>
      <c r="G14" s="15">
        <v>10</v>
      </c>
      <c r="H14" s="345">
        <v>22244</v>
      </c>
      <c r="I14" s="162">
        <v>7752</v>
      </c>
      <c r="J14" s="161">
        <f t="shared" si="0"/>
        <v>14492</v>
      </c>
      <c r="K14" s="162">
        <v>21304</v>
      </c>
      <c r="L14" s="106">
        <v>940</v>
      </c>
      <c r="M14" s="75">
        <v>53020</v>
      </c>
      <c r="N14" s="27">
        <v>29933</v>
      </c>
      <c r="O14" s="161">
        <f t="shared" si="1"/>
        <v>23087</v>
      </c>
      <c r="P14" s="162">
        <v>50810</v>
      </c>
      <c r="Q14" s="15">
        <v>2210</v>
      </c>
      <c r="R14" s="27">
        <v>2724</v>
      </c>
      <c r="S14" s="162">
        <v>1124</v>
      </c>
      <c r="T14" s="161">
        <f t="shared" si="2"/>
        <v>1600</v>
      </c>
      <c r="U14" s="162">
        <v>1645</v>
      </c>
      <c r="V14" s="106">
        <v>1079</v>
      </c>
    </row>
    <row r="15" spans="1:23" ht="17.25" customHeight="1" x14ac:dyDescent="0.25">
      <c r="A15" s="504" t="s">
        <v>46</v>
      </c>
      <c r="B15" s="505"/>
      <c r="C15" s="75">
        <v>618</v>
      </c>
      <c r="D15" s="27">
        <v>277</v>
      </c>
      <c r="E15" s="161">
        <v>341</v>
      </c>
      <c r="F15" s="162">
        <v>605</v>
      </c>
      <c r="G15" s="15">
        <v>13</v>
      </c>
      <c r="H15" s="345">
        <v>21917</v>
      </c>
      <c r="I15" s="162">
        <v>7401</v>
      </c>
      <c r="J15" s="161">
        <f t="shared" si="0"/>
        <v>14516</v>
      </c>
      <c r="K15" s="162">
        <v>20902</v>
      </c>
      <c r="L15" s="106">
        <v>1015</v>
      </c>
      <c r="M15" s="75">
        <v>52998</v>
      </c>
      <c r="N15" s="27">
        <v>29260</v>
      </c>
      <c r="O15" s="161">
        <f t="shared" si="1"/>
        <v>23738</v>
      </c>
      <c r="P15" s="162">
        <v>51154</v>
      </c>
      <c r="Q15" s="15">
        <v>1844</v>
      </c>
      <c r="R15" s="27">
        <v>2523</v>
      </c>
      <c r="S15" s="162">
        <v>1011</v>
      </c>
      <c r="T15" s="161">
        <f t="shared" si="2"/>
        <v>1512</v>
      </c>
      <c r="U15" s="162">
        <v>1610</v>
      </c>
      <c r="V15" s="106">
        <v>913</v>
      </c>
    </row>
    <row r="16" spans="1:23" ht="17.25" customHeight="1" x14ac:dyDescent="0.25">
      <c r="A16" s="504" t="s">
        <v>70</v>
      </c>
      <c r="B16" s="505"/>
      <c r="C16" s="75">
        <v>646</v>
      </c>
      <c r="D16" s="27">
        <v>302</v>
      </c>
      <c r="E16" s="161">
        <v>344</v>
      </c>
      <c r="F16" s="162">
        <v>635</v>
      </c>
      <c r="G16" s="15">
        <v>11</v>
      </c>
      <c r="H16" s="345">
        <v>21331</v>
      </c>
      <c r="I16" s="162">
        <v>7044</v>
      </c>
      <c r="J16" s="161">
        <v>14287</v>
      </c>
      <c r="K16" s="162">
        <v>20263</v>
      </c>
      <c r="L16" s="106">
        <v>1068</v>
      </c>
      <c r="M16" s="75">
        <v>54923</v>
      </c>
      <c r="N16" s="27">
        <v>30332</v>
      </c>
      <c r="O16" s="161">
        <v>24591</v>
      </c>
      <c r="P16" s="162">
        <v>52933</v>
      </c>
      <c r="Q16" s="15">
        <v>1990</v>
      </c>
      <c r="R16" s="27">
        <v>2577</v>
      </c>
      <c r="S16" s="162">
        <v>1111</v>
      </c>
      <c r="T16" s="161">
        <v>1466</v>
      </c>
      <c r="U16" s="162">
        <v>1601</v>
      </c>
      <c r="V16" s="106">
        <v>976</v>
      </c>
      <c r="W16" s="76"/>
    </row>
    <row r="17" spans="1:22" ht="17.25" customHeight="1" thickBot="1" x14ac:dyDescent="0.3">
      <c r="A17" s="506" t="s">
        <v>155</v>
      </c>
      <c r="B17" s="507"/>
      <c r="C17" s="75">
        <v>693</v>
      </c>
      <c r="D17" s="27">
        <v>321</v>
      </c>
      <c r="E17" s="161">
        <v>372</v>
      </c>
      <c r="F17" s="162">
        <v>684</v>
      </c>
      <c r="G17" s="15">
        <v>9</v>
      </c>
      <c r="H17" s="345">
        <v>23240</v>
      </c>
      <c r="I17" s="162">
        <v>7751</v>
      </c>
      <c r="J17" s="161">
        <v>15489</v>
      </c>
      <c r="K17" s="162">
        <v>22094</v>
      </c>
      <c r="L17" s="106">
        <v>1146</v>
      </c>
      <c r="M17" s="75">
        <v>57730</v>
      </c>
      <c r="N17" s="27">
        <v>31643</v>
      </c>
      <c r="O17" s="161">
        <v>26087</v>
      </c>
      <c r="P17" s="162">
        <v>55629</v>
      </c>
      <c r="Q17" s="15">
        <v>2101</v>
      </c>
      <c r="R17" s="27">
        <v>2799</v>
      </c>
      <c r="S17" s="162">
        <v>1152</v>
      </c>
      <c r="T17" s="161">
        <v>1647</v>
      </c>
      <c r="U17" s="162">
        <v>1943</v>
      </c>
      <c r="V17" s="106">
        <v>856</v>
      </c>
    </row>
    <row r="18" spans="1:22" ht="17.25" customHeight="1" x14ac:dyDescent="0.25">
      <c r="A18" s="514" t="s">
        <v>187</v>
      </c>
      <c r="B18" s="247" t="s">
        <v>72</v>
      </c>
      <c r="C18" s="240">
        <f t="shared" ref="C18:H18" si="3">C17-C16</f>
        <v>47</v>
      </c>
      <c r="D18" s="241">
        <f t="shared" si="3"/>
        <v>19</v>
      </c>
      <c r="E18" s="241">
        <f t="shared" si="3"/>
        <v>28</v>
      </c>
      <c r="F18" s="241">
        <f t="shared" si="3"/>
        <v>49</v>
      </c>
      <c r="G18" s="242">
        <f t="shared" si="3"/>
        <v>-2</v>
      </c>
      <c r="H18" s="240">
        <f t="shared" si="3"/>
        <v>1909</v>
      </c>
      <c r="I18" s="241">
        <f t="shared" ref="I18:V18" si="4">I17-I16</f>
        <v>707</v>
      </c>
      <c r="J18" s="241">
        <f t="shared" si="4"/>
        <v>1202</v>
      </c>
      <c r="K18" s="241">
        <f t="shared" si="4"/>
        <v>1831</v>
      </c>
      <c r="L18" s="242">
        <f t="shared" si="4"/>
        <v>78</v>
      </c>
      <c r="M18" s="240">
        <f t="shared" si="4"/>
        <v>2807</v>
      </c>
      <c r="N18" s="241">
        <f t="shared" si="4"/>
        <v>1311</v>
      </c>
      <c r="O18" s="241">
        <f t="shared" si="4"/>
        <v>1496</v>
      </c>
      <c r="P18" s="241">
        <f t="shared" si="4"/>
        <v>2696</v>
      </c>
      <c r="Q18" s="242">
        <f t="shared" si="4"/>
        <v>111</v>
      </c>
      <c r="R18" s="265">
        <f t="shared" si="4"/>
        <v>222</v>
      </c>
      <c r="S18" s="241">
        <f t="shared" si="4"/>
        <v>41</v>
      </c>
      <c r="T18" s="241">
        <f t="shared" si="4"/>
        <v>181</v>
      </c>
      <c r="U18" s="241">
        <f t="shared" si="4"/>
        <v>342</v>
      </c>
      <c r="V18" s="242">
        <f t="shared" si="4"/>
        <v>-120</v>
      </c>
    </row>
    <row r="19" spans="1:22" ht="19.5" customHeight="1" x14ac:dyDescent="0.25">
      <c r="A19" s="515"/>
      <c r="B19" s="243" t="s">
        <v>73</v>
      </c>
      <c r="C19" s="244">
        <f t="shared" ref="C19:H19" si="5">C17/C16-1</f>
        <v>7.2755417956656299E-2</v>
      </c>
      <c r="D19" s="245">
        <f t="shared" si="5"/>
        <v>6.29139072847682E-2</v>
      </c>
      <c r="E19" s="245">
        <f t="shared" si="5"/>
        <v>8.1395348837209225E-2</v>
      </c>
      <c r="F19" s="245">
        <f t="shared" si="5"/>
        <v>7.7165354330708702E-2</v>
      </c>
      <c r="G19" s="246">
        <f t="shared" si="5"/>
        <v>-0.18181818181818177</v>
      </c>
      <c r="H19" s="244">
        <f t="shared" si="5"/>
        <v>8.9494163424124418E-2</v>
      </c>
      <c r="I19" s="245">
        <f t="shared" ref="I19:V19" si="6">I17/I16-1</f>
        <v>0.10036910846110159</v>
      </c>
      <c r="J19" s="245">
        <f t="shared" si="6"/>
        <v>8.4132428081472588E-2</v>
      </c>
      <c r="K19" s="245">
        <f t="shared" si="6"/>
        <v>9.036174307851752E-2</v>
      </c>
      <c r="L19" s="246">
        <f t="shared" si="6"/>
        <v>7.3033707865168607E-2</v>
      </c>
      <c r="M19" s="244">
        <f t="shared" si="6"/>
        <v>5.1107914716967295E-2</v>
      </c>
      <c r="N19" s="245">
        <f t="shared" si="6"/>
        <v>4.3221680073849411E-2</v>
      </c>
      <c r="O19" s="245">
        <f t="shared" si="6"/>
        <v>6.0835264934325561E-2</v>
      </c>
      <c r="P19" s="245">
        <f t="shared" si="6"/>
        <v>5.0932310656868207E-2</v>
      </c>
      <c r="Q19" s="246">
        <f t="shared" si="6"/>
        <v>5.577889447236184E-2</v>
      </c>
      <c r="R19" s="271">
        <f t="shared" si="6"/>
        <v>8.614668218859145E-2</v>
      </c>
      <c r="S19" s="245">
        <f t="shared" si="6"/>
        <v>3.6903690369036957E-2</v>
      </c>
      <c r="T19" s="245">
        <f t="shared" si="6"/>
        <v>0.12346521145975453</v>
      </c>
      <c r="U19" s="245">
        <f t="shared" si="6"/>
        <v>0.2136164896939412</v>
      </c>
      <c r="V19" s="246">
        <f t="shared" si="6"/>
        <v>-0.12295081967213117</v>
      </c>
    </row>
    <row r="20" spans="1:22" ht="17.25" customHeight="1" x14ac:dyDescent="0.25">
      <c r="A20" s="502" t="s">
        <v>188</v>
      </c>
      <c r="B20" s="250" t="s">
        <v>72</v>
      </c>
      <c r="C20" s="251">
        <f t="shared" ref="C20:H20" si="7">C17-C12</f>
        <v>110</v>
      </c>
      <c r="D20" s="252">
        <f t="shared" si="7"/>
        <v>39</v>
      </c>
      <c r="E20" s="252">
        <f t="shared" si="7"/>
        <v>71</v>
      </c>
      <c r="F20" s="252">
        <f t="shared" si="7"/>
        <v>115</v>
      </c>
      <c r="G20" s="253">
        <f t="shared" si="7"/>
        <v>-5</v>
      </c>
      <c r="H20" s="251">
        <f t="shared" si="7"/>
        <v>-402</v>
      </c>
      <c r="I20" s="252">
        <f t="shared" ref="I20:V20" si="8">I17-I12</f>
        <v>-60</v>
      </c>
      <c r="J20" s="252">
        <f t="shared" si="8"/>
        <v>-342</v>
      </c>
      <c r="K20" s="252">
        <f t="shared" si="8"/>
        <v>-835</v>
      </c>
      <c r="L20" s="253">
        <f t="shared" si="8"/>
        <v>433</v>
      </c>
      <c r="M20" s="251">
        <f t="shared" si="8"/>
        <v>1671</v>
      </c>
      <c r="N20" s="252">
        <f t="shared" si="8"/>
        <v>111</v>
      </c>
      <c r="O20" s="252">
        <f t="shared" si="8"/>
        <v>1560</v>
      </c>
      <c r="P20" s="252">
        <f t="shared" si="8"/>
        <v>1483</v>
      </c>
      <c r="Q20" s="253">
        <f t="shared" si="8"/>
        <v>188</v>
      </c>
      <c r="R20" s="268">
        <f t="shared" si="8"/>
        <v>-739</v>
      </c>
      <c r="S20" s="252">
        <f t="shared" si="8"/>
        <v>-385</v>
      </c>
      <c r="T20" s="252">
        <f t="shared" si="8"/>
        <v>-354</v>
      </c>
      <c r="U20" s="252">
        <f t="shared" si="8"/>
        <v>-32</v>
      </c>
      <c r="V20" s="253">
        <f t="shared" si="8"/>
        <v>-707</v>
      </c>
    </row>
    <row r="21" spans="1:22" ht="17.25" customHeight="1" x14ac:dyDescent="0.25">
      <c r="A21" s="515"/>
      <c r="B21" s="243" t="s">
        <v>73</v>
      </c>
      <c r="C21" s="244">
        <f t="shared" ref="C21:H21" si="9">C17/C12-1</f>
        <v>0.18867924528301883</v>
      </c>
      <c r="D21" s="245">
        <f t="shared" si="9"/>
        <v>0.13829787234042556</v>
      </c>
      <c r="E21" s="245">
        <f t="shared" si="9"/>
        <v>0.23588039867109645</v>
      </c>
      <c r="F21" s="245">
        <f t="shared" si="9"/>
        <v>0.20210896309314585</v>
      </c>
      <c r="G21" s="246">
        <f t="shared" si="9"/>
        <v>-0.3571428571428571</v>
      </c>
      <c r="H21" s="244">
        <f t="shared" si="9"/>
        <v>-1.7003637594112164E-2</v>
      </c>
      <c r="I21" s="245">
        <f t="shared" ref="I21:V21" si="10">I17/I12-1</f>
        <v>-7.6814748431698332E-3</v>
      </c>
      <c r="J21" s="245">
        <f t="shared" si="10"/>
        <v>-2.1603183627060818E-2</v>
      </c>
      <c r="K21" s="245">
        <f t="shared" si="10"/>
        <v>-3.6416764795673573E-2</v>
      </c>
      <c r="L21" s="246">
        <f t="shared" si="10"/>
        <v>0.60729312762973353</v>
      </c>
      <c r="M21" s="244">
        <f t="shared" si="10"/>
        <v>2.9807880982536172E-2</v>
      </c>
      <c r="N21" s="245">
        <f t="shared" si="10"/>
        <v>3.5202334136750224E-3</v>
      </c>
      <c r="O21" s="245">
        <f t="shared" si="10"/>
        <v>6.3603375871488455E-2</v>
      </c>
      <c r="P21" s="245">
        <f t="shared" si="10"/>
        <v>2.7388911461603715E-2</v>
      </c>
      <c r="Q21" s="246">
        <f t="shared" si="10"/>
        <v>9.8274960794563437E-2</v>
      </c>
      <c r="R21" s="271">
        <f t="shared" si="10"/>
        <v>-0.20887507066139066</v>
      </c>
      <c r="S21" s="245">
        <f t="shared" si="10"/>
        <v>-0.25048796356538716</v>
      </c>
      <c r="T21" s="245">
        <f t="shared" si="10"/>
        <v>-0.17691154422788602</v>
      </c>
      <c r="U21" s="245">
        <f t="shared" si="10"/>
        <v>-1.6202531645569618E-2</v>
      </c>
      <c r="V21" s="246">
        <f t="shared" si="10"/>
        <v>-0.45233525271912989</v>
      </c>
    </row>
    <row r="22" spans="1:22" ht="17.25" customHeight="1" x14ac:dyDescent="0.25">
      <c r="A22" s="502" t="s">
        <v>189</v>
      </c>
      <c r="B22" s="250" t="s">
        <v>72</v>
      </c>
      <c r="C22" s="251">
        <f t="shared" ref="C22:H22" si="11">C17-C7</f>
        <v>195</v>
      </c>
      <c r="D22" s="252">
        <f t="shared" si="11"/>
        <v>51</v>
      </c>
      <c r="E22" s="252">
        <f t="shared" si="11"/>
        <v>144</v>
      </c>
      <c r="F22" s="252">
        <f t="shared" si="11"/>
        <v>226</v>
      </c>
      <c r="G22" s="253">
        <f t="shared" si="11"/>
        <v>-31</v>
      </c>
      <c r="H22" s="251">
        <f t="shared" si="11"/>
        <v>-4641</v>
      </c>
      <c r="I22" s="252">
        <f t="shared" ref="I22:V22" si="12">I17-I7</f>
        <v>-1883</v>
      </c>
      <c r="J22" s="252">
        <f t="shared" si="12"/>
        <v>-2758</v>
      </c>
      <c r="K22" s="252">
        <f t="shared" si="12"/>
        <v>-5464</v>
      </c>
      <c r="L22" s="253">
        <f t="shared" si="12"/>
        <v>823</v>
      </c>
      <c r="M22" s="251">
        <f t="shared" si="12"/>
        <v>-18527</v>
      </c>
      <c r="N22" s="252">
        <f t="shared" si="12"/>
        <v>-11326</v>
      </c>
      <c r="O22" s="252">
        <f t="shared" si="12"/>
        <v>-7201</v>
      </c>
      <c r="P22" s="252">
        <f t="shared" si="12"/>
        <v>-19183</v>
      </c>
      <c r="Q22" s="253">
        <f t="shared" si="12"/>
        <v>656</v>
      </c>
      <c r="R22" s="268">
        <f t="shared" si="12"/>
        <v>-9011</v>
      </c>
      <c r="S22" s="252">
        <f t="shared" si="12"/>
        <v>-4502</v>
      </c>
      <c r="T22" s="252">
        <f t="shared" si="12"/>
        <v>-4509</v>
      </c>
      <c r="U22" s="252">
        <f t="shared" si="12"/>
        <v>-4309</v>
      </c>
      <c r="V22" s="253">
        <f t="shared" si="12"/>
        <v>-4702</v>
      </c>
    </row>
    <row r="23" spans="1:22" ht="17.25" customHeight="1" thickBot="1" x14ac:dyDescent="0.3">
      <c r="A23" s="503"/>
      <c r="B23" s="255" t="s">
        <v>73</v>
      </c>
      <c r="C23" s="256">
        <f t="shared" ref="C23:H23" si="13">C17/C7-1</f>
        <v>0.39156626506024095</v>
      </c>
      <c r="D23" s="257">
        <f t="shared" si="13"/>
        <v>0.18888888888888888</v>
      </c>
      <c r="E23" s="257">
        <f t="shared" si="13"/>
        <v>0.63157894736842102</v>
      </c>
      <c r="F23" s="257">
        <f t="shared" si="13"/>
        <v>0.49344978165938858</v>
      </c>
      <c r="G23" s="294">
        <f t="shared" si="13"/>
        <v>-0.77500000000000002</v>
      </c>
      <c r="H23" s="256">
        <f t="shared" si="13"/>
        <v>-0.16645744413758479</v>
      </c>
      <c r="I23" s="257">
        <f t="shared" ref="I23:V23" si="14">I17/I7-1</f>
        <v>-0.19545360182686322</v>
      </c>
      <c r="J23" s="257">
        <f t="shared" si="14"/>
        <v>-0.15114813393982574</v>
      </c>
      <c r="K23" s="257">
        <f t="shared" si="14"/>
        <v>-0.19827273387038247</v>
      </c>
      <c r="L23" s="294">
        <f t="shared" si="14"/>
        <v>2.5479876160990713</v>
      </c>
      <c r="M23" s="256">
        <f t="shared" si="14"/>
        <v>-0.2429547451381513</v>
      </c>
      <c r="N23" s="257">
        <f t="shared" si="14"/>
        <v>-0.26358537550326977</v>
      </c>
      <c r="O23" s="257">
        <f t="shared" si="14"/>
        <v>-0.216324200913242</v>
      </c>
      <c r="P23" s="257">
        <f t="shared" si="14"/>
        <v>-0.25641608298133989</v>
      </c>
      <c r="Q23" s="294">
        <f t="shared" si="14"/>
        <v>0.45397923875432533</v>
      </c>
      <c r="R23" s="293">
        <f t="shared" si="14"/>
        <v>-0.76299745977984756</v>
      </c>
      <c r="S23" s="257">
        <f t="shared" si="14"/>
        <v>-0.79625044216483909</v>
      </c>
      <c r="T23" s="257">
        <f t="shared" si="14"/>
        <v>-0.73245614035087714</v>
      </c>
      <c r="U23" s="257">
        <f t="shared" si="14"/>
        <v>-0.68921944977607164</v>
      </c>
      <c r="V23" s="294">
        <f t="shared" si="14"/>
        <v>-0.84598776538323139</v>
      </c>
    </row>
    <row r="24" spans="1:22" ht="17.25" customHeight="1" x14ac:dyDescent="0.25">
      <c r="A24" s="348" t="s">
        <v>234</v>
      </c>
      <c r="K24" s="76"/>
      <c r="U24" s="76"/>
    </row>
    <row r="25" spans="1:22" ht="24.75" customHeight="1" x14ac:dyDescent="0.25">
      <c r="A25" s="649" t="s">
        <v>229</v>
      </c>
      <c r="B25" s="649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49"/>
      <c r="U25" s="649"/>
      <c r="V25" s="649"/>
    </row>
    <row r="26" spans="1:22" ht="17.25" customHeight="1" x14ac:dyDescent="0.25">
      <c r="A26" s="367" t="s">
        <v>179</v>
      </c>
      <c r="B26" s="94"/>
      <c r="C26" s="94"/>
      <c r="D26" s="94"/>
      <c r="E26" s="94"/>
      <c r="F26" s="94"/>
      <c r="G26" s="94"/>
      <c r="H26" s="94"/>
      <c r="I26" s="94"/>
      <c r="J26" s="94"/>
      <c r="K26" s="239"/>
      <c r="L26" s="94"/>
      <c r="M26" s="94"/>
      <c r="N26" s="94"/>
      <c r="U26" s="76"/>
    </row>
    <row r="27" spans="1:22" ht="17.25" customHeight="1" x14ac:dyDescent="0.25">
      <c r="K27" s="76"/>
      <c r="U27" s="76"/>
    </row>
    <row r="28" spans="1:22" x14ac:dyDescent="0.25"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</row>
    <row r="29" spans="1:22" x14ac:dyDescent="0.25"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</row>
    <row r="30" spans="1:22" x14ac:dyDescent="0.25"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</row>
    <row r="31" spans="1:22" ht="15.75" customHeight="1" x14ac:dyDescent="0.25"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</row>
    <row r="32" spans="1:22" x14ac:dyDescent="0.25"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</row>
  </sheetData>
  <mergeCells count="32">
    <mergeCell ref="D4:E5"/>
    <mergeCell ref="A25:V25"/>
    <mergeCell ref="A18:A19"/>
    <mergeCell ref="A20:A21"/>
    <mergeCell ref="A22:A23"/>
    <mergeCell ref="A7:B7"/>
    <mergeCell ref="A17:B1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F4:G5"/>
    <mergeCell ref="A3:B6"/>
    <mergeCell ref="H3:L3"/>
    <mergeCell ref="M3:Q3"/>
    <mergeCell ref="R3:V3"/>
    <mergeCell ref="H4:H6"/>
    <mergeCell ref="M4:M6"/>
    <mergeCell ref="R4:R6"/>
    <mergeCell ref="S4:T5"/>
    <mergeCell ref="U4:V5"/>
    <mergeCell ref="I4:J5"/>
    <mergeCell ref="K4:L5"/>
    <mergeCell ref="N4:O5"/>
    <mergeCell ref="P4:Q5"/>
    <mergeCell ref="C3:G3"/>
    <mergeCell ref="C4:C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H18:V23" unlockedFormula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/>
  </sheetViews>
  <sheetFormatPr defaultColWidth="9.140625" defaultRowHeight="15" x14ac:dyDescent="0.25"/>
  <cols>
    <col min="1" max="1" width="18.5703125" style="96" customWidth="1"/>
    <col min="2" max="11" width="7.140625" style="96" customWidth="1"/>
    <col min="12" max="13" width="8.28515625" style="96" customWidth="1"/>
    <col min="14" max="16" width="7.140625" style="96" customWidth="1"/>
    <col min="17" max="16384" width="9.140625" style="96"/>
  </cols>
  <sheetData>
    <row r="1" spans="1:20" s="20" customFormat="1" ht="17.25" customHeight="1" x14ac:dyDescent="0.2">
      <c r="A1" s="115" t="s">
        <v>224</v>
      </c>
      <c r="M1" s="231"/>
    </row>
    <row r="2" spans="1:20" s="94" customFormat="1" ht="17.25" customHeight="1" thickBot="1" x14ac:dyDescent="0.3">
      <c r="A2" s="148" t="s">
        <v>74</v>
      </c>
    </row>
    <row r="3" spans="1:20" s="2" customFormat="1" ht="22.5" customHeight="1" x14ac:dyDescent="0.2">
      <c r="A3" s="508" t="s">
        <v>71</v>
      </c>
      <c r="B3" s="519" t="s">
        <v>274</v>
      </c>
      <c r="C3" s="661"/>
      <c r="D3" s="662"/>
      <c r="E3" s="519" t="s">
        <v>125</v>
      </c>
      <c r="F3" s="520"/>
      <c r="G3" s="523"/>
      <c r="H3" s="519" t="s">
        <v>124</v>
      </c>
      <c r="I3" s="520"/>
      <c r="J3" s="523"/>
      <c r="K3" s="519" t="s">
        <v>170</v>
      </c>
      <c r="L3" s="520"/>
      <c r="M3" s="523"/>
      <c r="N3" s="640" t="s">
        <v>98</v>
      </c>
      <c r="O3" s="641"/>
      <c r="P3" s="642"/>
    </row>
    <row r="4" spans="1:20" s="2" customFormat="1" ht="18.75" customHeight="1" x14ac:dyDescent="0.2">
      <c r="A4" s="510"/>
      <c r="B4" s="663"/>
      <c r="C4" s="664"/>
      <c r="D4" s="665"/>
      <c r="E4" s="521"/>
      <c r="F4" s="522"/>
      <c r="G4" s="524"/>
      <c r="H4" s="521"/>
      <c r="I4" s="522"/>
      <c r="J4" s="524"/>
      <c r="K4" s="521"/>
      <c r="L4" s="522"/>
      <c r="M4" s="524"/>
      <c r="N4" s="643"/>
      <c r="O4" s="644"/>
      <c r="P4" s="645"/>
    </row>
    <row r="5" spans="1:20" s="2" customFormat="1" ht="17.25" customHeight="1" x14ac:dyDescent="0.2">
      <c r="A5" s="510"/>
      <c r="B5" s="525" t="s">
        <v>118</v>
      </c>
      <c r="C5" s="527" t="s">
        <v>63</v>
      </c>
      <c r="D5" s="527" t="s">
        <v>190</v>
      </c>
      <c r="E5" s="525" t="s">
        <v>118</v>
      </c>
      <c r="F5" s="527" t="s">
        <v>63</v>
      </c>
      <c r="G5" s="527" t="s">
        <v>190</v>
      </c>
      <c r="H5" s="525" t="s">
        <v>118</v>
      </c>
      <c r="I5" s="527" t="s">
        <v>63</v>
      </c>
      <c r="J5" s="527" t="s">
        <v>190</v>
      </c>
      <c r="K5" s="525" t="s">
        <v>118</v>
      </c>
      <c r="L5" s="527" t="s">
        <v>63</v>
      </c>
      <c r="M5" s="576" t="s">
        <v>190</v>
      </c>
      <c r="N5" s="525" t="s">
        <v>118</v>
      </c>
      <c r="O5" s="527" t="s">
        <v>63</v>
      </c>
      <c r="P5" s="576" t="s">
        <v>190</v>
      </c>
    </row>
    <row r="6" spans="1:20" s="2" customFormat="1" ht="17.25" customHeight="1" thickBot="1" x14ac:dyDescent="0.25">
      <c r="A6" s="512"/>
      <c r="B6" s="526"/>
      <c r="C6" s="528"/>
      <c r="D6" s="528"/>
      <c r="E6" s="526"/>
      <c r="F6" s="528"/>
      <c r="G6" s="528"/>
      <c r="H6" s="526"/>
      <c r="I6" s="528"/>
      <c r="J6" s="528"/>
      <c r="K6" s="526"/>
      <c r="L6" s="528"/>
      <c r="M6" s="577"/>
      <c r="N6" s="526"/>
      <c r="O6" s="528"/>
      <c r="P6" s="577"/>
    </row>
    <row r="7" spans="1:20" s="3" customFormat="1" ht="17.25" customHeight="1" x14ac:dyDescent="0.25">
      <c r="A7" s="7" t="s">
        <v>14</v>
      </c>
      <c r="B7" s="388">
        <v>140</v>
      </c>
      <c r="C7" s="389">
        <v>2720</v>
      </c>
      <c r="D7" s="389">
        <v>2689</v>
      </c>
      <c r="E7" s="388">
        <v>561</v>
      </c>
      <c r="F7" s="389">
        <v>90641</v>
      </c>
      <c r="G7" s="389">
        <v>87893</v>
      </c>
      <c r="H7" s="388">
        <v>814</v>
      </c>
      <c r="I7" s="473">
        <v>194208</v>
      </c>
      <c r="J7" s="390">
        <v>186492</v>
      </c>
      <c r="K7" s="388">
        <v>354</v>
      </c>
      <c r="L7" s="473">
        <v>131799</v>
      </c>
      <c r="M7" s="390">
        <v>131554</v>
      </c>
      <c r="N7" s="388">
        <v>273</v>
      </c>
      <c r="O7" s="474">
        <v>13538</v>
      </c>
      <c r="P7" s="390">
        <v>8674</v>
      </c>
      <c r="Q7" s="4"/>
      <c r="R7" s="4"/>
      <c r="S7" s="4"/>
      <c r="T7" s="4"/>
    </row>
    <row r="8" spans="1:20" s="383" customFormat="1" ht="17.25" customHeight="1" x14ac:dyDescent="0.25">
      <c r="A8" s="330" t="s">
        <v>15</v>
      </c>
      <c r="B8" s="74">
        <v>13</v>
      </c>
      <c r="C8" s="107">
        <v>363</v>
      </c>
      <c r="D8" s="107">
        <v>363</v>
      </c>
      <c r="E8" s="74">
        <v>48</v>
      </c>
      <c r="F8" s="107">
        <v>8975</v>
      </c>
      <c r="G8" s="107">
        <v>7747</v>
      </c>
      <c r="H8" s="74">
        <v>109</v>
      </c>
      <c r="I8" s="108">
        <v>31488</v>
      </c>
      <c r="J8" s="111">
        <v>29759</v>
      </c>
      <c r="K8" s="74">
        <v>67</v>
      </c>
      <c r="L8" s="108">
        <v>25847</v>
      </c>
      <c r="M8" s="111">
        <v>25664</v>
      </c>
      <c r="N8" s="74">
        <v>29</v>
      </c>
      <c r="O8" s="161">
        <v>1978</v>
      </c>
      <c r="P8" s="111">
        <v>937</v>
      </c>
      <c r="Q8" s="382"/>
      <c r="R8" s="382"/>
      <c r="S8" s="382"/>
      <c r="T8" s="382"/>
    </row>
    <row r="9" spans="1:20" s="383" customFormat="1" ht="17.25" customHeight="1" x14ac:dyDescent="0.25">
      <c r="A9" s="330" t="s">
        <v>16</v>
      </c>
      <c r="B9" s="74">
        <v>20</v>
      </c>
      <c r="C9" s="107">
        <v>399</v>
      </c>
      <c r="D9" s="107">
        <v>399</v>
      </c>
      <c r="E9" s="74">
        <v>68</v>
      </c>
      <c r="F9" s="107">
        <v>8986</v>
      </c>
      <c r="G9" s="107">
        <v>8806</v>
      </c>
      <c r="H9" s="74">
        <v>87</v>
      </c>
      <c r="I9" s="108">
        <v>16877</v>
      </c>
      <c r="J9" s="111">
        <v>15739</v>
      </c>
      <c r="K9" s="74">
        <v>35</v>
      </c>
      <c r="L9" s="108">
        <v>12943</v>
      </c>
      <c r="M9" s="111">
        <v>12943</v>
      </c>
      <c r="N9" s="74">
        <v>30</v>
      </c>
      <c r="O9" s="161">
        <v>1383</v>
      </c>
      <c r="P9" s="111">
        <v>886</v>
      </c>
      <c r="Q9" s="382"/>
      <c r="R9" s="382"/>
      <c r="S9" s="382"/>
      <c r="T9" s="382"/>
    </row>
    <row r="10" spans="1:20" s="383" customFormat="1" ht="17.25" customHeight="1" x14ac:dyDescent="0.25">
      <c r="A10" s="330" t="s">
        <v>17</v>
      </c>
      <c r="B10" s="74">
        <v>7</v>
      </c>
      <c r="C10" s="161">
        <v>83</v>
      </c>
      <c r="D10" s="161">
        <v>83</v>
      </c>
      <c r="E10" s="74">
        <v>41</v>
      </c>
      <c r="F10" s="161">
        <v>6232</v>
      </c>
      <c r="G10" s="161">
        <v>6109</v>
      </c>
      <c r="H10" s="74">
        <v>52</v>
      </c>
      <c r="I10" s="108">
        <v>12127</v>
      </c>
      <c r="J10" s="111">
        <v>11972</v>
      </c>
      <c r="K10" s="74">
        <v>22</v>
      </c>
      <c r="L10" s="108">
        <v>7796</v>
      </c>
      <c r="M10" s="111">
        <v>7796</v>
      </c>
      <c r="N10" s="74">
        <v>20</v>
      </c>
      <c r="O10" s="161">
        <v>1012</v>
      </c>
      <c r="P10" s="111">
        <v>710</v>
      </c>
      <c r="Q10" s="382"/>
      <c r="R10" s="382"/>
      <c r="S10" s="382"/>
      <c r="T10" s="382"/>
    </row>
    <row r="11" spans="1:20" s="383" customFormat="1" ht="17.25" customHeight="1" x14ac:dyDescent="0.25">
      <c r="A11" s="330" t="s">
        <v>18</v>
      </c>
      <c r="B11" s="74">
        <v>4</v>
      </c>
      <c r="C11" s="161">
        <v>69</v>
      </c>
      <c r="D11" s="161">
        <v>69</v>
      </c>
      <c r="E11" s="74">
        <v>28</v>
      </c>
      <c r="F11" s="161">
        <v>5076</v>
      </c>
      <c r="G11" s="161">
        <v>4956</v>
      </c>
      <c r="H11" s="74">
        <v>38</v>
      </c>
      <c r="I11" s="108">
        <v>10585</v>
      </c>
      <c r="J11" s="111">
        <v>10180</v>
      </c>
      <c r="K11" s="74">
        <v>15</v>
      </c>
      <c r="L11" s="108">
        <v>6292</v>
      </c>
      <c r="M11" s="111">
        <v>6288</v>
      </c>
      <c r="N11" s="74">
        <v>17</v>
      </c>
      <c r="O11" s="161">
        <v>827</v>
      </c>
      <c r="P11" s="111">
        <v>607</v>
      </c>
      <c r="Q11" s="382"/>
      <c r="R11" s="382"/>
      <c r="S11" s="382"/>
      <c r="T11" s="382"/>
    </row>
    <row r="12" spans="1:20" s="383" customFormat="1" ht="17.25" customHeight="1" x14ac:dyDescent="0.25">
      <c r="A12" s="330" t="s">
        <v>19</v>
      </c>
      <c r="B12" s="74">
        <v>2</v>
      </c>
      <c r="C12" s="161">
        <v>73</v>
      </c>
      <c r="D12" s="161">
        <v>73</v>
      </c>
      <c r="E12" s="74">
        <v>18</v>
      </c>
      <c r="F12" s="161">
        <v>2687</v>
      </c>
      <c r="G12" s="161">
        <v>2687</v>
      </c>
      <c r="H12" s="74">
        <v>21</v>
      </c>
      <c r="I12" s="108">
        <v>4395</v>
      </c>
      <c r="J12" s="111">
        <v>4269</v>
      </c>
      <c r="K12" s="74">
        <v>9</v>
      </c>
      <c r="L12" s="108">
        <v>3154</v>
      </c>
      <c r="M12" s="111">
        <v>3154</v>
      </c>
      <c r="N12" s="74">
        <v>6</v>
      </c>
      <c r="O12" s="161">
        <v>203</v>
      </c>
      <c r="P12" s="111">
        <v>109</v>
      </c>
      <c r="Q12" s="382"/>
      <c r="R12" s="382"/>
      <c r="S12" s="382"/>
      <c r="T12" s="382"/>
    </row>
    <row r="13" spans="1:20" s="383" customFormat="1" ht="17.25" customHeight="1" x14ac:dyDescent="0.25">
      <c r="A13" s="330" t="s">
        <v>20</v>
      </c>
      <c r="B13" s="74">
        <v>14</v>
      </c>
      <c r="C13" s="161">
        <v>271</v>
      </c>
      <c r="D13" s="161">
        <v>271</v>
      </c>
      <c r="E13" s="74">
        <v>47</v>
      </c>
      <c r="F13" s="161">
        <v>8792</v>
      </c>
      <c r="G13" s="161">
        <v>8696</v>
      </c>
      <c r="H13" s="74">
        <v>59</v>
      </c>
      <c r="I13" s="108">
        <v>14834</v>
      </c>
      <c r="J13" s="111">
        <v>14133</v>
      </c>
      <c r="K13" s="74">
        <v>22</v>
      </c>
      <c r="L13" s="108">
        <v>8050</v>
      </c>
      <c r="M13" s="111">
        <v>8036</v>
      </c>
      <c r="N13" s="74">
        <v>18</v>
      </c>
      <c r="O13" s="161">
        <v>958</v>
      </c>
      <c r="P13" s="111">
        <v>533</v>
      </c>
      <c r="Q13" s="382"/>
      <c r="R13" s="382"/>
      <c r="S13" s="382"/>
      <c r="T13" s="382"/>
    </row>
    <row r="14" spans="1:20" s="383" customFormat="1" ht="17.25" customHeight="1" x14ac:dyDescent="0.25">
      <c r="A14" s="330" t="s">
        <v>21</v>
      </c>
      <c r="B14" s="74">
        <v>2</v>
      </c>
      <c r="C14" s="107">
        <v>53</v>
      </c>
      <c r="D14" s="107">
        <v>53</v>
      </c>
      <c r="E14" s="74">
        <v>16</v>
      </c>
      <c r="F14" s="107">
        <v>4010</v>
      </c>
      <c r="G14" s="107">
        <v>3934</v>
      </c>
      <c r="H14" s="74">
        <v>35</v>
      </c>
      <c r="I14" s="108">
        <v>7585</v>
      </c>
      <c r="J14" s="111">
        <v>7528</v>
      </c>
      <c r="K14" s="74">
        <v>13</v>
      </c>
      <c r="L14" s="108">
        <v>4055</v>
      </c>
      <c r="M14" s="111">
        <v>4055</v>
      </c>
      <c r="N14" s="74">
        <v>11</v>
      </c>
      <c r="O14" s="161">
        <v>571</v>
      </c>
      <c r="P14" s="111">
        <v>353</v>
      </c>
      <c r="Q14" s="382"/>
      <c r="R14" s="382"/>
      <c r="S14" s="382"/>
      <c r="T14" s="382"/>
    </row>
    <row r="15" spans="1:20" s="383" customFormat="1" ht="17.25" customHeight="1" x14ac:dyDescent="0.25">
      <c r="A15" s="330" t="s">
        <v>22</v>
      </c>
      <c r="B15" s="74">
        <v>14</v>
      </c>
      <c r="C15" s="107">
        <v>171</v>
      </c>
      <c r="D15" s="107">
        <v>171</v>
      </c>
      <c r="E15" s="74">
        <v>33</v>
      </c>
      <c r="F15" s="107">
        <v>4938</v>
      </c>
      <c r="G15" s="107">
        <v>4880</v>
      </c>
      <c r="H15" s="74">
        <v>48</v>
      </c>
      <c r="I15" s="108">
        <v>10675</v>
      </c>
      <c r="J15" s="111">
        <v>10549</v>
      </c>
      <c r="K15" s="74">
        <v>19</v>
      </c>
      <c r="L15" s="108">
        <v>6705</v>
      </c>
      <c r="M15" s="111">
        <v>6705</v>
      </c>
      <c r="N15" s="74">
        <v>13</v>
      </c>
      <c r="O15" s="161">
        <v>467</v>
      </c>
      <c r="P15" s="111">
        <v>219</v>
      </c>
      <c r="Q15" s="382"/>
      <c r="R15" s="382"/>
      <c r="S15" s="382"/>
      <c r="T15" s="382"/>
    </row>
    <row r="16" spans="1:20" s="383" customFormat="1" ht="17.25" customHeight="1" x14ac:dyDescent="0.25">
      <c r="A16" s="330" t="s">
        <v>23</v>
      </c>
      <c r="B16" s="74">
        <v>8</v>
      </c>
      <c r="C16" s="103">
        <v>109</v>
      </c>
      <c r="D16" s="103">
        <v>109</v>
      </c>
      <c r="E16" s="74">
        <v>36</v>
      </c>
      <c r="F16" s="103">
        <v>5232</v>
      </c>
      <c r="G16" s="103">
        <v>4979</v>
      </c>
      <c r="H16" s="75">
        <v>47</v>
      </c>
      <c r="I16" s="104">
        <v>10621</v>
      </c>
      <c r="J16" s="106">
        <v>10073</v>
      </c>
      <c r="K16" s="75">
        <v>20</v>
      </c>
      <c r="L16" s="104">
        <v>5938</v>
      </c>
      <c r="M16" s="106">
        <v>5938</v>
      </c>
      <c r="N16" s="75">
        <v>15</v>
      </c>
      <c r="O16" s="162">
        <v>633</v>
      </c>
      <c r="P16" s="106">
        <v>447</v>
      </c>
      <c r="Q16" s="382"/>
      <c r="R16" s="382"/>
      <c r="S16" s="382"/>
      <c r="T16" s="382"/>
    </row>
    <row r="17" spans="1:20" s="383" customFormat="1" ht="17.25" customHeight="1" x14ac:dyDescent="0.25">
      <c r="A17" s="330" t="s">
        <v>24</v>
      </c>
      <c r="B17" s="74">
        <v>9</v>
      </c>
      <c r="C17" s="103">
        <v>170</v>
      </c>
      <c r="D17" s="103">
        <v>139</v>
      </c>
      <c r="E17" s="74">
        <v>31</v>
      </c>
      <c r="F17" s="103">
        <v>5036</v>
      </c>
      <c r="G17" s="103">
        <v>4907</v>
      </c>
      <c r="H17" s="75">
        <v>42</v>
      </c>
      <c r="I17" s="104">
        <v>9883</v>
      </c>
      <c r="J17" s="106">
        <v>8718</v>
      </c>
      <c r="K17" s="75">
        <v>18</v>
      </c>
      <c r="L17" s="104">
        <v>6184</v>
      </c>
      <c r="M17" s="106">
        <v>6184</v>
      </c>
      <c r="N17" s="75">
        <v>14</v>
      </c>
      <c r="O17" s="162">
        <v>671</v>
      </c>
      <c r="P17" s="106">
        <v>490</v>
      </c>
      <c r="Q17" s="382"/>
      <c r="R17" s="382"/>
      <c r="S17" s="382"/>
      <c r="T17" s="382"/>
    </row>
    <row r="18" spans="1:20" s="383" customFormat="1" ht="17.25" customHeight="1" x14ac:dyDescent="0.25">
      <c r="A18" s="330" t="s">
        <v>25</v>
      </c>
      <c r="B18" s="75">
        <v>16</v>
      </c>
      <c r="C18" s="103">
        <v>258</v>
      </c>
      <c r="D18" s="103">
        <v>258</v>
      </c>
      <c r="E18" s="75">
        <v>61</v>
      </c>
      <c r="F18" s="103">
        <v>9579</v>
      </c>
      <c r="G18" s="103">
        <v>9394</v>
      </c>
      <c r="H18" s="75">
        <v>77</v>
      </c>
      <c r="I18" s="104">
        <v>19819</v>
      </c>
      <c r="J18" s="106">
        <v>19495</v>
      </c>
      <c r="K18" s="75">
        <v>40</v>
      </c>
      <c r="L18" s="104">
        <v>15799</v>
      </c>
      <c r="M18" s="106">
        <v>15799</v>
      </c>
      <c r="N18" s="75">
        <v>28</v>
      </c>
      <c r="O18" s="162">
        <v>1307</v>
      </c>
      <c r="P18" s="106">
        <v>1024</v>
      </c>
      <c r="Q18" s="382"/>
      <c r="R18" s="382"/>
      <c r="S18" s="382"/>
      <c r="T18" s="382"/>
    </row>
    <row r="19" spans="1:20" s="383" customFormat="1" ht="17.25" customHeight="1" x14ac:dyDescent="0.25">
      <c r="A19" s="330" t="s">
        <v>26</v>
      </c>
      <c r="B19" s="75">
        <v>13</v>
      </c>
      <c r="C19" s="103">
        <v>315</v>
      </c>
      <c r="D19" s="103">
        <v>315</v>
      </c>
      <c r="E19" s="75">
        <v>44</v>
      </c>
      <c r="F19" s="103">
        <v>6049</v>
      </c>
      <c r="G19" s="103">
        <v>6049</v>
      </c>
      <c r="H19" s="75">
        <v>56</v>
      </c>
      <c r="I19" s="162">
        <v>11717</v>
      </c>
      <c r="J19" s="106">
        <v>11306</v>
      </c>
      <c r="K19" s="75">
        <v>19</v>
      </c>
      <c r="L19" s="162">
        <v>8148</v>
      </c>
      <c r="M19" s="106">
        <v>8148</v>
      </c>
      <c r="N19" s="75">
        <v>22</v>
      </c>
      <c r="O19" s="162">
        <v>1037</v>
      </c>
      <c r="P19" s="106">
        <v>736</v>
      </c>
      <c r="Q19" s="382"/>
      <c r="R19" s="382"/>
      <c r="S19" s="382"/>
      <c r="T19" s="382"/>
    </row>
    <row r="20" spans="1:20" s="158" customFormat="1" ht="17.25" customHeight="1" x14ac:dyDescent="0.2">
      <c r="A20" s="330" t="s">
        <v>27</v>
      </c>
      <c r="B20" s="75">
        <v>7</v>
      </c>
      <c r="C20" s="103">
        <v>75</v>
      </c>
      <c r="D20" s="103">
        <v>75</v>
      </c>
      <c r="E20" s="75">
        <v>37</v>
      </c>
      <c r="F20" s="103">
        <v>4764</v>
      </c>
      <c r="G20" s="103">
        <v>4628</v>
      </c>
      <c r="H20" s="75">
        <v>52</v>
      </c>
      <c r="I20" s="162">
        <v>11700</v>
      </c>
      <c r="J20" s="106">
        <v>11356</v>
      </c>
      <c r="K20" s="75">
        <v>16</v>
      </c>
      <c r="L20" s="162">
        <v>7282</v>
      </c>
      <c r="M20" s="106">
        <v>7282</v>
      </c>
      <c r="N20" s="75">
        <v>19</v>
      </c>
      <c r="O20" s="162">
        <v>758</v>
      </c>
      <c r="P20" s="106">
        <v>565</v>
      </c>
      <c r="Q20" s="382"/>
      <c r="R20" s="382"/>
      <c r="S20" s="382"/>
      <c r="T20" s="382"/>
    </row>
    <row r="21" spans="1:20" s="117" customFormat="1" ht="17.25" customHeight="1" thickBot="1" x14ac:dyDescent="0.25">
      <c r="A21" s="54" t="s">
        <v>28</v>
      </c>
      <c r="B21" s="68">
        <v>11</v>
      </c>
      <c r="C21" s="72">
        <v>311</v>
      </c>
      <c r="D21" s="72">
        <v>311</v>
      </c>
      <c r="E21" s="68">
        <v>53</v>
      </c>
      <c r="F21" s="72">
        <v>10285</v>
      </c>
      <c r="G21" s="72">
        <v>10121</v>
      </c>
      <c r="H21" s="68">
        <v>91</v>
      </c>
      <c r="I21" s="72">
        <v>21902</v>
      </c>
      <c r="J21" s="136">
        <v>21415</v>
      </c>
      <c r="K21" s="68">
        <v>39</v>
      </c>
      <c r="L21" s="72">
        <v>13606</v>
      </c>
      <c r="M21" s="136">
        <v>13562</v>
      </c>
      <c r="N21" s="68">
        <v>31</v>
      </c>
      <c r="O21" s="72">
        <v>1733</v>
      </c>
      <c r="P21" s="136">
        <v>1058</v>
      </c>
      <c r="Q21" s="4"/>
      <c r="R21" s="4"/>
      <c r="S21" s="4"/>
      <c r="T21" s="4"/>
    </row>
    <row r="22" spans="1:20" ht="17.25" customHeight="1" x14ac:dyDescent="0.25">
      <c r="A22" s="348" t="s">
        <v>225</v>
      </c>
    </row>
    <row r="23" spans="1:20" ht="16.5" customHeight="1" x14ac:dyDescent="0.25">
      <c r="A23" s="378" t="s">
        <v>138</v>
      </c>
    </row>
    <row r="24" spans="1:20" ht="15.75" customHeight="1" x14ac:dyDescent="0.25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1:20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20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</sheetData>
  <mergeCells count="21">
    <mergeCell ref="E5:E6"/>
    <mergeCell ref="F5:F6"/>
    <mergeCell ref="K3:M4"/>
    <mergeCell ref="K5:K6"/>
    <mergeCell ref="L5:L6"/>
    <mergeCell ref="A3:A6"/>
    <mergeCell ref="E3:G4"/>
    <mergeCell ref="H3:J4"/>
    <mergeCell ref="N3:P4"/>
    <mergeCell ref="P5:P6"/>
    <mergeCell ref="N5:N6"/>
    <mergeCell ref="O5:O6"/>
    <mergeCell ref="M5:M6"/>
    <mergeCell ref="G5:G6"/>
    <mergeCell ref="H5:H6"/>
    <mergeCell ref="I5:I6"/>
    <mergeCell ref="J5:J6"/>
    <mergeCell ref="B3:D4"/>
    <mergeCell ref="B5:B6"/>
    <mergeCell ref="C5:C6"/>
    <mergeCell ref="D5:D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9"/>
  <dimension ref="A1:U31"/>
  <sheetViews>
    <sheetView zoomScaleNormal="100" workbookViewId="0"/>
  </sheetViews>
  <sheetFormatPr defaultRowHeight="15" x14ac:dyDescent="0.25"/>
  <cols>
    <col min="1" max="1" width="12" customWidth="1"/>
    <col min="2" max="2" width="6.42578125" customWidth="1"/>
    <col min="3" max="3" width="5.7109375" customWidth="1"/>
    <col min="4" max="4" width="6.140625" customWidth="1"/>
    <col min="5" max="5" width="7.42578125" customWidth="1"/>
    <col min="6" max="7" width="7.85546875" style="96" customWidth="1"/>
    <col min="8" max="8" width="7.140625" style="96" customWidth="1"/>
    <col min="9" max="9" width="6.85546875" style="96" customWidth="1"/>
    <col min="10" max="10" width="7.5703125" style="96" customWidth="1"/>
    <col min="11" max="11" width="6.140625" customWidth="1"/>
    <col min="12" max="13" width="5.7109375" customWidth="1"/>
    <col min="14" max="14" width="6.42578125" customWidth="1"/>
    <col min="15" max="16" width="6.42578125" style="96" customWidth="1"/>
    <col min="17" max="18" width="6.5703125" style="96" customWidth="1"/>
    <col min="19" max="19" width="7.5703125" style="96" customWidth="1"/>
    <col min="20" max="20" width="6.140625" customWidth="1"/>
  </cols>
  <sheetData>
    <row r="1" spans="1:21" ht="17.25" customHeight="1" x14ac:dyDescent="0.25">
      <c r="A1" s="115" t="s">
        <v>200</v>
      </c>
      <c r="B1" s="43"/>
      <c r="C1" s="43"/>
      <c r="D1" s="43"/>
      <c r="E1" s="43"/>
      <c r="F1" s="93"/>
      <c r="G1" s="93"/>
      <c r="H1" s="93"/>
      <c r="I1" s="93"/>
      <c r="J1" s="93"/>
      <c r="K1" s="43"/>
      <c r="L1" s="43"/>
      <c r="M1" s="43"/>
      <c r="N1" s="43"/>
      <c r="O1" s="93"/>
      <c r="P1" s="93"/>
      <c r="Q1" s="231"/>
      <c r="R1" s="93"/>
      <c r="S1" s="93"/>
      <c r="T1" s="43"/>
    </row>
    <row r="2" spans="1:21" ht="17.25" customHeight="1" thickBot="1" x14ac:dyDescent="0.3">
      <c r="A2" s="148" t="s">
        <v>74</v>
      </c>
      <c r="B2" s="42"/>
      <c r="C2" s="42"/>
      <c r="D2" s="42"/>
      <c r="E2" s="42"/>
      <c r="F2" s="94"/>
      <c r="G2" s="94"/>
      <c r="H2" s="94"/>
      <c r="I2" s="94"/>
      <c r="J2" s="94"/>
      <c r="K2" s="42"/>
      <c r="L2" s="42"/>
      <c r="M2" s="42"/>
      <c r="N2" s="42"/>
      <c r="O2" s="94"/>
      <c r="P2" s="94"/>
      <c r="Q2" s="94"/>
      <c r="R2" s="94"/>
      <c r="S2" s="94"/>
      <c r="T2" s="42"/>
    </row>
    <row r="3" spans="1:21" ht="30.75" customHeight="1" x14ac:dyDescent="0.25">
      <c r="A3" s="508" t="s">
        <v>78</v>
      </c>
      <c r="B3" s="516"/>
      <c r="C3" s="519" t="s">
        <v>93</v>
      </c>
      <c r="D3" s="520"/>
      <c r="E3" s="520"/>
      <c r="F3" s="520"/>
      <c r="G3" s="520"/>
      <c r="H3" s="520"/>
      <c r="I3" s="520"/>
      <c r="J3" s="520"/>
      <c r="K3" s="520"/>
      <c r="L3" s="519" t="s">
        <v>100</v>
      </c>
      <c r="M3" s="520"/>
      <c r="N3" s="520"/>
      <c r="O3" s="520"/>
      <c r="P3" s="520"/>
      <c r="Q3" s="520"/>
      <c r="R3" s="520"/>
      <c r="S3" s="520"/>
      <c r="T3" s="523"/>
    </row>
    <row r="4" spans="1:21" ht="14.25" customHeight="1" x14ac:dyDescent="0.25">
      <c r="A4" s="510"/>
      <c r="B4" s="517"/>
      <c r="C4" s="521"/>
      <c r="D4" s="522"/>
      <c r="E4" s="522"/>
      <c r="F4" s="522"/>
      <c r="G4" s="522"/>
      <c r="H4" s="522"/>
      <c r="I4" s="522"/>
      <c r="J4" s="522"/>
      <c r="K4" s="522"/>
      <c r="L4" s="521"/>
      <c r="M4" s="522"/>
      <c r="N4" s="522"/>
      <c r="O4" s="522"/>
      <c r="P4" s="522"/>
      <c r="Q4" s="522"/>
      <c r="R4" s="522"/>
      <c r="S4" s="522"/>
      <c r="T4" s="524"/>
    </row>
    <row r="5" spans="1:21" ht="25.5" customHeight="1" x14ac:dyDescent="0.25">
      <c r="A5" s="510"/>
      <c r="B5" s="517"/>
      <c r="C5" s="525" t="s">
        <v>1</v>
      </c>
      <c r="D5" s="527" t="s">
        <v>29</v>
      </c>
      <c r="E5" s="533" t="s">
        <v>41</v>
      </c>
      <c r="F5" s="534"/>
      <c r="G5" s="533" t="s">
        <v>101</v>
      </c>
      <c r="H5" s="534"/>
      <c r="I5" s="533" t="s">
        <v>44</v>
      </c>
      <c r="J5" s="534"/>
      <c r="K5" s="529" t="s">
        <v>13</v>
      </c>
      <c r="L5" s="531" t="s">
        <v>1</v>
      </c>
      <c r="M5" s="527" t="s">
        <v>29</v>
      </c>
      <c r="N5" s="533" t="s">
        <v>41</v>
      </c>
      <c r="O5" s="534"/>
      <c r="P5" s="533" t="s">
        <v>101</v>
      </c>
      <c r="Q5" s="534"/>
      <c r="R5" s="533" t="s">
        <v>44</v>
      </c>
      <c r="S5" s="534"/>
      <c r="T5" s="529" t="s">
        <v>13</v>
      </c>
    </row>
    <row r="6" spans="1:21" ht="46.5" customHeight="1" thickBot="1" x14ac:dyDescent="0.3">
      <c r="A6" s="512"/>
      <c r="B6" s="518"/>
      <c r="C6" s="526"/>
      <c r="D6" s="528"/>
      <c r="E6" s="279" t="s">
        <v>2</v>
      </c>
      <c r="F6" s="279" t="s">
        <v>90</v>
      </c>
      <c r="G6" s="279" t="s">
        <v>2</v>
      </c>
      <c r="H6" s="279" t="s">
        <v>91</v>
      </c>
      <c r="I6" s="279" t="s">
        <v>2</v>
      </c>
      <c r="J6" s="279" t="s">
        <v>92</v>
      </c>
      <c r="K6" s="530"/>
      <c r="L6" s="532"/>
      <c r="M6" s="528"/>
      <c r="N6" s="279" t="s">
        <v>2</v>
      </c>
      <c r="O6" s="279" t="s">
        <v>90</v>
      </c>
      <c r="P6" s="279" t="s">
        <v>2</v>
      </c>
      <c r="Q6" s="279" t="s">
        <v>91</v>
      </c>
      <c r="R6" s="279" t="s">
        <v>2</v>
      </c>
      <c r="S6" s="279" t="s">
        <v>92</v>
      </c>
      <c r="T6" s="530"/>
    </row>
    <row r="7" spans="1:21" ht="17.25" customHeight="1" x14ac:dyDescent="0.25">
      <c r="A7" s="504" t="s">
        <v>5</v>
      </c>
      <c r="B7" s="505"/>
      <c r="C7" s="74">
        <v>1062</v>
      </c>
      <c r="D7" s="161">
        <v>18753</v>
      </c>
      <c r="E7" s="161">
        <v>451472</v>
      </c>
      <c r="F7" s="161">
        <v>430319</v>
      </c>
      <c r="G7" s="161">
        <v>118346</v>
      </c>
      <c r="H7" s="161">
        <v>109448</v>
      </c>
      <c r="I7" s="161">
        <v>93432</v>
      </c>
      <c r="J7" s="161">
        <v>93368</v>
      </c>
      <c r="K7" s="111">
        <v>38995.5</v>
      </c>
      <c r="L7" s="74">
        <v>361</v>
      </c>
      <c r="M7" s="161">
        <v>4151</v>
      </c>
      <c r="N7" s="161">
        <v>81446</v>
      </c>
      <c r="O7" s="161">
        <v>66647</v>
      </c>
      <c r="P7" s="161">
        <v>20528</v>
      </c>
      <c r="Q7" s="161">
        <v>15303</v>
      </c>
      <c r="R7" s="161">
        <v>16082</v>
      </c>
      <c r="S7" s="161">
        <v>15712</v>
      </c>
      <c r="T7" s="111">
        <v>6389.4000000000005</v>
      </c>
      <c r="U7" s="105"/>
    </row>
    <row r="8" spans="1:21" ht="17.25" customHeight="1" x14ac:dyDescent="0.25">
      <c r="A8" s="504" t="s">
        <v>6</v>
      </c>
      <c r="B8" s="505"/>
      <c r="C8" s="74">
        <v>1035</v>
      </c>
      <c r="D8" s="161">
        <v>18069</v>
      </c>
      <c r="E8" s="161">
        <v>427513</v>
      </c>
      <c r="F8" s="161">
        <v>409153</v>
      </c>
      <c r="G8" s="161">
        <v>110363</v>
      </c>
      <c r="H8" s="161">
        <v>103380</v>
      </c>
      <c r="I8" s="161">
        <v>91041</v>
      </c>
      <c r="J8" s="161">
        <v>89637</v>
      </c>
      <c r="K8" s="111">
        <v>37781</v>
      </c>
      <c r="L8" s="74">
        <v>358</v>
      </c>
      <c r="M8" s="161">
        <v>3917</v>
      </c>
      <c r="N8" s="161">
        <v>73707</v>
      </c>
      <c r="O8" s="161">
        <v>61194</v>
      </c>
      <c r="P8" s="161">
        <v>18090</v>
      </c>
      <c r="Q8" s="161">
        <v>14145</v>
      </c>
      <c r="R8" s="161">
        <v>15775</v>
      </c>
      <c r="S8" s="161">
        <v>13433</v>
      </c>
      <c r="T8" s="111">
        <v>6094.8</v>
      </c>
      <c r="U8" s="105"/>
    </row>
    <row r="9" spans="1:21" ht="17.25" customHeight="1" x14ac:dyDescent="0.25">
      <c r="A9" s="504" t="s">
        <v>7</v>
      </c>
      <c r="B9" s="505"/>
      <c r="C9" s="74">
        <v>997</v>
      </c>
      <c r="D9" s="161">
        <v>17185</v>
      </c>
      <c r="E9" s="161">
        <v>402765</v>
      </c>
      <c r="F9" s="161">
        <v>386493</v>
      </c>
      <c r="G9" s="161">
        <v>104006</v>
      </c>
      <c r="H9" s="161">
        <v>97649</v>
      </c>
      <c r="I9" s="161">
        <v>86542</v>
      </c>
      <c r="J9" s="161">
        <v>87646</v>
      </c>
      <c r="K9" s="111">
        <v>36018.400000000001</v>
      </c>
      <c r="L9" s="74">
        <v>350</v>
      </c>
      <c r="M9" s="161">
        <v>3733</v>
      </c>
      <c r="N9" s="161">
        <v>67989</v>
      </c>
      <c r="O9" s="161">
        <v>57226</v>
      </c>
      <c r="P9" s="161">
        <v>17577</v>
      </c>
      <c r="Q9" s="161">
        <v>14278</v>
      </c>
      <c r="R9" s="161">
        <v>14513</v>
      </c>
      <c r="S9" s="161">
        <v>13078</v>
      </c>
      <c r="T9" s="111">
        <v>5770.4</v>
      </c>
      <c r="U9" s="105"/>
    </row>
    <row r="10" spans="1:21" ht="17.25" customHeight="1" x14ac:dyDescent="0.25">
      <c r="A10" s="504" t="s">
        <v>8</v>
      </c>
      <c r="B10" s="505"/>
      <c r="C10" s="74">
        <v>988</v>
      </c>
      <c r="D10" s="161">
        <v>16553</v>
      </c>
      <c r="E10" s="161">
        <v>383898</v>
      </c>
      <c r="F10" s="161">
        <v>368732</v>
      </c>
      <c r="G10" s="161">
        <v>102342</v>
      </c>
      <c r="H10" s="161">
        <v>96039</v>
      </c>
      <c r="I10" s="162">
        <v>77714</v>
      </c>
      <c r="J10" s="161">
        <v>83444</v>
      </c>
      <c r="K10" s="111">
        <v>34728.300000000003</v>
      </c>
      <c r="L10" s="74">
        <v>343</v>
      </c>
      <c r="M10" s="161">
        <v>3639</v>
      </c>
      <c r="N10" s="161">
        <v>64894</v>
      </c>
      <c r="O10" s="161">
        <v>55131</v>
      </c>
      <c r="P10" s="161">
        <v>17711</v>
      </c>
      <c r="Q10" s="161">
        <v>14363</v>
      </c>
      <c r="R10" s="162">
        <v>12362</v>
      </c>
      <c r="S10" s="161">
        <v>12144</v>
      </c>
      <c r="T10" s="111">
        <v>5485.8</v>
      </c>
      <c r="U10" s="105"/>
    </row>
    <row r="11" spans="1:21" ht="17.25" customHeight="1" x14ac:dyDescent="0.25">
      <c r="A11" s="504" t="s">
        <v>9</v>
      </c>
      <c r="B11" s="505"/>
      <c r="C11" s="74">
        <v>972</v>
      </c>
      <c r="D11" s="162">
        <v>16127</v>
      </c>
      <c r="E11" s="162">
        <v>370935</v>
      </c>
      <c r="F11" s="162">
        <v>357694</v>
      </c>
      <c r="G11" s="162">
        <v>99293</v>
      </c>
      <c r="H11" s="162">
        <v>94232</v>
      </c>
      <c r="I11" s="162">
        <v>72296</v>
      </c>
      <c r="J11" s="162">
        <v>75173</v>
      </c>
      <c r="K11" s="111">
        <v>33710.6</v>
      </c>
      <c r="L11" s="75">
        <v>338</v>
      </c>
      <c r="M11" s="162">
        <v>3644</v>
      </c>
      <c r="N11" s="162">
        <v>64607</v>
      </c>
      <c r="O11" s="162">
        <v>54838</v>
      </c>
      <c r="P11" s="162">
        <v>18432</v>
      </c>
      <c r="Q11" s="162">
        <v>14873</v>
      </c>
      <c r="R11" s="162">
        <v>11526</v>
      </c>
      <c r="S11" s="162">
        <v>10281</v>
      </c>
      <c r="T11" s="111">
        <v>5359.5</v>
      </c>
      <c r="U11" s="105"/>
    </row>
    <row r="12" spans="1:21" ht="17.25" customHeight="1" x14ac:dyDescent="0.25">
      <c r="A12" s="504" t="s">
        <v>10</v>
      </c>
      <c r="B12" s="505"/>
      <c r="C12" s="74">
        <v>972</v>
      </c>
      <c r="D12" s="162">
        <v>15893</v>
      </c>
      <c r="E12" s="162">
        <v>362298</v>
      </c>
      <c r="F12" s="162">
        <v>350248</v>
      </c>
      <c r="G12" s="162">
        <v>97936</v>
      </c>
      <c r="H12" s="162">
        <v>93218</v>
      </c>
      <c r="I12" s="162">
        <v>67275</v>
      </c>
      <c r="J12" s="162">
        <v>70144</v>
      </c>
      <c r="K12" s="106">
        <v>33036.6</v>
      </c>
      <c r="L12" s="75">
        <v>332</v>
      </c>
      <c r="M12" s="162">
        <v>3653</v>
      </c>
      <c r="N12" s="162">
        <v>64809</v>
      </c>
      <c r="O12" s="162">
        <v>55383</v>
      </c>
      <c r="P12" s="162">
        <v>18141</v>
      </c>
      <c r="Q12" s="162">
        <v>14835</v>
      </c>
      <c r="R12" s="162">
        <v>11110</v>
      </c>
      <c r="S12" s="162">
        <v>9475</v>
      </c>
      <c r="T12" s="111">
        <v>5349.2999999999993</v>
      </c>
      <c r="U12" s="105"/>
    </row>
    <row r="13" spans="1:21" ht="17.25" customHeight="1" x14ac:dyDescent="0.25">
      <c r="A13" s="504" t="s">
        <v>11</v>
      </c>
      <c r="B13" s="505"/>
      <c r="C13" s="75">
        <v>973</v>
      </c>
      <c r="D13" s="162">
        <v>15648</v>
      </c>
      <c r="E13" s="162">
        <v>358169</v>
      </c>
      <c r="F13" s="162">
        <v>347136</v>
      </c>
      <c r="G13" s="162">
        <v>96823</v>
      </c>
      <c r="H13" s="162">
        <v>92269</v>
      </c>
      <c r="I13" s="162">
        <v>67115</v>
      </c>
      <c r="J13" s="162">
        <v>65288</v>
      </c>
      <c r="K13" s="106">
        <v>32630.9</v>
      </c>
      <c r="L13" s="75">
        <v>334</v>
      </c>
      <c r="M13" s="162">
        <v>3732</v>
      </c>
      <c r="N13" s="162">
        <v>66680</v>
      </c>
      <c r="O13" s="162">
        <v>56951</v>
      </c>
      <c r="P13" s="162">
        <v>18794</v>
      </c>
      <c r="Q13" s="162">
        <v>15130</v>
      </c>
      <c r="R13" s="162">
        <v>11487</v>
      </c>
      <c r="S13" s="162">
        <v>9015</v>
      </c>
      <c r="T13" s="106">
        <v>5438.7</v>
      </c>
      <c r="U13" s="105"/>
    </row>
    <row r="14" spans="1:21" ht="17.25" customHeight="1" x14ac:dyDescent="0.25">
      <c r="A14" s="504" t="s">
        <v>46</v>
      </c>
      <c r="B14" s="505"/>
      <c r="C14" s="75">
        <v>977</v>
      </c>
      <c r="D14" s="162">
        <v>15456</v>
      </c>
      <c r="E14" s="162">
        <v>353759</v>
      </c>
      <c r="F14" s="162">
        <v>344591</v>
      </c>
      <c r="G14" s="162">
        <v>95379</v>
      </c>
      <c r="H14" s="162">
        <v>92026</v>
      </c>
      <c r="I14" s="162">
        <v>66152</v>
      </c>
      <c r="J14" s="162">
        <v>65162</v>
      </c>
      <c r="K14" s="106">
        <v>32568.2</v>
      </c>
      <c r="L14" s="75">
        <v>331</v>
      </c>
      <c r="M14" s="162">
        <v>3810</v>
      </c>
      <c r="N14" s="162">
        <v>67776</v>
      </c>
      <c r="O14" s="162">
        <v>58427</v>
      </c>
      <c r="P14" s="162">
        <v>18662</v>
      </c>
      <c r="Q14" s="162">
        <v>15290</v>
      </c>
      <c r="R14" s="162">
        <v>11904</v>
      </c>
      <c r="S14" s="162">
        <v>9201</v>
      </c>
      <c r="T14" s="106">
        <v>5546.7000000000007</v>
      </c>
      <c r="U14" s="105"/>
    </row>
    <row r="15" spans="1:21" ht="17.25" customHeight="1" x14ac:dyDescent="0.25">
      <c r="A15" s="504" t="s">
        <v>70</v>
      </c>
      <c r="B15" s="505"/>
      <c r="C15" s="75">
        <v>962</v>
      </c>
      <c r="D15" s="162">
        <v>15444</v>
      </c>
      <c r="E15" s="162">
        <v>352861</v>
      </c>
      <c r="F15" s="162">
        <v>345109</v>
      </c>
      <c r="G15" s="162">
        <v>94997</v>
      </c>
      <c r="H15" s="162">
        <v>92271</v>
      </c>
      <c r="I15" s="162">
        <v>67320</v>
      </c>
      <c r="J15" s="162">
        <v>65493</v>
      </c>
      <c r="K15" s="106">
        <v>32616.400000000001</v>
      </c>
      <c r="L15" s="75">
        <v>328</v>
      </c>
      <c r="M15" s="162">
        <v>3781</v>
      </c>
      <c r="N15" s="162">
        <v>67953</v>
      </c>
      <c r="O15" s="162">
        <v>58848</v>
      </c>
      <c r="P15" s="162">
        <v>18516</v>
      </c>
      <c r="Q15" s="162">
        <v>15238</v>
      </c>
      <c r="R15" s="162">
        <v>12157</v>
      </c>
      <c r="S15" s="329">
        <v>9939</v>
      </c>
      <c r="T15" s="106">
        <v>5607</v>
      </c>
      <c r="U15" s="105"/>
    </row>
    <row r="16" spans="1:21" ht="17.25" customHeight="1" x14ac:dyDescent="0.25">
      <c r="A16" s="504" t="s">
        <v>155</v>
      </c>
      <c r="B16" s="505"/>
      <c r="C16" s="75">
        <v>959</v>
      </c>
      <c r="D16" s="162">
        <v>15471</v>
      </c>
      <c r="E16" s="162">
        <v>354338</v>
      </c>
      <c r="F16" s="162">
        <v>347625</v>
      </c>
      <c r="G16" s="162">
        <v>96720</v>
      </c>
      <c r="H16" s="162">
        <v>94021</v>
      </c>
      <c r="I16" s="162">
        <v>71251</v>
      </c>
      <c r="J16" s="162">
        <v>69655</v>
      </c>
      <c r="K16" s="106">
        <v>33454.199999999997</v>
      </c>
      <c r="L16" s="75">
        <v>325</v>
      </c>
      <c r="M16" s="162">
        <v>3832</v>
      </c>
      <c r="N16" s="162">
        <v>69500</v>
      </c>
      <c r="O16" s="162">
        <v>60463</v>
      </c>
      <c r="P16" s="162">
        <v>19463</v>
      </c>
      <c r="Q16" s="162">
        <v>16074</v>
      </c>
      <c r="R16" s="162">
        <v>13211</v>
      </c>
      <c r="S16" s="162">
        <v>10695</v>
      </c>
      <c r="T16" s="106">
        <v>5679.1</v>
      </c>
      <c r="U16" s="105"/>
    </row>
    <row r="17" spans="1:21" s="96" customFormat="1" ht="17.25" customHeight="1" thickBot="1" x14ac:dyDescent="0.3">
      <c r="A17" s="506" t="s">
        <v>195</v>
      </c>
      <c r="B17" s="507"/>
      <c r="C17" s="75">
        <v>954</v>
      </c>
      <c r="D17" s="162">
        <v>15684</v>
      </c>
      <c r="E17" s="162">
        <v>360759</v>
      </c>
      <c r="F17" s="162">
        <v>354391</v>
      </c>
      <c r="G17" s="162">
        <v>98037</v>
      </c>
      <c r="H17" s="162">
        <v>95619</v>
      </c>
      <c r="I17" s="171" t="s">
        <v>39</v>
      </c>
      <c r="J17" s="171" t="s">
        <v>39</v>
      </c>
      <c r="K17" s="106">
        <v>34326.299999999996</v>
      </c>
      <c r="L17" s="75">
        <v>326</v>
      </c>
      <c r="M17" s="162">
        <v>3885</v>
      </c>
      <c r="N17" s="162">
        <v>72147</v>
      </c>
      <c r="O17" s="162">
        <v>62911</v>
      </c>
      <c r="P17" s="162">
        <v>20256</v>
      </c>
      <c r="Q17" s="162">
        <v>16676</v>
      </c>
      <c r="R17" s="171" t="s">
        <v>39</v>
      </c>
      <c r="S17" s="402" t="s">
        <v>39</v>
      </c>
      <c r="T17" s="106">
        <v>5867</v>
      </c>
      <c r="U17" s="105"/>
    </row>
    <row r="18" spans="1:21" ht="17.25" customHeight="1" x14ac:dyDescent="0.25">
      <c r="A18" s="514" t="s">
        <v>196</v>
      </c>
      <c r="B18" s="247" t="s">
        <v>72</v>
      </c>
      <c r="C18" s="240">
        <f>C17-C16</f>
        <v>-5</v>
      </c>
      <c r="D18" s="241">
        <f>D17-D16</f>
        <v>213</v>
      </c>
      <c r="E18" s="241">
        <f>E17-E16</f>
        <v>6421</v>
      </c>
      <c r="F18" s="241">
        <f t="shared" ref="F18:T18" si="0">F17-F16</f>
        <v>6766</v>
      </c>
      <c r="G18" s="241">
        <f t="shared" si="0"/>
        <v>1317</v>
      </c>
      <c r="H18" s="241">
        <f t="shared" si="0"/>
        <v>1598</v>
      </c>
      <c r="I18" s="266" t="s">
        <v>39</v>
      </c>
      <c r="J18" s="266" t="s">
        <v>39</v>
      </c>
      <c r="K18" s="242">
        <f t="shared" si="0"/>
        <v>872.09999999999854</v>
      </c>
      <c r="L18" s="265">
        <f t="shared" si="0"/>
        <v>1</v>
      </c>
      <c r="M18" s="241">
        <f t="shared" si="0"/>
        <v>53</v>
      </c>
      <c r="N18" s="241">
        <f t="shared" si="0"/>
        <v>2647</v>
      </c>
      <c r="O18" s="241">
        <f t="shared" si="0"/>
        <v>2448</v>
      </c>
      <c r="P18" s="241">
        <f t="shared" si="0"/>
        <v>793</v>
      </c>
      <c r="Q18" s="241">
        <f t="shared" si="0"/>
        <v>602</v>
      </c>
      <c r="R18" s="266" t="s">
        <v>39</v>
      </c>
      <c r="S18" s="266" t="s">
        <v>39</v>
      </c>
      <c r="T18" s="242">
        <f t="shared" si="0"/>
        <v>187.89999999999964</v>
      </c>
      <c r="U18" s="34"/>
    </row>
    <row r="19" spans="1:21" ht="17.25" customHeight="1" x14ac:dyDescent="0.25">
      <c r="A19" s="515"/>
      <c r="B19" s="243" t="s">
        <v>73</v>
      </c>
      <c r="C19" s="244">
        <f>C17/C16-1</f>
        <v>-5.2137643378519227E-3</v>
      </c>
      <c r="D19" s="245">
        <f>D17/D16-1</f>
        <v>1.376769439596659E-2</v>
      </c>
      <c r="E19" s="245">
        <f>E17/E16-1</f>
        <v>1.8121115996590831E-2</v>
      </c>
      <c r="F19" s="245">
        <f t="shared" ref="F19:T19" si="1">F17/F16-1</f>
        <v>1.9463502337288663E-2</v>
      </c>
      <c r="G19" s="245">
        <f t="shared" si="1"/>
        <v>1.3616625310173713E-2</v>
      </c>
      <c r="H19" s="245">
        <f t="shared" si="1"/>
        <v>1.6996202975930963E-2</v>
      </c>
      <c r="I19" s="272" t="s">
        <v>39</v>
      </c>
      <c r="J19" s="272" t="s">
        <v>39</v>
      </c>
      <c r="K19" s="246">
        <f t="shared" si="1"/>
        <v>2.6068475707086147E-2</v>
      </c>
      <c r="L19" s="271">
        <f t="shared" si="1"/>
        <v>3.0769230769229772E-3</v>
      </c>
      <c r="M19" s="245">
        <f t="shared" si="1"/>
        <v>1.3830897703549061E-2</v>
      </c>
      <c r="N19" s="245">
        <f t="shared" si="1"/>
        <v>3.8086330935251711E-2</v>
      </c>
      <c r="O19" s="245">
        <f t="shared" si="1"/>
        <v>4.048757091113564E-2</v>
      </c>
      <c r="P19" s="245">
        <f t="shared" si="1"/>
        <v>4.0743975748856798E-2</v>
      </c>
      <c r="Q19" s="245">
        <f t="shared" si="1"/>
        <v>3.7451785492099043E-2</v>
      </c>
      <c r="R19" s="272" t="s">
        <v>39</v>
      </c>
      <c r="S19" s="272" t="s">
        <v>39</v>
      </c>
      <c r="T19" s="246">
        <f t="shared" si="1"/>
        <v>3.3086228451691291E-2</v>
      </c>
    </row>
    <row r="20" spans="1:21" ht="17.25" customHeight="1" x14ac:dyDescent="0.25">
      <c r="A20" s="502" t="s">
        <v>197</v>
      </c>
      <c r="B20" s="250" t="s">
        <v>72</v>
      </c>
      <c r="C20" s="251">
        <f>C17-C12</f>
        <v>-18</v>
      </c>
      <c r="D20" s="252">
        <f>D17-D12</f>
        <v>-209</v>
      </c>
      <c r="E20" s="252">
        <f>E17-E12</f>
        <v>-1539</v>
      </c>
      <c r="F20" s="252">
        <f t="shared" ref="F20:T20" si="2">F17-F12</f>
        <v>4143</v>
      </c>
      <c r="G20" s="252">
        <f t="shared" si="2"/>
        <v>101</v>
      </c>
      <c r="H20" s="252">
        <f t="shared" si="2"/>
        <v>2401</v>
      </c>
      <c r="I20" s="269" t="s">
        <v>39</v>
      </c>
      <c r="J20" s="269" t="s">
        <v>39</v>
      </c>
      <c r="K20" s="253">
        <f t="shared" si="2"/>
        <v>1289.6999999999971</v>
      </c>
      <c r="L20" s="268">
        <f t="shared" si="2"/>
        <v>-6</v>
      </c>
      <c r="M20" s="252">
        <f t="shared" si="2"/>
        <v>232</v>
      </c>
      <c r="N20" s="252">
        <f t="shared" si="2"/>
        <v>7338</v>
      </c>
      <c r="O20" s="252">
        <f t="shared" si="2"/>
        <v>7528</v>
      </c>
      <c r="P20" s="252">
        <f t="shared" si="2"/>
        <v>2115</v>
      </c>
      <c r="Q20" s="252">
        <f t="shared" si="2"/>
        <v>1841</v>
      </c>
      <c r="R20" s="269" t="s">
        <v>39</v>
      </c>
      <c r="S20" s="269" t="s">
        <v>39</v>
      </c>
      <c r="T20" s="253">
        <f t="shared" si="2"/>
        <v>517.70000000000073</v>
      </c>
    </row>
    <row r="21" spans="1:21" ht="17.25" customHeight="1" x14ac:dyDescent="0.25">
      <c r="A21" s="515"/>
      <c r="B21" s="243" t="s">
        <v>73</v>
      </c>
      <c r="C21" s="244">
        <f>C17/C12-1</f>
        <v>-1.851851851851849E-2</v>
      </c>
      <c r="D21" s="245">
        <f>D17/D12-1</f>
        <v>-1.315044359151829E-2</v>
      </c>
      <c r="E21" s="245">
        <f>E17/E12-1</f>
        <v>-4.2478843383071396E-3</v>
      </c>
      <c r="F21" s="245">
        <f t="shared" ref="F21:T21" si="3">F17/F12-1</f>
        <v>1.1828761334825577E-2</v>
      </c>
      <c r="G21" s="245">
        <f t="shared" si="3"/>
        <v>1.0312857376246765E-3</v>
      </c>
      <c r="H21" s="245">
        <f t="shared" si="3"/>
        <v>2.5756828080413685E-2</v>
      </c>
      <c r="I21" s="272" t="s">
        <v>39</v>
      </c>
      <c r="J21" s="272" t="s">
        <v>39</v>
      </c>
      <c r="K21" s="246">
        <f t="shared" si="3"/>
        <v>3.903852091316895E-2</v>
      </c>
      <c r="L21" s="271">
        <f t="shared" si="3"/>
        <v>-1.8072289156626509E-2</v>
      </c>
      <c r="M21" s="245">
        <f t="shared" si="3"/>
        <v>6.3509444292362494E-2</v>
      </c>
      <c r="N21" s="245">
        <f t="shared" si="3"/>
        <v>0.1132250150442069</v>
      </c>
      <c r="O21" s="245">
        <f t="shared" si="3"/>
        <v>0.13592618673600199</v>
      </c>
      <c r="P21" s="245">
        <f t="shared" si="3"/>
        <v>0.11658673722507018</v>
      </c>
      <c r="Q21" s="245">
        <f t="shared" si="3"/>
        <v>0.12409841590832493</v>
      </c>
      <c r="R21" s="272" t="s">
        <v>39</v>
      </c>
      <c r="S21" s="272" t="s">
        <v>39</v>
      </c>
      <c r="T21" s="246">
        <f t="shared" si="3"/>
        <v>9.6779017815415314E-2</v>
      </c>
    </row>
    <row r="22" spans="1:21" ht="17.25" customHeight="1" x14ac:dyDescent="0.25">
      <c r="A22" s="502" t="s">
        <v>198</v>
      </c>
      <c r="B22" s="250" t="s">
        <v>72</v>
      </c>
      <c r="C22" s="251">
        <f>C17-C7</f>
        <v>-108</v>
      </c>
      <c r="D22" s="252">
        <f>D17-D7</f>
        <v>-3069</v>
      </c>
      <c r="E22" s="252">
        <f>E17-E7</f>
        <v>-90713</v>
      </c>
      <c r="F22" s="252">
        <f t="shared" ref="F22:T22" si="4">F17-F7</f>
        <v>-75928</v>
      </c>
      <c r="G22" s="252">
        <f t="shared" si="4"/>
        <v>-20309</v>
      </c>
      <c r="H22" s="252">
        <f t="shared" si="4"/>
        <v>-13829</v>
      </c>
      <c r="I22" s="269" t="s">
        <v>39</v>
      </c>
      <c r="J22" s="269" t="s">
        <v>39</v>
      </c>
      <c r="K22" s="253">
        <f t="shared" si="4"/>
        <v>-4669.2000000000044</v>
      </c>
      <c r="L22" s="268">
        <f t="shared" si="4"/>
        <v>-35</v>
      </c>
      <c r="M22" s="252">
        <f t="shared" si="4"/>
        <v>-266</v>
      </c>
      <c r="N22" s="252">
        <f t="shared" si="4"/>
        <v>-9299</v>
      </c>
      <c r="O22" s="252">
        <f t="shared" si="4"/>
        <v>-3736</v>
      </c>
      <c r="P22" s="252">
        <f t="shared" si="4"/>
        <v>-272</v>
      </c>
      <c r="Q22" s="252">
        <f t="shared" si="4"/>
        <v>1373</v>
      </c>
      <c r="R22" s="269" t="s">
        <v>39</v>
      </c>
      <c r="S22" s="269" t="s">
        <v>39</v>
      </c>
      <c r="T22" s="253">
        <f t="shared" si="4"/>
        <v>-522.40000000000055</v>
      </c>
    </row>
    <row r="23" spans="1:21" ht="17.25" customHeight="1" thickBot="1" x14ac:dyDescent="0.3">
      <c r="A23" s="503"/>
      <c r="B23" s="255" t="s">
        <v>73</v>
      </c>
      <c r="C23" s="256">
        <f>C17/C7-1</f>
        <v>-0.10169491525423724</v>
      </c>
      <c r="D23" s="257">
        <f>D17/D7-1</f>
        <v>-0.16365381538953772</v>
      </c>
      <c r="E23" s="257">
        <f>E17/E7-1</f>
        <v>-0.20092718928305631</v>
      </c>
      <c r="F23" s="257">
        <f t="shared" ref="F23:T23" si="5">F17/F7-1</f>
        <v>-0.17644584598867352</v>
      </c>
      <c r="G23" s="257">
        <f t="shared" si="5"/>
        <v>-0.17160698291450494</v>
      </c>
      <c r="H23" s="257">
        <f t="shared" si="5"/>
        <v>-0.12635224033330894</v>
      </c>
      <c r="I23" s="291" t="s">
        <v>39</v>
      </c>
      <c r="J23" s="291" t="s">
        <v>39</v>
      </c>
      <c r="K23" s="294">
        <f t="shared" si="5"/>
        <v>-0.11973689271839072</v>
      </c>
      <c r="L23" s="293">
        <f t="shared" si="5"/>
        <v>-9.695290858725758E-2</v>
      </c>
      <c r="M23" s="257">
        <f t="shared" si="5"/>
        <v>-6.4080944350758839E-2</v>
      </c>
      <c r="N23" s="257">
        <f t="shared" si="5"/>
        <v>-0.11417380841293623</v>
      </c>
      <c r="O23" s="257">
        <f t="shared" si="5"/>
        <v>-5.6056536678320112E-2</v>
      </c>
      <c r="P23" s="257">
        <f t="shared" si="5"/>
        <v>-1.3250194855806696E-2</v>
      </c>
      <c r="Q23" s="257">
        <f t="shared" si="5"/>
        <v>8.9720969744494505E-2</v>
      </c>
      <c r="R23" s="291" t="s">
        <v>39</v>
      </c>
      <c r="S23" s="291" t="s">
        <v>39</v>
      </c>
      <c r="T23" s="294">
        <f t="shared" si="5"/>
        <v>-8.1760415688484134E-2</v>
      </c>
    </row>
    <row r="24" spans="1:21" ht="17.25" customHeight="1" x14ac:dyDescent="0.25">
      <c r="A24" s="375" t="s">
        <v>12</v>
      </c>
    </row>
    <row r="25" spans="1:21" ht="17.25" customHeight="1" x14ac:dyDescent="0.25">
      <c r="A25" s="375" t="s">
        <v>185</v>
      </c>
      <c r="E25" s="34"/>
      <c r="F25" s="34"/>
      <c r="N25" s="324"/>
    </row>
    <row r="26" spans="1:21" x14ac:dyDescent="0.25">
      <c r="C26" s="76"/>
      <c r="D26" s="76"/>
      <c r="E26" s="370"/>
      <c r="F26" s="353"/>
      <c r="G26" s="353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</row>
    <row r="27" spans="1:21" x14ac:dyDescent="0.25">
      <c r="C27" s="142"/>
      <c r="D27" s="142"/>
      <c r="E27" s="370"/>
      <c r="F27" s="369"/>
      <c r="G27" s="369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</row>
    <row r="28" spans="1:21" x14ac:dyDescent="0.25">
      <c r="C28" s="76"/>
      <c r="D28" s="76"/>
      <c r="E28" s="353"/>
      <c r="F28" s="353"/>
      <c r="G28" s="353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</row>
    <row r="29" spans="1:21" x14ac:dyDescent="0.25">
      <c r="C29" s="142"/>
      <c r="D29" s="142"/>
      <c r="E29" s="369"/>
      <c r="F29" s="369"/>
      <c r="G29" s="369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</row>
    <row r="30" spans="1:21" x14ac:dyDescent="0.25"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</row>
    <row r="31" spans="1:21" x14ac:dyDescent="0.25"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</row>
  </sheetData>
  <mergeCells count="29">
    <mergeCell ref="L3:T4"/>
    <mergeCell ref="C5:C6"/>
    <mergeCell ref="D5:D6"/>
    <mergeCell ref="K5:K6"/>
    <mergeCell ref="L5:L6"/>
    <mergeCell ref="E5:F5"/>
    <mergeCell ref="G5:H5"/>
    <mergeCell ref="T5:T6"/>
    <mergeCell ref="N5:O5"/>
    <mergeCell ref="I5:J5"/>
    <mergeCell ref="R5:S5"/>
    <mergeCell ref="P5:Q5"/>
    <mergeCell ref="M5:M6"/>
    <mergeCell ref="A12:B12"/>
    <mergeCell ref="A13:B13"/>
    <mergeCell ref="A14:B14"/>
    <mergeCell ref="A3:B6"/>
    <mergeCell ref="C3:K4"/>
    <mergeCell ref="A7:B7"/>
    <mergeCell ref="A8:B8"/>
    <mergeCell ref="A9:B9"/>
    <mergeCell ref="A10:B10"/>
    <mergeCell ref="A11:B11"/>
    <mergeCell ref="A22:A23"/>
    <mergeCell ref="A17:B17"/>
    <mergeCell ref="A15:B15"/>
    <mergeCell ref="A16:B16"/>
    <mergeCell ref="A18:A19"/>
    <mergeCell ref="A20:A21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scale="94" orientation="landscape" r:id="rId1"/>
  <colBreaks count="1" manualBreakCount="1">
    <brk id="20" max="1048575" man="1"/>
  </colBreaks>
  <ignoredErrors>
    <ignoredError sqref="C23:H23 C18:H18 K18:Q18 C19:H19 K19:Q19 C20:H20 K20:Q20 C21:H21 K21:Q21 C22:H22 K22:Q22 K23:Q23 T18 T19 T20 T21 T22 T2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/>
  <dimension ref="A1:M26"/>
  <sheetViews>
    <sheetView zoomScaleNormal="100" workbookViewId="0"/>
  </sheetViews>
  <sheetFormatPr defaultRowHeight="15" x14ac:dyDescent="0.25"/>
  <cols>
    <col min="1" max="1" width="19.140625" customWidth="1"/>
    <col min="2" max="13" width="9.28515625" customWidth="1"/>
  </cols>
  <sheetData>
    <row r="1" spans="1:13" s="20" customFormat="1" ht="17.25" customHeight="1" x14ac:dyDescent="0.2">
      <c r="A1" s="115" t="s">
        <v>201</v>
      </c>
      <c r="B1" s="18"/>
      <c r="C1" s="18"/>
      <c r="D1" s="18"/>
      <c r="E1" s="18"/>
      <c r="F1" s="18"/>
      <c r="G1" s="140"/>
      <c r="H1" s="18"/>
      <c r="I1" s="18"/>
      <c r="J1" s="18"/>
      <c r="K1" s="18"/>
      <c r="L1" s="231"/>
      <c r="M1" s="18"/>
    </row>
    <row r="2" spans="1:13" s="1" customFormat="1" ht="17.25" customHeight="1" thickBot="1" x14ac:dyDescent="0.3">
      <c r="A2" s="148" t="s">
        <v>74</v>
      </c>
    </row>
    <row r="3" spans="1:13" ht="24.75" customHeight="1" x14ac:dyDescent="0.25">
      <c r="A3" s="536" t="s">
        <v>71</v>
      </c>
      <c r="B3" s="486" t="s">
        <v>75</v>
      </c>
      <c r="C3" s="487"/>
      <c r="D3" s="486" t="s">
        <v>76</v>
      </c>
      <c r="E3" s="487"/>
      <c r="F3" s="491" t="s">
        <v>84</v>
      </c>
      <c r="G3" s="492"/>
      <c r="H3" s="491" t="s">
        <v>89</v>
      </c>
      <c r="I3" s="492"/>
      <c r="J3" s="486" t="s">
        <v>237</v>
      </c>
      <c r="K3" s="487"/>
      <c r="L3" s="491" t="s">
        <v>77</v>
      </c>
      <c r="M3" s="492"/>
    </row>
    <row r="4" spans="1:13" ht="22.5" customHeight="1" x14ac:dyDescent="0.25">
      <c r="A4" s="537"/>
      <c r="B4" s="483" t="s">
        <v>2</v>
      </c>
      <c r="C4" s="488" t="s">
        <v>94</v>
      </c>
      <c r="D4" s="483" t="s">
        <v>2</v>
      </c>
      <c r="E4" s="488" t="s">
        <v>94</v>
      </c>
      <c r="F4" s="483" t="s">
        <v>2</v>
      </c>
      <c r="G4" s="496" t="s">
        <v>60</v>
      </c>
      <c r="H4" s="483" t="s">
        <v>2</v>
      </c>
      <c r="I4" s="496" t="s">
        <v>61</v>
      </c>
      <c r="J4" s="483" t="s">
        <v>2</v>
      </c>
      <c r="K4" s="496" t="s">
        <v>62</v>
      </c>
      <c r="L4" s="483" t="s">
        <v>2</v>
      </c>
      <c r="M4" s="496" t="s">
        <v>130</v>
      </c>
    </row>
    <row r="5" spans="1:13" ht="13.5" customHeight="1" x14ac:dyDescent="0.25">
      <c r="A5" s="537"/>
      <c r="B5" s="484"/>
      <c r="C5" s="489"/>
      <c r="D5" s="484"/>
      <c r="E5" s="489"/>
      <c r="F5" s="484"/>
      <c r="G5" s="535"/>
      <c r="H5" s="484"/>
      <c r="I5" s="535"/>
      <c r="J5" s="484"/>
      <c r="K5" s="535"/>
      <c r="L5" s="484"/>
      <c r="M5" s="535"/>
    </row>
    <row r="6" spans="1:13" ht="13.5" customHeight="1" thickBot="1" x14ac:dyDescent="0.3">
      <c r="A6" s="538"/>
      <c r="B6" s="485"/>
      <c r="C6" s="490"/>
      <c r="D6" s="485"/>
      <c r="E6" s="490"/>
      <c r="F6" s="485"/>
      <c r="G6" s="498"/>
      <c r="H6" s="485"/>
      <c r="I6" s="498"/>
      <c r="J6" s="485"/>
      <c r="K6" s="498"/>
      <c r="L6" s="485"/>
      <c r="M6" s="498"/>
    </row>
    <row r="7" spans="1:13" s="10" customFormat="1" ht="17.25" customHeight="1" x14ac:dyDescent="0.25">
      <c r="A7" s="84" t="s">
        <v>14</v>
      </c>
      <c r="B7" s="407">
        <v>1280</v>
      </c>
      <c r="C7" s="408">
        <v>1269</v>
      </c>
      <c r="D7" s="407">
        <v>19569</v>
      </c>
      <c r="E7" s="408">
        <v>18595</v>
      </c>
      <c r="F7" s="407">
        <v>432906</v>
      </c>
      <c r="G7" s="405">
        <v>417302</v>
      </c>
      <c r="H7" s="407">
        <v>118293</v>
      </c>
      <c r="I7" s="416">
        <v>112295</v>
      </c>
      <c r="J7" s="407">
        <v>84462</v>
      </c>
      <c r="K7" s="416">
        <v>80350</v>
      </c>
      <c r="L7" s="430">
        <v>40193.300000000003</v>
      </c>
      <c r="M7" s="433">
        <v>2119.1999999999998</v>
      </c>
    </row>
    <row r="8" spans="1:13" s="10" customFormat="1" ht="17.25" customHeight="1" x14ac:dyDescent="0.25">
      <c r="A8" s="23" t="s">
        <v>15</v>
      </c>
      <c r="B8" s="75">
        <v>186</v>
      </c>
      <c r="C8" s="103">
        <v>183</v>
      </c>
      <c r="D8" s="75">
        <v>3022</v>
      </c>
      <c r="E8" s="103">
        <v>2780</v>
      </c>
      <c r="F8" s="75">
        <v>68651</v>
      </c>
      <c r="G8" s="104">
        <v>64470</v>
      </c>
      <c r="H8" s="75">
        <v>18304</v>
      </c>
      <c r="I8" s="106">
        <v>16639</v>
      </c>
      <c r="J8" s="75">
        <v>12589</v>
      </c>
      <c r="K8" s="106">
        <v>11372</v>
      </c>
      <c r="L8" s="431">
        <v>6142.3</v>
      </c>
      <c r="M8" s="434">
        <v>377</v>
      </c>
    </row>
    <row r="9" spans="1:13" s="331" customFormat="1" ht="17.25" customHeight="1" x14ac:dyDescent="0.25">
      <c r="A9" s="23" t="s">
        <v>16</v>
      </c>
      <c r="B9" s="75">
        <v>149</v>
      </c>
      <c r="C9" s="103">
        <v>147</v>
      </c>
      <c r="D9" s="75">
        <v>1894</v>
      </c>
      <c r="E9" s="103">
        <v>1782</v>
      </c>
      <c r="F9" s="75">
        <v>40588</v>
      </c>
      <c r="G9" s="104">
        <v>38773</v>
      </c>
      <c r="H9" s="75">
        <v>11357</v>
      </c>
      <c r="I9" s="106">
        <v>10569</v>
      </c>
      <c r="J9" s="75">
        <v>7901</v>
      </c>
      <c r="K9" s="106">
        <v>7303</v>
      </c>
      <c r="L9" s="431">
        <v>3773.6</v>
      </c>
      <c r="M9" s="434">
        <v>273.8</v>
      </c>
    </row>
    <row r="10" spans="1:13" s="331" customFormat="1" ht="17.25" customHeight="1" x14ac:dyDescent="0.25">
      <c r="A10" s="23" t="s">
        <v>17</v>
      </c>
      <c r="B10" s="75">
        <v>88</v>
      </c>
      <c r="C10" s="103">
        <v>88</v>
      </c>
      <c r="D10" s="75">
        <v>1220</v>
      </c>
      <c r="E10" s="103">
        <v>1178</v>
      </c>
      <c r="F10" s="75">
        <v>27250</v>
      </c>
      <c r="G10" s="104">
        <v>26670</v>
      </c>
      <c r="H10" s="75">
        <v>7344</v>
      </c>
      <c r="I10" s="106">
        <v>7109</v>
      </c>
      <c r="J10" s="75">
        <v>5516</v>
      </c>
      <c r="K10" s="106">
        <v>5401</v>
      </c>
      <c r="L10" s="431">
        <v>2593.3000000000002</v>
      </c>
      <c r="M10" s="434">
        <v>93.1</v>
      </c>
    </row>
    <row r="11" spans="1:13" s="331" customFormat="1" ht="17.25" customHeight="1" x14ac:dyDescent="0.25">
      <c r="A11" s="23" t="s">
        <v>18</v>
      </c>
      <c r="B11" s="75">
        <v>55</v>
      </c>
      <c r="C11" s="103">
        <v>54</v>
      </c>
      <c r="D11" s="75">
        <v>998</v>
      </c>
      <c r="E11" s="103">
        <v>945</v>
      </c>
      <c r="F11" s="75">
        <v>22849</v>
      </c>
      <c r="G11" s="104">
        <v>22100</v>
      </c>
      <c r="H11" s="75">
        <v>6356</v>
      </c>
      <c r="I11" s="106">
        <v>6017</v>
      </c>
      <c r="J11" s="75">
        <v>4447</v>
      </c>
      <c r="K11" s="106">
        <v>4194</v>
      </c>
      <c r="L11" s="431">
        <v>2014.8</v>
      </c>
      <c r="M11" s="434">
        <v>116.3</v>
      </c>
    </row>
    <row r="12" spans="1:13" s="331" customFormat="1" ht="17.25" customHeight="1" x14ac:dyDescent="0.25">
      <c r="A12" s="23" t="s">
        <v>19</v>
      </c>
      <c r="B12" s="75">
        <v>31</v>
      </c>
      <c r="C12" s="103">
        <v>31</v>
      </c>
      <c r="D12" s="75">
        <v>482</v>
      </c>
      <c r="E12" s="103">
        <v>464</v>
      </c>
      <c r="F12" s="75">
        <v>10512</v>
      </c>
      <c r="G12" s="104">
        <v>10292</v>
      </c>
      <c r="H12" s="75">
        <v>2715</v>
      </c>
      <c r="I12" s="106">
        <v>2660</v>
      </c>
      <c r="J12" s="75">
        <v>1856</v>
      </c>
      <c r="K12" s="106">
        <v>1839</v>
      </c>
      <c r="L12" s="431">
        <v>932.5</v>
      </c>
      <c r="M12" s="434">
        <v>74.599999999999994</v>
      </c>
    </row>
    <row r="13" spans="1:13" s="331" customFormat="1" ht="17.25" customHeight="1" x14ac:dyDescent="0.25">
      <c r="A13" s="23" t="s">
        <v>20</v>
      </c>
      <c r="B13" s="75">
        <v>94</v>
      </c>
      <c r="C13" s="103">
        <v>93</v>
      </c>
      <c r="D13" s="75">
        <v>1578</v>
      </c>
      <c r="E13" s="103">
        <v>1494</v>
      </c>
      <c r="F13" s="75">
        <v>32905</v>
      </c>
      <c r="G13" s="104">
        <v>31669</v>
      </c>
      <c r="H13" s="75">
        <v>9438</v>
      </c>
      <c r="I13" s="106">
        <v>8932</v>
      </c>
      <c r="J13" s="75">
        <v>5911</v>
      </c>
      <c r="K13" s="106">
        <v>5698</v>
      </c>
      <c r="L13" s="431">
        <v>3024.7</v>
      </c>
      <c r="M13" s="434">
        <v>298.89999999999998</v>
      </c>
    </row>
    <row r="14" spans="1:13" s="331" customFormat="1" ht="17.25" customHeight="1" x14ac:dyDescent="0.25">
      <c r="A14" s="23" t="s">
        <v>21</v>
      </c>
      <c r="B14" s="75">
        <v>48</v>
      </c>
      <c r="C14" s="103">
        <v>48</v>
      </c>
      <c r="D14" s="75">
        <v>693</v>
      </c>
      <c r="E14" s="103">
        <v>674</v>
      </c>
      <c r="F14" s="75">
        <v>16274</v>
      </c>
      <c r="G14" s="104">
        <v>15923</v>
      </c>
      <c r="H14" s="75">
        <v>4663</v>
      </c>
      <c r="I14" s="106">
        <v>4513</v>
      </c>
      <c r="J14" s="75">
        <v>3026</v>
      </c>
      <c r="K14" s="106">
        <v>2955</v>
      </c>
      <c r="L14" s="431">
        <v>1529.9</v>
      </c>
      <c r="M14" s="434">
        <v>96.7</v>
      </c>
    </row>
    <row r="15" spans="1:13" s="331" customFormat="1" ht="17.25" customHeight="1" x14ac:dyDescent="0.25">
      <c r="A15" s="23" t="s">
        <v>22</v>
      </c>
      <c r="B15" s="75">
        <v>74</v>
      </c>
      <c r="C15" s="103">
        <v>74</v>
      </c>
      <c r="D15" s="75">
        <v>1082</v>
      </c>
      <c r="E15" s="103">
        <v>1055</v>
      </c>
      <c r="F15" s="75">
        <v>22956</v>
      </c>
      <c r="G15" s="104">
        <v>22524</v>
      </c>
      <c r="H15" s="75">
        <v>6170</v>
      </c>
      <c r="I15" s="106">
        <v>6058</v>
      </c>
      <c r="J15" s="75">
        <v>4592</v>
      </c>
      <c r="K15" s="106">
        <v>4520</v>
      </c>
      <c r="L15" s="431">
        <v>2243.5</v>
      </c>
      <c r="M15" s="434">
        <v>124.4</v>
      </c>
    </row>
    <row r="16" spans="1:13" s="331" customFormat="1" ht="17.25" customHeight="1" x14ac:dyDescent="0.25">
      <c r="A16" s="23" t="s">
        <v>23</v>
      </c>
      <c r="B16" s="75">
        <v>74</v>
      </c>
      <c r="C16" s="103">
        <v>73</v>
      </c>
      <c r="D16" s="75">
        <v>1033</v>
      </c>
      <c r="E16" s="103">
        <v>975</v>
      </c>
      <c r="F16" s="75">
        <v>22533</v>
      </c>
      <c r="G16" s="104">
        <v>21546</v>
      </c>
      <c r="H16" s="75">
        <v>6081</v>
      </c>
      <c r="I16" s="106">
        <v>5752</v>
      </c>
      <c r="J16" s="75">
        <v>4359</v>
      </c>
      <c r="K16" s="106">
        <v>4196</v>
      </c>
      <c r="L16" s="431">
        <v>2131.3000000000002</v>
      </c>
      <c r="M16" s="434">
        <v>68.599999999999994</v>
      </c>
    </row>
    <row r="17" spans="1:13" s="331" customFormat="1" ht="17.25" customHeight="1" x14ac:dyDescent="0.25">
      <c r="A17" s="23" t="s">
        <v>24</v>
      </c>
      <c r="B17" s="75">
        <v>63</v>
      </c>
      <c r="C17" s="103">
        <v>62</v>
      </c>
      <c r="D17" s="75">
        <v>968</v>
      </c>
      <c r="E17" s="103">
        <v>898</v>
      </c>
      <c r="F17" s="75">
        <v>21944</v>
      </c>
      <c r="G17" s="104">
        <v>20438</v>
      </c>
      <c r="H17" s="75">
        <v>6032</v>
      </c>
      <c r="I17" s="106">
        <v>5476</v>
      </c>
      <c r="J17" s="75">
        <v>4755</v>
      </c>
      <c r="K17" s="106">
        <v>4165</v>
      </c>
      <c r="L17" s="431">
        <v>1993.9</v>
      </c>
      <c r="M17" s="434">
        <v>119</v>
      </c>
    </row>
    <row r="18" spans="1:13" s="331" customFormat="1" ht="17.25" customHeight="1" x14ac:dyDescent="0.25">
      <c r="A18" s="23" t="s">
        <v>25</v>
      </c>
      <c r="B18" s="75">
        <v>122</v>
      </c>
      <c r="C18" s="103">
        <v>122</v>
      </c>
      <c r="D18" s="75">
        <v>2077</v>
      </c>
      <c r="E18" s="103">
        <v>2022</v>
      </c>
      <c r="F18" s="75">
        <v>46762</v>
      </c>
      <c r="G18" s="104">
        <v>45970</v>
      </c>
      <c r="H18" s="75">
        <v>12691</v>
      </c>
      <c r="I18" s="106">
        <v>12407</v>
      </c>
      <c r="J18" s="75">
        <v>9105</v>
      </c>
      <c r="K18" s="106">
        <v>8894</v>
      </c>
      <c r="L18" s="431">
        <v>4385.3999999999996</v>
      </c>
      <c r="M18" s="434">
        <v>174.2</v>
      </c>
    </row>
    <row r="19" spans="1:13" s="331" customFormat="1" ht="17.25" customHeight="1" x14ac:dyDescent="0.25">
      <c r="A19" s="23" t="s">
        <v>26</v>
      </c>
      <c r="B19" s="75">
        <v>91</v>
      </c>
      <c r="C19" s="103">
        <v>91</v>
      </c>
      <c r="D19" s="75">
        <v>1281</v>
      </c>
      <c r="E19" s="103">
        <v>1239</v>
      </c>
      <c r="F19" s="75">
        <v>27266</v>
      </c>
      <c r="G19" s="104">
        <v>26554</v>
      </c>
      <c r="H19" s="75">
        <v>7364</v>
      </c>
      <c r="I19" s="106">
        <v>7111</v>
      </c>
      <c r="J19" s="75">
        <v>5507</v>
      </c>
      <c r="K19" s="106">
        <v>5390</v>
      </c>
      <c r="L19" s="431">
        <v>2645.5</v>
      </c>
      <c r="M19" s="434">
        <v>72.8</v>
      </c>
    </row>
    <row r="20" spans="1:13" s="331" customFormat="1" ht="17.25" customHeight="1" x14ac:dyDescent="0.25">
      <c r="A20" s="23" t="s">
        <v>27</v>
      </c>
      <c r="B20" s="75">
        <v>70</v>
      </c>
      <c r="C20" s="103">
        <v>68</v>
      </c>
      <c r="D20" s="75">
        <v>1105</v>
      </c>
      <c r="E20" s="103">
        <v>1053</v>
      </c>
      <c r="F20" s="75">
        <v>24579</v>
      </c>
      <c r="G20" s="104">
        <v>23906</v>
      </c>
      <c r="H20" s="75">
        <v>6641</v>
      </c>
      <c r="I20" s="106">
        <v>6419</v>
      </c>
      <c r="J20" s="75">
        <v>5364</v>
      </c>
      <c r="K20" s="106">
        <v>5159</v>
      </c>
      <c r="L20" s="431">
        <v>2359</v>
      </c>
      <c r="M20" s="434">
        <v>68.3</v>
      </c>
    </row>
    <row r="21" spans="1:13" s="10" customFormat="1" ht="17.25" customHeight="1" thickBot="1" x14ac:dyDescent="0.3">
      <c r="A21" s="85" t="s">
        <v>28</v>
      </c>
      <c r="B21" s="68">
        <v>135</v>
      </c>
      <c r="C21" s="138">
        <v>135</v>
      </c>
      <c r="D21" s="68">
        <v>2136</v>
      </c>
      <c r="E21" s="138">
        <v>2036</v>
      </c>
      <c r="F21" s="68">
        <v>47837</v>
      </c>
      <c r="G21" s="406">
        <v>46467</v>
      </c>
      <c r="H21" s="68">
        <v>13137</v>
      </c>
      <c r="I21" s="50">
        <v>12633</v>
      </c>
      <c r="J21" s="68">
        <v>9534</v>
      </c>
      <c r="K21" s="50">
        <v>9264</v>
      </c>
      <c r="L21" s="432">
        <v>4423.6000000000004</v>
      </c>
      <c r="M21" s="435">
        <v>161.5</v>
      </c>
    </row>
    <row r="22" spans="1:13" s="5" customFormat="1" ht="17.25" customHeight="1" x14ac:dyDescent="0.2">
      <c r="A22" s="375" t="s">
        <v>12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</row>
    <row r="23" spans="1:13" s="11" customFormat="1" ht="17.25" customHeight="1" x14ac:dyDescent="0.25">
      <c r="A23" s="376" t="s">
        <v>129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7.25" customHeight="1" x14ac:dyDescent="0.25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 ht="17.25" customHeight="1" x14ac:dyDescent="0.25">
      <c r="A25" s="177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 x14ac:dyDescent="0.25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</row>
  </sheetData>
  <mergeCells count="19">
    <mergeCell ref="L3:M3"/>
    <mergeCell ref="F4:F6"/>
    <mergeCell ref="A3:A6"/>
    <mergeCell ref="G4:G6"/>
    <mergeCell ref="J4:J6"/>
    <mergeCell ref="F3:G3"/>
    <mergeCell ref="H3:I3"/>
    <mergeCell ref="J3:K3"/>
    <mergeCell ref="B3:C3"/>
    <mergeCell ref="B4:B6"/>
    <mergeCell ref="C4:C6"/>
    <mergeCell ref="D3:E3"/>
    <mergeCell ref="D4:D6"/>
    <mergeCell ref="E4:E6"/>
    <mergeCell ref="H4:H6"/>
    <mergeCell ref="I4:I6"/>
    <mergeCell ref="K4:K6"/>
    <mergeCell ref="L4:L6"/>
    <mergeCell ref="M4:M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5"/>
  <dimension ref="A1:X25"/>
  <sheetViews>
    <sheetView zoomScaleNormal="100" workbookViewId="0"/>
  </sheetViews>
  <sheetFormatPr defaultColWidth="9.140625" defaultRowHeight="15" x14ac:dyDescent="0.25"/>
  <cols>
    <col min="1" max="1" width="18" style="96" customWidth="1"/>
    <col min="2" max="12" width="6.7109375" style="96" customWidth="1"/>
    <col min="13" max="18" width="6.42578125" style="96" customWidth="1"/>
    <col min="19" max="16384" width="9.140625" style="96"/>
  </cols>
  <sheetData>
    <row r="1" spans="1:24" s="20" customFormat="1" ht="17.25" customHeight="1" x14ac:dyDescent="0.2">
      <c r="A1" s="57" t="s">
        <v>202</v>
      </c>
      <c r="B1" s="60"/>
      <c r="C1" s="60"/>
      <c r="D1" s="60"/>
      <c r="E1" s="25"/>
      <c r="F1" s="25"/>
      <c r="G1" s="25"/>
      <c r="H1" s="25"/>
      <c r="I1" s="25"/>
      <c r="L1" s="231"/>
    </row>
    <row r="2" spans="1:24" ht="17.25" customHeight="1" thickBot="1" x14ac:dyDescent="0.3">
      <c r="A2" s="148" t="s">
        <v>74</v>
      </c>
      <c r="B2" s="94"/>
      <c r="C2" s="94"/>
    </row>
    <row r="3" spans="1:24" ht="24" customHeight="1" x14ac:dyDescent="0.25">
      <c r="A3" s="543" t="s">
        <v>71</v>
      </c>
      <c r="B3" s="545" t="s">
        <v>79</v>
      </c>
      <c r="C3" s="546"/>
      <c r="D3" s="546"/>
      <c r="E3" s="546"/>
      <c r="F3" s="546"/>
      <c r="G3" s="546"/>
      <c r="H3" s="546"/>
      <c r="I3" s="546"/>
      <c r="J3" s="546"/>
      <c r="K3" s="546"/>
      <c r="L3" s="547"/>
      <c r="M3" s="539" t="s">
        <v>196</v>
      </c>
      <c r="N3" s="540"/>
      <c r="O3" s="541" t="s">
        <v>197</v>
      </c>
      <c r="P3" s="540"/>
      <c r="Q3" s="541" t="s">
        <v>198</v>
      </c>
      <c r="R3" s="542"/>
    </row>
    <row r="4" spans="1:24" ht="17.25" customHeight="1" thickBot="1" x14ac:dyDescent="0.3">
      <c r="A4" s="544"/>
      <c r="B4" s="259" t="s">
        <v>5</v>
      </c>
      <c r="C4" s="259" t="s">
        <v>6</v>
      </c>
      <c r="D4" s="259" t="s">
        <v>7</v>
      </c>
      <c r="E4" s="259" t="s">
        <v>8</v>
      </c>
      <c r="F4" s="259" t="s">
        <v>9</v>
      </c>
      <c r="G4" s="259" t="s">
        <v>10</v>
      </c>
      <c r="H4" s="259" t="s">
        <v>11</v>
      </c>
      <c r="I4" s="260" t="s">
        <v>46</v>
      </c>
      <c r="J4" s="260" t="s">
        <v>70</v>
      </c>
      <c r="K4" s="260" t="s">
        <v>155</v>
      </c>
      <c r="L4" s="261" t="s">
        <v>195</v>
      </c>
      <c r="M4" s="262" t="s">
        <v>72</v>
      </c>
      <c r="N4" s="263" t="s">
        <v>73</v>
      </c>
      <c r="O4" s="264" t="s">
        <v>72</v>
      </c>
      <c r="P4" s="263" t="s">
        <v>73</v>
      </c>
      <c r="Q4" s="264" t="s">
        <v>72</v>
      </c>
      <c r="R4" s="288" t="s">
        <v>73</v>
      </c>
      <c r="T4"/>
      <c r="U4"/>
      <c r="V4"/>
    </row>
    <row r="5" spans="1:24" ht="17.25" customHeight="1" x14ac:dyDescent="0.25">
      <c r="A5" s="84" t="s">
        <v>14</v>
      </c>
      <c r="B5" s="149">
        <v>22904</v>
      </c>
      <c r="C5" s="149">
        <v>21986</v>
      </c>
      <c r="D5" s="149">
        <v>20918</v>
      </c>
      <c r="E5" s="149">
        <v>20192</v>
      </c>
      <c r="F5" s="149">
        <v>19771</v>
      </c>
      <c r="G5" s="149">
        <v>19546</v>
      </c>
      <c r="H5" s="149">
        <v>19380</v>
      </c>
      <c r="I5" s="149">
        <v>19266</v>
      </c>
      <c r="J5" s="149">
        <v>19225</v>
      </c>
      <c r="K5" s="149">
        <v>19303</v>
      </c>
      <c r="L5" s="150">
        <v>19569</v>
      </c>
      <c r="M5" s="193">
        <f>L5-K5</f>
        <v>266</v>
      </c>
      <c r="N5" s="194">
        <f>L5/K5-1</f>
        <v>1.3780241413251737E-2</v>
      </c>
      <c r="O5" s="195">
        <f>L5-G5</f>
        <v>23</v>
      </c>
      <c r="P5" s="196">
        <f>L5/G5-1</f>
        <v>1.1767113475902313E-3</v>
      </c>
      <c r="Q5" s="197">
        <f>L5-B5</f>
        <v>-3335</v>
      </c>
      <c r="R5" s="198">
        <f>L5/B5-1</f>
        <v>-0.14560775410408666</v>
      </c>
      <c r="S5"/>
      <c r="T5"/>
      <c r="U5"/>
      <c r="V5"/>
      <c r="W5"/>
      <c r="X5"/>
    </row>
    <row r="6" spans="1:24" ht="17.25" customHeight="1" x14ac:dyDescent="0.25">
      <c r="A6" s="87" t="s">
        <v>15</v>
      </c>
      <c r="B6" s="100">
        <v>3038</v>
      </c>
      <c r="C6" s="100">
        <v>2953</v>
      </c>
      <c r="D6" s="100">
        <v>2862</v>
      </c>
      <c r="E6" s="100">
        <v>2811</v>
      </c>
      <c r="F6" s="100">
        <v>2802</v>
      </c>
      <c r="G6" s="100">
        <v>2821</v>
      </c>
      <c r="H6" s="100">
        <v>2876</v>
      </c>
      <c r="I6" s="100">
        <v>2902</v>
      </c>
      <c r="J6" s="100">
        <v>2961</v>
      </c>
      <c r="K6" s="100">
        <v>2997</v>
      </c>
      <c r="L6" s="151">
        <v>3022</v>
      </c>
      <c r="M6" s="199">
        <f t="shared" ref="M6:M19" si="0">L6-K6</f>
        <v>25</v>
      </c>
      <c r="N6" s="200">
        <f t="shared" ref="N6:N19" si="1">L6/K6-1</f>
        <v>8.341675008341598E-3</v>
      </c>
      <c r="O6" s="201">
        <f t="shared" ref="O6:O19" si="2">L6-G6</f>
        <v>201</v>
      </c>
      <c r="P6" s="202">
        <f t="shared" ref="P6:P19" si="3">L6/G6-1</f>
        <v>7.1251329315845435E-2</v>
      </c>
      <c r="Q6" s="203">
        <f t="shared" ref="Q6:Q19" si="4">L6-B6</f>
        <v>-16</v>
      </c>
      <c r="R6" s="204">
        <f t="shared" ref="R6:R19" si="5">L6/B6-1</f>
        <v>-5.2666227781434927E-3</v>
      </c>
      <c r="S6"/>
      <c r="T6"/>
      <c r="U6"/>
      <c r="V6"/>
      <c r="W6"/>
      <c r="X6"/>
    </row>
    <row r="7" spans="1:24" ht="17.25" customHeight="1" x14ac:dyDescent="0.25">
      <c r="A7" s="87" t="s">
        <v>16</v>
      </c>
      <c r="B7" s="100">
        <v>2161</v>
      </c>
      <c r="C7" s="100">
        <v>2079</v>
      </c>
      <c r="D7" s="100">
        <v>2018</v>
      </c>
      <c r="E7" s="100">
        <v>1978</v>
      </c>
      <c r="F7" s="100">
        <v>1987</v>
      </c>
      <c r="G7" s="100">
        <v>1940</v>
      </c>
      <c r="H7" s="100">
        <v>1914</v>
      </c>
      <c r="I7" s="100">
        <v>1879</v>
      </c>
      <c r="J7" s="100">
        <v>1871</v>
      </c>
      <c r="K7" s="100">
        <v>1868</v>
      </c>
      <c r="L7" s="151">
        <v>1894</v>
      </c>
      <c r="M7" s="199">
        <f t="shared" si="0"/>
        <v>26</v>
      </c>
      <c r="N7" s="200">
        <f t="shared" si="1"/>
        <v>1.3918629550321304E-2</v>
      </c>
      <c r="O7" s="201">
        <f t="shared" si="2"/>
        <v>-46</v>
      </c>
      <c r="P7" s="202">
        <f t="shared" si="3"/>
        <v>-2.3711340206185594E-2</v>
      </c>
      <c r="Q7" s="203">
        <f t="shared" si="4"/>
        <v>-267</v>
      </c>
      <c r="R7" s="204">
        <f t="shared" si="5"/>
        <v>-0.12355391022674689</v>
      </c>
      <c r="S7"/>
      <c r="T7"/>
      <c r="U7"/>
      <c r="V7"/>
      <c r="W7"/>
      <c r="X7"/>
    </row>
    <row r="8" spans="1:24" ht="17.25" customHeight="1" x14ac:dyDescent="0.25">
      <c r="A8" s="87" t="s">
        <v>17</v>
      </c>
      <c r="B8" s="100">
        <v>1466</v>
      </c>
      <c r="C8" s="100">
        <v>1405</v>
      </c>
      <c r="D8" s="100">
        <v>1334</v>
      </c>
      <c r="E8" s="100">
        <v>1293</v>
      </c>
      <c r="F8" s="100">
        <v>1274</v>
      </c>
      <c r="G8" s="100">
        <v>1239</v>
      </c>
      <c r="H8" s="100">
        <v>1224</v>
      </c>
      <c r="I8" s="100">
        <v>1200</v>
      </c>
      <c r="J8" s="100">
        <v>1197</v>
      </c>
      <c r="K8" s="100">
        <v>1208</v>
      </c>
      <c r="L8" s="151">
        <v>1220</v>
      </c>
      <c r="M8" s="199">
        <f t="shared" si="0"/>
        <v>12</v>
      </c>
      <c r="N8" s="200">
        <f t="shared" si="1"/>
        <v>9.9337748344370258E-3</v>
      </c>
      <c r="O8" s="201">
        <f t="shared" si="2"/>
        <v>-19</v>
      </c>
      <c r="P8" s="202">
        <f t="shared" si="3"/>
        <v>-1.5334947538337418E-2</v>
      </c>
      <c r="Q8" s="203">
        <f t="shared" si="4"/>
        <v>-246</v>
      </c>
      <c r="R8" s="204">
        <f t="shared" si="5"/>
        <v>-0.16780354706684852</v>
      </c>
      <c r="S8"/>
      <c r="T8"/>
      <c r="U8"/>
      <c r="V8"/>
      <c r="W8"/>
      <c r="X8"/>
    </row>
    <row r="9" spans="1:24" ht="17.25" customHeight="1" x14ac:dyDescent="0.25">
      <c r="A9" s="87" t="s">
        <v>18</v>
      </c>
      <c r="B9" s="100">
        <v>1162</v>
      </c>
      <c r="C9" s="100">
        <v>1112</v>
      </c>
      <c r="D9" s="100">
        <v>1043</v>
      </c>
      <c r="E9" s="100">
        <v>1001</v>
      </c>
      <c r="F9" s="100">
        <v>976</v>
      </c>
      <c r="G9" s="100">
        <v>981</v>
      </c>
      <c r="H9" s="100">
        <v>960</v>
      </c>
      <c r="I9" s="100">
        <v>967</v>
      </c>
      <c r="J9" s="100">
        <v>963</v>
      </c>
      <c r="K9" s="100">
        <v>977</v>
      </c>
      <c r="L9" s="151">
        <v>998</v>
      </c>
      <c r="M9" s="199">
        <f t="shared" si="0"/>
        <v>21</v>
      </c>
      <c r="N9" s="200">
        <f t="shared" si="1"/>
        <v>2.149437052200609E-2</v>
      </c>
      <c r="O9" s="201">
        <f t="shared" si="2"/>
        <v>17</v>
      </c>
      <c r="P9" s="202">
        <f t="shared" si="3"/>
        <v>1.7329255861366022E-2</v>
      </c>
      <c r="Q9" s="203">
        <f t="shared" si="4"/>
        <v>-164</v>
      </c>
      <c r="R9" s="204">
        <f t="shared" si="5"/>
        <v>-0.14113597246127363</v>
      </c>
      <c r="S9"/>
      <c r="T9"/>
      <c r="U9"/>
      <c r="V9"/>
      <c r="W9"/>
      <c r="X9"/>
    </row>
    <row r="10" spans="1:24" ht="17.25" customHeight="1" x14ac:dyDescent="0.25">
      <c r="A10" s="87" t="s">
        <v>19</v>
      </c>
      <c r="B10" s="100">
        <v>671</v>
      </c>
      <c r="C10" s="100">
        <v>634</v>
      </c>
      <c r="D10" s="100">
        <v>591</v>
      </c>
      <c r="E10" s="100">
        <v>557</v>
      </c>
      <c r="F10" s="100">
        <v>536</v>
      </c>
      <c r="G10" s="100">
        <v>521</v>
      </c>
      <c r="H10" s="100">
        <v>528</v>
      </c>
      <c r="I10" s="100">
        <v>527</v>
      </c>
      <c r="J10" s="100">
        <v>516</v>
      </c>
      <c r="K10" s="100">
        <v>495</v>
      </c>
      <c r="L10" s="151">
        <v>482</v>
      </c>
      <c r="M10" s="199">
        <f t="shared" si="0"/>
        <v>-13</v>
      </c>
      <c r="N10" s="200">
        <f t="shared" si="1"/>
        <v>-2.626262626262621E-2</v>
      </c>
      <c r="O10" s="201">
        <f t="shared" si="2"/>
        <v>-39</v>
      </c>
      <c r="P10" s="202">
        <f t="shared" si="3"/>
        <v>-7.4856046065259085E-2</v>
      </c>
      <c r="Q10" s="203">
        <f t="shared" si="4"/>
        <v>-189</v>
      </c>
      <c r="R10" s="204">
        <f t="shared" si="5"/>
        <v>-0.28166915052160957</v>
      </c>
      <c r="S10"/>
      <c r="T10"/>
      <c r="U10"/>
      <c r="V10"/>
      <c r="W10"/>
      <c r="X10"/>
    </row>
    <row r="11" spans="1:24" ht="17.25" customHeight="1" x14ac:dyDescent="0.25">
      <c r="A11" s="87" t="s">
        <v>20</v>
      </c>
      <c r="B11" s="100">
        <v>1912</v>
      </c>
      <c r="C11" s="100">
        <v>1844</v>
      </c>
      <c r="D11" s="100">
        <v>1776</v>
      </c>
      <c r="E11" s="100">
        <v>1734</v>
      </c>
      <c r="F11" s="100">
        <v>1665</v>
      </c>
      <c r="G11" s="100">
        <v>1674</v>
      </c>
      <c r="H11" s="100">
        <v>1608</v>
      </c>
      <c r="I11" s="100">
        <v>1584</v>
      </c>
      <c r="J11" s="100">
        <v>1546</v>
      </c>
      <c r="K11" s="100">
        <v>1536</v>
      </c>
      <c r="L11" s="151">
        <v>1578</v>
      </c>
      <c r="M11" s="199">
        <f t="shared" si="0"/>
        <v>42</v>
      </c>
      <c r="N11" s="200">
        <f t="shared" si="1"/>
        <v>2.734375E-2</v>
      </c>
      <c r="O11" s="201">
        <f t="shared" si="2"/>
        <v>-96</v>
      </c>
      <c r="P11" s="202">
        <f t="shared" si="3"/>
        <v>-5.7347670250896043E-2</v>
      </c>
      <c r="Q11" s="203">
        <f t="shared" si="4"/>
        <v>-334</v>
      </c>
      <c r="R11" s="204">
        <f t="shared" si="5"/>
        <v>-0.17468619246861927</v>
      </c>
      <c r="S11"/>
      <c r="T11"/>
      <c r="U11"/>
      <c r="V11"/>
      <c r="W11"/>
      <c r="X11"/>
    </row>
    <row r="12" spans="1:24" ht="17.25" customHeight="1" x14ac:dyDescent="0.25">
      <c r="A12" s="87" t="s">
        <v>21</v>
      </c>
      <c r="B12" s="100">
        <v>853</v>
      </c>
      <c r="C12" s="100">
        <v>806</v>
      </c>
      <c r="D12" s="100">
        <v>754</v>
      </c>
      <c r="E12" s="100">
        <v>722</v>
      </c>
      <c r="F12" s="100">
        <v>704</v>
      </c>
      <c r="G12" s="100">
        <v>683</v>
      </c>
      <c r="H12" s="100">
        <v>679</v>
      </c>
      <c r="I12" s="100">
        <v>677</v>
      </c>
      <c r="J12" s="100">
        <v>676</v>
      </c>
      <c r="K12" s="100">
        <v>678</v>
      </c>
      <c r="L12" s="151">
        <v>693</v>
      </c>
      <c r="M12" s="199">
        <f t="shared" si="0"/>
        <v>15</v>
      </c>
      <c r="N12" s="200">
        <f t="shared" si="1"/>
        <v>2.2123893805309658E-2</v>
      </c>
      <c r="O12" s="201">
        <f t="shared" si="2"/>
        <v>10</v>
      </c>
      <c r="P12" s="202">
        <f t="shared" si="3"/>
        <v>1.4641288433382194E-2</v>
      </c>
      <c r="Q12" s="203">
        <f t="shared" si="4"/>
        <v>-160</v>
      </c>
      <c r="R12" s="204">
        <f t="shared" si="5"/>
        <v>-0.18757327080890973</v>
      </c>
      <c r="S12"/>
      <c r="T12"/>
      <c r="U12"/>
      <c r="V12"/>
      <c r="W12"/>
      <c r="X12"/>
    </row>
    <row r="13" spans="1:24" ht="17.25" customHeight="1" x14ac:dyDescent="0.25">
      <c r="A13" s="87" t="s">
        <v>22</v>
      </c>
      <c r="B13" s="100">
        <v>1294</v>
      </c>
      <c r="C13" s="100">
        <v>1242</v>
      </c>
      <c r="D13" s="100">
        <v>1197</v>
      </c>
      <c r="E13" s="100">
        <v>1152</v>
      </c>
      <c r="F13" s="100">
        <v>1113</v>
      </c>
      <c r="G13" s="100">
        <v>1094</v>
      </c>
      <c r="H13" s="100">
        <v>1090</v>
      </c>
      <c r="I13" s="100">
        <v>1082</v>
      </c>
      <c r="J13" s="100">
        <v>1060</v>
      </c>
      <c r="K13" s="100">
        <v>1051</v>
      </c>
      <c r="L13" s="151">
        <v>1082</v>
      </c>
      <c r="M13" s="199">
        <f t="shared" si="0"/>
        <v>31</v>
      </c>
      <c r="N13" s="200">
        <f t="shared" si="1"/>
        <v>2.949571836346343E-2</v>
      </c>
      <c r="O13" s="201">
        <f t="shared" si="2"/>
        <v>-12</v>
      </c>
      <c r="P13" s="202">
        <f t="shared" si="3"/>
        <v>-1.0968921389396757E-2</v>
      </c>
      <c r="Q13" s="203">
        <f t="shared" si="4"/>
        <v>-212</v>
      </c>
      <c r="R13" s="204">
        <f t="shared" si="5"/>
        <v>-0.16383307573415762</v>
      </c>
      <c r="S13"/>
      <c r="T13"/>
      <c r="U13"/>
      <c r="V13"/>
      <c r="W13"/>
      <c r="X13"/>
    </row>
    <row r="14" spans="1:24" ht="17.25" customHeight="1" x14ac:dyDescent="0.25">
      <c r="A14" s="87" t="s">
        <v>23</v>
      </c>
      <c r="B14" s="100">
        <v>1115</v>
      </c>
      <c r="C14" s="100">
        <v>1062</v>
      </c>
      <c r="D14" s="100">
        <v>1021</v>
      </c>
      <c r="E14" s="100">
        <v>992</v>
      </c>
      <c r="F14" s="100">
        <v>976</v>
      </c>
      <c r="G14" s="100">
        <v>981</v>
      </c>
      <c r="H14" s="100">
        <v>995</v>
      </c>
      <c r="I14" s="100">
        <v>994</v>
      </c>
      <c r="J14" s="100">
        <v>1014</v>
      </c>
      <c r="K14" s="100">
        <v>1030</v>
      </c>
      <c r="L14" s="151">
        <v>1033</v>
      </c>
      <c r="M14" s="199">
        <f t="shared" si="0"/>
        <v>3</v>
      </c>
      <c r="N14" s="200">
        <f t="shared" si="1"/>
        <v>2.9126213592232109E-3</v>
      </c>
      <c r="O14" s="201">
        <f t="shared" si="2"/>
        <v>52</v>
      </c>
      <c r="P14" s="202">
        <f t="shared" si="3"/>
        <v>5.3007135575942943E-2</v>
      </c>
      <c r="Q14" s="203">
        <f t="shared" si="4"/>
        <v>-82</v>
      </c>
      <c r="R14" s="204">
        <f t="shared" si="5"/>
        <v>-7.3542600896860932E-2</v>
      </c>
      <c r="S14"/>
      <c r="T14"/>
      <c r="U14"/>
      <c r="V14"/>
      <c r="W14"/>
      <c r="X14"/>
    </row>
    <row r="15" spans="1:24" ht="17.25" customHeight="1" x14ac:dyDescent="0.25">
      <c r="A15" s="87" t="s">
        <v>24</v>
      </c>
      <c r="B15" s="100">
        <v>1111</v>
      </c>
      <c r="C15" s="100">
        <v>1076</v>
      </c>
      <c r="D15" s="100">
        <v>1036</v>
      </c>
      <c r="E15" s="100">
        <v>1007</v>
      </c>
      <c r="F15" s="100">
        <v>999</v>
      </c>
      <c r="G15" s="100">
        <v>997</v>
      </c>
      <c r="H15" s="100">
        <v>972</v>
      </c>
      <c r="I15" s="100">
        <v>945</v>
      </c>
      <c r="J15" s="100">
        <v>943</v>
      </c>
      <c r="K15" s="100">
        <v>948</v>
      </c>
      <c r="L15" s="151">
        <v>968</v>
      </c>
      <c r="M15" s="199">
        <f t="shared" si="0"/>
        <v>20</v>
      </c>
      <c r="N15" s="200">
        <f t="shared" si="1"/>
        <v>2.1097046413502074E-2</v>
      </c>
      <c r="O15" s="201">
        <f t="shared" si="2"/>
        <v>-29</v>
      </c>
      <c r="P15" s="202">
        <f t="shared" si="3"/>
        <v>-2.9087261785356033E-2</v>
      </c>
      <c r="Q15" s="203">
        <f t="shared" si="4"/>
        <v>-143</v>
      </c>
      <c r="R15" s="204">
        <f t="shared" si="5"/>
        <v>-0.12871287128712872</v>
      </c>
      <c r="S15"/>
      <c r="T15"/>
      <c r="U15"/>
      <c r="V15"/>
      <c r="W15"/>
      <c r="X15"/>
    </row>
    <row r="16" spans="1:24" ht="17.25" customHeight="1" x14ac:dyDescent="0.25">
      <c r="A16" s="87" t="s">
        <v>25</v>
      </c>
      <c r="B16" s="100">
        <v>2549</v>
      </c>
      <c r="C16" s="100">
        <v>2460</v>
      </c>
      <c r="D16" s="100">
        <v>2301</v>
      </c>
      <c r="E16" s="100">
        <v>2213</v>
      </c>
      <c r="F16" s="100">
        <v>2139</v>
      </c>
      <c r="G16" s="100">
        <v>2111</v>
      </c>
      <c r="H16" s="100">
        <v>2074</v>
      </c>
      <c r="I16" s="100">
        <v>2069</v>
      </c>
      <c r="J16" s="100">
        <v>2044</v>
      </c>
      <c r="K16" s="100">
        <v>2049</v>
      </c>
      <c r="L16" s="151">
        <v>2077</v>
      </c>
      <c r="M16" s="199">
        <f t="shared" si="0"/>
        <v>28</v>
      </c>
      <c r="N16" s="200">
        <f t="shared" si="1"/>
        <v>1.3665202537823218E-2</v>
      </c>
      <c r="O16" s="201">
        <f t="shared" si="2"/>
        <v>-34</v>
      </c>
      <c r="P16" s="202">
        <f t="shared" si="3"/>
        <v>-1.6106110847939337E-2</v>
      </c>
      <c r="Q16" s="203">
        <f t="shared" si="4"/>
        <v>-472</v>
      </c>
      <c r="R16" s="204">
        <f t="shared" si="5"/>
        <v>-0.18517065515888587</v>
      </c>
      <c r="S16"/>
      <c r="T16"/>
      <c r="U16"/>
      <c r="V16"/>
      <c r="W16"/>
      <c r="X16"/>
    </row>
    <row r="17" spans="1:24" ht="17.25" customHeight="1" x14ac:dyDescent="0.25">
      <c r="A17" s="87" t="s">
        <v>26</v>
      </c>
      <c r="B17" s="100">
        <v>1442</v>
      </c>
      <c r="C17" s="100">
        <v>1389</v>
      </c>
      <c r="D17" s="100">
        <v>1327</v>
      </c>
      <c r="E17" s="100">
        <v>1279</v>
      </c>
      <c r="F17" s="100">
        <v>1254</v>
      </c>
      <c r="G17" s="100">
        <v>1256</v>
      </c>
      <c r="H17" s="100">
        <v>1262</v>
      </c>
      <c r="I17" s="100">
        <v>1265</v>
      </c>
      <c r="J17" s="100">
        <v>1275</v>
      </c>
      <c r="K17" s="100">
        <v>1263</v>
      </c>
      <c r="L17" s="151">
        <v>1281</v>
      </c>
      <c r="M17" s="199">
        <f t="shared" si="0"/>
        <v>18</v>
      </c>
      <c r="N17" s="200">
        <f t="shared" si="1"/>
        <v>1.4251781472684133E-2</v>
      </c>
      <c r="O17" s="201">
        <f t="shared" si="2"/>
        <v>25</v>
      </c>
      <c r="P17" s="202">
        <f t="shared" si="3"/>
        <v>1.9904458598726027E-2</v>
      </c>
      <c r="Q17" s="203">
        <f t="shared" si="4"/>
        <v>-161</v>
      </c>
      <c r="R17" s="204">
        <f t="shared" si="5"/>
        <v>-0.11165048543689315</v>
      </c>
      <c r="S17"/>
      <c r="T17"/>
      <c r="U17"/>
      <c r="V17"/>
      <c r="W17"/>
      <c r="X17"/>
    </row>
    <row r="18" spans="1:24" ht="17.25" customHeight="1" x14ac:dyDescent="0.25">
      <c r="A18" s="87" t="s">
        <v>27</v>
      </c>
      <c r="B18" s="100">
        <v>1298</v>
      </c>
      <c r="C18" s="100">
        <v>1246</v>
      </c>
      <c r="D18" s="100">
        <v>1157</v>
      </c>
      <c r="E18" s="100">
        <v>1089</v>
      </c>
      <c r="F18" s="100">
        <v>1067</v>
      </c>
      <c r="G18" s="100">
        <v>1053</v>
      </c>
      <c r="H18" s="100">
        <v>1065</v>
      </c>
      <c r="I18" s="100">
        <v>1064</v>
      </c>
      <c r="J18" s="100">
        <v>1074</v>
      </c>
      <c r="K18" s="100">
        <v>1096</v>
      </c>
      <c r="L18" s="151">
        <v>1105</v>
      </c>
      <c r="M18" s="199">
        <f t="shared" si="0"/>
        <v>9</v>
      </c>
      <c r="N18" s="200">
        <f t="shared" si="1"/>
        <v>8.2116788321167089E-3</v>
      </c>
      <c r="O18" s="201">
        <f t="shared" si="2"/>
        <v>52</v>
      </c>
      <c r="P18" s="202">
        <f t="shared" si="3"/>
        <v>4.9382716049382713E-2</v>
      </c>
      <c r="Q18" s="203">
        <f t="shared" si="4"/>
        <v>-193</v>
      </c>
      <c r="R18" s="204">
        <f t="shared" si="5"/>
        <v>-0.14869029275808932</v>
      </c>
      <c r="S18"/>
      <c r="T18"/>
      <c r="U18"/>
      <c r="V18"/>
      <c r="W18"/>
      <c r="X18"/>
    </row>
    <row r="19" spans="1:24" ht="17.25" customHeight="1" thickBot="1" x14ac:dyDescent="0.3">
      <c r="A19" s="85" t="s">
        <v>28</v>
      </c>
      <c r="B19" s="112">
        <v>2832</v>
      </c>
      <c r="C19" s="112">
        <v>2678</v>
      </c>
      <c r="D19" s="112">
        <v>2501</v>
      </c>
      <c r="E19" s="112">
        <v>2364</v>
      </c>
      <c r="F19" s="112">
        <v>2279</v>
      </c>
      <c r="G19" s="112">
        <v>2195</v>
      </c>
      <c r="H19" s="112">
        <v>2133</v>
      </c>
      <c r="I19" s="112">
        <v>2111</v>
      </c>
      <c r="J19" s="112">
        <v>2085</v>
      </c>
      <c r="K19" s="112">
        <v>2107</v>
      </c>
      <c r="L19" s="152">
        <v>2136</v>
      </c>
      <c r="M19" s="205">
        <f t="shared" si="0"/>
        <v>29</v>
      </c>
      <c r="N19" s="206">
        <f t="shared" si="1"/>
        <v>1.3763644992880852E-2</v>
      </c>
      <c r="O19" s="207">
        <f t="shared" si="2"/>
        <v>-59</v>
      </c>
      <c r="P19" s="208">
        <f t="shared" si="3"/>
        <v>-2.6879271070615052E-2</v>
      </c>
      <c r="Q19" s="209">
        <f t="shared" si="4"/>
        <v>-696</v>
      </c>
      <c r="R19" s="210">
        <f t="shared" si="5"/>
        <v>-0.24576271186440679</v>
      </c>
      <c r="S19"/>
      <c r="T19"/>
      <c r="U19"/>
      <c r="V19"/>
      <c r="W19"/>
      <c r="X19"/>
    </row>
    <row r="20" spans="1:24" s="11" customFormat="1" ht="17.25" customHeight="1" x14ac:dyDescent="0.25">
      <c r="A20" s="94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</row>
    <row r="21" spans="1:24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24" x14ac:dyDescent="0.25"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/>
      <c r="N22"/>
      <c r="O22"/>
      <c r="P22"/>
      <c r="Q22"/>
      <c r="R22"/>
    </row>
    <row r="23" spans="1:24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24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24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</sheetData>
  <mergeCells count="5">
    <mergeCell ref="M3:N3"/>
    <mergeCell ref="O3:P3"/>
    <mergeCell ref="Q3:R3"/>
    <mergeCell ref="A3:A4"/>
    <mergeCell ref="B3:L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6"/>
  <dimension ref="A1:X24"/>
  <sheetViews>
    <sheetView zoomScaleNormal="100" workbookViewId="0"/>
  </sheetViews>
  <sheetFormatPr defaultColWidth="9.140625" defaultRowHeight="15" x14ac:dyDescent="0.25"/>
  <cols>
    <col min="1" max="1" width="18" style="96" customWidth="1"/>
    <col min="2" max="12" width="6.7109375" style="96" customWidth="1"/>
    <col min="13" max="13" width="6.42578125" style="96" customWidth="1"/>
    <col min="14" max="14" width="6" style="96" customWidth="1"/>
    <col min="15" max="15" width="6.42578125" style="96" customWidth="1"/>
    <col min="16" max="16" width="6" style="96" customWidth="1"/>
    <col min="17" max="17" width="7.7109375" style="96" customWidth="1"/>
    <col min="18" max="18" width="6.140625" style="96" customWidth="1"/>
    <col min="19" max="16384" width="9.140625" style="96"/>
  </cols>
  <sheetData>
    <row r="1" spans="1:24" s="20" customFormat="1" ht="17.25" customHeight="1" x14ac:dyDescent="0.2">
      <c r="A1" s="57" t="s">
        <v>203</v>
      </c>
      <c r="B1" s="60"/>
      <c r="C1" s="60"/>
      <c r="D1" s="60"/>
      <c r="E1" s="25"/>
      <c r="F1" s="25"/>
      <c r="G1" s="25"/>
      <c r="H1" s="25"/>
      <c r="I1" s="25"/>
      <c r="L1" s="231"/>
    </row>
    <row r="2" spans="1:24" ht="17.25" customHeight="1" thickBot="1" x14ac:dyDescent="0.3">
      <c r="A2" s="148" t="s">
        <v>74</v>
      </c>
      <c r="B2" s="94"/>
      <c r="C2" s="94"/>
    </row>
    <row r="3" spans="1:24" ht="24" customHeight="1" x14ac:dyDescent="0.25">
      <c r="A3" s="543" t="s">
        <v>71</v>
      </c>
      <c r="B3" s="545" t="s">
        <v>79</v>
      </c>
      <c r="C3" s="546"/>
      <c r="D3" s="546"/>
      <c r="E3" s="546"/>
      <c r="F3" s="546"/>
      <c r="G3" s="546"/>
      <c r="H3" s="546"/>
      <c r="I3" s="546"/>
      <c r="J3" s="546"/>
      <c r="K3" s="546"/>
      <c r="L3" s="547"/>
      <c r="M3" s="539" t="s">
        <v>196</v>
      </c>
      <c r="N3" s="540"/>
      <c r="O3" s="541" t="s">
        <v>197</v>
      </c>
      <c r="P3" s="540"/>
      <c r="Q3" s="541" t="s">
        <v>198</v>
      </c>
      <c r="R3" s="542"/>
    </row>
    <row r="4" spans="1:24" ht="17.25" customHeight="1" thickBot="1" x14ac:dyDescent="0.3">
      <c r="A4" s="544"/>
      <c r="B4" s="259" t="s">
        <v>5</v>
      </c>
      <c r="C4" s="259" t="s">
        <v>6</v>
      </c>
      <c r="D4" s="259" t="s">
        <v>7</v>
      </c>
      <c r="E4" s="259" t="s">
        <v>8</v>
      </c>
      <c r="F4" s="259" t="s">
        <v>9</v>
      </c>
      <c r="G4" s="259" t="s">
        <v>10</v>
      </c>
      <c r="H4" s="259" t="s">
        <v>11</v>
      </c>
      <c r="I4" s="260" t="s">
        <v>46</v>
      </c>
      <c r="J4" s="260" t="s">
        <v>70</v>
      </c>
      <c r="K4" s="260" t="s">
        <v>155</v>
      </c>
      <c r="L4" s="261" t="s">
        <v>195</v>
      </c>
      <c r="M4" s="262" t="s">
        <v>72</v>
      </c>
      <c r="N4" s="263" t="s">
        <v>73</v>
      </c>
      <c r="O4" s="264" t="s">
        <v>72</v>
      </c>
      <c r="P4" s="263" t="s">
        <v>73</v>
      </c>
      <c r="Q4" s="264" t="s">
        <v>72</v>
      </c>
      <c r="R4" s="288" t="s">
        <v>73</v>
      </c>
      <c r="T4"/>
      <c r="U4"/>
    </row>
    <row r="5" spans="1:24" ht="17.25" customHeight="1" x14ac:dyDescent="0.25">
      <c r="A5" s="84" t="s">
        <v>14</v>
      </c>
      <c r="B5" s="149">
        <v>532918</v>
      </c>
      <c r="C5" s="149">
        <v>501220</v>
      </c>
      <c r="D5" s="149">
        <v>470754</v>
      </c>
      <c r="E5" s="149">
        <v>448792</v>
      </c>
      <c r="F5" s="149">
        <v>435542</v>
      </c>
      <c r="G5" s="149">
        <v>427107</v>
      </c>
      <c r="H5" s="149">
        <v>424849</v>
      </c>
      <c r="I5" s="149">
        <v>421535</v>
      </c>
      <c r="J5" s="149">
        <v>420814</v>
      </c>
      <c r="K5" s="149">
        <v>423838</v>
      </c>
      <c r="L5" s="150">
        <v>432906</v>
      </c>
      <c r="M5" s="193">
        <f>L5-K5</f>
        <v>9068</v>
      </c>
      <c r="N5" s="194">
        <f>L5/K5-1</f>
        <v>2.1394966944917604E-2</v>
      </c>
      <c r="O5" s="195">
        <f>L5-G5</f>
        <v>5799</v>
      </c>
      <c r="P5" s="196">
        <f>L5/G5-1</f>
        <v>1.3577393955144679E-2</v>
      </c>
      <c r="Q5" s="197">
        <f>L5-B5</f>
        <v>-100012</v>
      </c>
      <c r="R5" s="198">
        <f>L5/B5-1</f>
        <v>-0.18766864695881913</v>
      </c>
      <c r="S5" s="359"/>
      <c r="T5"/>
      <c r="U5"/>
      <c r="V5" s="142"/>
      <c r="W5" s="359"/>
      <c r="X5" s="142"/>
    </row>
    <row r="6" spans="1:24" ht="17.25" customHeight="1" x14ac:dyDescent="0.25">
      <c r="A6" s="87" t="s">
        <v>15</v>
      </c>
      <c r="B6" s="100">
        <v>70583</v>
      </c>
      <c r="C6" s="100">
        <v>67213</v>
      </c>
      <c r="D6" s="100">
        <v>64389</v>
      </c>
      <c r="E6" s="100">
        <v>62309</v>
      </c>
      <c r="F6" s="100">
        <v>61189</v>
      </c>
      <c r="G6" s="100">
        <v>61598</v>
      </c>
      <c r="H6" s="100">
        <v>63262</v>
      </c>
      <c r="I6" s="100">
        <v>64060</v>
      </c>
      <c r="J6" s="100">
        <v>65022</v>
      </c>
      <c r="K6" s="100">
        <v>66762</v>
      </c>
      <c r="L6" s="151">
        <v>68651</v>
      </c>
      <c r="M6" s="199">
        <f t="shared" ref="M6:M19" si="0">L6-K6</f>
        <v>1889</v>
      </c>
      <c r="N6" s="200">
        <f t="shared" ref="N6:N19" si="1">L6/K6-1</f>
        <v>2.829453880950239E-2</v>
      </c>
      <c r="O6" s="201">
        <f t="shared" ref="O6:O19" si="2">L6-G6</f>
        <v>7053</v>
      </c>
      <c r="P6" s="202">
        <f t="shared" ref="P6:P19" si="3">L6/G6-1</f>
        <v>0.11450047079450631</v>
      </c>
      <c r="Q6" s="203">
        <f t="shared" ref="Q6:Q19" si="4">L6-B6</f>
        <v>-1932</v>
      </c>
      <c r="R6" s="204">
        <f t="shared" ref="R6:R19" si="5">L6/B6-1</f>
        <v>-2.737203009223188E-2</v>
      </c>
      <c r="S6" s="359"/>
      <c r="T6"/>
      <c r="U6"/>
      <c r="V6" s="142"/>
      <c r="W6" s="359"/>
      <c r="X6" s="142"/>
    </row>
    <row r="7" spans="1:24" ht="17.25" customHeight="1" x14ac:dyDescent="0.25">
      <c r="A7" s="87" t="s">
        <v>16</v>
      </c>
      <c r="B7" s="100">
        <v>48014</v>
      </c>
      <c r="C7" s="100">
        <v>45391</v>
      </c>
      <c r="D7" s="100">
        <v>43145</v>
      </c>
      <c r="E7" s="100">
        <v>41866</v>
      </c>
      <c r="F7" s="100">
        <v>41138</v>
      </c>
      <c r="G7" s="100">
        <v>40067</v>
      </c>
      <c r="H7" s="100">
        <v>39885</v>
      </c>
      <c r="I7" s="100">
        <v>39468</v>
      </c>
      <c r="J7" s="100">
        <v>39506</v>
      </c>
      <c r="K7" s="100">
        <v>39706</v>
      </c>
      <c r="L7" s="151">
        <v>40588</v>
      </c>
      <c r="M7" s="199">
        <f t="shared" si="0"/>
        <v>882</v>
      </c>
      <c r="N7" s="200">
        <f t="shared" si="1"/>
        <v>2.2213267516244306E-2</v>
      </c>
      <c r="O7" s="201">
        <f t="shared" si="2"/>
        <v>521</v>
      </c>
      <c r="P7" s="202">
        <f t="shared" si="3"/>
        <v>1.3003219607158112E-2</v>
      </c>
      <c r="Q7" s="203">
        <f t="shared" si="4"/>
        <v>-7426</v>
      </c>
      <c r="R7" s="204">
        <f t="shared" si="5"/>
        <v>-0.1546632232265589</v>
      </c>
      <c r="S7" s="359"/>
      <c r="T7"/>
      <c r="U7"/>
      <c r="V7" s="142"/>
      <c r="W7" s="359"/>
      <c r="X7" s="142"/>
    </row>
    <row r="8" spans="1:24" ht="17.25" customHeight="1" x14ac:dyDescent="0.25">
      <c r="A8" s="87" t="s">
        <v>17</v>
      </c>
      <c r="B8" s="100">
        <v>33952</v>
      </c>
      <c r="C8" s="100">
        <v>32101</v>
      </c>
      <c r="D8" s="100">
        <v>30433</v>
      </c>
      <c r="E8" s="100">
        <v>28972</v>
      </c>
      <c r="F8" s="100">
        <v>28134</v>
      </c>
      <c r="G8" s="100">
        <v>27586</v>
      </c>
      <c r="H8" s="100">
        <v>27076</v>
      </c>
      <c r="I8" s="100">
        <v>26583</v>
      </c>
      <c r="J8" s="100">
        <v>26633</v>
      </c>
      <c r="K8" s="100">
        <v>26940</v>
      </c>
      <c r="L8" s="151">
        <v>27250</v>
      </c>
      <c r="M8" s="199">
        <f t="shared" si="0"/>
        <v>310</v>
      </c>
      <c r="N8" s="200">
        <f t="shared" si="1"/>
        <v>1.1507052709725407E-2</v>
      </c>
      <c r="O8" s="201">
        <f t="shared" si="2"/>
        <v>-336</v>
      </c>
      <c r="P8" s="202">
        <f t="shared" si="3"/>
        <v>-1.2180091350685096E-2</v>
      </c>
      <c r="Q8" s="203">
        <f t="shared" si="4"/>
        <v>-6702</v>
      </c>
      <c r="R8" s="204">
        <f t="shared" si="5"/>
        <v>-0.1973963242224317</v>
      </c>
      <c r="S8" s="359"/>
      <c r="T8"/>
      <c r="U8"/>
      <c r="V8" s="142"/>
      <c r="W8" s="359"/>
      <c r="X8" s="142"/>
    </row>
    <row r="9" spans="1:24" ht="17.25" customHeight="1" x14ac:dyDescent="0.25">
      <c r="A9" s="87" t="s">
        <v>18</v>
      </c>
      <c r="B9" s="100">
        <v>26815</v>
      </c>
      <c r="C9" s="100">
        <v>25362</v>
      </c>
      <c r="D9" s="100">
        <v>23669</v>
      </c>
      <c r="E9" s="100">
        <v>22657</v>
      </c>
      <c r="F9" s="100">
        <v>22088</v>
      </c>
      <c r="G9" s="100">
        <v>21749</v>
      </c>
      <c r="H9" s="100">
        <v>21930</v>
      </c>
      <c r="I9" s="100">
        <v>22059</v>
      </c>
      <c r="J9" s="100">
        <v>21990</v>
      </c>
      <c r="K9" s="100">
        <v>22303</v>
      </c>
      <c r="L9" s="151">
        <v>22849</v>
      </c>
      <c r="M9" s="199">
        <f t="shared" si="0"/>
        <v>546</v>
      </c>
      <c r="N9" s="200">
        <f t="shared" si="1"/>
        <v>2.4481011523113549E-2</v>
      </c>
      <c r="O9" s="201">
        <f t="shared" si="2"/>
        <v>1100</v>
      </c>
      <c r="P9" s="202">
        <f t="shared" si="3"/>
        <v>5.0577038024736787E-2</v>
      </c>
      <c r="Q9" s="203">
        <f t="shared" si="4"/>
        <v>-3966</v>
      </c>
      <c r="R9" s="204">
        <f t="shared" si="5"/>
        <v>-0.14790229349244821</v>
      </c>
      <c r="S9" s="359"/>
      <c r="T9"/>
      <c r="U9"/>
      <c r="V9" s="142"/>
      <c r="W9" s="359"/>
      <c r="X9" s="142"/>
    </row>
    <row r="10" spans="1:24" ht="17.25" customHeight="1" x14ac:dyDescent="0.25">
      <c r="A10" s="87" t="s">
        <v>19</v>
      </c>
      <c r="B10" s="100">
        <v>14845</v>
      </c>
      <c r="C10" s="100">
        <v>13770</v>
      </c>
      <c r="D10" s="100">
        <v>12650</v>
      </c>
      <c r="E10" s="100">
        <v>11894</v>
      </c>
      <c r="F10" s="100">
        <v>11270</v>
      </c>
      <c r="G10" s="100">
        <v>10989</v>
      </c>
      <c r="H10" s="100">
        <v>10994</v>
      </c>
      <c r="I10" s="100">
        <v>10743</v>
      </c>
      <c r="J10" s="100">
        <v>10541</v>
      </c>
      <c r="K10" s="100">
        <v>10492</v>
      </c>
      <c r="L10" s="151">
        <v>10512</v>
      </c>
      <c r="M10" s="199">
        <f t="shared" si="0"/>
        <v>20</v>
      </c>
      <c r="N10" s="200">
        <f t="shared" si="1"/>
        <v>1.9062142584826969E-3</v>
      </c>
      <c r="O10" s="201">
        <f t="shared" si="2"/>
        <v>-477</v>
      </c>
      <c r="P10" s="202">
        <f t="shared" si="3"/>
        <v>-4.3407043407043377E-2</v>
      </c>
      <c r="Q10" s="203">
        <f t="shared" si="4"/>
        <v>-4333</v>
      </c>
      <c r="R10" s="204">
        <f t="shared" si="5"/>
        <v>-0.29188278881778373</v>
      </c>
      <c r="S10" s="359"/>
      <c r="T10"/>
      <c r="U10"/>
      <c r="V10" s="142"/>
      <c r="W10" s="359"/>
      <c r="X10" s="142"/>
    </row>
    <row r="11" spans="1:24" ht="17.25" customHeight="1" x14ac:dyDescent="0.25">
      <c r="A11" s="87" t="s">
        <v>20</v>
      </c>
      <c r="B11" s="100">
        <v>43317</v>
      </c>
      <c r="C11" s="100">
        <v>40438</v>
      </c>
      <c r="D11" s="100">
        <v>37862</v>
      </c>
      <c r="E11" s="100">
        <v>35940</v>
      </c>
      <c r="F11" s="100">
        <v>34447</v>
      </c>
      <c r="G11" s="100">
        <v>33474</v>
      </c>
      <c r="H11" s="100">
        <v>32991</v>
      </c>
      <c r="I11" s="100">
        <v>32388</v>
      </c>
      <c r="J11" s="100">
        <v>32151</v>
      </c>
      <c r="K11" s="100">
        <v>32121</v>
      </c>
      <c r="L11" s="151">
        <v>32905</v>
      </c>
      <c r="M11" s="199">
        <f t="shared" si="0"/>
        <v>784</v>
      </c>
      <c r="N11" s="200">
        <f t="shared" si="1"/>
        <v>2.4407708352790936E-2</v>
      </c>
      <c r="O11" s="201">
        <f t="shared" si="2"/>
        <v>-569</v>
      </c>
      <c r="P11" s="202">
        <f t="shared" si="3"/>
        <v>-1.6998267311943649E-2</v>
      </c>
      <c r="Q11" s="203">
        <f t="shared" si="4"/>
        <v>-10412</v>
      </c>
      <c r="R11" s="204">
        <f t="shared" si="5"/>
        <v>-0.24036752314333865</v>
      </c>
      <c r="S11" s="359"/>
      <c r="T11"/>
      <c r="U11"/>
      <c r="V11" s="142"/>
      <c r="W11" s="359"/>
      <c r="X11" s="142"/>
    </row>
    <row r="12" spans="1:24" ht="17.25" customHeight="1" x14ac:dyDescent="0.25">
      <c r="A12" s="87" t="s">
        <v>21</v>
      </c>
      <c r="B12" s="100">
        <v>20376</v>
      </c>
      <c r="C12" s="100">
        <v>19078</v>
      </c>
      <c r="D12" s="100">
        <v>17723</v>
      </c>
      <c r="E12" s="100">
        <v>16873</v>
      </c>
      <c r="F12" s="100">
        <v>16334</v>
      </c>
      <c r="G12" s="100">
        <v>15916</v>
      </c>
      <c r="H12" s="100">
        <v>15699</v>
      </c>
      <c r="I12" s="100">
        <v>15462</v>
      </c>
      <c r="J12" s="100">
        <v>15583</v>
      </c>
      <c r="K12" s="100">
        <v>15758</v>
      </c>
      <c r="L12" s="151">
        <v>16274</v>
      </c>
      <c r="M12" s="199">
        <f t="shared" si="0"/>
        <v>516</v>
      </c>
      <c r="N12" s="200">
        <f t="shared" si="1"/>
        <v>3.2745272242670431E-2</v>
      </c>
      <c r="O12" s="201">
        <f t="shared" si="2"/>
        <v>358</v>
      </c>
      <c r="P12" s="202">
        <f t="shared" si="3"/>
        <v>2.2493088715757725E-2</v>
      </c>
      <c r="Q12" s="203">
        <f t="shared" si="4"/>
        <v>-4102</v>
      </c>
      <c r="R12" s="204">
        <f t="shared" si="5"/>
        <v>-0.20131527287004314</v>
      </c>
      <c r="S12" s="359"/>
      <c r="T12"/>
      <c r="U12"/>
      <c r="V12" s="142"/>
      <c r="W12" s="359"/>
      <c r="X12" s="142"/>
    </row>
    <row r="13" spans="1:24" ht="17.25" customHeight="1" x14ac:dyDescent="0.25">
      <c r="A13" s="87" t="s">
        <v>22</v>
      </c>
      <c r="B13" s="100">
        <v>29745</v>
      </c>
      <c r="C13" s="100">
        <v>28038</v>
      </c>
      <c r="D13" s="100">
        <v>26370</v>
      </c>
      <c r="E13" s="100">
        <v>25044</v>
      </c>
      <c r="F13" s="100">
        <v>24615</v>
      </c>
      <c r="G13" s="100">
        <v>23881</v>
      </c>
      <c r="H13" s="100">
        <v>23652</v>
      </c>
      <c r="I13" s="100">
        <v>23184</v>
      </c>
      <c r="J13" s="100">
        <v>22522</v>
      </c>
      <c r="K13" s="100">
        <v>22455</v>
      </c>
      <c r="L13" s="151">
        <v>22956</v>
      </c>
      <c r="M13" s="199">
        <f t="shared" si="0"/>
        <v>501</v>
      </c>
      <c r="N13" s="200">
        <f t="shared" si="1"/>
        <v>2.2311289245156907E-2</v>
      </c>
      <c r="O13" s="201">
        <f t="shared" si="2"/>
        <v>-925</v>
      </c>
      <c r="P13" s="202">
        <f t="shared" si="3"/>
        <v>-3.8733721368451879E-2</v>
      </c>
      <c r="Q13" s="203">
        <f t="shared" si="4"/>
        <v>-6789</v>
      </c>
      <c r="R13" s="204">
        <f t="shared" si="5"/>
        <v>-0.22824004034291479</v>
      </c>
      <c r="S13" s="359"/>
      <c r="T13"/>
      <c r="U13"/>
      <c r="V13" s="142"/>
      <c r="W13" s="359"/>
      <c r="X13" s="142"/>
    </row>
    <row r="14" spans="1:24" ht="17.25" customHeight="1" x14ac:dyDescent="0.25">
      <c r="A14" s="87" t="s">
        <v>23</v>
      </c>
      <c r="B14" s="100">
        <v>26314</v>
      </c>
      <c r="C14" s="100">
        <v>24671</v>
      </c>
      <c r="D14" s="100">
        <v>23070</v>
      </c>
      <c r="E14" s="100">
        <v>22141</v>
      </c>
      <c r="F14" s="100">
        <v>21739</v>
      </c>
      <c r="G14" s="100">
        <v>21720</v>
      </c>
      <c r="H14" s="100">
        <v>21829</v>
      </c>
      <c r="I14" s="100">
        <v>21796</v>
      </c>
      <c r="J14" s="100">
        <v>21870</v>
      </c>
      <c r="K14" s="100">
        <v>22042</v>
      </c>
      <c r="L14" s="151">
        <v>22533</v>
      </c>
      <c r="M14" s="199">
        <f t="shared" si="0"/>
        <v>491</v>
      </c>
      <c r="N14" s="200">
        <f t="shared" si="1"/>
        <v>2.2275655566645458E-2</v>
      </c>
      <c r="O14" s="201">
        <f t="shared" si="2"/>
        <v>813</v>
      </c>
      <c r="P14" s="202">
        <f t="shared" si="3"/>
        <v>3.74309392265193E-2</v>
      </c>
      <c r="Q14" s="203">
        <f t="shared" si="4"/>
        <v>-3781</v>
      </c>
      <c r="R14" s="204">
        <f t="shared" si="5"/>
        <v>-0.14368777076841222</v>
      </c>
      <c r="S14" s="359"/>
      <c r="T14"/>
      <c r="U14"/>
      <c r="V14" s="142"/>
      <c r="W14" s="359"/>
      <c r="X14" s="142"/>
    </row>
    <row r="15" spans="1:24" ht="17.25" customHeight="1" x14ac:dyDescent="0.25">
      <c r="A15" s="87" t="s">
        <v>24</v>
      </c>
      <c r="B15" s="100">
        <v>26742</v>
      </c>
      <c r="C15" s="100">
        <v>25394</v>
      </c>
      <c r="D15" s="100">
        <v>23933</v>
      </c>
      <c r="E15" s="100">
        <v>22858</v>
      </c>
      <c r="F15" s="100">
        <v>22360</v>
      </c>
      <c r="G15" s="100">
        <v>21976</v>
      </c>
      <c r="H15" s="100">
        <v>21545</v>
      </c>
      <c r="I15" s="100">
        <v>21274</v>
      </c>
      <c r="J15" s="100">
        <v>21331</v>
      </c>
      <c r="K15" s="100">
        <v>21407</v>
      </c>
      <c r="L15" s="151">
        <v>21944</v>
      </c>
      <c r="M15" s="199">
        <f t="shared" si="0"/>
        <v>537</v>
      </c>
      <c r="N15" s="200">
        <f t="shared" si="1"/>
        <v>2.5085252487504039E-2</v>
      </c>
      <c r="O15" s="201">
        <f t="shared" si="2"/>
        <v>-32</v>
      </c>
      <c r="P15" s="202">
        <f t="shared" si="3"/>
        <v>-1.4561339643247573E-3</v>
      </c>
      <c r="Q15" s="203">
        <f t="shared" si="4"/>
        <v>-4798</v>
      </c>
      <c r="R15" s="204">
        <f t="shared" si="5"/>
        <v>-0.1794181437439234</v>
      </c>
      <c r="S15" s="359"/>
      <c r="T15"/>
      <c r="U15"/>
      <c r="V15" s="142"/>
      <c r="W15" s="359"/>
      <c r="X15" s="142"/>
    </row>
    <row r="16" spans="1:24" ht="17.25" customHeight="1" x14ac:dyDescent="0.25">
      <c r="A16" s="87" t="s">
        <v>25</v>
      </c>
      <c r="B16" s="100">
        <v>60184</v>
      </c>
      <c r="C16" s="100">
        <v>56500</v>
      </c>
      <c r="D16" s="100">
        <v>52638</v>
      </c>
      <c r="E16" s="100">
        <v>49670</v>
      </c>
      <c r="F16" s="100">
        <v>47791</v>
      </c>
      <c r="G16" s="100">
        <v>46695</v>
      </c>
      <c r="H16" s="100">
        <v>46184</v>
      </c>
      <c r="I16" s="100">
        <v>45920</v>
      </c>
      <c r="J16" s="100">
        <v>45611</v>
      </c>
      <c r="K16" s="100">
        <v>45755</v>
      </c>
      <c r="L16" s="151">
        <v>46762</v>
      </c>
      <c r="M16" s="199">
        <f t="shared" si="0"/>
        <v>1007</v>
      </c>
      <c r="N16" s="200">
        <f t="shared" si="1"/>
        <v>2.2008523658616497E-2</v>
      </c>
      <c r="O16" s="201">
        <f t="shared" si="2"/>
        <v>67</v>
      </c>
      <c r="P16" s="202">
        <f t="shared" si="3"/>
        <v>1.4348431309560983E-3</v>
      </c>
      <c r="Q16" s="203">
        <f t="shared" si="4"/>
        <v>-13422</v>
      </c>
      <c r="R16" s="204">
        <f t="shared" si="5"/>
        <v>-0.22301608400903894</v>
      </c>
      <c r="S16" s="359"/>
      <c r="T16"/>
      <c r="U16"/>
      <c r="V16" s="142"/>
      <c r="W16" s="359"/>
      <c r="X16" s="142"/>
    </row>
    <row r="17" spans="1:24" ht="17.25" customHeight="1" x14ac:dyDescent="0.25">
      <c r="A17" s="87" t="s">
        <v>26</v>
      </c>
      <c r="B17" s="100">
        <v>34482</v>
      </c>
      <c r="C17" s="100">
        <v>32185</v>
      </c>
      <c r="D17" s="100">
        <v>30443</v>
      </c>
      <c r="E17" s="100">
        <v>29130</v>
      </c>
      <c r="F17" s="100">
        <v>28183</v>
      </c>
      <c r="G17" s="100">
        <v>27437</v>
      </c>
      <c r="H17" s="100">
        <v>27158</v>
      </c>
      <c r="I17" s="100">
        <v>26880</v>
      </c>
      <c r="J17" s="100">
        <v>26754</v>
      </c>
      <c r="K17" s="100">
        <v>26742</v>
      </c>
      <c r="L17" s="151">
        <v>27266</v>
      </c>
      <c r="M17" s="199">
        <f t="shared" si="0"/>
        <v>524</v>
      </c>
      <c r="N17" s="200">
        <f t="shared" si="1"/>
        <v>1.9594645127514854E-2</v>
      </c>
      <c r="O17" s="201">
        <f t="shared" si="2"/>
        <v>-171</v>
      </c>
      <c r="P17" s="202">
        <f t="shared" si="3"/>
        <v>-6.2324598170353518E-3</v>
      </c>
      <c r="Q17" s="203">
        <f t="shared" si="4"/>
        <v>-7216</v>
      </c>
      <c r="R17" s="204">
        <f t="shared" si="5"/>
        <v>-0.20926860390928603</v>
      </c>
      <c r="S17" s="359"/>
      <c r="T17"/>
      <c r="U17"/>
      <c r="V17" s="142"/>
      <c r="W17" s="359"/>
      <c r="X17" s="142"/>
    </row>
    <row r="18" spans="1:24" ht="17.25" customHeight="1" x14ac:dyDescent="0.25">
      <c r="A18" s="87" t="s">
        <v>27</v>
      </c>
      <c r="B18" s="100">
        <v>31509</v>
      </c>
      <c r="C18" s="100">
        <v>29196</v>
      </c>
      <c r="D18" s="100">
        <v>26861</v>
      </c>
      <c r="E18" s="100">
        <v>25168</v>
      </c>
      <c r="F18" s="100">
        <v>24389</v>
      </c>
      <c r="G18" s="100">
        <v>24151</v>
      </c>
      <c r="H18" s="100">
        <v>24117</v>
      </c>
      <c r="I18" s="100">
        <v>24056</v>
      </c>
      <c r="J18" s="100">
        <v>24142</v>
      </c>
      <c r="K18" s="100">
        <v>24169</v>
      </c>
      <c r="L18" s="151">
        <v>24579</v>
      </c>
      <c r="M18" s="199">
        <f t="shared" si="0"/>
        <v>410</v>
      </c>
      <c r="N18" s="200">
        <f t="shared" si="1"/>
        <v>1.6963879349580102E-2</v>
      </c>
      <c r="O18" s="201">
        <f t="shared" si="2"/>
        <v>428</v>
      </c>
      <c r="P18" s="202">
        <f t="shared" si="3"/>
        <v>1.7721833464452885E-2</v>
      </c>
      <c r="Q18" s="203">
        <f t="shared" si="4"/>
        <v>-6930</v>
      </c>
      <c r="R18" s="204">
        <f t="shared" si="5"/>
        <v>-0.21993716081119685</v>
      </c>
      <c r="S18" s="359"/>
      <c r="T18"/>
      <c r="U18"/>
      <c r="V18" s="142"/>
      <c r="W18" s="359"/>
      <c r="X18" s="142"/>
    </row>
    <row r="19" spans="1:24" ht="17.25" customHeight="1" thickBot="1" x14ac:dyDescent="0.3">
      <c r="A19" s="85" t="s">
        <v>28</v>
      </c>
      <c r="B19" s="112">
        <v>66040</v>
      </c>
      <c r="C19" s="112">
        <v>61883</v>
      </c>
      <c r="D19" s="112">
        <v>57568</v>
      </c>
      <c r="E19" s="112">
        <v>54270</v>
      </c>
      <c r="F19" s="112">
        <v>51865</v>
      </c>
      <c r="G19" s="112">
        <v>49868</v>
      </c>
      <c r="H19" s="112">
        <v>48527</v>
      </c>
      <c r="I19" s="112">
        <v>47662</v>
      </c>
      <c r="J19" s="112">
        <v>47158</v>
      </c>
      <c r="K19" s="112">
        <v>47186</v>
      </c>
      <c r="L19" s="152">
        <v>47837</v>
      </c>
      <c r="M19" s="205">
        <f t="shared" si="0"/>
        <v>651</v>
      </c>
      <c r="N19" s="206">
        <f t="shared" si="1"/>
        <v>1.3796465053193652E-2</v>
      </c>
      <c r="O19" s="207">
        <f t="shared" si="2"/>
        <v>-2031</v>
      </c>
      <c r="P19" s="208">
        <f t="shared" si="3"/>
        <v>-4.0727520654528004E-2</v>
      </c>
      <c r="Q19" s="209">
        <f t="shared" si="4"/>
        <v>-18203</v>
      </c>
      <c r="R19" s="210">
        <f t="shared" si="5"/>
        <v>-0.27563597819503327</v>
      </c>
      <c r="S19" s="359"/>
      <c r="T19"/>
      <c r="U19"/>
      <c r="V19" s="142"/>
      <c r="W19" s="359"/>
      <c r="X19" s="142"/>
    </row>
    <row r="20" spans="1:24" s="11" customFormat="1" ht="17.25" customHeight="1" x14ac:dyDescent="0.25">
      <c r="A20" s="94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</row>
    <row r="21" spans="1:24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24" x14ac:dyDescent="0.25"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/>
      <c r="N22"/>
      <c r="O22"/>
      <c r="P22"/>
      <c r="Q22"/>
      <c r="R22"/>
    </row>
    <row r="23" spans="1:24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24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7"/>
  <dimension ref="A1:X24"/>
  <sheetViews>
    <sheetView zoomScaleNormal="100" workbookViewId="0">
      <selection sqref="A1:N1"/>
    </sheetView>
  </sheetViews>
  <sheetFormatPr defaultColWidth="9.140625" defaultRowHeight="15" x14ac:dyDescent="0.25"/>
  <cols>
    <col min="1" max="1" width="18" style="96" customWidth="1"/>
    <col min="2" max="12" width="6.7109375" style="96" customWidth="1"/>
    <col min="13" max="13" width="6.42578125" style="96" customWidth="1"/>
    <col min="14" max="14" width="6" style="96" customWidth="1"/>
    <col min="15" max="15" width="6.42578125" style="96" customWidth="1"/>
    <col min="16" max="16" width="6" style="96" customWidth="1"/>
    <col min="17" max="17" width="7.7109375" style="96" customWidth="1"/>
    <col min="18" max="18" width="6.140625" style="96" customWidth="1"/>
    <col min="19" max="16384" width="9.140625" style="96"/>
  </cols>
  <sheetData>
    <row r="1" spans="1:24" s="20" customFormat="1" ht="17.25" customHeight="1" x14ac:dyDescent="0.2">
      <c r="A1" s="548" t="s">
        <v>204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231"/>
    </row>
    <row r="2" spans="1:24" ht="17.25" customHeight="1" thickBot="1" x14ac:dyDescent="0.3">
      <c r="A2" s="148" t="s">
        <v>74</v>
      </c>
      <c r="B2" s="94"/>
      <c r="C2" s="94"/>
    </row>
    <row r="3" spans="1:24" ht="24" customHeight="1" x14ac:dyDescent="0.25">
      <c r="A3" s="543" t="s">
        <v>71</v>
      </c>
      <c r="B3" s="545" t="s">
        <v>79</v>
      </c>
      <c r="C3" s="546"/>
      <c r="D3" s="546"/>
      <c r="E3" s="546"/>
      <c r="F3" s="546"/>
      <c r="G3" s="546"/>
      <c r="H3" s="546"/>
      <c r="I3" s="546"/>
      <c r="J3" s="546"/>
      <c r="K3" s="546"/>
      <c r="L3" s="547"/>
      <c r="M3" s="539" t="s">
        <v>196</v>
      </c>
      <c r="N3" s="540"/>
      <c r="O3" s="541" t="s">
        <v>197</v>
      </c>
      <c r="P3" s="540"/>
      <c r="Q3" s="541" t="s">
        <v>198</v>
      </c>
      <c r="R3" s="542"/>
    </row>
    <row r="4" spans="1:24" ht="17.25" customHeight="1" thickBot="1" x14ac:dyDescent="0.3">
      <c r="A4" s="544"/>
      <c r="B4" s="259" t="s">
        <v>5</v>
      </c>
      <c r="C4" s="259" t="s">
        <v>6</v>
      </c>
      <c r="D4" s="259" t="s">
        <v>7</v>
      </c>
      <c r="E4" s="259" t="s">
        <v>8</v>
      </c>
      <c r="F4" s="259" t="s">
        <v>9</v>
      </c>
      <c r="G4" s="259" t="s">
        <v>10</v>
      </c>
      <c r="H4" s="259" t="s">
        <v>11</v>
      </c>
      <c r="I4" s="260" t="s">
        <v>46</v>
      </c>
      <c r="J4" s="260" t="s">
        <v>70</v>
      </c>
      <c r="K4" s="260" t="s">
        <v>155</v>
      </c>
      <c r="L4" s="261" t="s">
        <v>195</v>
      </c>
      <c r="M4" s="262" t="s">
        <v>72</v>
      </c>
      <c r="N4" s="263" t="s">
        <v>73</v>
      </c>
      <c r="O4" s="264" t="s">
        <v>72</v>
      </c>
      <c r="P4" s="263" t="s">
        <v>73</v>
      </c>
      <c r="Q4" s="264" t="s">
        <v>72</v>
      </c>
      <c r="R4" s="288" t="s">
        <v>73</v>
      </c>
      <c r="S4"/>
      <c r="T4"/>
      <c r="U4"/>
      <c r="V4"/>
      <c r="W4"/>
      <c r="X4"/>
    </row>
    <row r="5" spans="1:24" ht="17.25" customHeight="1" x14ac:dyDescent="0.25">
      <c r="A5" s="84" t="s">
        <v>14</v>
      </c>
      <c r="B5" s="149">
        <v>138874</v>
      </c>
      <c r="C5" s="149">
        <v>128453</v>
      </c>
      <c r="D5" s="149">
        <v>121583</v>
      </c>
      <c r="E5" s="149">
        <v>120053</v>
      </c>
      <c r="F5" s="149">
        <v>117725</v>
      </c>
      <c r="G5" s="149">
        <v>116077</v>
      </c>
      <c r="H5" s="149">
        <v>115617</v>
      </c>
      <c r="I5" s="149">
        <v>114041</v>
      </c>
      <c r="J5" s="149">
        <v>113513</v>
      </c>
      <c r="K5" s="149">
        <v>116183</v>
      </c>
      <c r="L5" s="150">
        <v>118293</v>
      </c>
      <c r="M5" s="193">
        <f>L5-K5</f>
        <v>2110</v>
      </c>
      <c r="N5" s="194">
        <f>L5/K5-1</f>
        <v>1.8161004622018639E-2</v>
      </c>
      <c r="O5" s="195">
        <f>L5-G5</f>
        <v>2216</v>
      </c>
      <c r="P5" s="196">
        <f>L5/G5-1</f>
        <v>1.9090775950446615E-2</v>
      </c>
      <c r="Q5" s="197">
        <f>L5-B5</f>
        <v>-20581</v>
      </c>
      <c r="R5" s="198">
        <f>L5/B5-1</f>
        <v>-0.14819908694212025</v>
      </c>
      <c r="S5"/>
      <c r="T5"/>
      <c r="U5"/>
      <c r="V5"/>
      <c r="W5"/>
      <c r="X5"/>
    </row>
    <row r="6" spans="1:24" ht="17.25" customHeight="1" x14ac:dyDescent="0.25">
      <c r="A6" s="87" t="s">
        <v>15</v>
      </c>
      <c r="B6" s="100">
        <v>17953</v>
      </c>
      <c r="C6" s="100">
        <v>16652</v>
      </c>
      <c r="D6" s="100">
        <v>16118</v>
      </c>
      <c r="E6" s="100">
        <v>15876</v>
      </c>
      <c r="F6" s="100">
        <v>15919</v>
      </c>
      <c r="G6" s="100">
        <v>16508</v>
      </c>
      <c r="H6" s="100">
        <v>17030</v>
      </c>
      <c r="I6" s="100">
        <v>17006</v>
      </c>
      <c r="J6" s="100">
        <v>16928</v>
      </c>
      <c r="K6" s="100">
        <v>17983</v>
      </c>
      <c r="L6" s="151">
        <v>18304</v>
      </c>
      <c r="M6" s="199">
        <f t="shared" ref="M6:M19" si="0">L6-K6</f>
        <v>321</v>
      </c>
      <c r="N6" s="200">
        <f t="shared" ref="N6:N19" si="1">L6/K6-1</f>
        <v>1.7850191847856411E-2</v>
      </c>
      <c r="O6" s="201">
        <f t="shared" ref="O6:O19" si="2">L6-G6</f>
        <v>1796</v>
      </c>
      <c r="P6" s="202">
        <f t="shared" ref="P6:P19" si="3">L6/G6-1</f>
        <v>0.10879573540101761</v>
      </c>
      <c r="Q6" s="203">
        <f t="shared" ref="Q6:Q19" si="4">L6-B6</f>
        <v>351</v>
      </c>
      <c r="R6" s="204">
        <f t="shared" ref="R6:R19" si="5">L6/B6-1</f>
        <v>1.9551049963794309E-2</v>
      </c>
      <c r="S6"/>
      <c r="T6"/>
      <c r="U6"/>
      <c r="V6"/>
      <c r="W6"/>
      <c r="X6"/>
    </row>
    <row r="7" spans="1:24" ht="17.25" customHeight="1" x14ac:dyDescent="0.25">
      <c r="A7" s="87" t="s">
        <v>16</v>
      </c>
      <c r="B7" s="100">
        <v>12910</v>
      </c>
      <c r="C7" s="100">
        <v>11966</v>
      </c>
      <c r="D7" s="100">
        <v>11749</v>
      </c>
      <c r="E7" s="100">
        <v>11868</v>
      </c>
      <c r="F7" s="100">
        <v>11680</v>
      </c>
      <c r="G7" s="100">
        <v>10887</v>
      </c>
      <c r="H7" s="100">
        <v>10939</v>
      </c>
      <c r="I7" s="100">
        <v>10986</v>
      </c>
      <c r="J7" s="100">
        <v>10960</v>
      </c>
      <c r="K7" s="100">
        <v>10950</v>
      </c>
      <c r="L7" s="151">
        <v>11357</v>
      </c>
      <c r="M7" s="199">
        <f t="shared" si="0"/>
        <v>407</v>
      </c>
      <c r="N7" s="200">
        <f t="shared" si="1"/>
        <v>3.7168949771689608E-2</v>
      </c>
      <c r="O7" s="201">
        <f t="shared" si="2"/>
        <v>470</v>
      </c>
      <c r="P7" s="202">
        <f t="shared" si="3"/>
        <v>4.3170754110406939E-2</v>
      </c>
      <c r="Q7" s="203">
        <f t="shared" si="4"/>
        <v>-1553</v>
      </c>
      <c r="R7" s="204">
        <f t="shared" si="5"/>
        <v>-0.12029434546862894</v>
      </c>
      <c r="S7"/>
      <c r="T7"/>
      <c r="U7"/>
      <c r="V7"/>
      <c r="W7"/>
      <c r="X7"/>
    </row>
    <row r="8" spans="1:24" ht="17.25" customHeight="1" x14ac:dyDescent="0.25">
      <c r="A8" s="87" t="s">
        <v>17</v>
      </c>
      <c r="B8" s="100">
        <v>8853</v>
      </c>
      <c r="C8" s="100">
        <v>8286</v>
      </c>
      <c r="D8" s="100">
        <v>8004</v>
      </c>
      <c r="E8" s="100">
        <v>7719</v>
      </c>
      <c r="F8" s="100">
        <v>7534</v>
      </c>
      <c r="G8" s="100">
        <v>7357</v>
      </c>
      <c r="H8" s="100">
        <v>7205</v>
      </c>
      <c r="I8" s="100">
        <v>7060</v>
      </c>
      <c r="J8" s="100">
        <v>7173</v>
      </c>
      <c r="K8" s="100">
        <v>7341</v>
      </c>
      <c r="L8" s="151">
        <v>7344</v>
      </c>
      <c r="M8" s="199">
        <f t="shared" si="0"/>
        <v>3</v>
      </c>
      <c r="N8" s="200">
        <f t="shared" si="1"/>
        <v>4.08663669799747E-4</v>
      </c>
      <c r="O8" s="201">
        <f t="shared" si="2"/>
        <v>-13</v>
      </c>
      <c r="P8" s="202">
        <f t="shared" si="3"/>
        <v>-1.7670246024195091E-3</v>
      </c>
      <c r="Q8" s="203">
        <f t="shared" si="4"/>
        <v>-1509</v>
      </c>
      <c r="R8" s="204">
        <f t="shared" si="5"/>
        <v>-0.17045069467976959</v>
      </c>
      <c r="S8"/>
      <c r="T8"/>
      <c r="U8"/>
      <c r="V8"/>
      <c r="W8"/>
      <c r="X8"/>
    </row>
    <row r="9" spans="1:24" ht="17.25" customHeight="1" x14ac:dyDescent="0.25">
      <c r="A9" s="87" t="s">
        <v>18</v>
      </c>
      <c r="B9" s="100">
        <v>7113</v>
      </c>
      <c r="C9" s="100">
        <v>6466</v>
      </c>
      <c r="D9" s="100">
        <v>6058</v>
      </c>
      <c r="E9" s="100">
        <v>6031</v>
      </c>
      <c r="F9" s="100">
        <v>6167</v>
      </c>
      <c r="G9" s="100">
        <v>5896</v>
      </c>
      <c r="H9" s="100">
        <v>6159</v>
      </c>
      <c r="I9" s="100">
        <v>6008</v>
      </c>
      <c r="J9" s="100">
        <v>5987</v>
      </c>
      <c r="K9" s="100">
        <v>6186</v>
      </c>
      <c r="L9" s="151">
        <v>6356</v>
      </c>
      <c r="M9" s="199">
        <f t="shared" si="0"/>
        <v>170</v>
      </c>
      <c r="N9" s="200">
        <f t="shared" si="1"/>
        <v>2.7481409634658949E-2</v>
      </c>
      <c r="O9" s="201">
        <f t="shared" si="2"/>
        <v>460</v>
      </c>
      <c r="P9" s="202">
        <f t="shared" si="3"/>
        <v>7.8018995929443724E-2</v>
      </c>
      <c r="Q9" s="203">
        <f t="shared" si="4"/>
        <v>-757</v>
      </c>
      <c r="R9" s="204">
        <f t="shared" si="5"/>
        <v>-0.10642485589765216</v>
      </c>
      <c r="S9"/>
      <c r="T9"/>
      <c r="U9"/>
      <c r="V9"/>
      <c r="W9"/>
      <c r="X9"/>
    </row>
    <row r="10" spans="1:24" ht="17.25" customHeight="1" x14ac:dyDescent="0.25">
      <c r="A10" s="87" t="s">
        <v>19</v>
      </c>
      <c r="B10" s="100">
        <v>4208</v>
      </c>
      <c r="C10" s="100">
        <v>3592</v>
      </c>
      <c r="D10" s="100">
        <v>3180</v>
      </c>
      <c r="E10" s="100">
        <v>3226</v>
      </c>
      <c r="F10" s="100">
        <v>2992</v>
      </c>
      <c r="G10" s="100">
        <v>2972</v>
      </c>
      <c r="H10" s="100">
        <v>3055</v>
      </c>
      <c r="I10" s="100">
        <v>2922</v>
      </c>
      <c r="J10" s="100">
        <v>2683</v>
      </c>
      <c r="K10" s="100">
        <v>2892</v>
      </c>
      <c r="L10" s="151">
        <v>2715</v>
      </c>
      <c r="M10" s="199">
        <f t="shared" si="0"/>
        <v>-177</v>
      </c>
      <c r="N10" s="200">
        <f t="shared" si="1"/>
        <v>-6.1203319502074693E-2</v>
      </c>
      <c r="O10" s="201">
        <f t="shared" si="2"/>
        <v>-257</v>
      </c>
      <c r="P10" s="202">
        <f t="shared" si="3"/>
        <v>-8.6473755047106304E-2</v>
      </c>
      <c r="Q10" s="203">
        <f t="shared" si="4"/>
        <v>-1493</v>
      </c>
      <c r="R10" s="204">
        <f t="shared" si="5"/>
        <v>-0.35480038022813687</v>
      </c>
      <c r="S10"/>
      <c r="T10"/>
      <c r="U10"/>
      <c r="V10"/>
      <c r="W10"/>
      <c r="X10"/>
    </row>
    <row r="11" spans="1:24" ht="17.25" customHeight="1" x14ac:dyDescent="0.25">
      <c r="A11" s="87" t="s">
        <v>20</v>
      </c>
      <c r="B11" s="100">
        <v>12115</v>
      </c>
      <c r="C11" s="100">
        <v>10970</v>
      </c>
      <c r="D11" s="100">
        <v>10332</v>
      </c>
      <c r="E11" s="100">
        <v>10041</v>
      </c>
      <c r="F11" s="100">
        <v>9612</v>
      </c>
      <c r="G11" s="100">
        <v>9530</v>
      </c>
      <c r="H11" s="100">
        <v>9518</v>
      </c>
      <c r="I11" s="100">
        <v>9174</v>
      </c>
      <c r="J11" s="100">
        <v>9090</v>
      </c>
      <c r="K11" s="100">
        <v>9329</v>
      </c>
      <c r="L11" s="151">
        <v>9438</v>
      </c>
      <c r="M11" s="199">
        <f t="shared" si="0"/>
        <v>109</v>
      </c>
      <c r="N11" s="200">
        <f t="shared" si="1"/>
        <v>1.1683996141065522E-2</v>
      </c>
      <c r="O11" s="201">
        <f t="shared" si="2"/>
        <v>-92</v>
      </c>
      <c r="P11" s="202">
        <f t="shared" si="3"/>
        <v>-9.6537250786988826E-3</v>
      </c>
      <c r="Q11" s="203">
        <f t="shared" si="4"/>
        <v>-2677</v>
      </c>
      <c r="R11" s="204">
        <f t="shared" si="5"/>
        <v>-0.22096574494428389</v>
      </c>
      <c r="S11"/>
      <c r="T11"/>
      <c r="U11"/>
      <c r="V11"/>
      <c r="W11"/>
      <c r="X11"/>
    </row>
    <row r="12" spans="1:24" ht="17.25" customHeight="1" x14ac:dyDescent="0.25">
      <c r="A12" s="87" t="s">
        <v>21</v>
      </c>
      <c r="B12" s="100">
        <v>5423</v>
      </c>
      <c r="C12" s="100">
        <v>5069</v>
      </c>
      <c r="D12" s="100">
        <v>4690</v>
      </c>
      <c r="E12" s="100">
        <v>4498</v>
      </c>
      <c r="F12" s="100">
        <v>4397</v>
      </c>
      <c r="G12" s="100">
        <v>4369</v>
      </c>
      <c r="H12" s="100">
        <v>4347</v>
      </c>
      <c r="I12" s="100">
        <v>4281</v>
      </c>
      <c r="J12" s="100">
        <v>4485</v>
      </c>
      <c r="K12" s="100">
        <v>4472</v>
      </c>
      <c r="L12" s="151">
        <v>4663</v>
      </c>
      <c r="M12" s="199">
        <f t="shared" si="0"/>
        <v>191</v>
      </c>
      <c r="N12" s="200">
        <f t="shared" si="1"/>
        <v>4.2710196779964127E-2</v>
      </c>
      <c r="O12" s="201">
        <f t="shared" si="2"/>
        <v>294</v>
      </c>
      <c r="P12" s="202">
        <f t="shared" si="3"/>
        <v>6.7292286564431203E-2</v>
      </c>
      <c r="Q12" s="203">
        <f t="shared" si="4"/>
        <v>-760</v>
      </c>
      <c r="R12" s="204">
        <f t="shared" si="5"/>
        <v>-0.14014383182740175</v>
      </c>
      <c r="S12"/>
      <c r="T12"/>
      <c r="U12"/>
      <c r="V12"/>
      <c r="W12"/>
      <c r="X12"/>
    </row>
    <row r="13" spans="1:24" ht="17.25" customHeight="1" x14ac:dyDescent="0.25">
      <c r="A13" s="87" t="s">
        <v>22</v>
      </c>
      <c r="B13" s="100">
        <v>7414</v>
      </c>
      <c r="C13" s="100">
        <v>7187</v>
      </c>
      <c r="D13" s="100">
        <v>6682</v>
      </c>
      <c r="E13" s="100">
        <v>6701</v>
      </c>
      <c r="F13" s="100">
        <v>6634</v>
      </c>
      <c r="G13" s="100">
        <v>6316</v>
      </c>
      <c r="H13" s="100">
        <v>6276</v>
      </c>
      <c r="I13" s="100">
        <v>5974</v>
      </c>
      <c r="J13" s="100">
        <v>5726</v>
      </c>
      <c r="K13" s="100">
        <v>6046</v>
      </c>
      <c r="L13" s="151">
        <v>6170</v>
      </c>
      <c r="M13" s="199">
        <f t="shared" si="0"/>
        <v>124</v>
      </c>
      <c r="N13" s="200">
        <f t="shared" si="1"/>
        <v>2.0509427720807105E-2</v>
      </c>
      <c r="O13" s="201">
        <f t="shared" si="2"/>
        <v>-146</v>
      </c>
      <c r="P13" s="202">
        <f t="shared" si="3"/>
        <v>-2.3115896136795433E-2</v>
      </c>
      <c r="Q13" s="203">
        <f t="shared" si="4"/>
        <v>-1244</v>
      </c>
      <c r="R13" s="204">
        <f t="shared" si="5"/>
        <v>-0.1677906663069868</v>
      </c>
      <c r="S13"/>
      <c r="T13"/>
      <c r="U13"/>
      <c r="V13"/>
      <c r="W13"/>
      <c r="X13"/>
    </row>
    <row r="14" spans="1:24" ht="17.25" customHeight="1" x14ac:dyDescent="0.25">
      <c r="A14" s="87" t="s">
        <v>23</v>
      </c>
      <c r="B14" s="100">
        <v>6691</v>
      </c>
      <c r="C14" s="100">
        <v>6134</v>
      </c>
      <c r="D14" s="100">
        <v>5733</v>
      </c>
      <c r="E14" s="100">
        <v>5800</v>
      </c>
      <c r="F14" s="100">
        <v>5838</v>
      </c>
      <c r="G14" s="100">
        <v>5961</v>
      </c>
      <c r="H14" s="100">
        <v>5848</v>
      </c>
      <c r="I14" s="100">
        <v>5882</v>
      </c>
      <c r="J14" s="100">
        <v>5813</v>
      </c>
      <c r="K14" s="100">
        <v>6073</v>
      </c>
      <c r="L14" s="151">
        <v>6081</v>
      </c>
      <c r="M14" s="199">
        <f t="shared" si="0"/>
        <v>8</v>
      </c>
      <c r="N14" s="200">
        <f t="shared" si="1"/>
        <v>1.3173061090070437E-3</v>
      </c>
      <c r="O14" s="201">
        <f t="shared" si="2"/>
        <v>120</v>
      </c>
      <c r="P14" s="202">
        <f t="shared" si="3"/>
        <v>2.0130850528434774E-2</v>
      </c>
      <c r="Q14" s="203">
        <f t="shared" si="4"/>
        <v>-610</v>
      </c>
      <c r="R14" s="204">
        <f t="shared" si="5"/>
        <v>-9.1167239575549286E-2</v>
      </c>
      <c r="S14"/>
      <c r="T14"/>
      <c r="U14"/>
      <c r="V14"/>
      <c r="W14"/>
      <c r="X14"/>
    </row>
    <row r="15" spans="1:24" ht="17.25" customHeight="1" x14ac:dyDescent="0.25">
      <c r="A15" s="87" t="s">
        <v>24</v>
      </c>
      <c r="B15" s="100">
        <v>6812</v>
      </c>
      <c r="C15" s="100">
        <v>6554</v>
      </c>
      <c r="D15" s="100">
        <v>6154</v>
      </c>
      <c r="E15" s="100">
        <v>6099</v>
      </c>
      <c r="F15" s="100">
        <v>6030</v>
      </c>
      <c r="G15" s="100">
        <v>5759</v>
      </c>
      <c r="H15" s="100">
        <v>5730</v>
      </c>
      <c r="I15" s="100">
        <v>5628</v>
      </c>
      <c r="J15" s="100">
        <v>5753</v>
      </c>
      <c r="K15" s="100">
        <v>5762</v>
      </c>
      <c r="L15" s="151">
        <v>6032</v>
      </c>
      <c r="M15" s="199">
        <f t="shared" si="0"/>
        <v>270</v>
      </c>
      <c r="N15" s="200">
        <f t="shared" si="1"/>
        <v>4.6858729607775151E-2</v>
      </c>
      <c r="O15" s="201">
        <f t="shared" si="2"/>
        <v>273</v>
      </c>
      <c r="P15" s="202">
        <f t="shared" si="3"/>
        <v>4.7404063205417568E-2</v>
      </c>
      <c r="Q15" s="203">
        <f t="shared" si="4"/>
        <v>-780</v>
      </c>
      <c r="R15" s="204">
        <f t="shared" si="5"/>
        <v>-0.1145038167938931</v>
      </c>
      <c r="S15"/>
      <c r="T15"/>
      <c r="U15"/>
      <c r="V15"/>
      <c r="W15"/>
      <c r="X15"/>
    </row>
    <row r="16" spans="1:24" ht="17.25" customHeight="1" x14ac:dyDescent="0.25">
      <c r="A16" s="87" t="s">
        <v>25</v>
      </c>
      <c r="B16" s="100">
        <v>15250</v>
      </c>
      <c r="C16" s="100">
        <v>14160</v>
      </c>
      <c r="D16" s="100">
        <v>13158</v>
      </c>
      <c r="E16" s="100">
        <v>13158</v>
      </c>
      <c r="F16" s="100">
        <v>12931</v>
      </c>
      <c r="G16" s="100">
        <v>12813</v>
      </c>
      <c r="H16" s="100">
        <v>12472</v>
      </c>
      <c r="I16" s="100">
        <v>12437</v>
      </c>
      <c r="J16" s="100">
        <v>12464</v>
      </c>
      <c r="K16" s="100">
        <v>12587</v>
      </c>
      <c r="L16" s="151">
        <v>12691</v>
      </c>
      <c r="M16" s="199">
        <f t="shared" si="0"/>
        <v>104</v>
      </c>
      <c r="N16" s="200">
        <f t="shared" si="1"/>
        <v>8.2624930483832237E-3</v>
      </c>
      <c r="O16" s="201">
        <f t="shared" si="2"/>
        <v>-122</v>
      </c>
      <c r="P16" s="202">
        <f t="shared" si="3"/>
        <v>-9.5215796456723512E-3</v>
      </c>
      <c r="Q16" s="203">
        <f t="shared" si="4"/>
        <v>-2559</v>
      </c>
      <c r="R16" s="204">
        <f t="shared" si="5"/>
        <v>-0.16780327868852463</v>
      </c>
      <c r="S16"/>
      <c r="T16"/>
      <c r="U16"/>
      <c r="V16"/>
      <c r="W16"/>
      <c r="X16"/>
    </row>
    <row r="17" spans="1:24" ht="17.25" customHeight="1" x14ac:dyDescent="0.25">
      <c r="A17" s="87" t="s">
        <v>26</v>
      </c>
      <c r="B17" s="100">
        <v>8913</v>
      </c>
      <c r="C17" s="100">
        <v>8226</v>
      </c>
      <c r="D17" s="100">
        <v>7945</v>
      </c>
      <c r="E17" s="100">
        <v>7778</v>
      </c>
      <c r="F17" s="100">
        <v>7442</v>
      </c>
      <c r="G17" s="100">
        <v>7297</v>
      </c>
      <c r="H17" s="100">
        <v>7320</v>
      </c>
      <c r="I17" s="100">
        <v>7167</v>
      </c>
      <c r="J17" s="100">
        <v>7144</v>
      </c>
      <c r="K17" s="100">
        <v>7141</v>
      </c>
      <c r="L17" s="151">
        <v>7364</v>
      </c>
      <c r="M17" s="199">
        <f t="shared" si="0"/>
        <v>223</v>
      </c>
      <c r="N17" s="200">
        <f t="shared" si="1"/>
        <v>3.1228119311020874E-2</v>
      </c>
      <c r="O17" s="201">
        <f t="shared" si="2"/>
        <v>67</v>
      </c>
      <c r="P17" s="202">
        <f t="shared" si="3"/>
        <v>9.1818555570781779E-3</v>
      </c>
      <c r="Q17" s="203">
        <f t="shared" si="4"/>
        <v>-1549</v>
      </c>
      <c r="R17" s="204">
        <f t="shared" si="5"/>
        <v>-0.17379109166386175</v>
      </c>
      <c r="S17"/>
      <c r="T17"/>
      <c r="U17"/>
      <c r="V17"/>
      <c r="W17"/>
      <c r="X17"/>
    </row>
    <row r="18" spans="1:24" ht="17.25" customHeight="1" x14ac:dyDescent="0.25">
      <c r="A18" s="87" t="s">
        <v>27</v>
      </c>
      <c r="B18" s="100">
        <v>7825</v>
      </c>
      <c r="C18" s="100">
        <v>7081</v>
      </c>
      <c r="D18" s="100">
        <v>6687</v>
      </c>
      <c r="E18" s="100">
        <v>6614</v>
      </c>
      <c r="F18" s="100">
        <v>6605</v>
      </c>
      <c r="G18" s="100">
        <v>6540</v>
      </c>
      <c r="H18" s="100">
        <v>6471</v>
      </c>
      <c r="I18" s="100">
        <v>6398</v>
      </c>
      <c r="J18" s="100">
        <v>6471</v>
      </c>
      <c r="K18" s="100">
        <v>6416</v>
      </c>
      <c r="L18" s="151">
        <v>6641</v>
      </c>
      <c r="M18" s="199">
        <f t="shared" si="0"/>
        <v>225</v>
      </c>
      <c r="N18" s="200">
        <f t="shared" si="1"/>
        <v>3.5068578553616003E-2</v>
      </c>
      <c r="O18" s="201">
        <f t="shared" si="2"/>
        <v>101</v>
      </c>
      <c r="P18" s="202">
        <f t="shared" si="3"/>
        <v>1.5443425076452577E-2</v>
      </c>
      <c r="Q18" s="203">
        <f t="shared" si="4"/>
        <v>-1184</v>
      </c>
      <c r="R18" s="204">
        <f t="shared" si="5"/>
        <v>-0.15130990415335466</v>
      </c>
      <c r="S18"/>
      <c r="T18"/>
      <c r="U18"/>
      <c r="V18"/>
      <c r="W18"/>
      <c r="X18"/>
    </row>
    <row r="19" spans="1:24" ht="17.25" customHeight="1" thickBot="1" x14ac:dyDescent="0.3">
      <c r="A19" s="85" t="s">
        <v>28</v>
      </c>
      <c r="B19" s="112">
        <v>17394</v>
      </c>
      <c r="C19" s="112">
        <v>16110</v>
      </c>
      <c r="D19" s="112">
        <v>15093</v>
      </c>
      <c r="E19" s="112">
        <v>14644</v>
      </c>
      <c r="F19" s="112">
        <v>13944</v>
      </c>
      <c r="G19" s="112">
        <v>13872</v>
      </c>
      <c r="H19" s="112">
        <v>13247</v>
      </c>
      <c r="I19" s="112">
        <v>13118</v>
      </c>
      <c r="J19" s="112">
        <v>12836</v>
      </c>
      <c r="K19" s="112">
        <v>13005</v>
      </c>
      <c r="L19" s="152">
        <v>13137</v>
      </c>
      <c r="M19" s="205">
        <f t="shared" si="0"/>
        <v>132</v>
      </c>
      <c r="N19" s="206">
        <f t="shared" si="1"/>
        <v>1.0149942329873207E-2</v>
      </c>
      <c r="O19" s="207">
        <f t="shared" si="2"/>
        <v>-735</v>
      </c>
      <c r="P19" s="208">
        <f t="shared" si="3"/>
        <v>-5.2984429065743965E-2</v>
      </c>
      <c r="Q19" s="209">
        <f t="shared" si="4"/>
        <v>-4257</v>
      </c>
      <c r="R19" s="210">
        <f t="shared" si="5"/>
        <v>-0.24473956536736807</v>
      </c>
      <c r="S19"/>
      <c r="T19"/>
      <c r="U19"/>
      <c r="V19"/>
      <c r="W19"/>
      <c r="X19"/>
    </row>
    <row r="20" spans="1:24" s="11" customFormat="1" ht="17.25" customHeight="1" x14ac:dyDescent="0.25">
      <c r="A20" s="94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</row>
    <row r="21" spans="1:24" x14ac:dyDescent="0.25">
      <c r="A21"/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/>
      <c r="N21"/>
      <c r="O21"/>
      <c r="P21"/>
      <c r="Q21"/>
      <c r="R21"/>
      <c r="S21"/>
    </row>
    <row r="22" spans="1:24" ht="15.75" customHeight="1" x14ac:dyDescent="0.25">
      <c r="A22"/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/>
      <c r="N22"/>
      <c r="O22"/>
      <c r="P22"/>
      <c r="Q22"/>
      <c r="R22"/>
      <c r="S22"/>
    </row>
    <row r="23" spans="1:24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24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</sheetData>
  <mergeCells count="6">
    <mergeCell ref="Q3:R3"/>
    <mergeCell ref="A1:N1"/>
    <mergeCell ref="A3:A4"/>
    <mergeCell ref="B3:L3"/>
    <mergeCell ref="M3:N3"/>
    <mergeCell ref="O3:P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zoomScaleNormal="100" workbookViewId="0"/>
  </sheetViews>
  <sheetFormatPr defaultColWidth="9.140625" defaultRowHeight="15" x14ac:dyDescent="0.25"/>
  <cols>
    <col min="1" max="1" width="18" style="96" customWidth="1"/>
    <col min="2" max="12" width="6.7109375" style="96" customWidth="1"/>
    <col min="13" max="13" width="6.42578125" style="96" customWidth="1"/>
    <col min="14" max="14" width="6" style="96" customWidth="1"/>
    <col min="15" max="15" width="6.42578125" style="96" customWidth="1"/>
    <col min="16" max="16" width="6" style="96" customWidth="1"/>
    <col min="17" max="17" width="7.7109375" style="96" customWidth="1"/>
    <col min="18" max="18" width="6.140625" style="96" customWidth="1"/>
    <col min="19" max="16384" width="9.140625" style="96"/>
  </cols>
  <sheetData>
    <row r="1" spans="1:24" s="20" customFormat="1" ht="17.25" customHeight="1" x14ac:dyDescent="0.2">
      <c r="A1" s="228" t="s">
        <v>205</v>
      </c>
      <c r="B1" s="60"/>
      <c r="C1" s="60"/>
      <c r="D1" s="60"/>
      <c r="E1" s="25"/>
      <c r="F1" s="25"/>
      <c r="G1" s="25"/>
      <c r="H1" s="25"/>
      <c r="I1" s="25"/>
      <c r="K1" s="231"/>
    </row>
    <row r="2" spans="1:24" ht="17.25" customHeight="1" thickBot="1" x14ac:dyDescent="0.3">
      <c r="A2" s="148" t="s">
        <v>74</v>
      </c>
      <c r="B2" s="94"/>
      <c r="C2" s="94"/>
    </row>
    <row r="3" spans="1:24" ht="24" customHeight="1" x14ac:dyDescent="0.25">
      <c r="A3" s="543" t="s">
        <v>71</v>
      </c>
      <c r="B3" s="545" t="s">
        <v>79</v>
      </c>
      <c r="C3" s="546"/>
      <c r="D3" s="546"/>
      <c r="E3" s="546"/>
      <c r="F3" s="546"/>
      <c r="G3" s="546"/>
      <c r="H3" s="546"/>
      <c r="I3" s="546"/>
      <c r="J3" s="546"/>
      <c r="K3" s="546"/>
      <c r="L3" s="547"/>
      <c r="M3" s="549" t="s">
        <v>187</v>
      </c>
      <c r="N3" s="550"/>
      <c r="O3" s="551" t="s">
        <v>188</v>
      </c>
      <c r="P3" s="552"/>
      <c r="Q3" s="540" t="s">
        <v>189</v>
      </c>
      <c r="R3" s="553"/>
    </row>
    <row r="4" spans="1:24" ht="17.25" customHeight="1" thickBot="1" x14ac:dyDescent="0.3">
      <c r="A4" s="544"/>
      <c r="B4" s="259" t="s">
        <v>4</v>
      </c>
      <c r="C4" s="259" t="s">
        <v>5</v>
      </c>
      <c r="D4" s="259" t="s">
        <v>6</v>
      </c>
      <c r="E4" s="259" t="s">
        <v>7</v>
      </c>
      <c r="F4" s="259" t="s">
        <v>8</v>
      </c>
      <c r="G4" s="259" t="s">
        <v>9</v>
      </c>
      <c r="H4" s="259" t="s">
        <v>10</v>
      </c>
      <c r="I4" s="260" t="s">
        <v>11</v>
      </c>
      <c r="J4" s="260" t="s">
        <v>46</v>
      </c>
      <c r="K4" s="260" t="s">
        <v>70</v>
      </c>
      <c r="L4" s="261" t="s">
        <v>155</v>
      </c>
      <c r="M4" s="262" t="s">
        <v>72</v>
      </c>
      <c r="N4" s="263" t="s">
        <v>73</v>
      </c>
      <c r="O4" s="264" t="s">
        <v>72</v>
      </c>
      <c r="P4" s="263" t="s">
        <v>73</v>
      </c>
      <c r="Q4" s="264" t="s">
        <v>72</v>
      </c>
      <c r="R4" s="288" t="s">
        <v>73</v>
      </c>
      <c r="T4"/>
      <c r="U4"/>
      <c r="V4"/>
    </row>
    <row r="5" spans="1:24" ht="17.25" customHeight="1" x14ac:dyDescent="0.25">
      <c r="A5" s="84" t="s">
        <v>14</v>
      </c>
      <c r="B5" s="149">
        <v>116446</v>
      </c>
      <c r="C5" s="149">
        <v>109514</v>
      </c>
      <c r="D5" s="149">
        <v>106816</v>
      </c>
      <c r="E5" s="149">
        <v>101055</v>
      </c>
      <c r="F5" s="149">
        <v>90076</v>
      </c>
      <c r="G5" s="149">
        <v>83822</v>
      </c>
      <c r="H5" s="149">
        <v>78385</v>
      </c>
      <c r="I5" s="149">
        <v>78602</v>
      </c>
      <c r="J5" s="149">
        <v>78056</v>
      </c>
      <c r="K5" s="149">
        <v>79477</v>
      </c>
      <c r="L5" s="150">
        <v>84462</v>
      </c>
      <c r="M5" s="193">
        <f>L5-K5</f>
        <v>4985</v>
      </c>
      <c r="N5" s="194">
        <f>L5/K5-1</f>
        <v>6.2722548661876987E-2</v>
      </c>
      <c r="O5" s="195">
        <f>L5-G5</f>
        <v>640</v>
      </c>
      <c r="P5" s="196">
        <f>L5/G5-1</f>
        <v>7.6352270287036728E-3</v>
      </c>
      <c r="Q5" s="197">
        <f>L5-B5</f>
        <v>-31984</v>
      </c>
      <c r="R5" s="198">
        <f>L5/B5-1</f>
        <v>-0.27466808649502772</v>
      </c>
      <c r="S5" s="359"/>
      <c r="T5" s="142"/>
      <c r="U5" s="359"/>
      <c r="V5" s="142"/>
      <c r="W5" s="359"/>
      <c r="X5" s="142"/>
    </row>
    <row r="6" spans="1:24" ht="17.25" customHeight="1" x14ac:dyDescent="0.25">
      <c r="A6" s="87" t="s">
        <v>15</v>
      </c>
      <c r="B6" s="100">
        <v>14640</v>
      </c>
      <c r="C6" s="100">
        <v>13217</v>
      </c>
      <c r="D6" s="100">
        <v>13100</v>
      </c>
      <c r="E6" s="100">
        <v>12336</v>
      </c>
      <c r="F6" s="100">
        <v>11350</v>
      </c>
      <c r="G6" s="100">
        <v>10778</v>
      </c>
      <c r="H6" s="100">
        <v>10155</v>
      </c>
      <c r="I6" s="100">
        <v>10481</v>
      </c>
      <c r="J6" s="100">
        <v>10697</v>
      </c>
      <c r="K6" s="100">
        <v>11433</v>
      </c>
      <c r="L6" s="151">
        <v>12589</v>
      </c>
      <c r="M6" s="199">
        <f t="shared" ref="M6:M19" si="0">L6-K6</f>
        <v>1156</v>
      </c>
      <c r="N6" s="200">
        <f t="shared" ref="N6:N19" si="1">L6/K6-1</f>
        <v>0.10111081955742152</v>
      </c>
      <c r="O6" s="201">
        <f t="shared" ref="O6:O19" si="2">L6-G6</f>
        <v>1811</v>
      </c>
      <c r="P6" s="202">
        <f t="shared" ref="P6:P19" si="3">L6/G6-1</f>
        <v>0.16802746335127106</v>
      </c>
      <c r="Q6" s="203">
        <f t="shared" ref="Q6:Q19" si="4">L6-B6</f>
        <v>-2051</v>
      </c>
      <c r="R6" s="204">
        <f t="shared" ref="R6:R19" si="5">L6/B6-1</f>
        <v>-0.14009562841530054</v>
      </c>
      <c r="S6" s="359"/>
      <c r="T6" s="142"/>
      <c r="U6" s="359"/>
      <c r="V6" s="142"/>
      <c r="W6" s="359"/>
      <c r="X6" s="142"/>
    </row>
    <row r="7" spans="1:24" ht="17.25" customHeight="1" x14ac:dyDescent="0.25">
      <c r="A7" s="87" t="s">
        <v>16</v>
      </c>
      <c r="B7" s="100">
        <v>10512</v>
      </c>
      <c r="C7" s="100">
        <v>9761</v>
      </c>
      <c r="D7" s="100">
        <v>9573</v>
      </c>
      <c r="E7" s="100">
        <v>9261</v>
      </c>
      <c r="F7" s="100">
        <v>8419</v>
      </c>
      <c r="G7" s="100">
        <v>8014</v>
      </c>
      <c r="H7" s="100">
        <v>7372</v>
      </c>
      <c r="I7" s="100">
        <v>7675</v>
      </c>
      <c r="J7" s="100">
        <v>7251</v>
      </c>
      <c r="K7" s="100">
        <v>7268</v>
      </c>
      <c r="L7" s="151">
        <v>7901</v>
      </c>
      <c r="M7" s="199">
        <f t="shared" si="0"/>
        <v>633</v>
      </c>
      <c r="N7" s="200">
        <f t="shared" si="1"/>
        <v>8.7094111172262068E-2</v>
      </c>
      <c r="O7" s="201">
        <f t="shared" si="2"/>
        <v>-113</v>
      </c>
      <c r="P7" s="202">
        <f t="shared" si="3"/>
        <v>-1.4100324432243627E-2</v>
      </c>
      <c r="Q7" s="203">
        <f t="shared" si="4"/>
        <v>-2611</v>
      </c>
      <c r="R7" s="204">
        <f t="shared" si="5"/>
        <v>-0.248382800608828</v>
      </c>
      <c r="S7" s="359"/>
      <c r="T7" s="142"/>
      <c r="U7" s="359"/>
      <c r="V7" s="142"/>
      <c r="W7" s="359"/>
      <c r="X7" s="142"/>
    </row>
    <row r="8" spans="1:24" ht="17.25" customHeight="1" x14ac:dyDescent="0.25">
      <c r="A8" s="87" t="s">
        <v>17</v>
      </c>
      <c r="B8" s="100">
        <v>7803</v>
      </c>
      <c r="C8" s="100">
        <v>7200</v>
      </c>
      <c r="D8" s="100">
        <v>7109</v>
      </c>
      <c r="E8" s="100">
        <v>6759</v>
      </c>
      <c r="F8" s="100">
        <v>5960</v>
      </c>
      <c r="G8" s="100">
        <v>5400</v>
      </c>
      <c r="H8" s="100">
        <v>5114</v>
      </c>
      <c r="I8" s="100">
        <v>5077</v>
      </c>
      <c r="J8" s="100">
        <v>4959</v>
      </c>
      <c r="K8" s="100">
        <v>5112</v>
      </c>
      <c r="L8" s="151">
        <v>5516</v>
      </c>
      <c r="M8" s="199">
        <f t="shared" si="0"/>
        <v>404</v>
      </c>
      <c r="N8" s="200">
        <f t="shared" si="1"/>
        <v>7.9029733959311343E-2</v>
      </c>
      <c r="O8" s="201">
        <f t="shared" si="2"/>
        <v>116</v>
      </c>
      <c r="P8" s="202">
        <f t="shared" si="3"/>
        <v>2.1481481481481435E-2</v>
      </c>
      <c r="Q8" s="203">
        <f t="shared" si="4"/>
        <v>-2287</v>
      </c>
      <c r="R8" s="204">
        <f t="shared" si="5"/>
        <v>-0.29309240035883632</v>
      </c>
      <c r="S8" s="359"/>
      <c r="T8" s="142"/>
      <c r="U8" s="359"/>
      <c r="V8" s="142"/>
      <c r="W8" s="359"/>
      <c r="X8" s="142"/>
    </row>
    <row r="9" spans="1:24" ht="17.25" customHeight="1" x14ac:dyDescent="0.25">
      <c r="A9" s="87" t="s">
        <v>18</v>
      </c>
      <c r="B9" s="100">
        <v>6136</v>
      </c>
      <c r="C9" s="100">
        <v>5288</v>
      </c>
      <c r="D9" s="100">
        <v>5313</v>
      </c>
      <c r="E9" s="100">
        <v>5002</v>
      </c>
      <c r="F9" s="100">
        <v>4639</v>
      </c>
      <c r="G9" s="100">
        <v>4050</v>
      </c>
      <c r="H9" s="100">
        <v>3881</v>
      </c>
      <c r="I9" s="100">
        <v>3844</v>
      </c>
      <c r="J9" s="100">
        <v>3988</v>
      </c>
      <c r="K9" s="100">
        <v>4089</v>
      </c>
      <c r="L9" s="151">
        <v>4447</v>
      </c>
      <c r="M9" s="199">
        <f t="shared" si="0"/>
        <v>358</v>
      </c>
      <c r="N9" s="200">
        <f t="shared" si="1"/>
        <v>8.7551968696502724E-2</v>
      </c>
      <c r="O9" s="201">
        <f t="shared" si="2"/>
        <v>397</v>
      </c>
      <c r="P9" s="202">
        <f t="shared" si="3"/>
        <v>9.8024691358024718E-2</v>
      </c>
      <c r="Q9" s="203">
        <f t="shared" si="4"/>
        <v>-1689</v>
      </c>
      <c r="R9" s="204">
        <f t="shared" si="5"/>
        <v>-0.27526075619295953</v>
      </c>
      <c r="S9" s="359"/>
      <c r="T9" s="142"/>
      <c r="U9" s="359"/>
      <c r="V9" s="142"/>
      <c r="W9" s="359"/>
      <c r="X9" s="142"/>
    </row>
    <row r="10" spans="1:24" ht="17.25" customHeight="1" x14ac:dyDescent="0.25">
      <c r="A10" s="87" t="s">
        <v>19</v>
      </c>
      <c r="B10" s="100">
        <v>2687</v>
      </c>
      <c r="C10" s="100">
        <v>2690</v>
      </c>
      <c r="D10" s="100">
        <v>2581</v>
      </c>
      <c r="E10" s="100">
        <v>2469</v>
      </c>
      <c r="F10" s="100">
        <v>2218</v>
      </c>
      <c r="G10" s="100">
        <v>1881</v>
      </c>
      <c r="H10" s="100">
        <v>1713</v>
      </c>
      <c r="I10" s="100">
        <v>1801</v>
      </c>
      <c r="J10" s="100">
        <v>1685</v>
      </c>
      <c r="K10" s="100">
        <v>1782</v>
      </c>
      <c r="L10" s="151">
        <v>1856</v>
      </c>
      <c r="M10" s="199">
        <f t="shared" si="0"/>
        <v>74</v>
      </c>
      <c r="N10" s="200">
        <f t="shared" si="1"/>
        <v>4.1526374859708115E-2</v>
      </c>
      <c r="O10" s="201">
        <f t="shared" si="2"/>
        <v>-25</v>
      </c>
      <c r="P10" s="202">
        <f t="shared" si="3"/>
        <v>-1.329080276448702E-2</v>
      </c>
      <c r="Q10" s="203">
        <f t="shared" si="4"/>
        <v>-831</v>
      </c>
      <c r="R10" s="204">
        <f t="shared" si="5"/>
        <v>-0.30926684034238927</v>
      </c>
      <c r="S10" s="359"/>
      <c r="T10" s="142"/>
      <c r="U10" s="359"/>
      <c r="V10" s="142"/>
      <c r="W10" s="359"/>
      <c r="X10" s="142"/>
    </row>
    <row r="11" spans="1:24" ht="17.25" customHeight="1" x14ac:dyDescent="0.25">
      <c r="A11" s="87" t="s">
        <v>20</v>
      </c>
      <c r="B11" s="100">
        <v>8653</v>
      </c>
      <c r="C11" s="100">
        <v>8012</v>
      </c>
      <c r="D11" s="100">
        <v>7576</v>
      </c>
      <c r="E11" s="100">
        <v>7155</v>
      </c>
      <c r="F11" s="100">
        <v>6305</v>
      </c>
      <c r="G11" s="100">
        <v>5713</v>
      </c>
      <c r="H11" s="100">
        <v>5379</v>
      </c>
      <c r="I11" s="100">
        <v>5381</v>
      </c>
      <c r="J11" s="100">
        <v>5341</v>
      </c>
      <c r="K11" s="100">
        <v>5604</v>
      </c>
      <c r="L11" s="151">
        <v>5911</v>
      </c>
      <c r="M11" s="199">
        <f t="shared" si="0"/>
        <v>307</v>
      </c>
      <c r="N11" s="200">
        <f t="shared" si="1"/>
        <v>5.4782298358315495E-2</v>
      </c>
      <c r="O11" s="201">
        <f t="shared" si="2"/>
        <v>198</v>
      </c>
      <c r="P11" s="202">
        <f t="shared" si="3"/>
        <v>3.4657798004551044E-2</v>
      </c>
      <c r="Q11" s="203">
        <f t="shared" si="4"/>
        <v>-2742</v>
      </c>
      <c r="R11" s="204">
        <f t="shared" si="5"/>
        <v>-0.31688431757771873</v>
      </c>
      <c r="S11" s="359"/>
      <c r="T11" s="142"/>
      <c r="U11" s="359"/>
      <c r="V11" s="142"/>
      <c r="W11" s="359"/>
      <c r="X11" s="142"/>
    </row>
    <row r="12" spans="1:24" ht="17.25" customHeight="1" x14ac:dyDescent="0.25">
      <c r="A12" s="87" t="s">
        <v>21</v>
      </c>
      <c r="B12" s="100">
        <v>4503</v>
      </c>
      <c r="C12" s="100">
        <v>3948</v>
      </c>
      <c r="D12" s="100">
        <v>3601</v>
      </c>
      <c r="E12" s="100">
        <v>3416</v>
      </c>
      <c r="F12" s="100">
        <v>3229</v>
      </c>
      <c r="G12" s="100">
        <v>2958</v>
      </c>
      <c r="H12" s="100">
        <v>2818</v>
      </c>
      <c r="I12" s="100">
        <v>2727</v>
      </c>
      <c r="J12" s="100">
        <v>2852</v>
      </c>
      <c r="K12" s="100">
        <v>2819</v>
      </c>
      <c r="L12" s="151">
        <v>3026</v>
      </c>
      <c r="M12" s="199">
        <f t="shared" si="0"/>
        <v>207</v>
      </c>
      <c r="N12" s="200">
        <f t="shared" si="1"/>
        <v>7.3430294430649079E-2</v>
      </c>
      <c r="O12" s="201">
        <f t="shared" si="2"/>
        <v>68</v>
      </c>
      <c r="P12" s="202">
        <f t="shared" si="3"/>
        <v>2.2988505747126409E-2</v>
      </c>
      <c r="Q12" s="203">
        <f t="shared" si="4"/>
        <v>-1477</v>
      </c>
      <c r="R12" s="204">
        <f t="shared" si="5"/>
        <v>-0.32800355318676433</v>
      </c>
      <c r="S12" s="359"/>
      <c r="T12" s="142"/>
      <c r="U12" s="359"/>
      <c r="V12" s="142"/>
      <c r="W12" s="359"/>
      <c r="X12" s="142"/>
    </row>
    <row r="13" spans="1:24" ht="17.25" customHeight="1" x14ac:dyDescent="0.25">
      <c r="A13" s="87" t="s">
        <v>22</v>
      </c>
      <c r="B13" s="100">
        <v>6458</v>
      </c>
      <c r="C13" s="100">
        <v>6619</v>
      </c>
      <c r="D13" s="100">
        <v>6328</v>
      </c>
      <c r="E13" s="100">
        <v>6063</v>
      </c>
      <c r="F13" s="100">
        <v>5069</v>
      </c>
      <c r="G13" s="100">
        <v>5138</v>
      </c>
      <c r="H13" s="100">
        <v>4548</v>
      </c>
      <c r="I13" s="100">
        <v>4536</v>
      </c>
      <c r="J13" s="100">
        <v>4600</v>
      </c>
      <c r="K13" s="100">
        <v>4429</v>
      </c>
      <c r="L13" s="151">
        <v>4592</v>
      </c>
      <c r="M13" s="199">
        <f t="shared" si="0"/>
        <v>163</v>
      </c>
      <c r="N13" s="200">
        <f t="shared" si="1"/>
        <v>3.6802890042899161E-2</v>
      </c>
      <c r="O13" s="201">
        <f t="shared" si="2"/>
        <v>-546</v>
      </c>
      <c r="P13" s="202">
        <f t="shared" si="3"/>
        <v>-0.10626702997275206</v>
      </c>
      <c r="Q13" s="203">
        <f t="shared" si="4"/>
        <v>-1866</v>
      </c>
      <c r="R13" s="204">
        <f t="shared" si="5"/>
        <v>-0.28894394549396096</v>
      </c>
      <c r="S13" s="359"/>
      <c r="T13" s="142"/>
      <c r="U13" s="359"/>
      <c r="V13" s="142"/>
      <c r="W13" s="359"/>
      <c r="X13" s="142"/>
    </row>
    <row r="14" spans="1:24" ht="17.25" customHeight="1" x14ac:dyDescent="0.25">
      <c r="A14" s="87" t="s">
        <v>23</v>
      </c>
      <c r="B14" s="100">
        <v>5735</v>
      </c>
      <c r="C14" s="100">
        <v>5544</v>
      </c>
      <c r="D14" s="100">
        <v>5459</v>
      </c>
      <c r="E14" s="100">
        <v>5211</v>
      </c>
      <c r="F14" s="100">
        <v>4677</v>
      </c>
      <c r="G14" s="100">
        <v>4173</v>
      </c>
      <c r="H14" s="100">
        <v>3972</v>
      </c>
      <c r="I14" s="100">
        <v>4132</v>
      </c>
      <c r="J14" s="100">
        <v>4072</v>
      </c>
      <c r="K14" s="100">
        <v>4179</v>
      </c>
      <c r="L14" s="151">
        <v>4359</v>
      </c>
      <c r="M14" s="199">
        <f t="shared" si="0"/>
        <v>180</v>
      </c>
      <c r="N14" s="200">
        <f t="shared" si="1"/>
        <v>4.3072505384063264E-2</v>
      </c>
      <c r="O14" s="201">
        <f t="shared" si="2"/>
        <v>186</v>
      </c>
      <c r="P14" s="202">
        <f t="shared" si="3"/>
        <v>4.4572250179726769E-2</v>
      </c>
      <c r="Q14" s="203">
        <f t="shared" si="4"/>
        <v>-1376</v>
      </c>
      <c r="R14" s="204">
        <f t="shared" si="5"/>
        <v>-0.23993025283347869</v>
      </c>
      <c r="S14" s="359"/>
      <c r="T14" s="142"/>
      <c r="U14" s="359"/>
      <c r="V14" s="142"/>
      <c r="W14" s="359"/>
      <c r="X14" s="142"/>
    </row>
    <row r="15" spans="1:24" ht="17.25" customHeight="1" x14ac:dyDescent="0.25">
      <c r="A15" s="87" t="s">
        <v>24</v>
      </c>
      <c r="B15" s="100">
        <v>6544</v>
      </c>
      <c r="C15" s="100">
        <v>5876</v>
      </c>
      <c r="D15" s="100">
        <v>5903</v>
      </c>
      <c r="E15" s="100">
        <v>5643</v>
      </c>
      <c r="F15" s="100">
        <v>4988</v>
      </c>
      <c r="G15" s="100">
        <v>4843</v>
      </c>
      <c r="H15" s="100">
        <v>4846</v>
      </c>
      <c r="I15" s="100">
        <v>4675</v>
      </c>
      <c r="J15" s="100">
        <v>4631</v>
      </c>
      <c r="K15" s="100">
        <v>4569</v>
      </c>
      <c r="L15" s="151">
        <v>4755</v>
      </c>
      <c r="M15" s="199">
        <f t="shared" si="0"/>
        <v>186</v>
      </c>
      <c r="N15" s="200">
        <f t="shared" si="1"/>
        <v>4.0709126723571964E-2</v>
      </c>
      <c r="O15" s="201">
        <f t="shared" si="2"/>
        <v>-88</v>
      </c>
      <c r="P15" s="202">
        <f t="shared" si="3"/>
        <v>-1.8170555440842451E-2</v>
      </c>
      <c r="Q15" s="203">
        <f t="shared" si="4"/>
        <v>-1789</v>
      </c>
      <c r="R15" s="204">
        <f t="shared" si="5"/>
        <v>-0.27338019559902205</v>
      </c>
      <c r="S15" s="359"/>
      <c r="T15" s="142"/>
      <c r="U15" s="359"/>
      <c r="V15" s="142"/>
      <c r="W15" s="359"/>
      <c r="X15" s="142"/>
    </row>
    <row r="16" spans="1:24" ht="17.25" customHeight="1" x14ac:dyDescent="0.25">
      <c r="A16" s="87" t="s">
        <v>25</v>
      </c>
      <c r="B16" s="100">
        <v>13277</v>
      </c>
      <c r="C16" s="100">
        <v>12905</v>
      </c>
      <c r="D16" s="100">
        <v>12467</v>
      </c>
      <c r="E16" s="100">
        <v>11687</v>
      </c>
      <c r="F16" s="100">
        <v>10352</v>
      </c>
      <c r="G16" s="100">
        <v>9538</v>
      </c>
      <c r="H16" s="100">
        <v>8824</v>
      </c>
      <c r="I16" s="100">
        <v>8865</v>
      </c>
      <c r="J16" s="100">
        <v>8784</v>
      </c>
      <c r="K16" s="100">
        <v>8914</v>
      </c>
      <c r="L16" s="151">
        <v>9105</v>
      </c>
      <c r="M16" s="199">
        <f t="shared" si="0"/>
        <v>191</v>
      </c>
      <c r="N16" s="200">
        <f t="shared" si="1"/>
        <v>2.142696881310302E-2</v>
      </c>
      <c r="O16" s="201">
        <f t="shared" si="2"/>
        <v>-433</v>
      </c>
      <c r="P16" s="202">
        <f t="shared" si="3"/>
        <v>-4.5397357936674321E-2</v>
      </c>
      <c r="Q16" s="203">
        <f t="shared" si="4"/>
        <v>-4172</v>
      </c>
      <c r="R16" s="204">
        <f t="shared" si="5"/>
        <v>-0.31422761165926039</v>
      </c>
      <c r="S16" s="359"/>
      <c r="T16" s="142"/>
      <c r="U16" s="359"/>
      <c r="V16" s="142"/>
      <c r="W16" s="359"/>
      <c r="X16" s="142"/>
    </row>
    <row r="17" spans="1:24" ht="17.25" customHeight="1" x14ac:dyDescent="0.25">
      <c r="A17" s="87" t="s">
        <v>26</v>
      </c>
      <c r="B17" s="100">
        <v>7221</v>
      </c>
      <c r="C17" s="100">
        <v>7519</v>
      </c>
      <c r="D17" s="100">
        <v>6973</v>
      </c>
      <c r="E17" s="100">
        <v>6624</v>
      </c>
      <c r="F17" s="100">
        <v>6029</v>
      </c>
      <c r="G17" s="100">
        <v>5535</v>
      </c>
      <c r="H17" s="100">
        <v>5315</v>
      </c>
      <c r="I17" s="100">
        <v>5255</v>
      </c>
      <c r="J17" s="100">
        <v>5200</v>
      </c>
      <c r="K17" s="100">
        <v>5198</v>
      </c>
      <c r="L17" s="151">
        <v>5507</v>
      </c>
      <c r="M17" s="199">
        <f t="shared" si="0"/>
        <v>309</v>
      </c>
      <c r="N17" s="200">
        <f t="shared" si="1"/>
        <v>5.944594074644094E-2</v>
      </c>
      <c r="O17" s="201">
        <f t="shared" si="2"/>
        <v>-28</v>
      </c>
      <c r="P17" s="202">
        <f t="shared" si="3"/>
        <v>-5.0587172538392178E-3</v>
      </c>
      <c r="Q17" s="203">
        <f t="shared" si="4"/>
        <v>-1714</v>
      </c>
      <c r="R17" s="204">
        <f t="shared" si="5"/>
        <v>-0.23736324608779946</v>
      </c>
      <c r="S17" s="359"/>
      <c r="T17" s="142"/>
      <c r="U17" s="359"/>
      <c r="V17" s="142"/>
      <c r="W17" s="359"/>
      <c r="X17" s="142"/>
    </row>
    <row r="18" spans="1:24" ht="17.25" customHeight="1" x14ac:dyDescent="0.25">
      <c r="A18" s="87" t="s">
        <v>27</v>
      </c>
      <c r="B18" s="100">
        <v>6900</v>
      </c>
      <c r="C18" s="100">
        <v>7214</v>
      </c>
      <c r="D18" s="100">
        <v>7111</v>
      </c>
      <c r="E18" s="100">
        <v>6692</v>
      </c>
      <c r="F18" s="100">
        <v>5702</v>
      </c>
      <c r="G18" s="100">
        <v>5311</v>
      </c>
      <c r="H18" s="100">
        <v>4959</v>
      </c>
      <c r="I18" s="100">
        <v>4935</v>
      </c>
      <c r="J18" s="100">
        <v>4933</v>
      </c>
      <c r="K18" s="100">
        <v>5002</v>
      </c>
      <c r="L18" s="151">
        <v>5364</v>
      </c>
      <c r="M18" s="199">
        <f t="shared" si="0"/>
        <v>362</v>
      </c>
      <c r="N18" s="200">
        <f t="shared" si="1"/>
        <v>7.2371051579368295E-2</v>
      </c>
      <c r="O18" s="201">
        <f t="shared" si="2"/>
        <v>53</v>
      </c>
      <c r="P18" s="202">
        <f t="shared" si="3"/>
        <v>9.9792882696290164E-3</v>
      </c>
      <c r="Q18" s="203">
        <f t="shared" si="4"/>
        <v>-1536</v>
      </c>
      <c r="R18" s="204">
        <f t="shared" si="5"/>
        <v>-0.22260869565217389</v>
      </c>
      <c r="S18" s="359"/>
      <c r="T18" s="142"/>
      <c r="U18" s="359"/>
      <c r="V18" s="142"/>
      <c r="W18" s="359"/>
      <c r="X18" s="142"/>
    </row>
    <row r="19" spans="1:24" ht="17.25" customHeight="1" thickBot="1" x14ac:dyDescent="0.3">
      <c r="A19" s="85" t="s">
        <v>28</v>
      </c>
      <c r="B19" s="112">
        <v>15377</v>
      </c>
      <c r="C19" s="112">
        <v>13721</v>
      </c>
      <c r="D19" s="112">
        <v>13722</v>
      </c>
      <c r="E19" s="112">
        <v>12737</v>
      </c>
      <c r="F19" s="112">
        <v>11139</v>
      </c>
      <c r="G19" s="112">
        <v>10490</v>
      </c>
      <c r="H19" s="112">
        <v>9489</v>
      </c>
      <c r="I19" s="112">
        <v>9218</v>
      </c>
      <c r="J19" s="112">
        <v>9063</v>
      </c>
      <c r="K19" s="112">
        <v>9079</v>
      </c>
      <c r="L19" s="152">
        <v>9534</v>
      </c>
      <c r="M19" s="205">
        <f t="shared" si="0"/>
        <v>455</v>
      </c>
      <c r="N19" s="206">
        <f t="shared" si="1"/>
        <v>5.0115651503469527E-2</v>
      </c>
      <c r="O19" s="207">
        <f t="shared" si="2"/>
        <v>-956</v>
      </c>
      <c r="P19" s="208">
        <f t="shared" si="3"/>
        <v>-9.113441372735942E-2</v>
      </c>
      <c r="Q19" s="209">
        <f t="shared" si="4"/>
        <v>-5843</v>
      </c>
      <c r="R19" s="210">
        <f t="shared" si="5"/>
        <v>-0.37998309163035704</v>
      </c>
      <c r="S19" s="359"/>
      <c r="T19" s="142"/>
      <c r="U19" s="359"/>
      <c r="V19" s="142"/>
      <c r="W19" s="359"/>
      <c r="X19" s="142"/>
    </row>
    <row r="20" spans="1:24" s="11" customFormat="1" ht="17.25" customHeight="1" x14ac:dyDescent="0.25">
      <c r="A20" s="379" t="s">
        <v>174</v>
      </c>
      <c r="B20" s="96"/>
      <c r="C20" s="96"/>
      <c r="D20" s="96"/>
      <c r="E20" s="96"/>
      <c r="F20" s="96"/>
      <c r="G20" s="96"/>
      <c r="H20" s="96"/>
      <c r="I20" s="96"/>
      <c r="J20" s="226"/>
      <c r="K20" s="96"/>
      <c r="L20" s="96"/>
      <c r="M20" s="96"/>
      <c r="N20" s="96"/>
      <c r="O20" s="96"/>
      <c r="P20" s="96"/>
      <c r="T20"/>
      <c r="U20"/>
      <c r="V20"/>
    </row>
    <row r="21" spans="1:24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T21"/>
      <c r="U21"/>
      <c r="V21"/>
    </row>
    <row r="22" spans="1:24" x14ac:dyDescent="0.25"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/>
      <c r="N22"/>
      <c r="O22"/>
      <c r="P22"/>
      <c r="Q22"/>
      <c r="R22"/>
    </row>
    <row r="23" spans="1:24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24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1</vt:i4>
      </vt:variant>
    </vt:vector>
  </HeadingPairs>
  <TitlesOfParts>
    <vt:vector size="32" baseType="lpstr">
      <vt:lpstr>OBSAH</vt:lpstr>
      <vt:lpstr>ZNAČKY</vt:lpstr>
      <vt:lpstr>3.1.1</vt:lpstr>
      <vt:lpstr>3.1.2</vt:lpstr>
      <vt:lpstr>3.1.3</vt:lpstr>
      <vt:lpstr>3.1.4</vt:lpstr>
      <vt:lpstr>3.1.5</vt:lpstr>
      <vt:lpstr>3.1.6</vt:lpstr>
      <vt:lpstr>3.1.7</vt:lpstr>
      <vt:lpstr>3.1.8</vt:lpstr>
      <vt:lpstr>3.1.9</vt:lpstr>
      <vt:lpstr>3.1.10</vt:lpstr>
      <vt:lpstr>3.1.11</vt:lpstr>
      <vt:lpstr>3.1.12</vt:lpstr>
      <vt:lpstr>3.1.13</vt:lpstr>
      <vt:lpstr>3.1.14</vt:lpstr>
      <vt:lpstr>3.1.15</vt:lpstr>
      <vt:lpstr>3.1.16</vt:lpstr>
      <vt:lpstr>3.1.17</vt:lpstr>
      <vt:lpstr>3.1.18</vt:lpstr>
      <vt:lpstr>3.1.19</vt:lpstr>
      <vt:lpstr>3.1.20</vt:lpstr>
      <vt:lpstr>3.1.21</vt:lpstr>
      <vt:lpstr>3.1.22</vt:lpstr>
      <vt:lpstr>3.1.23</vt:lpstr>
      <vt:lpstr>3.1.24</vt:lpstr>
      <vt:lpstr>3.1.25</vt:lpstr>
      <vt:lpstr>3.1.26</vt:lpstr>
      <vt:lpstr>3.1.27</vt:lpstr>
      <vt:lpstr>3.1.28</vt:lpstr>
      <vt:lpstr>3.1.29</vt:lpstr>
      <vt:lpstr>'3.1.11'!Oblast_tisku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pubalova6594</dc:creator>
  <cp:lastModifiedBy>kasparova3676</cp:lastModifiedBy>
  <cp:lastPrinted>2020-08-21T00:04:09Z</cp:lastPrinted>
  <dcterms:created xsi:type="dcterms:W3CDTF">2017-08-18T09:41:49Z</dcterms:created>
  <dcterms:modified xsi:type="dcterms:W3CDTF">2021-08-26T14:55:36Z</dcterms:modified>
</cp:coreProperties>
</file>