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TECHNOL\oddeleni_6301\01_Zdraví\01_Zdravotnické účty\publikace\final\"/>
    </mc:Choice>
  </mc:AlternateContent>
  <xr:revisionPtr revIDLastSave="0" documentId="13_ncr:1_{DE3B74BB-B449-4154-B390-FA91DB92F2C9}" xr6:coauthVersionLast="47" xr6:coauthVersionMax="47" xr10:uidLastSave="{00000000-0000-0000-0000-000000000000}"/>
  <bookViews>
    <workbookView xWindow="1860" yWindow="1860" windowWidth="21600" windowHeight="11265" xr2:uid="{63F82C22-01F3-407D-A622-6C0B1D1C6366}"/>
  </bookViews>
  <sheets>
    <sheet name="OBSAH" sheetId="1" r:id="rId1"/>
    <sheet name="T5.1" sheetId="2" r:id="rId2"/>
    <sheet name="T5.2" sheetId="3" r:id="rId3"/>
    <sheet name="T5.3" sheetId="4" r:id="rId4"/>
    <sheet name="T5.4" sheetId="5" r:id="rId5"/>
    <sheet name="T5.5" sheetId="6" r:id="rId6"/>
  </sheets>
  <definedNames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4" hidden="1">#REF!</definedName>
    <definedName name="_Key1" hidden="1">#REF!</definedName>
    <definedName name="_Order1" hidden="1">255</definedName>
    <definedName name="_Počet_TDU_Dlouhodobý_AktuálníPobyt" localSheetId="0">#REF!</definedName>
    <definedName name="_Počet_TDU_Dlouhodobý_AktuálníPobyt" localSheetId="1">#REF!</definedName>
    <definedName name="_Počet_TDU_Dlouhodobý_AktuálníPobyt" localSheetId="2">#REF!</definedName>
    <definedName name="_Počet_TDU_Dlouhodobý_AktuálníPobyt" localSheetId="4">#REF!</definedName>
    <definedName name="_Počet_TDU_Dlouhodobý_AktuálníPobyt">#REF!</definedName>
    <definedName name="_Počet_TDU_Trvalý_AktuálníPobyt" localSheetId="0">#REF!</definedName>
    <definedName name="_Počet_TDU_Trvalý_AktuálníPobyt" localSheetId="1">#REF!</definedName>
    <definedName name="_Počet_TDU_Trvalý_AktuálníPobyt" localSheetId="2">#REF!</definedName>
    <definedName name="_Počet_TDU_Trvalý_AktuálníPobyt" localSheetId="4">#REF!</definedName>
    <definedName name="_Počet_TDU_Trvalý_AktuálníPobyt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4" hidden="1">#REF!</definedName>
    <definedName name="_Sort" hidden="1">#REF!</definedName>
    <definedName name="Cizinci_k_31_12_04" localSheetId="0">#REF!</definedName>
    <definedName name="Cizinci_k_31_12_04" localSheetId="1">#REF!</definedName>
    <definedName name="Cizinci_k_31_12_04" localSheetId="2">#REF!</definedName>
    <definedName name="Cizinci_k_31_12_04" localSheetId="4">#REF!</definedName>
    <definedName name="Cizinci_k_31_12_04">#REF!</definedName>
    <definedName name="f" localSheetId="0" hidden="1">#REF!</definedName>
    <definedName name="f" localSheetId="1" hidden="1">#REF!</definedName>
    <definedName name="f" localSheetId="2" hidden="1">#REF!</definedName>
    <definedName name="f" localSheetId="4" hidden="1">#REF!</definedName>
    <definedName name="f" hidden="1">#REF!</definedName>
    <definedName name="fff" localSheetId="0" hidden="1">#REF!</definedName>
    <definedName name="fff" localSheetId="1" hidden="1">#REF!</definedName>
    <definedName name="fff" localSheetId="2" hidden="1">#REF!</definedName>
    <definedName name="fff" localSheetId="4" hidden="1">#REF!</definedName>
    <definedName name="fff" hidden="1">#REF!</definedName>
    <definedName name="g" localSheetId="0" hidden="1">#REF!</definedName>
    <definedName name="g" localSheetId="1" hidden="1">#REF!</definedName>
    <definedName name="g" localSheetId="2" hidden="1">#REF!</definedName>
    <definedName name="g" localSheetId="4" hidden="1">#REF!</definedName>
    <definedName name="g" hidden="1">#REF!</definedName>
    <definedName name="jj" localSheetId="0" hidden="1">#REF!</definedName>
    <definedName name="jj" localSheetId="1" hidden="1">#REF!</definedName>
    <definedName name="jj" localSheetId="2" hidden="1">#REF!</definedName>
    <definedName name="jj" localSheetId="4" hidden="1">#REF!</definedName>
    <definedName name="jj" hidden="1">#REF!</definedName>
    <definedName name="kkk" localSheetId="0" hidden="1">#REF!</definedName>
    <definedName name="kkk" localSheetId="1" hidden="1">#REF!</definedName>
    <definedName name="kkk" localSheetId="2" hidden="1">#REF!</definedName>
    <definedName name="kkk" localSheetId="4" hidden="1">#REF!</definedName>
    <definedName name="kkk" hidden="1">#REF!</definedName>
    <definedName name="_xlnm.Print_Area" localSheetId="1">'T5.1'!$A$1:$H$14</definedName>
    <definedName name="_xlnm.Print_Area" localSheetId="2">'T5.2'!$A$1:$F$14</definedName>
    <definedName name="_xlnm.Print_Area" localSheetId="3">'T5.3'!$A$1:$I$40</definedName>
    <definedName name="_xlnm.Print_Area" localSheetId="4">'T5.4'!$A$1:$F$14</definedName>
    <definedName name="_xlnm.Print_Area" localSheetId="5">'T5.5'!$A$1:$K$41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5" i="6" l="1"/>
  <c r="C15" i="6"/>
  <c r="B14" i="2"/>
  <c r="B13" i="2"/>
  <c r="B12" i="2"/>
  <c r="B11" i="2"/>
  <c r="B10" i="2"/>
  <c r="B9" i="2"/>
  <c r="B8" i="2"/>
  <c r="B7" i="2"/>
  <c r="B6" i="2"/>
  <c r="B5" i="2"/>
</calcChain>
</file>

<file path=xl/sharedStrings.xml><?xml version="1.0" encoding="utf-8"?>
<sst xmlns="http://schemas.openxmlformats.org/spreadsheetml/2006/main" count="92" uniqueCount="59">
  <si>
    <t>Výsledky zdravotnických účtů za roky 2015 až 2024</t>
  </si>
  <si>
    <t>Tabulková příloha - obsah</t>
  </si>
  <si>
    <t>5. Výdaje na dlouhodobou péči</t>
  </si>
  <si>
    <t>Tab 5.1</t>
  </si>
  <si>
    <r>
      <t xml:space="preserve">Výdaje na </t>
    </r>
    <r>
      <rPr>
        <b/>
        <sz val="9"/>
        <color theme="1"/>
        <rFont val="Arial"/>
        <family val="2"/>
        <charset val="238"/>
      </rPr>
      <t>dlouhodobou zdravotní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a sociální péči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</si>
  <si>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t>Tab 5.2</t>
  </si>
  <si>
    <r>
      <t xml:space="preserve">Výdaje na </t>
    </r>
    <r>
      <rPr>
        <b/>
        <sz val="9"/>
        <color theme="1"/>
        <rFont val="Arial"/>
        <family val="2"/>
        <charset val="238"/>
      </rPr>
      <t>dlouhodobou zdravotní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péči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</si>
  <si>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t>Tab 5.3</t>
  </si>
  <si>
    <r>
      <t xml:space="preserve">Výdaje na </t>
    </r>
    <r>
      <rPr>
        <b/>
        <sz val="9"/>
        <color theme="1"/>
        <rFont val="Arial"/>
        <family val="2"/>
        <charset val="238"/>
      </rPr>
      <t>dlouhodobou zdravotn</t>
    </r>
    <r>
      <rPr>
        <sz val="9"/>
        <color theme="1"/>
        <rFont val="Arial"/>
        <family val="2"/>
        <charset val="238"/>
      </rPr>
      <t xml:space="preserve">í </t>
    </r>
    <r>
      <rPr>
        <b/>
        <sz val="9"/>
        <color theme="1"/>
        <rFont val="Arial"/>
        <family val="2"/>
        <charset val="238"/>
      </rPr>
      <t xml:space="preserve">péči </t>
    </r>
    <r>
      <rPr>
        <sz val="9"/>
        <color theme="1"/>
        <rFont val="Arial"/>
        <family val="2"/>
        <charset val="238"/>
      </rPr>
      <t>podle</t>
    </r>
    <r>
      <rPr>
        <b/>
        <sz val="9"/>
        <color theme="1"/>
        <rFont val="Arial"/>
        <family val="2"/>
        <charset val="238"/>
      </rPr>
      <t xml:space="preserve"> zdrojů financování a druhu péče</t>
    </r>
    <r>
      <rPr>
        <sz val="9"/>
        <color theme="1"/>
        <rFont val="Arial"/>
        <family val="2"/>
        <charset val="238"/>
      </rPr>
      <t>, 2015–2024</t>
    </r>
  </si>
  <si>
    <t>Tab 5.4</t>
  </si>
  <si>
    <r>
      <t xml:space="preserve">Výdaje na </t>
    </r>
    <r>
      <rPr>
        <b/>
        <sz val="9"/>
        <color theme="1"/>
        <rFont val="Arial"/>
        <family val="2"/>
        <charset val="238"/>
      </rPr>
      <t>dlouhodobou sociální péči</t>
    </r>
    <r>
      <rPr>
        <sz val="9"/>
        <color theme="1"/>
        <rFont val="Arial"/>
        <family val="2"/>
        <charset val="238"/>
      </rPr>
      <t xml:space="preserve"> – základní ukazatele, 2015–2024</t>
    </r>
  </si>
  <si>
    <t>Tab 5.5</t>
  </si>
  <si>
    <r>
      <rPr>
        <b/>
        <sz val="9"/>
        <color theme="1"/>
        <rFont val="Arial"/>
        <family val="2"/>
        <charset val="238"/>
      </rPr>
      <t>Druh dlouhodobé sociální péče</t>
    </r>
    <r>
      <rPr>
        <sz val="9"/>
        <color theme="1"/>
        <rFont val="Arial"/>
        <family val="2"/>
        <charset val="238"/>
      </rPr>
      <t xml:space="preserve"> financované </t>
    </r>
    <r>
      <rPr>
        <b/>
        <sz val="9"/>
        <color theme="1"/>
        <rFont val="Arial"/>
        <family val="2"/>
        <charset val="238"/>
      </rPr>
      <t>ze státního rozpočtu</t>
    </r>
    <r>
      <rPr>
        <sz val="9"/>
        <color theme="1"/>
        <rFont val="Arial"/>
        <family val="2"/>
        <charset val="238"/>
      </rPr>
      <t>,  2015–2024</t>
    </r>
  </si>
  <si>
    <t>Tab. 5.1: Výdaje na dlouhodobou zdravotní a sociální péči celkem - základní ukazatele, 2015–2024</t>
  </si>
  <si>
    <t>zpět na obsah</t>
  </si>
  <si>
    <t>Zdroj: ČSÚ, Zdravotnické účty</t>
  </si>
  <si>
    <t>Rok</t>
  </si>
  <si>
    <t xml:space="preserve">Celkem
(v mld. Kč) </t>
  </si>
  <si>
    <t>v tom</t>
  </si>
  <si>
    <t>Meziroční změny</t>
  </si>
  <si>
    <t>Základní poměrové ukazatele</t>
  </si>
  <si>
    <t>dlouhodobá zdravotní péče
 (v mld. Kč)</t>
  </si>
  <si>
    <t>dlouhodobá sociální péče
 (v mld. Kč)</t>
  </si>
  <si>
    <t>v mld. Kč</t>
  </si>
  <si>
    <t>v %</t>
  </si>
  <si>
    <t>poměr k HDP
(v %)</t>
  </si>
  <si>
    <t xml:space="preserve"> na 1 obyvatele 
(v Kč)</t>
  </si>
  <si>
    <t>.</t>
  </si>
  <si>
    <t>Tab. 5.2: Výdaje na dlouhodobou zdravotní péči celkem - základní ukazatele, 2015–2024</t>
  </si>
  <si>
    <t>Tab. 5.3: Výdaje na dlouhodobou zdravotní péči podle zdrojů financování a druhu péče, 2015–2024</t>
  </si>
  <si>
    <t>Výdaje na dlouhodobou zdravotní péči celkem</t>
  </si>
  <si>
    <t>Podle zdrojů financování</t>
  </si>
  <si>
    <t>Podle druhu péče</t>
  </si>
  <si>
    <t>z veřejných rozpočtů</t>
  </si>
  <si>
    <t>ze zdravotního pojištění</t>
  </si>
  <si>
    <t>domácnosti</t>
  </si>
  <si>
    <t xml:space="preserve">  lůžková</t>
  </si>
  <si>
    <r>
      <t xml:space="preserve">denní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</si>
  <si>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domácí </t>
    </r>
    <r>
      <rPr>
        <vertAlign val="superscript"/>
        <sz val="8"/>
        <color theme="1"/>
        <rFont val="Arial"/>
        <family val="2"/>
        <charset val="238"/>
      </rPr>
      <t>2)</t>
    </r>
  </si>
  <si>
    <t>Na 1 obyvatele (v Kč)</t>
  </si>
  <si>
    <t>Podíl na celkových výdajích na dlouhodobou zdravotní péči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</si>
  <si>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Jedná se především o </t>
    </r>
    <r>
      <rPr>
        <b/>
        <sz val="8"/>
        <rFont val="Arial"/>
        <family val="2"/>
        <charset val="238"/>
      </rPr>
      <t>odlehčovací služby</t>
    </r>
    <r>
      <rPr>
        <sz val="8"/>
        <rFont val="Arial"/>
        <family val="2"/>
        <charset val="238"/>
      </rPr>
      <t xml:space="preserve"> poskytované osobám se zdravotním postižením a seniorům, o které jinak pečuje osoba blízká v domácnosti. Dále sem patří </t>
    </r>
    <r>
      <rPr>
        <b/>
        <sz val="8"/>
        <rFont val="Arial"/>
        <family val="2"/>
        <charset val="238"/>
      </rPr>
      <t>denní stacionáře</t>
    </r>
    <r>
      <rPr>
        <sz val="8"/>
        <rFont val="Arial"/>
        <family val="2"/>
        <charset val="238"/>
      </rPr>
      <t xml:space="preserve"> poskytující ambulantní služby ve specializovaném zařízení a </t>
    </r>
    <r>
      <rPr>
        <b/>
        <sz val="8"/>
        <rFont val="Arial"/>
        <family val="2"/>
        <charset val="238"/>
      </rPr>
      <t>centra denních služeb</t>
    </r>
    <r>
      <rPr>
        <sz val="8"/>
        <rFont val="Arial"/>
        <family val="2"/>
        <charset val="238"/>
      </rPr>
      <t>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</si>
  <si>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služby, které jsou poskytovány pacientům s chronickým popř. nevyléčitelným onemocněním včetně </t>
    </r>
    <r>
      <rPr>
        <b/>
        <sz val="8"/>
        <rFont val="Arial"/>
        <family val="2"/>
        <charset val="238"/>
      </rPr>
      <t>hospicové péče v domácím přirozeném prostředí</t>
    </r>
    <r>
      <rPr>
        <sz val="8"/>
        <rFont val="Arial"/>
        <family val="2"/>
        <charset val="238"/>
      </rPr>
      <t xml:space="preserve">. </t>
    </r>
  </si>
  <si>
    <t>Tab. 5.4: Výdaje na dlouhodobou sociální péči – základní ukazatele, 2015–2024</t>
  </si>
  <si>
    <t>Tab. 5.5: Druh dlouhodobé sociální péče financované ze státního rozpočtu,  2015–2024</t>
  </si>
  <si>
    <t>Výdaje na dlouhodobou sociální péči celkem</t>
  </si>
  <si>
    <t>Peněžité dávky</t>
  </si>
  <si>
    <t>Sociální služby</t>
  </si>
  <si>
    <t>Celkem</t>
  </si>
  <si>
    <t>příspěvek na péči</t>
  </si>
  <si>
    <t>příspěvek na mobilitu</t>
  </si>
  <si>
    <t>příspěvek na zvláštní pomůcky</t>
  </si>
  <si>
    <t>chráněné bydlení</t>
  </si>
  <si>
    <t>sociální rehabilitace</t>
  </si>
  <si>
    <r>
      <t xml:space="preserve">ostatní </t>
    </r>
    <r>
      <rPr>
        <vertAlign val="superscript"/>
        <sz val="8"/>
        <color theme="1"/>
        <rFont val="Arial"/>
        <family val="2"/>
        <charset val="238"/>
      </rPr>
      <t>1)</t>
    </r>
  </si>
  <si>
    <t>Podíl na celkových výdajích na dlouhodobou sociální péči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</si>
  <si>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Následné péče, podpora samostatného bydlení, tísňová péče, tlumočnické, průvodcovské a předčitatelské služby.</t>
    </r>
  </si>
  <si>
    <t>Absolutně (v mld. Kč)</t>
  </si>
  <si>
    <t>Absolutně (v mil.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</si>
</sst>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rgb="FFCC9610"/>
      <name val="Arial"/>
      <family val="2"/>
      <charset val="238"/>
    </font>
    <font>
      <sz val="11"/>
      <color rgb="FFCC9610"/>
      <name val="Arial"/>
      <family val="2"/>
      <charset val="238"/>
    </font>
    <font>
      <b/>
      <sz val="11"/>
      <color rgb="FFCC96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3" fillId="0" borderId="0" applyBorder="0" applyProtection="0"/>
    <xf numFmtId="9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2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2" applyFont="1"/>
    <xf numFmtId="0" fontId="3" fillId="0" borderId="0" xfId="1"/>
    <xf numFmtId="0" fontId="7" fillId="0" borderId="0" xfId="2" applyFont="1"/>
    <xf numFmtId="0" fontId="8" fillId="0" borderId="0" xfId="3" applyFont="1"/>
    <xf numFmtId="0" fontId="3" fillId="0" borderId="0" xfId="1" applyFill="1" applyAlignment="1"/>
    <xf numFmtId="0" fontId="7" fillId="0" borderId="0" xfId="4" applyFont="1"/>
    <xf numFmtId="164" fontId="9" fillId="0" borderId="0" xfId="5" applyNumberFormat="1" applyFont="1" applyAlignment="1">
      <alignment horizontal="left"/>
    </xf>
    <xf numFmtId="0" fontId="10" fillId="0" borderId="0" xfId="3" applyFont="1"/>
    <xf numFmtId="0" fontId="10" fillId="0" borderId="0" xfId="4" applyFont="1"/>
    <xf numFmtId="0" fontId="9" fillId="0" borderId="6" xfId="6" applyFont="1" applyBorder="1" applyAlignment="1">
      <alignment horizontal="center" vertical="center" wrapText="1"/>
    </xf>
    <xf numFmtId="0" fontId="12" fillId="0" borderId="7" xfId="4" applyFont="1" applyBorder="1" applyAlignment="1">
      <alignment horizontal="center" vertical="center"/>
    </xf>
    <xf numFmtId="0" fontId="12" fillId="0" borderId="7" xfId="4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9" fillId="0" borderId="9" xfId="6" applyFont="1" applyBorder="1" applyAlignment="1">
      <alignment horizontal="center"/>
    </xf>
    <xf numFmtId="164" fontId="12" fillId="0" borderId="10" xfId="4" applyNumberFormat="1" applyFont="1" applyBorder="1" applyAlignment="1">
      <alignment horizontal="center"/>
    </xf>
    <xf numFmtId="164" fontId="12" fillId="0" borderId="10" xfId="4" applyNumberFormat="1" applyFont="1" applyBorder="1" applyAlignment="1">
      <alignment horizontal="center" wrapText="1"/>
    </xf>
    <xf numFmtId="3" fontId="12" fillId="0" borderId="11" xfId="4" applyNumberFormat="1" applyFont="1" applyBorder="1" applyAlignment="1">
      <alignment horizontal="center" wrapText="1"/>
    </xf>
    <xf numFmtId="164" fontId="10" fillId="0" borderId="0" xfId="4" applyNumberFormat="1" applyFont="1"/>
    <xf numFmtId="0" fontId="9" fillId="0" borderId="9" xfId="7" applyFont="1" applyBorder="1" applyAlignment="1" applyProtection="1">
      <alignment horizontal="center"/>
      <protection locked="0"/>
    </xf>
    <xf numFmtId="165" fontId="10" fillId="0" borderId="0" xfId="4" applyNumberFormat="1" applyFont="1"/>
    <xf numFmtId="164" fontId="9" fillId="0" borderId="10" xfId="6" applyNumberFormat="1" applyFont="1" applyBorder="1" applyAlignment="1">
      <alignment horizontal="center"/>
    </xf>
    <xf numFmtId="164" fontId="9" fillId="0" borderId="10" xfId="8" applyNumberFormat="1" applyFont="1" applyFill="1" applyBorder="1" applyAlignment="1">
      <alignment horizontal="center"/>
    </xf>
    <xf numFmtId="3" fontId="9" fillId="0" borderId="11" xfId="6" applyNumberFormat="1" applyFont="1" applyBorder="1" applyAlignment="1">
      <alignment horizontal="center"/>
    </xf>
    <xf numFmtId="3" fontId="14" fillId="0" borderId="0" xfId="0" applyNumberFormat="1" applyFont="1"/>
    <xf numFmtId="0" fontId="10" fillId="0" borderId="0" xfId="5" applyFont="1"/>
    <xf numFmtId="0" fontId="15" fillId="0" borderId="0" xfId="1" applyFont="1" applyFill="1" applyAlignment="1"/>
    <xf numFmtId="0" fontId="1" fillId="0" borderId="0" xfId="5"/>
    <xf numFmtId="0" fontId="12" fillId="0" borderId="6" xfId="5" applyFont="1" applyBorder="1" applyAlignment="1">
      <alignment horizontal="center" vertical="center" wrapText="1"/>
    </xf>
    <xf numFmtId="0" fontId="12" fillId="0" borderId="14" xfId="5" applyFont="1" applyBorder="1" applyAlignment="1">
      <alignment horizontal="center" vertical="center" wrapText="1"/>
    </xf>
    <xf numFmtId="165" fontId="9" fillId="0" borderId="10" xfId="6" applyNumberFormat="1" applyFont="1" applyBorder="1" applyAlignment="1">
      <alignment horizontal="right" indent="1"/>
    </xf>
    <xf numFmtId="165" fontId="9" fillId="0" borderId="11" xfId="6" applyNumberFormat="1" applyFont="1" applyBorder="1" applyAlignment="1">
      <alignment horizontal="right" indent="1"/>
    </xf>
    <xf numFmtId="3" fontId="10" fillId="0" borderId="0" xfId="5" applyNumberFormat="1" applyFont="1"/>
    <xf numFmtId="3" fontId="9" fillId="0" borderId="10" xfId="6" applyNumberFormat="1" applyFont="1" applyBorder="1" applyAlignment="1">
      <alignment horizontal="right" indent="1"/>
    </xf>
    <xf numFmtId="3" fontId="9" fillId="0" borderId="11" xfId="6" applyNumberFormat="1" applyFont="1" applyBorder="1" applyAlignment="1">
      <alignment horizontal="right" indent="1"/>
    </xf>
    <xf numFmtId="0" fontId="9" fillId="0" borderId="0" xfId="7" applyFont="1" applyBorder="1" applyAlignment="1" applyProtection="1">
      <alignment horizontal="center"/>
      <protection locked="0"/>
    </xf>
    <xf numFmtId="165" fontId="17" fillId="0" borderId="0" xfId="6" applyNumberFormat="1" applyFont="1" applyAlignment="1">
      <alignment horizontal="right"/>
    </xf>
    <xf numFmtId="0" fontId="19" fillId="0" borderId="0" xfId="5" applyFont="1"/>
    <xf numFmtId="164" fontId="9" fillId="0" borderId="0" xfId="9" applyNumberFormat="1" applyFont="1" applyAlignment="1">
      <alignment horizontal="left"/>
    </xf>
    <xf numFmtId="165" fontId="12" fillId="0" borderId="10" xfId="4" applyNumberFormat="1" applyFont="1" applyBorder="1" applyAlignment="1">
      <alignment horizontal="center"/>
    </xf>
    <xf numFmtId="165" fontId="9" fillId="0" borderId="10" xfId="6" applyNumberFormat="1" applyFont="1" applyBorder="1" applyAlignment="1">
      <alignment horizontal="center"/>
    </xf>
    <xf numFmtId="3" fontId="9" fillId="0" borderId="0" xfId="6" applyNumberFormat="1" applyFont="1" applyAlignment="1">
      <alignment horizontal="center"/>
    </xf>
    <xf numFmtId="0" fontId="7" fillId="0" borderId="0" xfId="5" applyFont="1"/>
    <xf numFmtId="0" fontId="8" fillId="0" borderId="0" xfId="3" applyFont="1" applyAlignment="1">
      <alignment horizontal="left" wrapText="1"/>
    </xf>
    <xf numFmtId="0" fontId="9" fillId="0" borderId="1" xfId="6" applyFont="1" applyBorder="1" applyAlignment="1">
      <alignment horizontal="center" vertical="center"/>
    </xf>
    <xf numFmtId="0" fontId="9" fillId="0" borderId="5" xfId="6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/>
    </xf>
    <xf numFmtId="0" fontId="9" fillId="0" borderId="9" xfId="7" applyFont="1" applyBorder="1" applyAlignment="1" applyProtection="1">
      <alignment horizontal="center"/>
      <protection locked="0"/>
    </xf>
    <xf numFmtId="0" fontId="9" fillId="0" borderId="10" xfId="7" applyFont="1" applyBorder="1" applyAlignment="1" applyProtection="1">
      <alignment horizontal="center"/>
      <protection locked="0"/>
    </xf>
    <xf numFmtId="0" fontId="9" fillId="0" borderId="0" xfId="5" applyFont="1" applyAlignment="1">
      <alignment horizontal="left" wrapText="1"/>
    </xf>
    <xf numFmtId="0" fontId="10" fillId="0" borderId="0" xfId="5" applyFont="1" applyAlignment="1">
      <alignment horizontal="center"/>
    </xf>
    <xf numFmtId="164" fontId="9" fillId="0" borderId="17" xfId="5" applyNumberFormat="1" applyFont="1" applyBorder="1" applyAlignment="1">
      <alignment horizontal="center" vertical="center"/>
    </xf>
    <xf numFmtId="164" fontId="9" fillId="0" borderId="18" xfId="5" applyNumberFormat="1" applyFont="1" applyBorder="1" applyAlignment="1">
      <alignment horizontal="center" vertical="center"/>
    </xf>
    <xf numFmtId="0" fontId="8" fillId="0" borderId="0" xfId="5" applyFont="1" applyAlignment="1">
      <alignment horizontal="left"/>
    </xf>
    <xf numFmtId="0" fontId="9" fillId="0" borderId="12" xfId="6" applyFont="1" applyBorder="1" applyAlignment="1">
      <alignment horizontal="center" vertical="center"/>
    </xf>
    <xf numFmtId="0" fontId="9" fillId="0" borderId="2" xfId="6" applyFont="1" applyBorder="1" applyAlignment="1">
      <alignment horizontal="center" vertical="center"/>
    </xf>
    <xf numFmtId="0" fontId="9" fillId="0" borderId="13" xfId="6" applyFont="1" applyBorder="1" applyAlignment="1">
      <alignment horizontal="center" vertical="center"/>
    </xf>
    <xf numFmtId="0" fontId="9" fillId="0" borderId="6" xfId="6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9" fillId="0" borderId="15" xfId="6" applyFont="1" applyBorder="1" applyAlignment="1">
      <alignment horizontal="center"/>
    </xf>
    <xf numFmtId="0" fontId="9" fillId="0" borderId="12" xfId="6" applyFont="1" applyBorder="1" applyAlignment="1">
      <alignment horizontal="center"/>
    </xf>
    <xf numFmtId="164" fontId="9" fillId="0" borderId="3" xfId="5" applyNumberFormat="1" applyFont="1" applyBorder="1" applyAlignment="1">
      <alignment horizontal="center" vertical="center"/>
    </xf>
    <xf numFmtId="164" fontId="9" fillId="0" borderId="16" xfId="5" applyNumberFormat="1" applyFont="1" applyBorder="1" applyAlignment="1">
      <alignment horizontal="center" vertical="center"/>
    </xf>
    <xf numFmtId="0" fontId="10" fillId="0" borderId="9" xfId="5" applyFont="1" applyBorder="1" applyAlignment="1">
      <alignment horizontal="center"/>
    </xf>
  </cellXfs>
  <cellStyles count="10">
    <cellStyle name="Hypertextový odkaz" xfId="1" builtinId="8"/>
    <cellStyle name="Normální" xfId="0" builtinId="0"/>
    <cellStyle name="Normální 2" xfId="3" xr:uid="{0BC4752B-128A-4FF3-845F-0F274EAB143E}"/>
    <cellStyle name="Normální 2 3 3" xfId="4" xr:uid="{9CA42CA9-7D5B-49CC-9E88-976AFB9810AA}"/>
    <cellStyle name="Normální 4" xfId="5" xr:uid="{CAD9556F-CE4D-4F9B-92CF-A12195C9A65F}"/>
    <cellStyle name="Normální 4 2" xfId="9" xr:uid="{CB46FF7F-913C-4C25-BEF0-FB53681705B9}"/>
    <cellStyle name="Normální 5 2 2" xfId="2" xr:uid="{B20EB5D0-6E56-4ED4-8647-8176AE561A09}"/>
    <cellStyle name="Normální 61" xfId="6" xr:uid="{73CE915F-9E9C-4A59-A941-C6C2A5021EE1}"/>
    <cellStyle name="normální 7" xfId="7" xr:uid="{3C413949-D90D-44A0-BB18-DB6EDE907ACF}"/>
    <cellStyle name="Procenta 2 2 2" xfId="8" xr:uid="{D3598EBE-ED82-4FAD-B8C9-99808E4A72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43E3-27D6-42CA-AC08-8485D58E6BEF}">
  <dimension ref="A1:B14"/>
  <sheetViews>
    <sheetView tabSelected="1" zoomScale="110" zoomScaleNormal="110" workbookViewId="0"/>
  </sheetViews>
  <sheetFormatPr defaultColWidth="9.140625" defaultRowHeight="15" x14ac:dyDescent="0.25"/>
  <cols>
    <col min="1" max="1" width="8.28515625" style="1" bestFit="1" customWidth="1"/>
    <col min="2" max="2" width="109.5703125" style="1" customWidth="1"/>
    <col min="3" max="16384" width="9.140625" style="1"/>
  </cols>
  <sheetData>
    <row r="1" spans="1:2" ht="18" x14ac:dyDescent="0.25">
      <c r="B1" s="2" t="s">
        <v>0</v>
      </c>
    </row>
    <row r="2" spans="1:2" x14ac:dyDescent="0.25">
      <c r="B2" s="3" t="s">
        <v>1</v>
      </c>
    </row>
    <row r="4" spans="1:2" x14ac:dyDescent="0.25">
      <c r="B4" s="4" t="s">
        <v>2</v>
      </c>
    </row>
    <row r="5" spans="1:2" x14ac:dyDescent="0.25">
      <c r="A5" s="5" t="s">
        <v>3</v>
      </c>
      <c r="B5" s="6" t="s">
        <v>4</v>
      </c>
    </row>
    <row r="6" spans="1:2" x14ac:dyDescent="0.25">
      <c r="A6" s="5" t="s">
        <v>5</v>
      </c>
      <c r="B6" s="6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5" t="s">
        <v>9</v>
      </c>
      <c r="B8" s="6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5"/>
      <c r="B10" s="6"/>
    </row>
    <row r="11" spans="1:2" x14ac:dyDescent="0.25">
      <c r="A11" s="5"/>
      <c r="B11" s="6"/>
    </row>
    <row r="12" spans="1:2" x14ac:dyDescent="0.25">
      <c r="A12" s="5"/>
      <c r="B12" s="6"/>
    </row>
    <row r="13" spans="1:2" x14ac:dyDescent="0.25">
      <c r="A13" s="5"/>
      <c r="B13" s="6"/>
    </row>
    <row r="14" spans="1:2" x14ac:dyDescent="0.25">
      <c r="B14" s="6"/>
    </row>
  </sheetData>
  <hyperlinks>
    <hyperlink ref="A5" location="T5.1!A1" display="Tab 5.1" xr:uid="{1E8A67D5-4B04-445A-AD22-574DD0F61F48}"/>
    <hyperlink ref="A6" location="T5.2!A1" display="Tab 5.2" xr:uid="{49F67580-B61F-472F-BB2F-1D2610078C85}"/>
    <hyperlink ref="A7" location="T5.3!A1" display="Tab 5.3" xr:uid="{979BE43A-06AB-4674-B032-D5B77C65D5A0}"/>
    <hyperlink ref="A8" location="T5.4!A1" display="Tab 5.4" xr:uid="{488FE288-3CE7-4E99-A921-89F61DD95623}"/>
    <hyperlink ref="A9" location="T5.5!A1" display="Tab 5.5" xr:uid="{63B69DED-294B-45F8-9596-C9E53DC4F07E}"/>
  </hyperlink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E695-AD95-47D5-9A9D-B622AF11024E}">
  <dimension ref="A1:K27"/>
  <sheetViews>
    <sheetView zoomScaleNormal="100" workbookViewId="0">
      <selection sqref="A1:H1"/>
    </sheetView>
  </sheetViews>
  <sheetFormatPr defaultColWidth="9.140625" defaultRowHeight="14.25" x14ac:dyDescent="0.2"/>
  <cols>
    <col min="1" max="1" width="13.140625" style="12" customWidth="1"/>
    <col min="2" max="4" width="11.7109375" style="12" customWidth="1"/>
    <col min="5" max="6" width="8" style="12" customWidth="1"/>
    <col min="7" max="8" width="9.7109375" style="12" customWidth="1"/>
    <col min="9" max="9" width="8.42578125" style="12" customWidth="1"/>
    <col min="10" max="16384" width="9.140625" style="12"/>
  </cols>
  <sheetData>
    <row r="1" spans="1:11" s="9" customFormat="1" ht="31.5" customHeight="1" x14ac:dyDescent="0.25">
      <c r="A1" s="46" t="s">
        <v>13</v>
      </c>
      <c r="B1" s="46"/>
      <c r="C1" s="46"/>
      <c r="D1" s="46"/>
      <c r="E1" s="46"/>
      <c r="F1" s="46"/>
      <c r="G1" s="46"/>
      <c r="H1" s="46"/>
      <c r="I1" s="7"/>
      <c r="J1" s="8" t="s">
        <v>14</v>
      </c>
    </row>
    <row r="2" spans="1:11" ht="15.75" thickBot="1" x14ac:dyDescent="0.3">
      <c r="A2" s="10" t="s">
        <v>15</v>
      </c>
      <c r="B2" s="10"/>
      <c r="C2" s="10"/>
      <c r="D2" s="11"/>
      <c r="E2" s="11"/>
      <c r="F2" s="11"/>
      <c r="G2" s="11"/>
      <c r="H2" s="11"/>
      <c r="I2" s="8"/>
    </row>
    <row r="3" spans="1:11" ht="27.75" customHeight="1" x14ac:dyDescent="0.2">
      <c r="A3" s="47" t="s">
        <v>16</v>
      </c>
      <c r="B3" s="49" t="s">
        <v>17</v>
      </c>
      <c r="C3" s="54" t="s">
        <v>18</v>
      </c>
      <c r="D3" s="47"/>
      <c r="E3" s="51" t="s">
        <v>19</v>
      </c>
      <c r="F3" s="52"/>
      <c r="G3" s="53" t="s">
        <v>20</v>
      </c>
      <c r="H3" s="51"/>
    </row>
    <row r="4" spans="1:11" ht="36.75" customHeight="1" thickBot="1" x14ac:dyDescent="0.25">
      <c r="A4" s="48"/>
      <c r="B4" s="50"/>
      <c r="C4" s="13" t="s">
        <v>21</v>
      </c>
      <c r="D4" s="13" t="s">
        <v>22</v>
      </c>
      <c r="E4" s="14" t="s">
        <v>23</v>
      </c>
      <c r="F4" s="14" t="s">
        <v>24</v>
      </c>
      <c r="G4" s="15" t="s">
        <v>25</v>
      </c>
      <c r="H4" s="16" t="s">
        <v>26</v>
      </c>
    </row>
    <row r="5" spans="1:11" x14ac:dyDescent="0.2">
      <c r="A5" s="17">
        <v>2015</v>
      </c>
      <c r="B5" s="18">
        <f>D5+C5</f>
        <v>73.79991998214166</v>
      </c>
      <c r="C5" s="18">
        <v>40.712315462355704</v>
      </c>
      <c r="D5" s="18">
        <v>33.087604519785955</v>
      </c>
      <c r="E5" s="18" t="s">
        <v>27</v>
      </c>
      <c r="F5" s="18" t="s">
        <v>27</v>
      </c>
      <c r="G5" s="19">
        <v>1.5864764981339887</v>
      </c>
      <c r="H5" s="20">
        <v>6999.9360692813889</v>
      </c>
    </row>
    <row r="6" spans="1:11" x14ac:dyDescent="0.2">
      <c r="A6" s="17">
        <v>2016</v>
      </c>
      <c r="B6" s="18">
        <f t="shared" ref="B6:B14" si="0">D6+C6</f>
        <v>79.565865144780645</v>
      </c>
      <c r="C6" s="18">
        <v>42.98510924148421</v>
      </c>
      <c r="D6" s="18">
        <v>36.580755903296435</v>
      </c>
      <c r="E6" s="18">
        <v>5.7659451626389711</v>
      </c>
      <c r="F6" s="18">
        <v>7.812942295918794</v>
      </c>
      <c r="G6" s="19">
        <v>1.6428943274103325</v>
      </c>
      <c r="H6" s="20">
        <v>7530.8780289087017</v>
      </c>
      <c r="K6" s="21"/>
    </row>
    <row r="7" spans="1:11" x14ac:dyDescent="0.2">
      <c r="A7" s="22">
        <v>2017</v>
      </c>
      <c r="B7" s="18">
        <f t="shared" si="0"/>
        <v>88.242290634145746</v>
      </c>
      <c r="C7" s="18">
        <v>47.339500816899999</v>
      </c>
      <c r="D7" s="18">
        <v>40.902789817245747</v>
      </c>
      <c r="E7" s="18">
        <v>8.6764254893651156</v>
      </c>
      <c r="F7" s="18">
        <v>10.904708286118939</v>
      </c>
      <c r="G7" s="19">
        <v>1.7037348867761197</v>
      </c>
      <c r="H7" s="20">
        <v>8332.9783253892347</v>
      </c>
      <c r="K7" s="21"/>
    </row>
    <row r="8" spans="1:11" x14ac:dyDescent="0.2">
      <c r="A8" s="22">
        <v>2018</v>
      </c>
      <c r="B8" s="18">
        <f t="shared" si="0"/>
        <v>100.12352432316999</v>
      </c>
      <c r="C8" s="18">
        <v>53.382022443169987</v>
      </c>
      <c r="D8" s="18">
        <v>46.741501880000001</v>
      </c>
      <c r="E8" s="18">
        <v>11.881233689024242</v>
      </c>
      <c r="F8" s="18">
        <v>13.464330542238606</v>
      </c>
      <c r="G8" s="19">
        <v>1.8284820120039669</v>
      </c>
      <c r="H8" s="20">
        <v>9422.1224177047206</v>
      </c>
      <c r="K8" s="21"/>
    </row>
    <row r="9" spans="1:11" x14ac:dyDescent="0.2">
      <c r="A9" s="22">
        <v>2019</v>
      </c>
      <c r="B9" s="18">
        <f t="shared" si="0"/>
        <v>114.90542217383253</v>
      </c>
      <c r="C9" s="18">
        <v>58.855572268370004</v>
      </c>
      <c r="D9" s="18">
        <v>56.049849905462537</v>
      </c>
      <c r="E9" s="18">
        <v>14.781897850662546</v>
      </c>
      <c r="F9" s="18">
        <v>14.763661138166514</v>
      </c>
      <c r="G9" s="19">
        <v>1.9512307401273916</v>
      </c>
      <c r="H9" s="20">
        <v>10769.700327202785</v>
      </c>
      <c r="K9" s="21"/>
    </row>
    <row r="10" spans="1:11" x14ac:dyDescent="0.2">
      <c r="A10" s="22">
        <v>2020</v>
      </c>
      <c r="B10" s="18">
        <f t="shared" si="0"/>
        <v>114.15312451308209</v>
      </c>
      <c r="C10" s="18">
        <v>67.102530847479997</v>
      </c>
      <c r="D10" s="18">
        <v>47.050593665602094</v>
      </c>
      <c r="E10" s="18">
        <v>-0.75229766075045745</v>
      </c>
      <c r="F10" s="18">
        <v>-0.65471032307975685</v>
      </c>
      <c r="G10" s="19">
        <v>1.958594649658479</v>
      </c>
      <c r="H10" s="20">
        <v>10668.361767944678</v>
      </c>
      <c r="K10" s="21"/>
    </row>
    <row r="11" spans="1:11" x14ac:dyDescent="0.2">
      <c r="A11" s="22">
        <v>2021</v>
      </c>
      <c r="B11" s="18">
        <f t="shared" si="0"/>
        <v>123.57999281536161</v>
      </c>
      <c r="C11" s="18">
        <v>73.254421836820001</v>
      </c>
      <c r="D11" s="18">
        <v>50.325570978541599</v>
      </c>
      <c r="E11" s="18">
        <v>9.4268683022795301</v>
      </c>
      <c r="F11" s="18">
        <v>8.2580904749560311</v>
      </c>
      <c r="G11" s="19">
        <v>1.9591755357549812</v>
      </c>
      <c r="H11" s="20">
        <v>11768.5704314757</v>
      </c>
      <c r="K11" s="21"/>
    </row>
    <row r="12" spans="1:11" x14ac:dyDescent="0.2">
      <c r="A12" s="22">
        <v>2022</v>
      </c>
      <c r="B12" s="18">
        <f t="shared" si="0"/>
        <v>129.11049688496155</v>
      </c>
      <c r="C12" s="18">
        <v>75.916502963849993</v>
      </c>
      <c r="D12" s="18">
        <v>53.19399392111157</v>
      </c>
      <c r="E12" s="18">
        <v>5.5305040695999708</v>
      </c>
      <c r="F12" s="18">
        <v>4.4752422650347503</v>
      </c>
      <c r="G12" s="19">
        <v>1.8313878164732862</v>
      </c>
      <c r="H12" s="20">
        <v>11999.646535043281</v>
      </c>
      <c r="K12" s="21"/>
    </row>
    <row r="13" spans="1:11" x14ac:dyDescent="0.2">
      <c r="A13" s="22">
        <v>2023</v>
      </c>
      <c r="B13" s="18">
        <f t="shared" si="0"/>
        <v>143.93545825929687</v>
      </c>
      <c r="C13" s="18">
        <v>86.799797915880006</v>
      </c>
      <c r="D13" s="18">
        <v>57.135660343416859</v>
      </c>
      <c r="E13" s="18">
        <v>14.82496137433526</v>
      </c>
      <c r="F13" s="18">
        <v>11.482382712495028</v>
      </c>
      <c r="G13" s="19">
        <v>1.87913761467451</v>
      </c>
      <c r="H13" s="20">
        <v>13231.743199676639</v>
      </c>
      <c r="J13" s="21"/>
      <c r="K13" s="21"/>
    </row>
    <row r="14" spans="1:11" ht="15" customHeight="1" x14ac:dyDescent="0.2">
      <c r="A14" s="22">
        <v>2024</v>
      </c>
      <c r="B14" s="18">
        <f t="shared" si="0"/>
        <v>154.16647234809753</v>
      </c>
      <c r="C14" s="18">
        <v>94.293089715519997</v>
      </c>
      <c r="D14" s="18">
        <v>59.873382632577531</v>
      </c>
      <c r="E14" s="18">
        <v>10.231014088800663</v>
      </c>
      <c r="F14" s="18">
        <v>7.1080567724804089</v>
      </c>
      <c r="G14" s="19">
        <v>1.8765972530907398</v>
      </c>
      <c r="H14" s="20">
        <v>14161.211900108265</v>
      </c>
      <c r="J14" s="21"/>
      <c r="K14" s="21"/>
    </row>
    <row r="15" spans="1:11" ht="7.5" customHeight="1" x14ac:dyDescent="0.2"/>
    <row r="18" spans="6:8" customFormat="1" ht="15" x14ac:dyDescent="0.25"/>
    <row r="19" spans="6:8" x14ac:dyDescent="0.2">
      <c r="F19" s="23"/>
      <c r="G19" s="23"/>
      <c r="H19" s="23"/>
    </row>
    <row r="23" spans="6:8" ht="34.5" customHeight="1" x14ac:dyDescent="0.2"/>
    <row r="26" spans="6:8" ht="25.5" customHeight="1" x14ac:dyDescent="0.2"/>
    <row r="27" spans="6:8" ht="25.5" customHeight="1" x14ac:dyDescent="0.2"/>
  </sheetData>
  <mergeCells count="6">
    <mergeCell ref="A1:H1"/>
    <mergeCell ref="A3:A4"/>
    <mergeCell ref="B3:B4"/>
    <mergeCell ref="C3:D3"/>
    <mergeCell ref="E3:F3"/>
    <mergeCell ref="G3:H3"/>
  </mergeCells>
  <hyperlinks>
    <hyperlink ref="J1" location="OBSAH!A1" tooltip="obsah" display="zpět na obsah" xr:uid="{1EFF7607-C2A2-4CBE-9CDE-3A3EC32BD1D5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AD567-7A36-44BF-8E84-2494EA99D756}">
  <dimension ref="A1:I27"/>
  <sheetViews>
    <sheetView zoomScaleNormal="100" workbookViewId="0">
      <selection sqref="A1:F1"/>
    </sheetView>
  </sheetViews>
  <sheetFormatPr defaultColWidth="9.140625" defaultRowHeight="14.25" x14ac:dyDescent="0.2"/>
  <cols>
    <col min="1" max="6" width="13.140625" style="12" customWidth="1"/>
    <col min="7" max="7" width="8.42578125" style="12" customWidth="1"/>
    <col min="8" max="16384" width="9.140625" style="12"/>
  </cols>
  <sheetData>
    <row r="1" spans="1:9" s="9" customFormat="1" ht="23.25" customHeight="1" x14ac:dyDescent="0.25">
      <c r="A1" s="46" t="s">
        <v>28</v>
      </c>
      <c r="B1" s="46"/>
      <c r="C1" s="46"/>
      <c r="D1" s="46"/>
      <c r="E1" s="46"/>
      <c r="F1" s="46"/>
      <c r="G1" s="7"/>
      <c r="H1" s="8" t="s">
        <v>14</v>
      </c>
    </row>
    <row r="2" spans="1:9" ht="15.75" thickBot="1" x14ac:dyDescent="0.3">
      <c r="A2" s="10" t="s">
        <v>15</v>
      </c>
      <c r="B2" s="11"/>
      <c r="C2" s="11"/>
      <c r="D2" s="11"/>
      <c r="E2" s="11"/>
      <c r="F2" s="11"/>
      <c r="G2" s="8"/>
    </row>
    <row r="3" spans="1:9" ht="18.75" customHeight="1" x14ac:dyDescent="0.2">
      <c r="A3" s="47" t="s">
        <v>16</v>
      </c>
      <c r="B3" s="49" t="s">
        <v>17</v>
      </c>
      <c r="C3" s="51" t="s">
        <v>19</v>
      </c>
      <c r="D3" s="52"/>
      <c r="E3" s="53" t="s">
        <v>20</v>
      </c>
      <c r="F3" s="51"/>
    </row>
    <row r="4" spans="1:9" ht="30" customHeight="1" thickBot="1" x14ac:dyDescent="0.25">
      <c r="A4" s="48"/>
      <c r="B4" s="50"/>
      <c r="C4" s="14" t="s">
        <v>23</v>
      </c>
      <c r="D4" s="14" t="s">
        <v>24</v>
      </c>
      <c r="E4" s="15" t="s">
        <v>25</v>
      </c>
      <c r="F4" s="16" t="s">
        <v>26</v>
      </c>
    </row>
    <row r="5" spans="1:9" ht="15" customHeight="1" x14ac:dyDescent="0.2">
      <c r="A5" s="17">
        <v>2015</v>
      </c>
      <c r="B5" s="18">
        <v>40.712315462355704</v>
      </c>
      <c r="C5" s="18" t="s">
        <v>27</v>
      </c>
      <c r="D5" s="18" t="s">
        <v>27</v>
      </c>
      <c r="E5" s="19">
        <v>0.87519243491420884</v>
      </c>
      <c r="F5" s="20">
        <v>3861.5706566872609</v>
      </c>
    </row>
    <row r="6" spans="1:9" ht="15" customHeight="1" x14ac:dyDescent="0.2">
      <c r="A6" s="17">
        <v>2016</v>
      </c>
      <c r="B6" s="18">
        <v>42.98510924148421</v>
      </c>
      <c r="C6" s="18">
        <v>2.2727937791285058</v>
      </c>
      <c r="D6" s="18">
        <v>5.5825706627519844</v>
      </c>
      <c r="E6" s="19">
        <v>0.88756644583007338</v>
      </c>
      <c r="F6" s="20">
        <v>4068.5237842621377</v>
      </c>
    </row>
    <row r="7" spans="1:9" ht="15" customHeight="1" x14ac:dyDescent="0.2">
      <c r="A7" s="22">
        <v>2017</v>
      </c>
      <c r="B7" s="24">
        <v>47.339500816899999</v>
      </c>
      <c r="C7" s="18">
        <v>4.3543915754157894</v>
      </c>
      <c r="D7" s="18">
        <v>10.130000021527085</v>
      </c>
      <c r="E7" s="25">
        <v>0.91400572769254163</v>
      </c>
      <c r="F7" s="26">
        <v>4470.407912204947</v>
      </c>
    </row>
    <row r="8" spans="1:9" ht="15" customHeight="1" x14ac:dyDescent="0.2">
      <c r="A8" s="22">
        <v>2018</v>
      </c>
      <c r="B8" s="24">
        <v>53.382022443169987</v>
      </c>
      <c r="C8" s="18">
        <v>6.0425216262699877</v>
      </c>
      <c r="D8" s="18">
        <v>12.764227594290212</v>
      </c>
      <c r="E8" s="25">
        <v>0.97487646845787779</v>
      </c>
      <c r="F8" s="26">
        <v>5023.514241675708</v>
      </c>
    </row>
    <row r="9" spans="1:9" ht="15" customHeight="1" x14ac:dyDescent="0.2">
      <c r="A9" s="22">
        <v>2019</v>
      </c>
      <c r="B9" s="24">
        <v>58.855572268370004</v>
      </c>
      <c r="C9" s="18">
        <v>5.473549825200017</v>
      </c>
      <c r="D9" s="18">
        <v>10.253545247423146</v>
      </c>
      <c r="E9" s="25">
        <v>0.99943762152579718</v>
      </c>
      <c r="F9" s="26">
        <v>5516.3356430426147</v>
      </c>
    </row>
    <row r="10" spans="1:9" ht="15" customHeight="1" x14ac:dyDescent="0.2">
      <c r="A10" s="22">
        <v>2020</v>
      </c>
      <c r="B10" s="24">
        <v>67.102530847479997</v>
      </c>
      <c r="C10" s="18">
        <v>8.2469585791099931</v>
      </c>
      <c r="D10" s="18">
        <v>14.01219674070191</v>
      </c>
      <c r="E10" s="25">
        <v>1.1513189713992953</v>
      </c>
      <c r="F10" s="26">
        <v>6271.173721079741</v>
      </c>
    </row>
    <row r="11" spans="1:9" ht="15" customHeight="1" x14ac:dyDescent="0.2">
      <c r="A11" s="22">
        <v>2021</v>
      </c>
      <c r="B11" s="24">
        <v>73.254421836820001</v>
      </c>
      <c r="C11" s="18">
        <v>6.1518909893400036</v>
      </c>
      <c r="D11" s="18">
        <v>9.167897114525946</v>
      </c>
      <c r="E11" s="25">
        <v>1.1613390475188083</v>
      </c>
      <c r="F11" s="26">
        <v>6976.0468759024261</v>
      </c>
    </row>
    <row r="12" spans="1:9" ht="15" customHeight="1" x14ac:dyDescent="0.2">
      <c r="A12" s="22">
        <v>2022</v>
      </c>
      <c r="B12" s="24">
        <v>75.916502963849993</v>
      </c>
      <c r="C12" s="18">
        <v>2.6620811270299924</v>
      </c>
      <c r="D12" s="18">
        <v>3.6340210737858092</v>
      </c>
      <c r="E12" s="25">
        <v>1.0768493805823711</v>
      </c>
      <c r="F12" s="26">
        <v>7055.7485543135026</v>
      </c>
    </row>
    <row r="13" spans="1:9" ht="15" customHeight="1" x14ac:dyDescent="0.2">
      <c r="A13" s="22">
        <v>2023</v>
      </c>
      <c r="B13" s="24">
        <v>86.785204523879997</v>
      </c>
      <c r="C13" s="18">
        <v>10.868701560030004</v>
      </c>
      <c r="D13" s="18">
        <v>14.316652026510592</v>
      </c>
      <c r="E13" s="25">
        <v>1.1330171466453776</v>
      </c>
      <c r="F13" s="26">
        <v>7978.0170479099088</v>
      </c>
      <c r="H13" s="21"/>
    </row>
    <row r="14" spans="1:9" ht="15" customHeight="1" x14ac:dyDescent="0.2">
      <c r="A14" s="22">
        <v>2024</v>
      </c>
      <c r="B14" s="24">
        <v>94.293089715519997</v>
      </c>
      <c r="C14" s="18">
        <v>7.5078851916399998</v>
      </c>
      <c r="D14" s="18">
        <v>8.6511119410614672</v>
      </c>
      <c r="E14" s="25">
        <v>1.168537368740834</v>
      </c>
      <c r="F14" s="26">
        <v>8661.4450200454121</v>
      </c>
      <c r="H14" s="21"/>
      <c r="I14" s="27"/>
    </row>
    <row r="15" spans="1:9" ht="7.5" customHeight="1" x14ac:dyDescent="0.2"/>
    <row r="18" spans="4:6" customFormat="1" ht="15" x14ac:dyDescent="0.25"/>
    <row r="19" spans="4:6" x14ac:dyDescent="0.2">
      <c r="D19" s="23"/>
      <c r="E19" s="23"/>
      <c r="F19" s="23"/>
    </row>
    <row r="23" spans="4:6" ht="34.5" customHeight="1" x14ac:dyDescent="0.2"/>
    <row r="26" spans="4:6" ht="25.5" customHeight="1" x14ac:dyDescent="0.2"/>
    <row r="27" spans="4:6" ht="25.5" customHeight="1" x14ac:dyDescent="0.2"/>
  </sheetData>
  <mergeCells count="5">
    <mergeCell ref="A1:F1"/>
    <mergeCell ref="A3:A4"/>
    <mergeCell ref="B3:B4"/>
    <mergeCell ref="C3:D3"/>
    <mergeCell ref="E3:F3"/>
  </mergeCells>
  <hyperlinks>
    <hyperlink ref="H1" location="OBSAH!A1" tooltip="obsah" display="zpět na obsah" xr:uid="{A5D00C64-E009-415C-9CA4-72EEA492AD5E}"/>
  </hyperlink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388E6-E467-4809-830F-1FC602338C0B}">
  <dimension ref="A1:T40"/>
  <sheetViews>
    <sheetView zoomScale="106" zoomScaleNormal="106" workbookViewId="0">
      <selection sqref="A1:I1"/>
    </sheetView>
  </sheetViews>
  <sheetFormatPr defaultColWidth="9.140625" defaultRowHeight="14.25" x14ac:dyDescent="0.2"/>
  <cols>
    <col min="1" max="1" width="10.7109375" style="28" customWidth="1"/>
    <col min="2" max="2" width="7.85546875" style="28" customWidth="1"/>
    <col min="3" max="3" width="11.42578125" style="28" customWidth="1"/>
    <col min="4" max="6" width="9.85546875" style="28" customWidth="1"/>
    <col min="7" max="9" width="8.28515625" style="28" customWidth="1"/>
    <col min="10" max="10" width="9.140625" style="28"/>
    <col min="11" max="11" width="9.7109375" style="28" bestFit="1" customWidth="1"/>
    <col min="12" max="16384" width="9.140625" style="28"/>
  </cols>
  <sheetData>
    <row r="1" spans="1:20" ht="18.95" customHeight="1" x14ac:dyDescent="0.2">
      <c r="A1" s="61" t="s">
        <v>29</v>
      </c>
      <c r="B1" s="61"/>
      <c r="C1" s="61"/>
      <c r="D1" s="61"/>
      <c r="E1" s="61"/>
      <c r="F1" s="61"/>
      <c r="G1" s="61"/>
      <c r="H1" s="61"/>
      <c r="I1" s="61"/>
    </row>
    <row r="2" spans="1:20" ht="15.75" thickBot="1" x14ac:dyDescent="0.3">
      <c r="A2" s="10" t="s">
        <v>15</v>
      </c>
      <c r="H2" s="8"/>
      <c r="I2" s="29"/>
      <c r="J2" s="8"/>
      <c r="K2" s="8" t="s">
        <v>14</v>
      </c>
      <c r="L2" s="29"/>
    </row>
    <row r="3" spans="1:20" ht="15.75" customHeight="1" x14ac:dyDescent="0.25">
      <c r="A3" s="62" t="s">
        <v>16</v>
      </c>
      <c r="B3" s="63"/>
      <c r="C3" s="66" t="s">
        <v>30</v>
      </c>
      <c r="D3" s="68" t="s">
        <v>31</v>
      </c>
      <c r="E3" s="68"/>
      <c r="F3" s="68"/>
      <c r="G3" s="68" t="s">
        <v>32</v>
      </c>
      <c r="H3" s="68"/>
      <c r="I3" s="69"/>
      <c r="K3" s="30"/>
    </row>
    <row r="4" spans="1:20" ht="34.5" customHeight="1" thickBot="1" x14ac:dyDescent="0.3">
      <c r="A4" s="64"/>
      <c r="B4" s="65"/>
      <c r="C4" s="67"/>
      <c r="D4" s="31" t="s">
        <v>33</v>
      </c>
      <c r="E4" s="31" t="s">
        <v>34</v>
      </c>
      <c r="F4" s="31" t="s">
        <v>35</v>
      </c>
      <c r="G4" s="31" t="s">
        <v>36</v>
      </c>
      <c r="H4" s="31" t="s">
        <v>37</v>
      </c>
      <c r="I4" s="32" t="s">
        <v>38</v>
      </c>
      <c r="K4" s="30"/>
    </row>
    <row r="5" spans="1:20" ht="16.5" customHeight="1" x14ac:dyDescent="0.25">
      <c r="A5" s="70"/>
      <c r="B5" s="71"/>
      <c r="C5" s="72" t="s">
        <v>57</v>
      </c>
      <c r="D5" s="73"/>
      <c r="E5" s="73"/>
      <c r="F5" s="73"/>
      <c r="G5" s="73"/>
      <c r="H5" s="73"/>
      <c r="I5" s="73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14.45" customHeight="1" x14ac:dyDescent="0.25">
      <c r="A6" s="55">
        <v>2015</v>
      </c>
      <c r="B6" s="56"/>
      <c r="C6" s="33">
        <v>40.712315462355704</v>
      </c>
      <c r="D6" s="33">
        <v>27.18960257326</v>
      </c>
      <c r="E6" s="33">
        <v>13.487712889095706</v>
      </c>
      <c r="F6" s="33">
        <v>3.5000000000000003E-2</v>
      </c>
      <c r="G6" s="33">
        <v>34.112544733763151</v>
      </c>
      <c r="H6" s="33">
        <v>1.709342157336297</v>
      </c>
      <c r="I6" s="34">
        <v>4.890391363476283</v>
      </c>
      <c r="J6" s="35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ht="14.45" customHeight="1" x14ac:dyDescent="0.25">
      <c r="A7" s="55">
        <v>2016</v>
      </c>
      <c r="B7" s="56"/>
      <c r="C7" s="33">
        <v>42.98510924148421</v>
      </c>
      <c r="D7" s="33">
        <v>28.750269756199998</v>
      </c>
      <c r="E7" s="33">
        <v>14.19283948528421</v>
      </c>
      <c r="F7" s="33">
        <v>4.2000000000000003E-2</v>
      </c>
      <c r="G7" s="33">
        <v>36.130743981154779</v>
      </c>
      <c r="H7" s="33">
        <v>1.7678761413184221</v>
      </c>
      <c r="I7" s="34">
        <v>5.0864499660387343</v>
      </c>
      <c r="J7" s="35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ht="14.45" customHeight="1" x14ac:dyDescent="0.25">
      <c r="A8" s="55">
        <v>2017</v>
      </c>
      <c r="B8" s="56"/>
      <c r="C8" s="33">
        <v>47.339500816899999</v>
      </c>
      <c r="D8" s="33">
        <v>32.496946996520002</v>
      </c>
      <c r="E8" s="33">
        <v>14.811553820379999</v>
      </c>
      <c r="F8" s="33">
        <v>3.1E-2</v>
      </c>
      <c r="G8" s="33">
        <v>39.746451561900003</v>
      </c>
      <c r="H8" s="33">
        <v>1.9692451550000001</v>
      </c>
      <c r="I8" s="34">
        <v>5.6237441649999997</v>
      </c>
      <c r="J8" s="35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0" ht="14.45" customHeight="1" x14ac:dyDescent="0.25">
      <c r="A9" s="55">
        <v>2018</v>
      </c>
      <c r="B9" s="56"/>
      <c r="C9" s="33">
        <v>53.382022443169987</v>
      </c>
      <c r="D9" s="33">
        <v>37.128861155169993</v>
      </c>
      <c r="E9" s="33">
        <v>16.216161287999999</v>
      </c>
      <c r="F9" s="33">
        <v>3.6999999999999998E-2</v>
      </c>
      <c r="G9" s="33">
        <v>44.732698426169996</v>
      </c>
      <c r="H9" s="33">
        <v>2.2343386239999998</v>
      </c>
      <c r="I9" s="34">
        <v>6.4149532880000004</v>
      </c>
      <c r="J9" s="35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1:20" ht="14.45" customHeight="1" x14ac:dyDescent="0.25">
      <c r="A10" s="55">
        <v>2019</v>
      </c>
      <c r="B10" s="56"/>
      <c r="C10" s="33">
        <v>58.855572268370004</v>
      </c>
      <c r="D10" s="33">
        <v>41.075563139370004</v>
      </c>
      <c r="E10" s="33">
        <v>17.738009128999998</v>
      </c>
      <c r="F10" s="33">
        <v>4.2000000000000003E-2</v>
      </c>
      <c r="G10" s="33">
        <v>49.236948005370003</v>
      </c>
      <c r="H10" s="33">
        <v>2.475790581</v>
      </c>
      <c r="I10" s="34">
        <v>7.1427931979999997</v>
      </c>
      <c r="J10" s="35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1:20" ht="14.45" customHeight="1" x14ac:dyDescent="0.25">
      <c r="A11" s="55">
        <v>2020</v>
      </c>
      <c r="B11" s="56"/>
      <c r="C11" s="33">
        <v>67.102530847479997</v>
      </c>
      <c r="D11" s="33">
        <v>47.839498919519997</v>
      </c>
      <c r="E11" s="33">
        <v>19.233031927959999</v>
      </c>
      <c r="F11" s="33">
        <v>0.03</v>
      </c>
      <c r="G11" s="33">
        <v>55.328328100479993</v>
      </c>
      <c r="H11" s="33">
        <v>2.760127051</v>
      </c>
      <c r="I11" s="34">
        <v>9.0139534700000006</v>
      </c>
      <c r="J11" s="35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0" ht="14.45" customHeight="1" x14ac:dyDescent="0.25">
      <c r="A12" s="55">
        <v>2021</v>
      </c>
      <c r="B12" s="56"/>
      <c r="C12" s="33">
        <v>73.254421836820001</v>
      </c>
      <c r="D12" s="33">
        <v>51.642112187020004</v>
      </c>
      <c r="E12" s="33">
        <v>21.587309649800002</v>
      </c>
      <c r="F12" s="33">
        <v>2.5000000000000001E-2</v>
      </c>
      <c r="G12" s="33">
        <v>60.202903750819999</v>
      </c>
      <c r="H12" s="33">
        <v>3.1781082299999999</v>
      </c>
      <c r="I12" s="34">
        <v>9.8732228450000008</v>
      </c>
      <c r="J12" s="35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0" ht="14.45" customHeight="1" x14ac:dyDescent="0.25">
      <c r="A13" s="55">
        <v>2022</v>
      </c>
      <c r="B13" s="56"/>
      <c r="C13" s="33">
        <v>75.916502963849993</v>
      </c>
      <c r="D13" s="33">
        <v>53.013188535029997</v>
      </c>
      <c r="E13" s="33">
        <v>22.851314428819997</v>
      </c>
      <c r="F13" s="33">
        <v>5.1999999999999998E-2</v>
      </c>
      <c r="G13" s="33">
        <v>62.167741241850003</v>
      </c>
      <c r="H13" s="33">
        <v>3.2940104529999998</v>
      </c>
      <c r="I13" s="34">
        <v>10.454576852999999</v>
      </c>
      <c r="J13" s="35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spans="1:20" ht="14.45" customHeight="1" x14ac:dyDescent="0.25">
      <c r="A14" s="55">
        <v>2023</v>
      </c>
      <c r="B14" s="56"/>
      <c r="C14" s="33">
        <v>86.785204523880012</v>
      </c>
      <c r="D14" s="33">
        <v>59.187460736880006</v>
      </c>
      <c r="E14" s="33">
        <v>25.419743787000002</v>
      </c>
      <c r="F14" s="33">
        <v>2.1779999999999999</v>
      </c>
      <c r="G14" s="33">
        <v>68.934653981880004</v>
      </c>
      <c r="H14" s="33">
        <v>3.6955590599999999</v>
      </c>
      <c r="I14" s="34">
        <v>12.048938702999999</v>
      </c>
      <c r="J14" s="35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spans="1:20" ht="14.45" customHeight="1" x14ac:dyDescent="0.25">
      <c r="A15" s="55">
        <v>2024</v>
      </c>
      <c r="B15" s="56"/>
      <c r="C15" s="33">
        <v>94.293089715519997</v>
      </c>
      <c r="D15" s="33">
        <v>64.345266146520004</v>
      </c>
      <c r="E15" s="33">
        <v>27.799823569000001</v>
      </c>
      <c r="F15" s="33">
        <v>2.1480000000000001</v>
      </c>
      <c r="G15" s="33">
        <v>74.67054495651999</v>
      </c>
      <c r="H15" s="33">
        <v>4.0878758060000004</v>
      </c>
      <c r="I15" s="34">
        <v>15.534647798999998</v>
      </c>
      <c r="J15" s="35"/>
      <c r="K15" s="30"/>
      <c r="L15" s="30"/>
      <c r="M15" s="30"/>
      <c r="N15" s="30"/>
      <c r="O15" s="30"/>
      <c r="P15" s="30"/>
      <c r="Q15" s="30"/>
      <c r="R15" s="30"/>
      <c r="S15" s="30"/>
      <c r="T15" s="30"/>
    </row>
    <row r="16" spans="1:20" ht="16.5" customHeight="1" x14ac:dyDescent="0.25">
      <c r="A16" s="58"/>
      <c r="B16" s="58"/>
      <c r="C16" s="59" t="s">
        <v>39</v>
      </c>
      <c r="D16" s="60"/>
      <c r="E16" s="60"/>
      <c r="F16" s="60"/>
      <c r="G16" s="60"/>
      <c r="H16" s="60"/>
      <c r="I16" s="6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spans="1:20" ht="14.45" customHeight="1" x14ac:dyDescent="0.25">
      <c r="A17" s="55">
        <v>2015</v>
      </c>
      <c r="B17" s="56"/>
      <c r="C17" s="36">
        <v>3861.5706566872609</v>
      </c>
      <c r="D17" s="36">
        <v>2578.9388363570624</v>
      </c>
      <c r="E17" s="36">
        <v>1279.3120638523581</v>
      </c>
      <c r="F17" s="36">
        <v>3.3197564778408153</v>
      </c>
      <c r="G17" s="36">
        <v>3235.5811815869943</v>
      </c>
      <c r="H17" s="36">
        <v>162.1314199903876</v>
      </c>
      <c r="I17" s="37">
        <v>463.85452594506194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ht="14.45" customHeight="1" x14ac:dyDescent="0.25">
      <c r="A18" s="55">
        <v>2016</v>
      </c>
      <c r="B18" s="56"/>
      <c r="C18" s="36">
        <v>4068.5237842621373</v>
      </c>
      <c r="D18" s="36">
        <v>2721.2017922282071</v>
      </c>
      <c r="E18" s="36">
        <v>1343.3467084542365</v>
      </c>
      <c r="F18" s="36">
        <v>3.9752835796936457</v>
      </c>
      <c r="G18" s="36">
        <v>3419.7607921523718</v>
      </c>
      <c r="H18" s="36">
        <v>167.32878560750683</v>
      </c>
      <c r="I18" s="37">
        <v>481.4305006887401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spans="1:20" ht="14.45" customHeight="1" x14ac:dyDescent="0.25">
      <c r="A19" s="55">
        <v>2017</v>
      </c>
      <c r="B19" s="56"/>
      <c r="C19" s="36">
        <v>4470.4079122049461</v>
      </c>
      <c r="D19" s="36">
        <v>3068.7820206985657</v>
      </c>
      <c r="E19" s="36">
        <v>1398.6984705812138</v>
      </c>
      <c r="F19" s="36">
        <v>2.927420925167</v>
      </c>
      <c r="G19" s="36">
        <v>3753.3740001110532</v>
      </c>
      <c r="H19" s="36">
        <v>185.96159592034621</v>
      </c>
      <c r="I19" s="37">
        <v>531.06665633570378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1:20" ht="14.45" customHeight="1" x14ac:dyDescent="0.25">
      <c r="A20" s="55">
        <v>2018</v>
      </c>
      <c r="B20" s="56"/>
      <c r="C20" s="36">
        <v>5023.514241675708</v>
      </c>
      <c r="D20" s="36">
        <v>3494.0107971510647</v>
      </c>
      <c r="E20" s="36">
        <v>1526.0215602041326</v>
      </c>
      <c r="F20" s="36">
        <v>3.4818843205102747</v>
      </c>
      <c r="G20" s="36">
        <v>4209.5697638971878</v>
      </c>
      <c r="H20" s="36">
        <v>210.26239517881359</v>
      </c>
      <c r="I20" s="37">
        <v>603.67906135927126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4.45" customHeight="1" x14ac:dyDescent="0.25">
      <c r="A21" s="55">
        <v>2019</v>
      </c>
      <c r="B21" s="56"/>
      <c r="C21" s="36">
        <v>5516.3356430426147</v>
      </c>
      <c r="D21" s="36">
        <v>3849.8749442204589</v>
      </c>
      <c r="E21" s="36">
        <v>1662.5241795075301</v>
      </c>
      <c r="F21" s="36">
        <v>3.9365193146257438</v>
      </c>
      <c r="G21" s="36">
        <v>4614.8142099133929</v>
      </c>
      <c r="H21" s="36">
        <v>232.04755812083314</v>
      </c>
      <c r="I21" s="37">
        <v>669.47008057867572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1:20" ht="14.45" customHeight="1" x14ac:dyDescent="0.25">
      <c r="A22" s="55">
        <v>2020</v>
      </c>
      <c r="B22" s="56"/>
      <c r="C22" s="36">
        <v>6271.173721079741</v>
      </c>
      <c r="D22" s="36">
        <v>4470.9164418197679</v>
      </c>
      <c r="E22" s="36">
        <v>1797.4535815565287</v>
      </c>
      <c r="F22" s="36">
        <v>2.8036977034444828</v>
      </c>
      <c r="G22" s="36">
        <v>5170.7968810246202</v>
      </c>
      <c r="H22" s="36">
        <v>257.95206247012311</v>
      </c>
      <c r="I22" s="37">
        <v>842.41335475981418</v>
      </c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1:20" ht="14.45" customHeight="1" x14ac:dyDescent="0.25">
      <c r="A23" s="55">
        <v>2021</v>
      </c>
      <c r="B23" s="56"/>
      <c r="C23" s="36">
        <v>6976.046875902427</v>
      </c>
      <c r="D23" s="36">
        <v>4917.8982831885032</v>
      </c>
      <c r="E23" s="36">
        <v>2055.7678330611334</v>
      </c>
      <c r="F23" s="36">
        <v>2.3807596527900121</v>
      </c>
      <c r="G23" s="36">
        <v>5733.1457692301101</v>
      </c>
      <c r="H23" s="36">
        <v>302.65247384735522</v>
      </c>
      <c r="I23" s="37">
        <v>940.23082369522467</v>
      </c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 ht="14.45" customHeight="1" x14ac:dyDescent="0.2">
      <c r="A24" s="55">
        <v>2022</v>
      </c>
      <c r="B24" s="56"/>
      <c r="C24" s="36">
        <v>7055.7485543135026</v>
      </c>
      <c r="D24" s="36">
        <v>4927.0937643650623</v>
      </c>
      <c r="E24" s="36">
        <v>2123.8218628443169</v>
      </c>
      <c r="F24" s="36">
        <v>4.8329271041240203</v>
      </c>
      <c r="G24" s="36">
        <v>5777.9261855751074</v>
      </c>
      <c r="H24" s="36">
        <v>306.14831537637582</v>
      </c>
      <c r="I24" s="37">
        <v>971.6578429809864</v>
      </c>
      <c r="K24" s="35"/>
    </row>
    <row r="25" spans="1:20" ht="14.45" customHeight="1" x14ac:dyDescent="0.2">
      <c r="A25" s="55">
        <v>2023</v>
      </c>
      <c r="B25" s="56"/>
      <c r="C25" s="36">
        <v>7978.0170479099106</v>
      </c>
      <c r="D25" s="36">
        <v>5441.0031453160418</v>
      </c>
      <c r="E25" s="36">
        <v>2336.7940468514466</v>
      </c>
      <c r="F25" s="36">
        <v>200.21985574242129</v>
      </c>
      <c r="G25" s="36">
        <v>6338.0155378955142</v>
      </c>
      <c r="H25" s="36">
        <v>340.01862182550866</v>
      </c>
      <c r="I25" s="37">
        <v>1301.3195821453896</v>
      </c>
      <c r="K25" s="35"/>
    </row>
    <row r="26" spans="1:20" ht="14.45" customHeight="1" x14ac:dyDescent="0.2">
      <c r="A26" s="55">
        <v>2024</v>
      </c>
      <c r="B26" s="56"/>
      <c r="C26" s="36">
        <v>8661.4450200454121</v>
      </c>
      <c r="D26" s="36">
        <v>5910.5390088468039</v>
      </c>
      <c r="E26" s="36">
        <v>2553.5979798339804</v>
      </c>
      <c r="F26" s="36">
        <v>197.30803136462845</v>
      </c>
      <c r="G26" s="36">
        <v>6858.9842766736265</v>
      </c>
      <c r="H26" s="36">
        <v>375.49847660379601</v>
      </c>
      <c r="I26" s="37">
        <v>1426.9603236329369</v>
      </c>
      <c r="K26" s="35"/>
    </row>
    <row r="27" spans="1:20" ht="16.5" customHeight="1" x14ac:dyDescent="0.2">
      <c r="A27" s="58"/>
      <c r="B27" s="58"/>
      <c r="C27" s="59" t="s">
        <v>40</v>
      </c>
      <c r="D27" s="60"/>
      <c r="E27" s="60"/>
      <c r="F27" s="60"/>
      <c r="G27" s="60"/>
      <c r="H27" s="60"/>
      <c r="I27" s="60"/>
    </row>
    <row r="28" spans="1:20" ht="14.45" customHeight="1" x14ac:dyDescent="0.2">
      <c r="A28" s="55">
        <v>2015</v>
      </c>
      <c r="B28" s="56"/>
      <c r="C28" s="33">
        <v>100</v>
      </c>
      <c r="D28" s="33">
        <v>66.784711860470409</v>
      </c>
      <c r="E28" s="33">
        <v>33.129319067020404</v>
      </c>
      <c r="F28" s="33">
        <v>8.5969072509183259E-2</v>
      </c>
      <c r="G28" s="33">
        <v>83.789252333989765</v>
      </c>
      <c r="H28" s="33">
        <v>4.1985874247727955</v>
      </c>
      <c r="I28" s="34">
        <v>12.012068849285033</v>
      </c>
      <c r="K28" s="35"/>
    </row>
    <row r="29" spans="1:20" ht="14.45" customHeight="1" x14ac:dyDescent="0.2">
      <c r="A29" s="55">
        <v>2016</v>
      </c>
      <c r="B29" s="56"/>
      <c r="C29" s="33">
        <v>100</v>
      </c>
      <c r="D29" s="33">
        <v>66.884254253455737</v>
      </c>
      <c r="E29" s="33">
        <v>33.018037491892514</v>
      </c>
      <c r="F29" s="33">
        <v>9.7708254651744625E-2</v>
      </c>
      <c r="G29" s="33">
        <v>84.054093658753814</v>
      </c>
      <c r="H29" s="33">
        <v>4.1127641002067632</v>
      </c>
      <c r="I29" s="34">
        <v>11.833051156073104</v>
      </c>
      <c r="K29" s="35"/>
    </row>
    <row r="30" spans="1:20" ht="14.45" customHeight="1" x14ac:dyDescent="0.2">
      <c r="A30" s="55">
        <v>2017</v>
      </c>
      <c r="B30" s="56"/>
      <c r="C30" s="33">
        <v>100</v>
      </c>
      <c r="D30" s="33">
        <v>68.646577246794138</v>
      </c>
      <c r="E30" s="33">
        <v>31.287938328011133</v>
      </c>
      <c r="F30" s="33">
        <v>6.5484425194726886E-2</v>
      </c>
      <c r="G30" s="33">
        <v>83.960436582615358</v>
      </c>
      <c r="H30" s="33">
        <v>4.1598350658927687</v>
      </c>
      <c r="I30" s="34">
        <v>11.87960174474917</v>
      </c>
      <c r="K30" s="35"/>
    </row>
    <row r="31" spans="1:20" ht="14.45" customHeight="1" x14ac:dyDescent="0.2">
      <c r="A31" s="55">
        <v>2018</v>
      </c>
      <c r="B31" s="56"/>
      <c r="C31" s="33">
        <v>100</v>
      </c>
      <c r="D31" s="33">
        <v>69.553118176998709</v>
      </c>
      <c r="E31" s="33">
        <v>30.377570099116376</v>
      </c>
      <c r="F31" s="33">
        <v>6.9311723884927484E-2</v>
      </c>
      <c r="G31" s="33">
        <v>83.797309241687159</v>
      </c>
      <c r="H31" s="33">
        <v>4.1855638316788317</v>
      </c>
      <c r="I31" s="34">
        <v>12.017066784663884</v>
      </c>
      <c r="K31" s="35"/>
    </row>
    <row r="32" spans="1:20" ht="14.45" customHeight="1" x14ac:dyDescent="0.2">
      <c r="A32" s="55">
        <v>2019</v>
      </c>
      <c r="B32" s="56"/>
      <c r="C32" s="33">
        <v>100</v>
      </c>
      <c r="D32" s="33">
        <v>69.790440490618963</v>
      </c>
      <c r="E32" s="33">
        <v>30.138198381825454</v>
      </c>
      <c r="F32" s="33">
        <v>7.1361127555583256E-2</v>
      </c>
      <c r="G32" s="33">
        <v>83.657241120448305</v>
      </c>
      <c r="H32" s="33">
        <v>4.2065525583726799</v>
      </c>
      <c r="I32" s="34">
        <v>12.136137535848341</v>
      </c>
      <c r="K32" s="35"/>
    </row>
    <row r="33" spans="1:11" ht="14.45" customHeight="1" x14ac:dyDescent="0.2">
      <c r="A33" s="55">
        <v>2020</v>
      </c>
      <c r="B33" s="56"/>
      <c r="C33" s="33">
        <v>100</v>
      </c>
      <c r="D33" s="33">
        <v>71.293136511134421</v>
      </c>
      <c r="E33" s="33">
        <v>28.662155786158827</v>
      </c>
      <c r="F33" s="33">
        <v>4.4707702706755108E-2</v>
      </c>
      <c r="G33" s="33">
        <v>82.453414799268813</v>
      </c>
      <c r="H33" s="33">
        <v>4.1132979876326905</v>
      </c>
      <c r="I33" s="34">
        <v>13.433105064976122</v>
      </c>
      <c r="K33" s="35"/>
    </row>
    <row r="34" spans="1:11" ht="14.45" customHeight="1" x14ac:dyDescent="0.2">
      <c r="A34" s="55">
        <v>2021</v>
      </c>
      <c r="B34" s="56"/>
      <c r="C34" s="33">
        <v>100</v>
      </c>
      <c r="D34" s="33">
        <v>70.496921403675643</v>
      </c>
      <c r="E34" s="33">
        <v>29.468950963653</v>
      </c>
      <c r="F34" s="33">
        <v>3.412763267136211E-2</v>
      </c>
      <c r="G34" s="33">
        <v>82.183303398294115</v>
      </c>
      <c r="H34" s="33">
        <v>4.3384524105309117</v>
      </c>
      <c r="I34" s="34">
        <v>13.477988901466432</v>
      </c>
      <c r="K34" s="35"/>
    </row>
    <row r="35" spans="1:11" ht="14.45" customHeight="1" x14ac:dyDescent="0.2">
      <c r="A35" s="55">
        <v>2022</v>
      </c>
      <c r="B35" s="56"/>
      <c r="C35" s="33">
        <v>100</v>
      </c>
      <c r="D35" s="33">
        <v>69.83091484110362</v>
      </c>
      <c r="E35" s="33">
        <v>30.100588853126393</v>
      </c>
      <c r="F35" s="33">
        <v>6.8496305769987081E-2</v>
      </c>
      <c r="G35" s="33">
        <v>81.889627175599884</v>
      </c>
      <c r="H35" s="33">
        <v>4.3389912922734934</v>
      </c>
      <c r="I35" s="34">
        <v>13.771151784979176</v>
      </c>
      <c r="K35" s="35"/>
    </row>
    <row r="36" spans="1:11" ht="14.45" customHeight="1" x14ac:dyDescent="0.2">
      <c r="A36" s="55">
        <v>2023</v>
      </c>
      <c r="B36" s="56"/>
      <c r="C36" s="33">
        <v>100</v>
      </c>
      <c r="D36" s="33">
        <v>68.199943828667074</v>
      </c>
      <c r="E36" s="33">
        <v>29.29041180055691</v>
      </c>
      <c r="F36" s="33">
        <v>2.5096443707760079</v>
      </c>
      <c r="G36" s="33">
        <v>79.431343579897643</v>
      </c>
      <c r="H36" s="33">
        <v>4.2582823653807509</v>
      </c>
      <c r="I36" s="34">
        <v>16.311316136963015</v>
      </c>
      <c r="K36" s="35"/>
    </row>
    <row r="37" spans="1:11" ht="14.45" customHeight="1" x14ac:dyDescent="0.2">
      <c r="A37" s="55">
        <v>2024</v>
      </c>
      <c r="B37" s="56"/>
      <c r="C37" s="33">
        <v>100</v>
      </c>
      <c r="D37" s="33">
        <v>68.239641251175598</v>
      </c>
      <c r="E37" s="33">
        <v>29.482355125780064</v>
      </c>
      <c r="F37" s="33">
        <v>2.278003623044345</v>
      </c>
      <c r="G37" s="33">
        <v>79.18983796352336</v>
      </c>
      <c r="H37" s="33">
        <v>4.3352867302715659</v>
      </c>
      <c r="I37" s="34">
        <v>16.474852871899373</v>
      </c>
      <c r="K37" s="35"/>
    </row>
    <row r="38" spans="1:11" ht="6.75" customHeight="1" x14ac:dyDescent="0.2">
      <c r="A38" s="38"/>
      <c r="B38" s="38"/>
      <c r="C38" s="39"/>
      <c r="D38" s="39"/>
      <c r="E38" s="39"/>
      <c r="F38" s="39"/>
      <c r="G38" s="39"/>
      <c r="H38" s="39"/>
      <c r="I38" s="39"/>
    </row>
    <row r="39" spans="1:11" s="40" customFormat="1" ht="34.5" customHeight="1" x14ac:dyDescent="0.2">
      <c r="A39" s="57" t="s">
        <v>41</v>
      </c>
      <c r="B39" s="57"/>
      <c r="C39" s="57"/>
      <c r="D39" s="57"/>
      <c r="E39" s="57"/>
      <c r="F39" s="57"/>
      <c r="G39" s="57"/>
      <c r="H39" s="57"/>
      <c r="I39" s="57"/>
    </row>
    <row r="40" spans="1:11" s="40" customFormat="1" ht="25.5" customHeight="1" x14ac:dyDescent="0.2">
      <c r="A40" s="57" t="s">
        <v>42</v>
      </c>
      <c r="B40" s="57"/>
      <c r="C40" s="57"/>
      <c r="D40" s="57"/>
      <c r="E40" s="57"/>
      <c r="F40" s="57"/>
      <c r="G40" s="57"/>
      <c r="H40" s="57"/>
      <c r="I40" s="57"/>
    </row>
  </sheetData>
  <mergeCells count="43">
    <mergeCell ref="A5:B5"/>
    <mergeCell ref="C5:I5"/>
    <mergeCell ref="A1:I1"/>
    <mergeCell ref="A3:B4"/>
    <mergeCell ref="C3:C4"/>
    <mergeCell ref="D3:F3"/>
    <mergeCell ref="G3:I3"/>
    <mergeCell ref="C16:I16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C27:I27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40:I40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9:I39"/>
  </mergeCells>
  <hyperlinks>
    <hyperlink ref="K2" location="OBSAH!A1" tooltip="obsah" display="zpět na obsah" xr:uid="{3318832F-B9FF-4814-9F6A-021EF9D35EBD}"/>
  </hyperlinks>
  <pageMargins left="0.7" right="0.7" top="0.78740157499999996" bottom="0.78740157499999996" header="0.3" footer="0.3"/>
  <pageSetup paperSize="9" orientation="portrait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F95A-B929-4935-A502-286BDD61CFFC}">
  <dimension ref="A1:I27"/>
  <sheetViews>
    <sheetView zoomScaleNormal="100" workbookViewId="0"/>
  </sheetViews>
  <sheetFormatPr defaultColWidth="9.140625" defaultRowHeight="14.25" x14ac:dyDescent="0.2"/>
  <cols>
    <col min="1" max="1" width="11.42578125" style="12" customWidth="1"/>
    <col min="2" max="6" width="13.5703125" style="12" customWidth="1"/>
    <col min="7" max="7" width="8.42578125" style="12" customWidth="1"/>
    <col min="8" max="16384" width="9.140625" style="12"/>
  </cols>
  <sheetData>
    <row r="1" spans="1:9" s="9" customFormat="1" ht="17.45" customHeight="1" x14ac:dyDescent="0.25">
      <c r="A1" s="7" t="s">
        <v>43</v>
      </c>
      <c r="B1" s="7"/>
      <c r="C1" s="7"/>
      <c r="D1" s="7"/>
      <c r="E1" s="7"/>
      <c r="F1" s="7"/>
      <c r="G1" s="7"/>
      <c r="H1" s="8" t="s">
        <v>14</v>
      </c>
    </row>
    <row r="2" spans="1:9" ht="15.75" thickBot="1" x14ac:dyDescent="0.3">
      <c r="A2" s="41" t="s">
        <v>15</v>
      </c>
      <c r="D2" s="11"/>
      <c r="E2" s="8"/>
      <c r="F2" s="8"/>
      <c r="G2" s="11"/>
    </row>
    <row r="3" spans="1:9" ht="15.75" customHeight="1" x14ac:dyDescent="0.2">
      <c r="A3" s="47" t="s">
        <v>16</v>
      </c>
      <c r="B3" s="49" t="s">
        <v>17</v>
      </c>
      <c r="C3" s="51" t="s">
        <v>19</v>
      </c>
      <c r="D3" s="52"/>
      <c r="E3" s="53" t="s">
        <v>20</v>
      </c>
      <c r="F3" s="51"/>
    </row>
    <row r="4" spans="1:9" ht="32.25" customHeight="1" thickBot="1" x14ac:dyDescent="0.25">
      <c r="A4" s="48"/>
      <c r="B4" s="50"/>
      <c r="C4" s="14" t="s">
        <v>23</v>
      </c>
      <c r="D4" s="14" t="s">
        <v>24</v>
      </c>
      <c r="E4" s="15" t="s">
        <v>25</v>
      </c>
      <c r="F4" s="16" t="s">
        <v>26</v>
      </c>
    </row>
    <row r="5" spans="1:9" ht="15" customHeight="1" x14ac:dyDescent="0.2">
      <c r="A5" s="17">
        <v>2015</v>
      </c>
      <c r="B5" s="42">
        <v>33.087604519785948</v>
      </c>
      <c r="C5" s="42" t="s">
        <v>27</v>
      </c>
      <c r="D5" s="18" t="s">
        <v>27</v>
      </c>
      <c r="E5" s="18">
        <v>0.7112840632197801</v>
      </c>
      <c r="F5" s="20">
        <v>3138.3654125941271</v>
      </c>
    </row>
    <row r="6" spans="1:9" ht="15" customHeight="1" x14ac:dyDescent="0.2">
      <c r="A6" s="17">
        <v>2016</v>
      </c>
      <c r="B6" s="42">
        <v>36.580755903296435</v>
      </c>
      <c r="C6" s="42">
        <v>3.4931513835104866</v>
      </c>
      <c r="D6" s="18">
        <v>10.557280994523577</v>
      </c>
      <c r="E6" s="18">
        <v>0.75532788158025943</v>
      </c>
      <c r="F6" s="20">
        <v>3462.3542446465644</v>
      </c>
    </row>
    <row r="7" spans="1:9" ht="15" customHeight="1" x14ac:dyDescent="0.2">
      <c r="A7" s="22">
        <v>2017</v>
      </c>
      <c r="B7" s="43">
        <v>40.902789817245747</v>
      </c>
      <c r="C7" s="42">
        <v>4.322033913949312</v>
      </c>
      <c r="D7" s="18">
        <v>11.815048123595062</v>
      </c>
      <c r="E7" s="18">
        <v>0.78972915908357799</v>
      </c>
      <c r="F7" s="26">
        <v>3862.5704131842872</v>
      </c>
    </row>
    <row r="8" spans="1:9" ht="15" customHeight="1" x14ac:dyDescent="0.2">
      <c r="A8" s="22">
        <v>2018</v>
      </c>
      <c r="B8" s="43">
        <v>46.741501879999994</v>
      </c>
      <c r="C8" s="42">
        <v>5.8387120627542473</v>
      </c>
      <c r="D8" s="18">
        <v>14.274605934807138</v>
      </c>
      <c r="E8" s="18">
        <v>0.8536055435460892</v>
      </c>
      <c r="F8" s="26">
        <v>4398.6081760290135</v>
      </c>
    </row>
    <row r="9" spans="1:9" ht="15" customHeight="1" x14ac:dyDescent="0.2">
      <c r="A9" s="22">
        <v>2019</v>
      </c>
      <c r="B9" s="43">
        <v>56.050010705462533</v>
      </c>
      <c r="C9" s="42">
        <v>9.308508825462539</v>
      </c>
      <c r="D9" s="18">
        <v>19.914868908920358</v>
      </c>
      <c r="E9" s="18">
        <v>0.95179584917685445</v>
      </c>
      <c r="F9" s="26">
        <v>5253.3797554055473</v>
      </c>
    </row>
    <row r="10" spans="1:9" ht="15" customHeight="1" x14ac:dyDescent="0.2">
      <c r="A10" s="22">
        <v>2020</v>
      </c>
      <c r="B10" s="43">
        <v>47.051017129602094</v>
      </c>
      <c r="C10" s="42">
        <v>-8.9989935758604389</v>
      </c>
      <c r="D10" s="18">
        <v>-16.055293232947431</v>
      </c>
      <c r="E10" s="18">
        <v>0.8072829438888216</v>
      </c>
      <c r="F10" s="26">
        <v>4397.227622366413</v>
      </c>
    </row>
    <row r="11" spans="1:9" ht="15" customHeight="1" x14ac:dyDescent="0.2">
      <c r="A11" s="22">
        <v>2021</v>
      </c>
      <c r="B11" s="43">
        <v>50.325570978541599</v>
      </c>
      <c r="C11" s="42">
        <v>3.2745538489395045</v>
      </c>
      <c r="D11" s="18">
        <v>6.9595814260927424</v>
      </c>
      <c r="E11" s="18">
        <v>0.7978364882361727</v>
      </c>
      <c r="F11" s="26">
        <v>4792.5235555732725</v>
      </c>
    </row>
    <row r="12" spans="1:9" ht="15" customHeight="1" x14ac:dyDescent="0.2">
      <c r="A12" s="22">
        <v>2022</v>
      </c>
      <c r="B12" s="43">
        <v>53.19399392111157</v>
      </c>
      <c r="C12" s="42">
        <v>2.8684229425699712</v>
      </c>
      <c r="D12" s="18">
        <v>5.6997325351619832</v>
      </c>
      <c r="E12" s="18">
        <v>0.75453843589091507</v>
      </c>
      <c r="F12" s="26">
        <v>4943.8979807297783</v>
      </c>
    </row>
    <row r="13" spans="1:9" ht="15" customHeight="1" x14ac:dyDescent="0.2">
      <c r="A13" s="22">
        <v>2023</v>
      </c>
      <c r="B13" s="43">
        <v>57.135660343416902</v>
      </c>
      <c r="C13" s="42">
        <v>3.9416664223053317</v>
      </c>
      <c r="D13" s="18">
        <v>7.4099839695266194</v>
      </c>
      <c r="E13" s="18">
        <v>0.74592994519226907</v>
      </c>
      <c r="F13" s="26">
        <v>5252.384605926035</v>
      </c>
      <c r="H13" s="23"/>
    </row>
    <row r="14" spans="1:9" ht="15" customHeight="1" x14ac:dyDescent="0.2">
      <c r="A14" s="22">
        <v>2024</v>
      </c>
      <c r="B14" s="43">
        <v>59.873382632577503</v>
      </c>
      <c r="C14" s="42">
        <v>2.737722289160601</v>
      </c>
      <c r="D14" s="18">
        <v>4.7916174814561989</v>
      </c>
      <c r="E14" s="18">
        <v>0.74198740554759479</v>
      </c>
      <c r="F14" s="26">
        <v>5499.7668800628526</v>
      </c>
      <c r="H14" s="23"/>
      <c r="I14" s="44"/>
    </row>
    <row r="15" spans="1:9" ht="7.5" customHeight="1" x14ac:dyDescent="0.2"/>
    <row r="19" spans="4:6" x14ac:dyDescent="0.2">
      <c r="D19" s="23"/>
      <c r="E19" s="23"/>
      <c r="F19" s="23"/>
    </row>
    <row r="23" spans="4:6" ht="34.5" customHeight="1" x14ac:dyDescent="0.2"/>
    <row r="26" spans="4:6" ht="25.5" customHeight="1" x14ac:dyDescent="0.2"/>
    <row r="27" spans="4:6" ht="25.5" customHeight="1" x14ac:dyDescent="0.2"/>
  </sheetData>
  <mergeCells count="4">
    <mergeCell ref="A3:A4"/>
    <mergeCell ref="B3:B4"/>
    <mergeCell ref="C3:D3"/>
    <mergeCell ref="E3:F3"/>
  </mergeCells>
  <hyperlinks>
    <hyperlink ref="H1" location="OBSAH!A1" tooltip="obsah" display="zpět na obsah" xr:uid="{E68DFF4A-3D9F-4182-AAB5-137481E136C2}"/>
  </hyperlink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F9B22-5072-40F8-9523-760660DFAA64}">
  <dimension ref="A1:N42"/>
  <sheetViews>
    <sheetView zoomScaleNormal="100" workbookViewId="0">
      <selection sqref="A1:K1"/>
    </sheetView>
  </sheetViews>
  <sheetFormatPr defaultColWidth="9.140625" defaultRowHeight="14.25" x14ac:dyDescent="0.2"/>
  <cols>
    <col min="1" max="1" width="8.7109375" style="28" customWidth="1"/>
    <col min="2" max="2" width="6.7109375" style="28" customWidth="1"/>
    <col min="3" max="3" width="11.28515625" style="28" customWidth="1"/>
    <col min="4" max="4" width="6.85546875" style="28" customWidth="1"/>
    <col min="5" max="5" width="7.5703125" style="28" customWidth="1"/>
    <col min="6" max="6" width="8.140625" style="28" customWidth="1"/>
    <col min="7" max="7" width="8.28515625" style="28" customWidth="1"/>
    <col min="8" max="8" width="7" style="28" customWidth="1"/>
    <col min="9" max="9" width="7.42578125" style="28" customWidth="1"/>
    <col min="10" max="10" width="8.5703125" style="28" customWidth="1"/>
    <col min="11" max="11" width="6.85546875" style="28" customWidth="1"/>
    <col min="12" max="16384" width="9.140625" style="28"/>
  </cols>
  <sheetData>
    <row r="1" spans="1:14" s="45" customFormat="1" ht="17.45" customHeight="1" x14ac:dyDescent="0.2">
      <c r="A1" s="61" t="s">
        <v>44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4" ht="15.75" thickBot="1" x14ac:dyDescent="0.3">
      <c r="A2" s="10" t="s">
        <v>15</v>
      </c>
      <c r="J2" s="8"/>
      <c r="K2" s="29"/>
      <c r="L2" s="8"/>
      <c r="M2" s="8" t="s">
        <v>14</v>
      </c>
      <c r="N2" s="29"/>
    </row>
    <row r="3" spans="1:14" ht="15.75" customHeight="1" x14ac:dyDescent="0.2">
      <c r="A3" s="62" t="s">
        <v>16</v>
      </c>
      <c r="B3" s="63"/>
      <c r="C3" s="66" t="s">
        <v>45</v>
      </c>
      <c r="D3" s="68" t="s">
        <v>46</v>
      </c>
      <c r="E3" s="68"/>
      <c r="F3" s="68"/>
      <c r="G3" s="68"/>
      <c r="H3" s="68" t="s">
        <v>47</v>
      </c>
      <c r="I3" s="68"/>
      <c r="J3" s="68"/>
      <c r="K3" s="69"/>
    </row>
    <row r="4" spans="1:14" ht="41.25" customHeight="1" thickBot="1" x14ac:dyDescent="0.25">
      <c r="A4" s="64"/>
      <c r="B4" s="65"/>
      <c r="C4" s="67"/>
      <c r="D4" s="31" t="s">
        <v>48</v>
      </c>
      <c r="E4" s="31" t="s">
        <v>49</v>
      </c>
      <c r="F4" s="31" t="s">
        <v>50</v>
      </c>
      <c r="G4" s="31" t="s">
        <v>51</v>
      </c>
      <c r="H4" s="31" t="s">
        <v>48</v>
      </c>
      <c r="I4" s="31" t="s">
        <v>52</v>
      </c>
      <c r="J4" s="31" t="s">
        <v>53</v>
      </c>
      <c r="K4" s="32" t="s">
        <v>54</v>
      </c>
    </row>
    <row r="5" spans="1:14" ht="16.5" customHeight="1" x14ac:dyDescent="0.2">
      <c r="A5" s="70"/>
      <c r="B5" s="71"/>
      <c r="C5" s="72" t="s">
        <v>58</v>
      </c>
      <c r="D5" s="73"/>
      <c r="E5" s="73"/>
      <c r="F5" s="73"/>
      <c r="G5" s="73"/>
      <c r="H5" s="73"/>
      <c r="I5" s="73"/>
      <c r="J5" s="73"/>
      <c r="K5" s="73"/>
    </row>
    <row r="6" spans="1:14" ht="15" customHeight="1" x14ac:dyDescent="0.2">
      <c r="A6" s="55">
        <v>2015</v>
      </c>
      <c r="B6" s="56"/>
      <c r="C6" s="36">
        <v>18552.984499999999</v>
      </c>
      <c r="D6" s="36">
        <v>16819.984499999999</v>
      </c>
      <c r="E6" s="36">
        <v>14890.9845</v>
      </c>
      <c r="F6" s="36">
        <v>1146</v>
      </c>
      <c r="G6" s="36">
        <v>783</v>
      </c>
      <c r="H6" s="36">
        <v>1733</v>
      </c>
      <c r="I6" s="36">
        <v>836</v>
      </c>
      <c r="J6" s="36">
        <v>485</v>
      </c>
      <c r="K6" s="37">
        <v>412</v>
      </c>
    </row>
    <row r="7" spans="1:14" ht="15" customHeight="1" x14ac:dyDescent="0.2">
      <c r="A7" s="55">
        <v>2016</v>
      </c>
      <c r="B7" s="56"/>
      <c r="C7" s="36">
        <v>20090.861000000001</v>
      </c>
      <c r="D7" s="36">
        <v>18206.861000000001</v>
      </c>
      <c r="E7" s="36">
        <v>16212.861000000001</v>
      </c>
      <c r="F7" s="36">
        <v>1167</v>
      </c>
      <c r="G7" s="36">
        <v>827</v>
      </c>
      <c r="H7" s="36">
        <v>1884</v>
      </c>
      <c r="I7" s="36">
        <v>909</v>
      </c>
      <c r="J7" s="36">
        <v>541</v>
      </c>
      <c r="K7" s="37">
        <v>434</v>
      </c>
    </row>
    <row r="8" spans="1:14" ht="15" customHeight="1" x14ac:dyDescent="0.2">
      <c r="A8" s="55">
        <v>2017</v>
      </c>
      <c r="B8" s="56"/>
      <c r="C8" s="36">
        <v>21739.578079999999</v>
      </c>
      <c r="D8" s="36">
        <v>19409.09808</v>
      </c>
      <c r="E8" s="36">
        <v>17453.09808</v>
      </c>
      <c r="F8" s="36">
        <v>1202</v>
      </c>
      <c r="G8" s="36">
        <v>754</v>
      </c>
      <c r="H8" s="36">
        <v>2330.48</v>
      </c>
      <c r="I8" s="36">
        <v>1135</v>
      </c>
      <c r="J8" s="36">
        <v>686</v>
      </c>
      <c r="K8" s="37">
        <v>509.48</v>
      </c>
    </row>
    <row r="9" spans="1:14" ht="15" customHeight="1" x14ac:dyDescent="0.2">
      <c r="A9" s="55">
        <v>2018</v>
      </c>
      <c r="B9" s="56"/>
      <c r="C9" s="36">
        <v>23471.501879999996</v>
      </c>
      <c r="D9" s="36">
        <v>20698.901879999998</v>
      </c>
      <c r="E9" s="36">
        <v>18073.901879999998</v>
      </c>
      <c r="F9" s="36">
        <v>1648</v>
      </c>
      <c r="G9" s="36">
        <v>977</v>
      </c>
      <c r="H9" s="36">
        <v>2772.5999999999995</v>
      </c>
      <c r="I9" s="36">
        <v>1344.1</v>
      </c>
      <c r="J9" s="36">
        <v>814.3</v>
      </c>
      <c r="K9" s="37">
        <v>614.19999999999993</v>
      </c>
    </row>
    <row r="10" spans="1:14" ht="15" customHeight="1" x14ac:dyDescent="0.2">
      <c r="A10" s="55">
        <v>2019</v>
      </c>
      <c r="B10" s="56"/>
      <c r="C10" s="36">
        <v>26988</v>
      </c>
      <c r="D10" s="36">
        <v>23845.839199999999</v>
      </c>
      <c r="E10" s="36">
        <v>21191.839199999999</v>
      </c>
      <c r="F10" s="36">
        <v>1721</v>
      </c>
      <c r="G10" s="36">
        <v>933</v>
      </c>
      <c r="H10" s="36">
        <v>3142</v>
      </c>
      <c r="I10" s="36">
        <v>1480</v>
      </c>
      <c r="J10" s="36">
        <v>933</v>
      </c>
      <c r="K10" s="37">
        <v>729</v>
      </c>
    </row>
    <row r="11" spans="1:14" ht="15" customHeight="1" x14ac:dyDescent="0.2">
      <c r="A11" s="55">
        <v>2020</v>
      </c>
      <c r="B11" s="56"/>
      <c r="C11" s="36">
        <v>30314</v>
      </c>
      <c r="D11" s="36">
        <v>26638.576536000004</v>
      </c>
      <c r="E11" s="36">
        <v>24010.576536000004</v>
      </c>
      <c r="F11" s="36">
        <v>1729</v>
      </c>
      <c r="G11" s="36">
        <v>899</v>
      </c>
      <c r="H11" s="36">
        <v>3675</v>
      </c>
      <c r="I11" s="36">
        <v>1728</v>
      </c>
      <c r="J11" s="36">
        <v>1125</v>
      </c>
      <c r="K11" s="37">
        <v>822</v>
      </c>
    </row>
    <row r="12" spans="1:14" ht="15" customHeight="1" x14ac:dyDescent="0.2">
      <c r="A12" s="55">
        <v>2021</v>
      </c>
      <c r="B12" s="56"/>
      <c r="C12" s="36">
        <v>30724.614248539998</v>
      </c>
      <c r="D12" s="36">
        <v>26462.614248539998</v>
      </c>
      <c r="E12" s="36">
        <v>23901.614248539998</v>
      </c>
      <c r="F12" s="36">
        <v>1674</v>
      </c>
      <c r="G12" s="36">
        <v>887</v>
      </c>
      <c r="H12" s="36">
        <v>4262</v>
      </c>
      <c r="I12" s="36">
        <v>2000</v>
      </c>
      <c r="J12" s="36">
        <v>1341</v>
      </c>
      <c r="K12" s="37">
        <v>921</v>
      </c>
    </row>
    <row r="13" spans="1:14" ht="15" customHeight="1" x14ac:dyDescent="0.2">
      <c r="A13" s="55">
        <v>2022</v>
      </c>
      <c r="B13" s="56"/>
      <c r="C13" s="36">
        <v>31183</v>
      </c>
      <c r="D13" s="36">
        <v>26608</v>
      </c>
      <c r="E13" s="36">
        <v>23940</v>
      </c>
      <c r="F13" s="36">
        <v>1764</v>
      </c>
      <c r="G13" s="36">
        <v>904</v>
      </c>
      <c r="H13" s="36">
        <v>4575</v>
      </c>
      <c r="I13" s="36">
        <v>2054</v>
      </c>
      <c r="J13" s="36">
        <v>1529</v>
      </c>
      <c r="K13" s="37">
        <v>992</v>
      </c>
    </row>
    <row r="14" spans="1:14" ht="15" customHeight="1" x14ac:dyDescent="0.2">
      <c r="A14" s="55">
        <v>2023</v>
      </c>
      <c r="B14" s="56"/>
      <c r="C14" s="36">
        <v>33295.488924000005</v>
      </c>
      <c r="D14" s="36">
        <v>28169.188924000002</v>
      </c>
      <c r="E14" s="36">
        <v>24410.088924000003</v>
      </c>
      <c r="F14" s="36">
        <v>2851</v>
      </c>
      <c r="G14" s="36">
        <v>908.1</v>
      </c>
      <c r="H14" s="36">
        <v>5126.3</v>
      </c>
      <c r="I14" s="36">
        <v>2291.3000000000002</v>
      </c>
      <c r="J14" s="36">
        <v>1750.5</v>
      </c>
      <c r="K14" s="37">
        <v>1084.5</v>
      </c>
    </row>
    <row r="15" spans="1:14" ht="15" customHeight="1" x14ac:dyDescent="0.2">
      <c r="A15" s="55">
        <v>2024</v>
      </c>
      <c r="B15" s="56"/>
      <c r="C15" s="36">
        <f>D15+H15</f>
        <v>36234.936631999997</v>
      </c>
      <c r="D15" s="36">
        <v>30778.536631999999</v>
      </c>
      <c r="E15" s="36">
        <v>26931.636631999998</v>
      </c>
      <c r="F15" s="36">
        <v>2903.7</v>
      </c>
      <c r="G15" s="36">
        <v>943.2</v>
      </c>
      <c r="H15" s="36">
        <f>I15+J15+K15</f>
        <v>5456.4000000000005</v>
      </c>
      <c r="I15" s="36">
        <v>2402.8000000000002</v>
      </c>
      <c r="J15" s="36">
        <v>1918.8</v>
      </c>
      <c r="K15" s="37">
        <v>1134.8</v>
      </c>
    </row>
    <row r="16" spans="1:14" ht="16.5" customHeight="1" x14ac:dyDescent="0.2">
      <c r="A16" s="58"/>
      <c r="B16" s="58"/>
      <c r="C16" s="59" t="s">
        <v>39</v>
      </c>
      <c r="D16" s="60"/>
      <c r="E16" s="60"/>
      <c r="F16" s="60"/>
      <c r="G16" s="60"/>
      <c r="H16" s="60"/>
      <c r="I16" s="60"/>
      <c r="J16" s="60"/>
      <c r="K16" s="60"/>
    </row>
    <row r="17" spans="1:11" x14ac:dyDescent="0.2">
      <c r="A17" s="55">
        <v>2015</v>
      </c>
      <c r="B17" s="56"/>
      <c r="C17" s="36">
        <v>1705.5444812586677</v>
      </c>
      <c r="D17" s="36">
        <v>1546.2327227638943</v>
      </c>
      <c r="E17" s="36">
        <v>1368.9030158184717</v>
      </c>
      <c r="F17" s="36">
        <v>105.34984145124646</v>
      </c>
      <c r="G17" s="36">
        <v>71.979865494176252</v>
      </c>
      <c r="H17" s="36">
        <v>159.31175849477324</v>
      </c>
      <c r="I17" s="36">
        <v>76.852065840525341</v>
      </c>
      <c r="J17" s="36">
        <v>44.585229584515304</v>
      </c>
      <c r="K17" s="37">
        <v>37.874463069732585</v>
      </c>
    </row>
    <row r="18" spans="1:11" x14ac:dyDescent="0.2">
      <c r="A18" s="55">
        <v>2015</v>
      </c>
      <c r="B18" s="56"/>
      <c r="C18" s="36">
        <v>1705.5444812586677</v>
      </c>
      <c r="D18" s="36">
        <v>1546.2327227638943</v>
      </c>
      <c r="E18" s="36">
        <v>1368.9030158184717</v>
      </c>
      <c r="F18" s="36">
        <v>105.34984145124646</v>
      </c>
      <c r="G18" s="36">
        <v>71.979865494176252</v>
      </c>
      <c r="H18" s="36">
        <v>159.31175849477324</v>
      </c>
      <c r="I18" s="36">
        <v>76.852065840525341</v>
      </c>
      <c r="J18" s="36">
        <v>44.585229584515304</v>
      </c>
      <c r="K18" s="37">
        <v>37.874463069732585</v>
      </c>
    </row>
    <row r="19" spans="1:11" x14ac:dyDescent="0.2">
      <c r="A19" s="55">
        <v>2016</v>
      </c>
      <c r="B19" s="56"/>
      <c r="C19" s="36">
        <v>1846.9188664651231</v>
      </c>
      <c r="D19" s="36">
        <v>1673.725933398676</v>
      </c>
      <c r="E19" s="36">
        <v>1490.4208864058439</v>
      </c>
      <c r="F19" s="36">
        <v>107.28033592810176</v>
      </c>
      <c r="G19" s="36">
        <v>76.024711064730212</v>
      </c>
      <c r="H19" s="36">
        <v>173.19293306644707</v>
      </c>
      <c r="I19" s="36">
        <v>83.562832355308061</v>
      </c>
      <c r="J19" s="36">
        <v>49.733214856129436</v>
      </c>
      <c r="K19" s="37">
        <v>39.896885855009572</v>
      </c>
    </row>
    <row r="20" spans="1:11" x14ac:dyDescent="0.2">
      <c r="A20" s="55">
        <v>2017</v>
      </c>
      <c r="B20" s="56"/>
      <c r="C20" s="36">
        <v>1998.4826386954564</v>
      </c>
      <c r="D20" s="36">
        <v>1784.2455544848972</v>
      </c>
      <c r="E20" s="36">
        <v>1604.4337832120891</v>
      </c>
      <c r="F20" s="36">
        <v>110.49782672286061</v>
      </c>
      <c r="G20" s="36">
        <v>69.313944549947493</v>
      </c>
      <c r="H20" s="36">
        <v>214.2370842105592</v>
      </c>
      <c r="I20" s="36">
        <v>104.33863005860798</v>
      </c>
      <c r="J20" s="36">
        <v>63.062819577273189</v>
      </c>
      <c r="K20" s="37">
        <v>46.835634574678053</v>
      </c>
    </row>
    <row r="21" spans="1:11" x14ac:dyDescent="0.2">
      <c r="A21" s="55">
        <v>2018</v>
      </c>
      <c r="B21" s="56"/>
      <c r="C21" s="36">
        <v>2157.6954639447058</v>
      </c>
      <c r="D21" s="36">
        <v>1902.8150360147531</v>
      </c>
      <c r="E21" s="36">
        <v>1661.5032264078404</v>
      </c>
      <c r="F21" s="36">
        <v>151.49785227893034</v>
      </c>
      <c r="G21" s="36">
        <v>89.813957327982365</v>
      </c>
      <c r="H21" s="36">
        <v>254.88042792995279</v>
      </c>
      <c r="I21" s="36">
        <v>123.56083934958147</v>
      </c>
      <c r="J21" s="36">
        <v>74.85722154777487</v>
      </c>
      <c r="K21" s="37">
        <v>56.462367032596482</v>
      </c>
    </row>
    <row r="22" spans="1:11" x14ac:dyDescent="0.2">
      <c r="A22" s="55">
        <v>2019</v>
      </c>
      <c r="B22" s="56"/>
      <c r="C22" s="36">
        <v>2480.9611876843278</v>
      </c>
      <c r="D22" s="36">
        <v>2192.1076605514118</v>
      </c>
      <c r="E22" s="36">
        <v>1948.1299300002702</v>
      </c>
      <c r="F22" s="36">
        <v>158.20861879371307</v>
      </c>
      <c r="G22" s="36">
        <v>85.769111757428405</v>
      </c>
      <c r="H22" s="36">
        <v>288.83874506092184</v>
      </c>
      <c r="I22" s="36">
        <v>136.05389646408793</v>
      </c>
      <c r="J22" s="36">
        <v>85.769111757428405</v>
      </c>
      <c r="K22" s="37">
        <v>67.015736839405477</v>
      </c>
    </row>
    <row r="23" spans="1:11" x14ac:dyDescent="0.2">
      <c r="A23" s="55">
        <v>2020</v>
      </c>
      <c r="B23" s="56"/>
      <c r="C23" s="36">
        <v>2786.714741494839</v>
      </c>
      <c r="D23" s="36">
        <v>2448.839279715964</v>
      </c>
      <c r="E23" s="36">
        <v>2207.2516851837863</v>
      </c>
      <c r="F23" s="36">
        <v>158.9440452610865</v>
      </c>
      <c r="G23" s="36">
        <v>82.643549271091246</v>
      </c>
      <c r="H23" s="36">
        <v>337.8365334496778</v>
      </c>
      <c r="I23" s="36">
        <v>158.85211695266483</v>
      </c>
      <c r="J23" s="36">
        <v>103.41934697439116</v>
      </c>
      <c r="K23" s="37">
        <v>75.565069522621812</v>
      </c>
    </row>
    <row r="24" spans="1:11" x14ac:dyDescent="0.2">
      <c r="A24" s="55">
        <v>2021</v>
      </c>
      <c r="B24" s="56"/>
      <c r="C24" s="36">
        <v>2824.4618147769606</v>
      </c>
      <c r="D24" s="36">
        <v>2432.663364283756</v>
      </c>
      <c r="E24" s="36">
        <v>2197.234966415831</v>
      </c>
      <c r="F24" s="36">
        <v>153.88798829789405</v>
      </c>
      <c r="G24" s="36">
        <v>81.540409570031073</v>
      </c>
      <c r="H24" s="36">
        <v>391.79845049320454</v>
      </c>
      <c r="I24" s="36">
        <v>183.85661684336208</v>
      </c>
      <c r="J24" s="36">
        <v>123.27586159347426</v>
      </c>
      <c r="K24" s="37">
        <v>84.665972056368233</v>
      </c>
    </row>
    <row r="25" spans="1:11" x14ac:dyDescent="0.2">
      <c r="A25" s="55">
        <v>2022</v>
      </c>
      <c r="B25" s="56"/>
      <c r="C25" s="36">
        <v>2866.6004415132797</v>
      </c>
      <c r="D25" s="36">
        <v>2446.0284304840889</v>
      </c>
      <c r="E25" s="36">
        <v>2200.7637036150441</v>
      </c>
      <c r="F25" s="36">
        <v>162.16153605584535</v>
      </c>
      <c r="G25" s="36">
        <v>83.10319081319966</v>
      </c>
      <c r="H25" s="36">
        <v>420.57201102919072</v>
      </c>
      <c r="I25" s="36">
        <v>188.82074549813285</v>
      </c>
      <c r="J25" s="36">
        <v>140.55838357675029</v>
      </c>
      <c r="K25" s="37">
        <v>91.19288195430758</v>
      </c>
    </row>
    <row r="26" spans="1:11" x14ac:dyDescent="0.2">
      <c r="A26" s="55">
        <v>2023</v>
      </c>
      <c r="B26" s="56"/>
      <c r="C26" s="36">
        <v>3060.797974856137</v>
      </c>
      <c r="D26" s="36">
        <v>2589.5458873940734</v>
      </c>
      <c r="E26" s="36">
        <v>2243.9781832061326</v>
      </c>
      <c r="F26" s="36">
        <v>262.0876073102126</v>
      </c>
      <c r="G26" s="36">
        <v>83.480096877728542</v>
      </c>
      <c r="H26" s="36">
        <v>471.25208746206346</v>
      </c>
      <c r="I26" s="36">
        <v>210.63533308659774</v>
      </c>
      <c r="J26" s="36">
        <v>160.92050389215265</v>
      </c>
      <c r="K26" s="37">
        <v>99.696250483313079</v>
      </c>
    </row>
    <row r="27" spans="1:11" x14ac:dyDescent="0.2">
      <c r="A27" s="55">
        <v>2024</v>
      </c>
      <c r="B27" s="56"/>
      <c r="C27" s="36">
        <v>3328.4190006899353</v>
      </c>
      <c r="D27" s="36">
        <v>2827.2125098435854</v>
      </c>
      <c r="E27" s="36">
        <v>2473.8492575826035</v>
      </c>
      <c r="F27" s="36">
        <v>266.72408318131829</v>
      </c>
      <c r="G27" s="36">
        <v>86.639169079663674</v>
      </c>
      <c r="H27" s="36">
        <v>501.2064908463496</v>
      </c>
      <c r="I27" s="36">
        <v>220.7130995171924</v>
      </c>
      <c r="J27" s="36">
        <v>176.25449282236923</v>
      </c>
      <c r="K27" s="37">
        <v>104.23889850678788</v>
      </c>
    </row>
    <row r="28" spans="1:11" ht="16.5" customHeight="1" x14ac:dyDescent="0.2">
      <c r="A28" s="58"/>
      <c r="B28" s="74"/>
      <c r="C28" s="59" t="s">
        <v>55</v>
      </c>
      <c r="D28" s="60"/>
      <c r="E28" s="60"/>
      <c r="F28" s="60"/>
      <c r="G28" s="60"/>
      <c r="H28" s="60"/>
      <c r="I28" s="60"/>
      <c r="J28" s="60"/>
      <c r="K28" s="60"/>
    </row>
    <row r="29" spans="1:11" ht="15" customHeight="1" x14ac:dyDescent="0.2">
      <c r="A29" s="55">
        <v>2010</v>
      </c>
      <c r="B29" s="56"/>
      <c r="C29" s="33">
        <v>100</v>
      </c>
      <c r="D29" s="33">
        <v>92.060212514757978</v>
      </c>
      <c r="E29" s="33">
        <v>81.393152302243223</v>
      </c>
      <c r="F29" s="33">
        <v>5.6906729634002371</v>
      </c>
      <c r="G29" s="33">
        <v>4.9763872491145218</v>
      </c>
      <c r="H29" s="33">
        <v>7.9397874852420305</v>
      </c>
      <c r="I29" s="33">
        <v>2.7804014167650535</v>
      </c>
      <c r="J29" s="33">
        <v>2.9634002361275091</v>
      </c>
      <c r="K29" s="34">
        <v>2.1959858323494688</v>
      </c>
    </row>
    <row r="30" spans="1:11" x14ac:dyDescent="0.2">
      <c r="A30" s="55">
        <v>2015</v>
      </c>
      <c r="B30" s="56"/>
      <c r="C30" s="33">
        <v>100</v>
      </c>
      <c r="D30" s="33">
        <v>90.659184779677901</v>
      </c>
      <c r="E30" s="33">
        <v>80.26193575486468</v>
      </c>
      <c r="F30" s="33">
        <v>6.1769037752389657</v>
      </c>
      <c r="G30" s="33">
        <v>4.220345249574267</v>
      </c>
      <c r="H30" s="33">
        <v>9.3408152203221011</v>
      </c>
      <c r="I30" s="33">
        <v>4.5060135742580938</v>
      </c>
      <c r="J30" s="33">
        <v>2.6141346692765253</v>
      </c>
      <c r="K30" s="34">
        <v>2.2206669767874816</v>
      </c>
    </row>
    <row r="31" spans="1:11" x14ac:dyDescent="0.2">
      <c r="A31" s="55">
        <v>2016</v>
      </c>
      <c r="B31" s="56"/>
      <c r="C31" s="33">
        <v>100</v>
      </c>
      <c r="D31" s="33">
        <v>90.622601988038241</v>
      </c>
      <c r="E31" s="33">
        <v>80.697691353297401</v>
      </c>
      <c r="F31" s="33">
        <v>5.8086111889380945</v>
      </c>
      <c r="G31" s="33">
        <v>4.1162994458027455</v>
      </c>
      <c r="H31" s="33">
        <v>9.3773980119617573</v>
      </c>
      <c r="I31" s="33">
        <v>4.5244452191471529</v>
      </c>
      <c r="J31" s="33">
        <v>2.6927666265771286</v>
      </c>
      <c r="K31" s="34">
        <v>2.1601861662374748</v>
      </c>
    </row>
    <row r="32" spans="1:11" x14ac:dyDescent="0.2">
      <c r="A32" s="55">
        <v>2017</v>
      </c>
      <c r="B32" s="56"/>
      <c r="C32" s="33">
        <v>100</v>
      </c>
      <c r="D32" s="33">
        <v>89.280012742547214</v>
      </c>
      <c r="E32" s="33">
        <v>80.282598014432111</v>
      </c>
      <c r="F32" s="33">
        <v>5.529086146827372</v>
      </c>
      <c r="G32" s="33">
        <v>3.4683285812877189</v>
      </c>
      <c r="H32" s="33">
        <v>10.719987257452791</v>
      </c>
      <c r="I32" s="33">
        <v>5.2208924930524692</v>
      </c>
      <c r="J32" s="33">
        <v>3.155535022232594</v>
      </c>
      <c r="K32" s="34">
        <v>2.3435597421677286</v>
      </c>
    </row>
    <row r="33" spans="1:11" x14ac:dyDescent="0.2">
      <c r="A33" s="55">
        <v>2018</v>
      </c>
      <c r="B33" s="56"/>
      <c r="C33" s="33">
        <v>100</v>
      </c>
      <c r="D33" s="33">
        <v>88.187377125779392</v>
      </c>
      <c r="E33" s="33">
        <v>77.003601952718341</v>
      </c>
      <c r="F33" s="33">
        <v>7.0212805657922397</v>
      </c>
      <c r="G33" s="33">
        <v>4.1624946072688216</v>
      </c>
      <c r="H33" s="33">
        <v>11.812622874220608</v>
      </c>
      <c r="I33" s="33">
        <v>5.7265189371852845</v>
      </c>
      <c r="J33" s="33">
        <v>3.4693135708280467</v>
      </c>
      <c r="K33" s="34">
        <v>2.6167903662072773</v>
      </c>
    </row>
    <row r="34" spans="1:11" x14ac:dyDescent="0.2">
      <c r="A34" s="55">
        <v>2019</v>
      </c>
      <c r="B34" s="56"/>
      <c r="C34" s="33">
        <v>100</v>
      </c>
      <c r="D34" s="33">
        <v>88.357192826441377</v>
      </c>
      <c r="E34" s="33">
        <v>78.523192530013333</v>
      </c>
      <c r="F34" s="33">
        <v>6.3769082555209717</v>
      </c>
      <c r="G34" s="33">
        <v>3.45709204090707</v>
      </c>
      <c r="H34" s="33">
        <v>11.642211353194012</v>
      </c>
      <c r="I34" s="33">
        <v>5.4839187787164665</v>
      </c>
      <c r="J34" s="33">
        <v>3.45709204090707</v>
      </c>
      <c r="K34" s="34">
        <v>2.7012005335704758</v>
      </c>
    </row>
    <row r="35" spans="1:11" x14ac:dyDescent="0.2">
      <c r="A35" s="55">
        <v>2020</v>
      </c>
      <c r="B35" s="56"/>
      <c r="C35" s="33">
        <v>100</v>
      </c>
      <c r="D35" s="33">
        <v>87.875491640826027</v>
      </c>
      <c r="E35" s="33">
        <v>79.206229913571306</v>
      </c>
      <c r="F35" s="33">
        <v>5.7036352840271825</v>
      </c>
      <c r="G35" s="33">
        <v>2.9656264432275514</v>
      </c>
      <c r="H35" s="33">
        <v>12.123111433661014</v>
      </c>
      <c r="I35" s="33">
        <v>5.7003364781948935</v>
      </c>
      <c r="J35" s="33">
        <v>3.7111565613248008</v>
      </c>
      <c r="K35" s="34">
        <v>2.711618394141321</v>
      </c>
    </row>
    <row r="36" spans="1:11" x14ac:dyDescent="0.2">
      <c r="A36" s="55">
        <v>2021</v>
      </c>
      <c r="B36" s="56"/>
      <c r="C36" s="33">
        <v>100</v>
      </c>
      <c r="D36" s="33">
        <v>86.128385647014184</v>
      </c>
      <c r="E36" s="33">
        <v>77.793049101261786</v>
      </c>
      <c r="F36" s="33">
        <v>5.4484003817217879</v>
      </c>
      <c r="G36" s="33">
        <v>2.8869361640306006</v>
      </c>
      <c r="H36" s="33">
        <v>13.871614352985818</v>
      </c>
      <c r="I36" s="33">
        <v>6.5094389267882775</v>
      </c>
      <c r="J36" s="33">
        <v>4.3645788004115396</v>
      </c>
      <c r="K36" s="34">
        <v>2.9975966257860014</v>
      </c>
    </row>
    <row r="37" spans="1:11" x14ac:dyDescent="0.2">
      <c r="A37" s="55">
        <v>2022</v>
      </c>
      <c r="B37" s="56"/>
      <c r="C37" s="33">
        <v>100</v>
      </c>
      <c r="D37" s="33">
        <v>85.32854439919187</v>
      </c>
      <c r="E37" s="33">
        <v>76.772600455376335</v>
      </c>
      <c r="F37" s="33">
        <v>5.6569284546066765</v>
      </c>
      <c r="G37" s="33">
        <v>2.899015489208864</v>
      </c>
      <c r="H37" s="33">
        <v>14.671455600808134</v>
      </c>
      <c r="I37" s="33">
        <v>6.5869223615431487</v>
      </c>
      <c r="J37" s="33">
        <v>4.9033127024340182</v>
      </c>
      <c r="K37" s="34">
        <v>3.1812205368309656</v>
      </c>
    </row>
    <row r="38" spans="1:11" x14ac:dyDescent="0.2">
      <c r="A38" s="55">
        <v>2023</v>
      </c>
      <c r="B38" s="56"/>
      <c r="C38" s="33">
        <v>100</v>
      </c>
      <c r="D38" s="33">
        <v>84.603619992782654</v>
      </c>
      <c r="E38" s="33">
        <v>73.313501957332008</v>
      </c>
      <c r="F38" s="33">
        <v>8.5627215341623852</v>
      </c>
      <c r="G38" s="33">
        <v>2.7273965012882715</v>
      </c>
      <c r="H38" s="33">
        <v>15.396380007217338</v>
      </c>
      <c r="I38" s="33">
        <v>6.8817130309457282</v>
      </c>
      <c r="J38" s="33">
        <v>5.2574689742375496</v>
      </c>
      <c r="K38" s="34">
        <v>3.2571980020340603</v>
      </c>
    </row>
    <row r="39" spans="1:11" x14ac:dyDescent="0.2">
      <c r="A39" s="55">
        <v>2024</v>
      </c>
      <c r="B39" s="56"/>
      <c r="C39" s="33">
        <v>100</v>
      </c>
      <c r="D39" s="33">
        <v>84.941604685514164</v>
      </c>
      <c r="E39" s="33">
        <v>74.32505514088848</v>
      </c>
      <c r="F39" s="33">
        <v>8.013536851160568</v>
      </c>
      <c r="G39" s="33">
        <v>2.603012693465113</v>
      </c>
      <c r="H39" s="33">
        <v>15.058395314485839</v>
      </c>
      <c r="I39" s="33">
        <v>6.6311693170674024</v>
      </c>
      <c r="J39" s="33">
        <v>5.2954418534996375</v>
      </c>
      <c r="K39" s="34">
        <v>3.1317841439187974</v>
      </c>
    </row>
    <row r="40" spans="1:11" ht="7.5" customHeight="1" x14ac:dyDescent="0.2">
      <c r="A40" s="10"/>
    </row>
    <row r="41" spans="1:11" x14ac:dyDescent="0.2">
      <c r="A41" s="10" t="s">
        <v>56</v>
      </c>
    </row>
    <row r="42" spans="1:11" ht="5.25" customHeight="1" x14ac:dyDescent="0.2">
      <c r="A42" s="10"/>
    </row>
  </sheetData>
  <mergeCells count="43">
    <mergeCell ref="A5:B5"/>
    <mergeCell ref="C5:K5"/>
    <mergeCell ref="A1:K1"/>
    <mergeCell ref="A3:B4"/>
    <mergeCell ref="C3:C4"/>
    <mergeCell ref="D3:G3"/>
    <mergeCell ref="H3:K3"/>
    <mergeCell ref="C16:K16"/>
    <mergeCell ref="A6:B6"/>
    <mergeCell ref="A7:B7"/>
    <mergeCell ref="A8:B8"/>
    <mergeCell ref="A9:B9"/>
    <mergeCell ref="A10:B10"/>
    <mergeCell ref="A11:B11"/>
    <mergeCell ref="A22:B2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3:B23"/>
    <mergeCell ref="A24:B24"/>
    <mergeCell ref="A25:B25"/>
    <mergeCell ref="A26:B26"/>
    <mergeCell ref="A27:B27"/>
    <mergeCell ref="A39:B39"/>
    <mergeCell ref="C28:K28"/>
    <mergeCell ref="A29:B29"/>
    <mergeCell ref="A30:B30"/>
    <mergeCell ref="A31:B31"/>
    <mergeCell ref="A32:B32"/>
    <mergeCell ref="A33:B33"/>
    <mergeCell ref="A28:B28"/>
    <mergeCell ref="A34:B34"/>
    <mergeCell ref="A35:B35"/>
    <mergeCell ref="A36:B36"/>
    <mergeCell ref="A37:B37"/>
    <mergeCell ref="A38:B38"/>
  </mergeCells>
  <hyperlinks>
    <hyperlink ref="M2" location="OBSAH!A1" tooltip="obsah" display="zpět na obsah" xr:uid="{3E764BC3-0662-4EF5-8FBD-2604058D724E}"/>
  </hyperlinks>
  <pageMargins left="0.7" right="0.7" top="0.78740157499999996" bottom="0.78740157499999996" header="0.3" footer="0.3"/>
  <pageSetup paperSize="9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</vt:i4>
      </vt:variant>
    </vt:vector>
  </HeadingPairs>
  <TitlesOfParts>
    <vt:vector size="11" baseType="lpstr">
      <vt:lpstr>OBSAH</vt:lpstr>
      <vt:lpstr>T5.1</vt:lpstr>
      <vt:lpstr>T5.2</vt:lpstr>
      <vt:lpstr>T5.3</vt:lpstr>
      <vt:lpstr>T5.4</vt:lpstr>
      <vt:lpstr>T5.5</vt:lpstr>
      <vt:lpstr>T5.1!Oblast_tisku</vt:lpstr>
      <vt:lpstr>T5.2!Oblast_tisku</vt:lpstr>
      <vt:lpstr>T5.3!Oblast_tisku</vt:lpstr>
      <vt:lpstr>T5.4!Oblast_tisku</vt:lpstr>
      <vt:lpstr>T5.5!Oblast_tisku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Lojková Romana</dc:creator>
  <cp:lastModifiedBy>Lojková Romana</cp:lastModifiedBy>
  <dcterms:created xsi:type="dcterms:W3CDTF">2026-09-23T09:15:54Z</dcterms:created>
  <dcterms:modified xsi:type="dcterms:W3CDTF">2026-09-23T10:38:44Z</dcterms:modified>
</cp:coreProperties>
</file>