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1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N23" i="1"/>
  <c r="L23" i="1"/>
  <c r="J23" i="1"/>
  <c r="H23" i="1"/>
  <c r="F23" i="1"/>
  <c r="D23" i="1"/>
  <c r="C23" i="1"/>
  <c r="P22" i="1"/>
  <c r="N22" i="1"/>
  <c r="L22" i="1"/>
  <c r="J22" i="1"/>
  <c r="H22" i="1"/>
  <c r="F22" i="1"/>
  <c r="D22" i="1"/>
  <c r="C22" i="1"/>
  <c r="P21" i="1"/>
  <c r="N21" i="1"/>
  <c r="L21" i="1"/>
  <c r="J21" i="1"/>
  <c r="H21" i="1"/>
  <c r="F21" i="1"/>
  <c r="D21" i="1"/>
  <c r="C21" i="1"/>
  <c r="P20" i="1"/>
  <c r="N20" i="1"/>
  <c r="L20" i="1"/>
  <c r="J20" i="1"/>
  <c r="H20" i="1"/>
  <c r="F20" i="1"/>
  <c r="D20" i="1"/>
  <c r="C20" i="1"/>
  <c r="P19" i="1"/>
  <c r="N19" i="1"/>
  <c r="L19" i="1"/>
  <c r="J19" i="1"/>
  <c r="H19" i="1"/>
  <c r="F19" i="1"/>
  <c r="D19" i="1"/>
  <c r="C19" i="1"/>
  <c r="P18" i="1"/>
  <c r="N18" i="1"/>
  <c r="L18" i="1"/>
  <c r="J18" i="1"/>
  <c r="H18" i="1"/>
  <c r="F18" i="1"/>
  <c r="D18" i="1"/>
  <c r="C18" i="1"/>
</calcChain>
</file>

<file path=xl/sharedStrings.xml><?xml version="1.0" encoding="utf-8"?>
<sst xmlns="http://schemas.openxmlformats.org/spreadsheetml/2006/main" count="91" uniqueCount="34">
  <si>
    <r>
      <t xml:space="preserve">Tab. 105: Gymnázia celkem - nově přijatí žáci do 1. ročníku </t>
    </r>
    <r>
      <rPr>
        <sz val="10"/>
        <color theme="1"/>
        <rFont val="Arial"/>
        <family val="2"/>
        <charset val="238"/>
      </rPr>
      <t>v časové řadě 2008/09 - 2018/19</t>
    </r>
  </si>
  <si>
    <t>Školní 
rok</t>
  </si>
  <si>
    <t>Nově přijatí do 1. ročníku</t>
  </si>
  <si>
    <t>podle zřizovatele</t>
  </si>
  <si>
    <t>podle pohlaví</t>
  </si>
  <si>
    <t>podle délky vzdělávání</t>
  </si>
  <si>
    <t>na veřejná gymnázia
(zřizovatel obec, kraj nebo MŠMT)</t>
  </si>
  <si>
    <t>na soukromá a církevní gymnázia</t>
  </si>
  <si>
    <t>dívky</t>
  </si>
  <si>
    <t>chlapci</t>
  </si>
  <si>
    <t>4leté</t>
  </si>
  <si>
    <t>6leté</t>
  </si>
  <si>
    <t>8leté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</si>
  <si>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</si>
  <si>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</si>
  <si>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</si>
  <si>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</si>
  <si>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</si>
  <si>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</si>
  <si>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</si>
  <si>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</si>
  <si>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</si>
  <si>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</si>
  <si>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</si>
  <si>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</si>
  <si>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</si>
  <si>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</si>
  <si>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</si>
  <si>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</si>
  <si>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</si>
  <si>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</si>
  <si>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</si>
  <si>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přijatých do 1. ročníku gymnázií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</si>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</sst>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7" fillId="0" borderId="0"/>
    <xf numFmtId="0" fontId="7" fillId="0" borderId="0" applyBorder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3" fontId="9" fillId="2" borderId="20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 applyProtection="1">
      <alignment horizontal="right" vertical="center"/>
      <protection locked="0"/>
    </xf>
    <xf numFmtId="164" fontId="8" fillId="0" borderId="24" xfId="0" applyNumberFormat="1" applyFont="1" applyFill="1" applyBorder="1" applyAlignment="1" applyProtection="1">
      <alignment horizontal="right" vertical="center"/>
      <protection locked="0"/>
    </xf>
    <xf numFmtId="165" fontId="6" fillId="0" borderId="25" xfId="1" applyNumberFormat="1" applyFont="1" applyFill="1" applyBorder="1" applyAlignment="1">
      <alignment vertical="center"/>
    </xf>
    <xf numFmtId="164" fontId="8" fillId="0" borderId="26" xfId="0" applyNumberFormat="1" applyFont="1" applyFill="1" applyBorder="1" applyAlignment="1" applyProtection="1">
      <alignment horizontal="right" vertical="center"/>
      <protection locked="0"/>
    </xf>
    <xf numFmtId="165" fontId="6" fillId="0" borderId="27" xfId="1" applyNumberFormat="1" applyFont="1" applyFill="1" applyBorder="1" applyAlignment="1">
      <alignment vertical="center"/>
    </xf>
    <xf numFmtId="164" fontId="9" fillId="0" borderId="24" xfId="0" applyNumberFormat="1" applyFont="1" applyFill="1" applyBorder="1" applyAlignment="1">
      <alignment horizontal="right" vertical="center"/>
    </xf>
    <xf numFmtId="164" fontId="9" fillId="0" borderId="25" xfId="0" applyNumberFormat="1" applyFont="1" applyFill="1" applyBorder="1" applyAlignment="1">
      <alignment horizontal="right" vertical="center"/>
    </xf>
    <xf numFmtId="164" fontId="9" fillId="0" borderId="26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right" vertical="center"/>
    </xf>
    <xf numFmtId="164" fontId="9" fillId="0" borderId="28" xfId="0" applyNumberFormat="1" applyFont="1" applyBorder="1" applyAlignment="1">
      <alignment horizontal="right" vertical="center"/>
    </xf>
    <xf numFmtId="165" fontId="6" fillId="0" borderId="29" xfId="1" applyNumberFormat="1" applyFont="1" applyFill="1" applyBorder="1" applyAlignment="1">
      <alignment vertical="center"/>
    </xf>
    <xf numFmtId="165" fontId="6" fillId="0" borderId="30" xfId="1" applyNumberFormat="1" applyFont="1" applyFill="1" applyBorder="1" applyAlignment="1">
      <alignment vertical="center"/>
    </xf>
    <xf numFmtId="164" fontId="9" fillId="0" borderId="28" xfId="0" applyNumberFormat="1" applyFont="1" applyFill="1" applyBorder="1" applyAlignment="1">
      <alignment horizontal="right" vertical="center"/>
    </xf>
    <xf numFmtId="164" fontId="9" fillId="0" borderId="29" xfId="0" applyNumberFormat="1" applyFont="1" applyFill="1" applyBorder="1" applyAlignment="1">
      <alignment horizontal="right" vertical="center"/>
    </xf>
    <xf numFmtId="0" fontId="8" fillId="2" borderId="32" xfId="4" applyFont="1" applyFill="1" applyBorder="1" applyAlignment="1" applyProtection="1">
      <alignment horizontal="center" vertical="center"/>
      <protection locked="0"/>
    </xf>
    <xf numFmtId="164" fontId="8" fillId="2" borderId="33" xfId="3" applyNumberFormat="1" applyFont="1" applyFill="1" applyBorder="1" applyAlignment="1" applyProtection="1">
      <alignment vertical="center"/>
      <protection locked="0"/>
    </xf>
    <xf numFmtId="164" fontId="8" fillId="2" borderId="34" xfId="3" applyNumberFormat="1" applyFont="1" applyFill="1" applyBorder="1" applyAlignment="1" applyProtection="1">
      <alignment horizontal="center" vertical="center"/>
      <protection locked="0"/>
    </xf>
    <xf numFmtId="164" fontId="8" fillId="2" borderId="35" xfId="3" applyNumberFormat="1" applyFont="1" applyFill="1" applyBorder="1" applyAlignment="1" applyProtection="1">
      <alignment vertical="center"/>
      <protection locked="0"/>
    </xf>
    <xf numFmtId="164" fontId="8" fillId="2" borderId="32" xfId="3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/>
    <xf numFmtId="0" fontId="12" fillId="2" borderId="37" xfId="4" applyFont="1" applyFill="1" applyBorder="1" applyAlignment="1" applyProtection="1">
      <alignment horizontal="center" vertical="center"/>
      <protection locked="0"/>
    </xf>
    <xf numFmtId="165" fontId="8" fillId="2" borderId="38" xfId="1" applyNumberFormat="1" applyFont="1" applyFill="1" applyBorder="1" applyAlignment="1" applyProtection="1">
      <alignment vertical="center"/>
      <protection locked="0"/>
    </xf>
    <xf numFmtId="165" fontId="8" fillId="2" borderId="39" xfId="1" applyNumberFormat="1" applyFont="1" applyFill="1" applyBorder="1" applyAlignment="1" applyProtection="1">
      <alignment horizontal="center" vertical="center"/>
      <protection locked="0"/>
    </xf>
    <xf numFmtId="165" fontId="8" fillId="2" borderId="40" xfId="1" applyNumberFormat="1" applyFont="1" applyFill="1" applyBorder="1" applyAlignment="1" applyProtection="1">
      <alignment vertical="center"/>
      <protection locked="0"/>
    </xf>
    <xf numFmtId="165" fontId="8" fillId="2" borderId="37" xfId="1" applyNumberFormat="1" applyFont="1" applyFill="1" applyBorder="1" applyAlignment="1" applyProtection="1">
      <alignment horizontal="center" vertical="center"/>
      <protection locked="0"/>
    </xf>
    <xf numFmtId="0" fontId="8" fillId="2" borderId="42" xfId="4" applyFont="1" applyFill="1" applyBorder="1" applyAlignment="1" applyProtection="1">
      <alignment horizontal="center" vertical="center"/>
      <protection locked="0"/>
    </xf>
    <xf numFmtId="164" fontId="8" fillId="2" borderId="43" xfId="3" applyNumberFormat="1" applyFont="1" applyFill="1" applyBorder="1" applyAlignment="1" applyProtection="1">
      <alignment vertical="center"/>
      <protection locked="0"/>
    </xf>
    <xf numFmtId="164" fontId="8" fillId="2" borderId="44" xfId="3" applyNumberFormat="1" applyFont="1" applyFill="1" applyBorder="1" applyAlignment="1" applyProtection="1">
      <alignment horizontal="center" vertical="center"/>
      <protection locked="0"/>
    </xf>
    <xf numFmtId="164" fontId="8" fillId="2" borderId="45" xfId="3" applyNumberFormat="1" applyFont="1" applyFill="1" applyBorder="1" applyAlignment="1" applyProtection="1">
      <alignment vertical="center"/>
      <protection locked="0"/>
    </xf>
    <xf numFmtId="164" fontId="8" fillId="2" borderId="42" xfId="3" applyNumberFormat="1" applyFont="1" applyFill="1" applyBorder="1" applyAlignment="1" applyProtection="1">
      <alignment horizontal="center" vertical="center"/>
      <protection locked="0"/>
    </xf>
    <xf numFmtId="0" fontId="12" fillId="2" borderId="46" xfId="4" applyFont="1" applyFill="1" applyBorder="1" applyAlignment="1" applyProtection="1">
      <alignment horizontal="center" vertical="center"/>
      <protection locked="0"/>
    </xf>
    <xf numFmtId="165" fontId="8" fillId="2" borderId="47" xfId="1" applyNumberFormat="1" applyFont="1" applyFill="1" applyBorder="1" applyAlignment="1" applyProtection="1">
      <alignment vertical="center"/>
      <protection locked="0"/>
    </xf>
    <xf numFmtId="165" fontId="8" fillId="2" borderId="48" xfId="1" applyNumberFormat="1" applyFont="1" applyFill="1" applyBorder="1" applyAlignment="1" applyProtection="1">
      <alignment horizontal="center" vertical="center"/>
      <protection locked="0"/>
    </xf>
    <xf numFmtId="165" fontId="8" fillId="2" borderId="49" xfId="1" applyNumberFormat="1" applyFont="1" applyFill="1" applyBorder="1" applyAlignment="1" applyProtection="1">
      <alignment vertical="center"/>
      <protection locked="0"/>
    </xf>
    <xf numFmtId="165" fontId="8" fillId="2" borderId="46" xfId="1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Border="1" applyProtection="1">
      <protection locked="0"/>
    </xf>
    <xf numFmtId="0" fontId="8" fillId="0" borderId="7" xfId="4" applyFont="1" applyFill="1" applyBorder="1" applyAlignment="1" applyProtection="1">
      <alignment horizontal="center" vertical="center"/>
      <protection locked="0"/>
    </xf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17" xfId="4" applyFont="1" applyFill="1" applyBorder="1" applyAlignment="1" applyProtection="1">
      <alignment horizontal="center" vertical="center"/>
      <protection locked="0"/>
    </xf>
    <xf numFmtId="0" fontId="8" fillId="0" borderId="18" xfId="4" applyFont="1" applyFill="1" applyBorder="1" applyAlignment="1" applyProtection="1">
      <alignment horizontal="center" vertical="center"/>
      <protection locked="0"/>
    </xf>
    <xf numFmtId="0" fontId="8" fillId="2" borderId="31" xfId="4" applyFont="1" applyFill="1" applyBorder="1" applyAlignment="1" applyProtection="1">
      <alignment horizontal="center" vertical="center" wrapText="1"/>
      <protection locked="0"/>
    </xf>
    <xf numFmtId="0" fontId="8" fillId="3" borderId="36" xfId="4" applyFont="1" applyFill="1" applyBorder="1" applyAlignment="1" applyProtection="1">
      <alignment horizontal="center" vertical="center" wrapText="1"/>
      <protection locked="0"/>
    </xf>
    <xf numFmtId="0" fontId="8" fillId="2" borderId="41" xfId="4" applyFont="1" applyFill="1" applyBorder="1" applyAlignment="1" applyProtection="1">
      <alignment horizontal="center" vertical="center" wrapText="1"/>
      <protection locked="0"/>
    </xf>
    <xf numFmtId="0" fontId="8" fillId="3" borderId="28" xfId="4" applyFont="1" applyFill="1" applyBorder="1" applyAlignment="1" applyProtection="1">
      <alignment horizontal="center" vertical="center" wrapText="1"/>
      <protection locked="0"/>
    </xf>
    <xf numFmtId="3" fontId="9" fillId="2" borderId="15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8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/>
    </xf>
    <xf numFmtId="3" fontId="9" fillId="2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2" borderId="16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/>
  </sheetViews>
  <sheetFormatPr defaultRowHeight="15" x14ac:dyDescent="0.25"/>
  <cols>
    <col min="1" max="1" width="12.85546875" customWidth="1"/>
    <col min="2" max="2" width="5.7109375" customWidth="1"/>
    <col min="3" max="4" width="7.85546875" customWidth="1"/>
    <col min="5" max="5" width="7.140625" customWidth="1"/>
    <col min="6" max="6" width="7.85546875" customWidth="1"/>
    <col min="7" max="7" width="7.140625" customWidth="1"/>
    <col min="8" max="8" width="7.85546875" customWidth="1"/>
    <col min="9" max="9" width="7.140625" customWidth="1"/>
    <col min="10" max="10" width="7.85546875" customWidth="1"/>
    <col min="11" max="11" width="7.140625" customWidth="1"/>
    <col min="12" max="12" width="7.85546875" customWidth="1"/>
    <col min="13" max="13" width="7.140625" customWidth="1"/>
    <col min="14" max="14" width="7.85546875" customWidth="1"/>
    <col min="15" max="15" width="6.85546875" customWidth="1"/>
    <col min="16" max="16" width="7.85546875" customWidth="1"/>
    <col min="17" max="17" width="6.85546875" customWidth="1"/>
  </cols>
  <sheetData>
    <row r="1" spans="1:17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4" customFormat="1" ht="17.25" customHeight="1" thickBot="1" x14ac:dyDescent="0.3">
      <c r="A2" s="3"/>
    </row>
    <row r="3" spans="1:17" s="5" customFormat="1" ht="19.5" customHeight="1" x14ac:dyDescent="0.25">
      <c r="A3" s="62" t="s">
        <v>1</v>
      </c>
      <c r="B3" s="63"/>
      <c r="C3" s="68" t="s">
        <v>2</v>
      </c>
      <c r="D3" s="69"/>
      <c r="E3" s="69"/>
      <c r="F3" s="69"/>
      <c r="G3" s="69"/>
      <c r="H3" s="70"/>
      <c r="I3" s="70"/>
      <c r="J3" s="70"/>
      <c r="K3" s="70"/>
      <c r="L3" s="70"/>
      <c r="M3" s="70"/>
      <c r="N3" s="70"/>
      <c r="O3" s="70"/>
      <c r="P3" s="70"/>
      <c r="Q3" s="71"/>
    </row>
    <row r="4" spans="1:17" s="6" customFormat="1" ht="19.5" customHeight="1" x14ac:dyDescent="0.2">
      <c r="A4" s="64"/>
      <c r="B4" s="65"/>
      <c r="C4" s="72" t="s">
        <v>33</v>
      </c>
      <c r="D4" s="72" t="s">
        <v>3</v>
      </c>
      <c r="E4" s="75"/>
      <c r="F4" s="75"/>
      <c r="G4" s="76"/>
      <c r="H4" s="77" t="s">
        <v>4</v>
      </c>
      <c r="I4" s="78"/>
      <c r="J4" s="78"/>
      <c r="K4" s="79"/>
      <c r="L4" s="80" t="s">
        <v>5</v>
      </c>
      <c r="M4" s="78"/>
      <c r="N4" s="78"/>
      <c r="O4" s="78"/>
      <c r="P4" s="78"/>
      <c r="Q4" s="79"/>
    </row>
    <row r="5" spans="1:17" s="6" customFormat="1" ht="39.75" customHeight="1" x14ac:dyDescent="0.2">
      <c r="A5" s="64"/>
      <c r="B5" s="65"/>
      <c r="C5" s="73"/>
      <c r="D5" s="72" t="s">
        <v>6</v>
      </c>
      <c r="E5" s="81"/>
      <c r="F5" s="82" t="s">
        <v>7</v>
      </c>
      <c r="G5" s="76"/>
      <c r="H5" s="83" t="s">
        <v>8</v>
      </c>
      <c r="I5" s="59"/>
      <c r="J5" s="60" t="s">
        <v>9</v>
      </c>
      <c r="K5" s="61"/>
      <c r="L5" s="58" t="s">
        <v>10</v>
      </c>
      <c r="M5" s="59"/>
      <c r="N5" s="60" t="s">
        <v>11</v>
      </c>
      <c r="O5" s="59"/>
      <c r="P5" s="60" t="s">
        <v>12</v>
      </c>
      <c r="Q5" s="61"/>
    </row>
    <row r="6" spans="1:17" s="6" customFormat="1" ht="19.5" customHeight="1" thickBot="1" x14ac:dyDescent="0.25">
      <c r="A6" s="66"/>
      <c r="B6" s="67"/>
      <c r="C6" s="74"/>
      <c r="D6" s="7" t="s">
        <v>13</v>
      </c>
      <c r="E6" s="8" t="s">
        <v>14</v>
      </c>
      <c r="F6" s="8" t="s">
        <v>13</v>
      </c>
      <c r="G6" s="9" t="s">
        <v>14</v>
      </c>
      <c r="H6" s="7" t="s">
        <v>13</v>
      </c>
      <c r="I6" s="8" t="s">
        <v>14</v>
      </c>
      <c r="J6" s="8" t="s">
        <v>13</v>
      </c>
      <c r="K6" s="9" t="s">
        <v>14</v>
      </c>
      <c r="L6" s="10" t="s">
        <v>13</v>
      </c>
      <c r="M6" s="8" t="s">
        <v>14</v>
      </c>
      <c r="N6" s="8" t="s">
        <v>13</v>
      </c>
      <c r="O6" s="8" t="s">
        <v>14</v>
      </c>
      <c r="P6" s="8" t="s">
        <v>13</v>
      </c>
      <c r="Q6" s="9" t="s">
        <v>14</v>
      </c>
    </row>
    <row r="7" spans="1:17" s="19" customFormat="1" ht="17.25" customHeight="1" x14ac:dyDescent="0.25">
      <c r="A7" s="50" t="s">
        <v>15</v>
      </c>
      <c r="B7" s="51"/>
      <c r="C7" s="11">
        <v>26544</v>
      </c>
      <c r="D7" s="12">
        <v>23153</v>
      </c>
      <c r="E7" s="13">
        <v>0.87224984930681138</v>
      </c>
      <c r="F7" s="14">
        <v>3391</v>
      </c>
      <c r="G7" s="15">
        <v>0.12775015069318868</v>
      </c>
      <c r="H7" s="16">
        <v>16069</v>
      </c>
      <c r="I7" s="13">
        <v>0.60537221217600967</v>
      </c>
      <c r="J7" s="17">
        <v>10475</v>
      </c>
      <c r="K7" s="15">
        <v>0.39462778782399033</v>
      </c>
      <c r="L7" s="18">
        <v>14974</v>
      </c>
      <c r="M7" s="13">
        <v>0.56411995177817964</v>
      </c>
      <c r="N7" s="17">
        <v>2375</v>
      </c>
      <c r="O7" s="13">
        <v>8.9474080771549128E-2</v>
      </c>
      <c r="P7" s="17">
        <v>9195</v>
      </c>
      <c r="Q7" s="15">
        <v>0.34640596745027125</v>
      </c>
    </row>
    <row r="8" spans="1:17" s="19" customFormat="1" ht="17.25" customHeight="1" x14ac:dyDescent="0.25">
      <c r="A8" s="50" t="s">
        <v>16</v>
      </c>
      <c r="B8" s="51"/>
      <c r="C8" s="11">
        <v>25256</v>
      </c>
      <c r="D8" s="12">
        <v>22179</v>
      </c>
      <c r="E8" s="13">
        <v>0.87816756414317387</v>
      </c>
      <c r="F8" s="14">
        <v>3077</v>
      </c>
      <c r="G8" s="15">
        <v>0.1218324358568261</v>
      </c>
      <c r="H8" s="16">
        <v>14869</v>
      </c>
      <c r="I8" s="13">
        <v>0.58873139056065882</v>
      </c>
      <c r="J8" s="17">
        <v>10387</v>
      </c>
      <c r="K8" s="15">
        <v>0.41126860943934113</v>
      </c>
      <c r="L8" s="18">
        <v>13693</v>
      </c>
      <c r="M8" s="13">
        <v>0.54216819765600255</v>
      </c>
      <c r="N8" s="17">
        <v>2352</v>
      </c>
      <c r="O8" s="13">
        <v>9.3126385809312637E-2</v>
      </c>
      <c r="P8" s="17">
        <v>9211</v>
      </c>
      <c r="Q8" s="15">
        <v>0.3647054165346848</v>
      </c>
    </row>
    <row r="9" spans="1:17" s="19" customFormat="1" ht="17.25" customHeight="1" x14ac:dyDescent="0.25">
      <c r="A9" s="50" t="s">
        <v>17</v>
      </c>
      <c r="B9" s="51"/>
      <c r="C9" s="11">
        <v>23677</v>
      </c>
      <c r="D9" s="12">
        <v>21072</v>
      </c>
      <c r="E9" s="13">
        <v>0.88997761540735731</v>
      </c>
      <c r="F9" s="14">
        <v>2605</v>
      </c>
      <c r="G9" s="15">
        <v>0.11002238459264264</v>
      </c>
      <c r="H9" s="16">
        <v>13665</v>
      </c>
      <c r="I9" s="13">
        <v>0.57714237445622329</v>
      </c>
      <c r="J9" s="17">
        <v>10012</v>
      </c>
      <c r="K9" s="15">
        <v>0.42285762554377665</v>
      </c>
      <c r="L9" s="18">
        <v>12420</v>
      </c>
      <c r="M9" s="13">
        <v>0.52455969928622714</v>
      </c>
      <c r="N9" s="17">
        <v>2188</v>
      </c>
      <c r="O9" s="13">
        <v>9.2410356041728259E-2</v>
      </c>
      <c r="P9" s="17">
        <v>9069</v>
      </c>
      <c r="Q9" s="15">
        <v>0.3830299446720446</v>
      </c>
    </row>
    <row r="10" spans="1:17" s="19" customFormat="1" ht="17.25" customHeight="1" x14ac:dyDescent="0.25">
      <c r="A10" s="50" t="s">
        <v>18</v>
      </c>
      <c r="B10" s="51"/>
      <c r="C10" s="11">
        <v>23169</v>
      </c>
      <c r="D10" s="12">
        <v>20480</v>
      </c>
      <c r="E10" s="13">
        <v>0.88393974707583411</v>
      </c>
      <c r="F10" s="14">
        <v>2689</v>
      </c>
      <c r="G10" s="15">
        <v>0.11606025292416591</v>
      </c>
      <c r="H10" s="16">
        <v>13313</v>
      </c>
      <c r="I10" s="13">
        <v>0.57460399671975482</v>
      </c>
      <c r="J10" s="17">
        <v>9856</v>
      </c>
      <c r="K10" s="15">
        <v>0.42539600328024513</v>
      </c>
      <c r="L10" s="18">
        <v>11771</v>
      </c>
      <c r="M10" s="13">
        <v>0.50804954896629118</v>
      </c>
      <c r="N10" s="17">
        <v>2220</v>
      </c>
      <c r="O10" s="13">
        <v>9.5817687427165607E-2</v>
      </c>
      <c r="P10" s="17">
        <v>9178</v>
      </c>
      <c r="Q10" s="15">
        <v>0.3961327636065432</v>
      </c>
    </row>
    <row r="11" spans="1:17" s="19" customFormat="1" ht="17.25" customHeight="1" x14ac:dyDescent="0.25">
      <c r="A11" s="50" t="s">
        <v>19</v>
      </c>
      <c r="B11" s="51"/>
      <c r="C11" s="11">
        <v>22940</v>
      </c>
      <c r="D11" s="12">
        <v>20142</v>
      </c>
      <c r="E11" s="13">
        <v>0.87802964254577154</v>
      </c>
      <c r="F11" s="14">
        <v>2798</v>
      </c>
      <c r="G11" s="15">
        <v>0.12197035745422842</v>
      </c>
      <c r="H11" s="16">
        <v>13164</v>
      </c>
      <c r="I11" s="13">
        <v>0.57384481255448994</v>
      </c>
      <c r="J11" s="17">
        <v>9776</v>
      </c>
      <c r="K11" s="15">
        <v>0.42615518744551001</v>
      </c>
      <c r="L11" s="18">
        <v>11842</v>
      </c>
      <c r="M11" s="13">
        <v>0.51621621621621616</v>
      </c>
      <c r="N11" s="17">
        <v>2239</v>
      </c>
      <c r="O11" s="13">
        <v>9.7602441150828251E-2</v>
      </c>
      <c r="P11" s="17">
        <v>8859</v>
      </c>
      <c r="Q11" s="15">
        <v>0.38618134263295556</v>
      </c>
    </row>
    <row r="12" spans="1:17" s="19" customFormat="1" ht="17.25" customHeight="1" x14ac:dyDescent="0.25">
      <c r="A12" s="50" t="s">
        <v>20</v>
      </c>
      <c r="B12" s="51"/>
      <c r="C12" s="11">
        <v>23250</v>
      </c>
      <c r="D12" s="12">
        <v>20232</v>
      </c>
      <c r="E12" s="13">
        <v>0.87019354838709673</v>
      </c>
      <c r="F12" s="14">
        <v>3018</v>
      </c>
      <c r="G12" s="15">
        <v>0.12980645161290322</v>
      </c>
      <c r="H12" s="16">
        <v>13623</v>
      </c>
      <c r="I12" s="13">
        <v>0.58593548387096772</v>
      </c>
      <c r="J12" s="17">
        <v>9627</v>
      </c>
      <c r="K12" s="15">
        <v>0.41406451612903228</v>
      </c>
      <c r="L12" s="18">
        <v>11986</v>
      </c>
      <c r="M12" s="13">
        <v>0.51552688172043015</v>
      </c>
      <c r="N12" s="17">
        <v>2199</v>
      </c>
      <c r="O12" s="13">
        <v>9.4580645161290319E-2</v>
      </c>
      <c r="P12" s="17">
        <v>9065</v>
      </c>
      <c r="Q12" s="15">
        <v>0.38989247311827957</v>
      </c>
    </row>
    <row r="13" spans="1:17" s="19" customFormat="1" ht="17.25" customHeight="1" x14ac:dyDescent="0.25">
      <c r="A13" s="50" t="s">
        <v>21</v>
      </c>
      <c r="B13" s="51"/>
      <c r="C13" s="11">
        <v>23019</v>
      </c>
      <c r="D13" s="12">
        <v>19948</v>
      </c>
      <c r="E13" s="13">
        <v>0.86658847039402231</v>
      </c>
      <c r="F13" s="14">
        <v>3071</v>
      </c>
      <c r="G13" s="15">
        <v>0.13341152960597766</v>
      </c>
      <c r="H13" s="16">
        <v>13291</v>
      </c>
      <c r="I13" s="13">
        <v>0.57739258873104826</v>
      </c>
      <c r="J13" s="17">
        <v>9728</v>
      </c>
      <c r="K13" s="15">
        <v>0.42260741126895174</v>
      </c>
      <c r="L13" s="18">
        <v>11829</v>
      </c>
      <c r="M13" s="13">
        <v>0.5138798383943699</v>
      </c>
      <c r="N13" s="17">
        <v>2225</v>
      </c>
      <c r="O13" s="13">
        <v>9.6659281463139152E-2</v>
      </c>
      <c r="P13" s="17">
        <v>8965</v>
      </c>
      <c r="Q13" s="15">
        <v>0.38946088014249097</v>
      </c>
    </row>
    <row r="14" spans="1:17" s="19" customFormat="1" ht="17.25" customHeight="1" x14ac:dyDescent="0.25">
      <c r="A14" s="50" t="s">
        <v>22</v>
      </c>
      <c r="B14" s="51"/>
      <c r="C14" s="20">
        <v>23586</v>
      </c>
      <c r="D14" s="21">
        <v>20439</v>
      </c>
      <c r="E14" s="13">
        <v>0.8665733909946578</v>
      </c>
      <c r="F14" s="14">
        <v>3147</v>
      </c>
      <c r="G14" s="15">
        <v>0.13342660900534214</v>
      </c>
      <c r="H14" s="16">
        <v>13930</v>
      </c>
      <c r="I14" s="13">
        <v>0.59060459594674808</v>
      </c>
      <c r="J14" s="17">
        <v>9656</v>
      </c>
      <c r="K14" s="15">
        <v>0.40939540405325192</v>
      </c>
      <c r="L14" s="18">
        <v>12189</v>
      </c>
      <c r="M14" s="13">
        <v>0.51678962096158743</v>
      </c>
      <c r="N14" s="17">
        <v>2328</v>
      </c>
      <c r="O14" s="13">
        <v>9.8702620198422797E-2</v>
      </c>
      <c r="P14" s="17">
        <v>9069</v>
      </c>
      <c r="Q14" s="15">
        <v>0.38450775883998983</v>
      </c>
    </row>
    <row r="15" spans="1:17" s="19" customFormat="1" ht="17.25" customHeight="1" x14ac:dyDescent="0.25">
      <c r="A15" s="50" t="s">
        <v>23</v>
      </c>
      <c r="B15" s="51"/>
      <c r="C15" s="20">
        <v>23812</v>
      </c>
      <c r="D15" s="21">
        <v>20587</v>
      </c>
      <c r="E15" s="13">
        <v>0.86456408533512519</v>
      </c>
      <c r="F15" s="14">
        <v>3225</v>
      </c>
      <c r="G15" s="15">
        <v>0.13543591466487484</v>
      </c>
      <c r="H15" s="16">
        <v>14069</v>
      </c>
      <c r="I15" s="13">
        <v>0.59083655299848814</v>
      </c>
      <c r="J15" s="17">
        <v>9743</v>
      </c>
      <c r="K15" s="15">
        <v>0.40916344700151186</v>
      </c>
      <c r="L15" s="18">
        <v>12200</v>
      </c>
      <c r="M15" s="13">
        <v>0.51234671594154213</v>
      </c>
      <c r="N15" s="17">
        <v>2337</v>
      </c>
      <c r="O15" s="13">
        <v>9.8143793045523259E-2</v>
      </c>
      <c r="P15" s="17">
        <v>9275</v>
      </c>
      <c r="Q15" s="15">
        <v>0.38950949101293464</v>
      </c>
    </row>
    <row r="16" spans="1:17" s="19" customFormat="1" ht="17.25" customHeight="1" x14ac:dyDescent="0.25">
      <c r="A16" s="50" t="s">
        <v>24</v>
      </c>
      <c r="B16" s="51"/>
      <c r="C16" s="20">
        <v>23683</v>
      </c>
      <c r="D16" s="21">
        <v>20333</v>
      </c>
      <c r="E16" s="13">
        <v>0.85854832580331886</v>
      </c>
      <c r="F16" s="14">
        <v>3350</v>
      </c>
      <c r="G16" s="15">
        <v>0.14145167419668117</v>
      </c>
      <c r="H16" s="16">
        <v>13940</v>
      </c>
      <c r="I16" s="13">
        <v>0.58860786217962247</v>
      </c>
      <c r="J16" s="17">
        <v>9743</v>
      </c>
      <c r="K16" s="15">
        <v>0.41139213782037748</v>
      </c>
      <c r="L16" s="18">
        <v>11996</v>
      </c>
      <c r="M16" s="13">
        <v>0.50652366676519023</v>
      </c>
      <c r="N16" s="17">
        <v>2354</v>
      </c>
      <c r="O16" s="13">
        <v>9.9396191360891784E-2</v>
      </c>
      <c r="P16" s="17">
        <v>9333</v>
      </c>
      <c r="Q16" s="15">
        <v>0.39408014187391799</v>
      </c>
    </row>
    <row r="17" spans="1:32" s="19" customFormat="1" ht="17.25" customHeight="1" thickBot="1" x14ac:dyDescent="0.3">
      <c r="A17" s="52" t="s">
        <v>25</v>
      </c>
      <c r="B17" s="53"/>
      <c r="C17" s="22">
        <v>23641</v>
      </c>
      <c r="D17" s="23">
        <v>20279</v>
      </c>
      <c r="E17" s="24">
        <v>0.85778943361109938</v>
      </c>
      <c r="F17" s="14">
        <v>3362</v>
      </c>
      <c r="G17" s="25">
        <v>0.14221056638890064</v>
      </c>
      <c r="H17" s="26">
        <v>13797</v>
      </c>
      <c r="I17" s="24">
        <v>0.58360475445201132</v>
      </c>
      <c r="J17" s="17">
        <v>9844</v>
      </c>
      <c r="K17" s="25">
        <v>0.41639524554798868</v>
      </c>
      <c r="L17" s="18">
        <v>12005</v>
      </c>
      <c r="M17" s="24">
        <v>0.50780423839939093</v>
      </c>
      <c r="N17" s="27">
        <v>2386</v>
      </c>
      <c r="O17" s="24">
        <v>0.10092635675309843</v>
      </c>
      <c r="P17" s="27">
        <v>9250</v>
      </c>
      <c r="Q17" s="25">
        <v>0.39126940484751066</v>
      </c>
    </row>
    <row r="18" spans="1:32" s="33" customFormat="1" ht="17.25" customHeight="1" x14ac:dyDescent="0.2">
      <c r="A18" s="54" t="s">
        <v>26</v>
      </c>
      <c r="B18" s="28" t="s">
        <v>27</v>
      </c>
      <c r="C18" s="29">
        <f>C17-C16</f>
        <v>-42</v>
      </c>
      <c r="D18" s="29">
        <f>D17-D16</f>
        <v>-54</v>
      </c>
      <c r="E18" s="30" t="s">
        <v>28</v>
      </c>
      <c r="F18" s="31">
        <f>F17-F16</f>
        <v>12</v>
      </c>
      <c r="G18" s="32" t="s">
        <v>28</v>
      </c>
      <c r="H18" s="29">
        <f>H17-H16</f>
        <v>-143</v>
      </c>
      <c r="I18" s="30" t="s">
        <v>28</v>
      </c>
      <c r="J18" s="31">
        <f>J17-J16</f>
        <v>101</v>
      </c>
      <c r="K18" s="32" t="s">
        <v>28</v>
      </c>
      <c r="L18" s="29">
        <f>L17-L16</f>
        <v>9</v>
      </c>
      <c r="M18" s="30" t="s">
        <v>28</v>
      </c>
      <c r="N18" s="31">
        <f>N17-N16</f>
        <v>32</v>
      </c>
      <c r="O18" s="30" t="s">
        <v>28</v>
      </c>
      <c r="P18" s="31">
        <f>P17-P16</f>
        <v>-83</v>
      </c>
      <c r="Q18" s="32" t="s">
        <v>28</v>
      </c>
      <c r="AE18" s="19"/>
      <c r="AF18" s="19"/>
    </row>
    <row r="19" spans="1:32" ht="17.25" customHeight="1" x14ac:dyDescent="0.25">
      <c r="A19" s="55"/>
      <c r="B19" s="34" t="s">
        <v>29</v>
      </c>
      <c r="C19" s="35">
        <f t="shared" ref="C19:D19" si="0">C17/C16-1</f>
        <v>-1.77342397500313E-3</v>
      </c>
      <c r="D19" s="35">
        <f t="shared" si="0"/>
        <v>-2.6557812423154692E-3</v>
      </c>
      <c r="E19" s="36" t="s">
        <v>28</v>
      </c>
      <c r="F19" s="37">
        <f t="shared" ref="F19" si="1">F17/F16-1</f>
        <v>3.5820895522387097E-3</v>
      </c>
      <c r="G19" s="38" t="s">
        <v>28</v>
      </c>
      <c r="H19" s="35">
        <f t="shared" ref="H19" si="2">H17/H16-1</f>
        <v>-1.0258249641319939E-2</v>
      </c>
      <c r="I19" s="36" t="s">
        <v>28</v>
      </c>
      <c r="J19" s="37">
        <f t="shared" ref="J19" si="3">J17/J16-1</f>
        <v>1.0366416914707965E-2</v>
      </c>
      <c r="K19" s="38" t="s">
        <v>28</v>
      </c>
      <c r="L19" s="35">
        <f t="shared" ref="L19" si="4">L17/L16-1</f>
        <v>7.5025008336115917E-4</v>
      </c>
      <c r="M19" s="36" t="s">
        <v>28</v>
      </c>
      <c r="N19" s="37">
        <f t="shared" ref="N19" si="5">N17/N16-1</f>
        <v>1.3593882752761299E-2</v>
      </c>
      <c r="O19" s="36" t="s">
        <v>28</v>
      </c>
      <c r="P19" s="37">
        <f t="shared" ref="P19" si="6">P17/P16-1</f>
        <v>-8.8931747562412955E-3</v>
      </c>
      <c r="Q19" s="38" t="s">
        <v>28</v>
      </c>
      <c r="AE19" s="19"/>
      <c r="AF19" s="19"/>
    </row>
    <row r="20" spans="1:32" ht="17.25" customHeight="1" x14ac:dyDescent="0.25">
      <c r="A20" s="56" t="s">
        <v>30</v>
      </c>
      <c r="B20" s="39" t="s">
        <v>27</v>
      </c>
      <c r="C20" s="40">
        <f t="shared" ref="C20:D20" si="7">C17-C12</f>
        <v>391</v>
      </c>
      <c r="D20" s="40">
        <f t="shared" si="7"/>
        <v>47</v>
      </c>
      <c r="E20" s="41" t="s">
        <v>28</v>
      </c>
      <c r="F20" s="42">
        <f t="shared" ref="F20" si="8">F17-F12</f>
        <v>344</v>
      </c>
      <c r="G20" s="43" t="s">
        <v>28</v>
      </c>
      <c r="H20" s="40">
        <f t="shared" ref="H20" si="9">H17-H12</f>
        <v>174</v>
      </c>
      <c r="I20" s="41" t="s">
        <v>28</v>
      </c>
      <c r="J20" s="42">
        <f t="shared" ref="J20" si="10">J17-J12</f>
        <v>217</v>
      </c>
      <c r="K20" s="43" t="s">
        <v>28</v>
      </c>
      <c r="L20" s="40">
        <f t="shared" ref="L20" si="11">L17-L12</f>
        <v>19</v>
      </c>
      <c r="M20" s="41" t="s">
        <v>28</v>
      </c>
      <c r="N20" s="42">
        <f t="shared" ref="N20" si="12">N17-N12</f>
        <v>187</v>
      </c>
      <c r="O20" s="41" t="s">
        <v>28</v>
      </c>
      <c r="P20" s="42">
        <f t="shared" ref="P20" si="13">P17-P12</f>
        <v>185</v>
      </c>
      <c r="Q20" s="43" t="s">
        <v>28</v>
      </c>
      <c r="AE20" s="19"/>
      <c r="AF20" s="19"/>
    </row>
    <row r="21" spans="1:32" ht="17.25" customHeight="1" x14ac:dyDescent="0.25">
      <c r="A21" s="55"/>
      <c r="B21" s="34" t="s">
        <v>29</v>
      </c>
      <c r="C21" s="35">
        <f t="shared" ref="C21:D21" si="14">C17/C12-1</f>
        <v>1.681720430107525E-2</v>
      </c>
      <c r="D21" s="35">
        <f t="shared" si="14"/>
        <v>2.3230525899564647E-3</v>
      </c>
      <c r="E21" s="36" t="s">
        <v>28</v>
      </c>
      <c r="F21" s="37">
        <f t="shared" ref="F21" si="15">F17/F12-1</f>
        <v>0.11398277004638824</v>
      </c>
      <c r="G21" s="38" t="s">
        <v>28</v>
      </c>
      <c r="H21" s="35">
        <f t="shared" ref="H21" si="16">H17/H12-1</f>
        <v>1.2772517066725442E-2</v>
      </c>
      <c r="I21" s="36" t="s">
        <v>28</v>
      </c>
      <c r="J21" s="37">
        <f t="shared" ref="J21" si="17">J17/J12-1</f>
        <v>2.2540770748935346E-2</v>
      </c>
      <c r="K21" s="38" t="s">
        <v>28</v>
      </c>
      <c r="L21" s="35">
        <f t="shared" ref="L21" si="18">L17/L12-1</f>
        <v>1.5851827131654339E-3</v>
      </c>
      <c r="M21" s="36" t="s">
        <v>28</v>
      </c>
      <c r="N21" s="37">
        <f t="shared" ref="N21" si="19">N17/N12-1</f>
        <v>8.5038653933606101E-2</v>
      </c>
      <c r="O21" s="36" t="s">
        <v>28</v>
      </c>
      <c r="P21" s="37">
        <f t="shared" ref="P21" si="20">P17/P12-1</f>
        <v>2.0408163265306145E-2</v>
      </c>
      <c r="Q21" s="38" t="s">
        <v>28</v>
      </c>
      <c r="AE21" s="19"/>
      <c r="AF21" s="19"/>
    </row>
    <row r="22" spans="1:32" ht="17.25" customHeight="1" x14ac:dyDescent="0.25">
      <c r="A22" s="56" t="s">
        <v>31</v>
      </c>
      <c r="B22" s="39" t="s">
        <v>27</v>
      </c>
      <c r="C22" s="40">
        <f t="shared" ref="C22:D22" si="21">C17-C7</f>
        <v>-2903</v>
      </c>
      <c r="D22" s="40">
        <f t="shared" si="21"/>
        <v>-2874</v>
      </c>
      <c r="E22" s="41" t="s">
        <v>28</v>
      </c>
      <c r="F22" s="42">
        <f t="shared" ref="F22" si="22">F17-F7</f>
        <v>-29</v>
      </c>
      <c r="G22" s="43" t="s">
        <v>28</v>
      </c>
      <c r="H22" s="40">
        <f t="shared" ref="H22" si="23">H17-H7</f>
        <v>-2272</v>
      </c>
      <c r="I22" s="41" t="s">
        <v>28</v>
      </c>
      <c r="J22" s="42">
        <f t="shared" ref="J22" si="24">J17-J7</f>
        <v>-631</v>
      </c>
      <c r="K22" s="43" t="s">
        <v>28</v>
      </c>
      <c r="L22" s="40">
        <f t="shared" ref="L22" si="25">L17-L7</f>
        <v>-2969</v>
      </c>
      <c r="M22" s="41" t="s">
        <v>28</v>
      </c>
      <c r="N22" s="42">
        <f t="shared" ref="N22" si="26">N17-N7</f>
        <v>11</v>
      </c>
      <c r="O22" s="41" t="s">
        <v>28</v>
      </c>
      <c r="P22" s="42">
        <f t="shared" ref="P22" si="27">P17-P7</f>
        <v>55</v>
      </c>
      <c r="Q22" s="43" t="s">
        <v>28</v>
      </c>
      <c r="AE22" s="19"/>
      <c r="AF22" s="19"/>
    </row>
    <row r="23" spans="1:32" ht="17.25" customHeight="1" thickBot="1" x14ac:dyDescent="0.3">
      <c r="A23" s="57"/>
      <c r="B23" s="44" t="s">
        <v>29</v>
      </c>
      <c r="C23" s="45">
        <f t="shared" ref="C23:D23" si="28">C17/C7-1</f>
        <v>-0.10936558167570831</v>
      </c>
      <c r="D23" s="45">
        <f t="shared" si="28"/>
        <v>-0.1241307821880534</v>
      </c>
      <c r="E23" s="46" t="s">
        <v>28</v>
      </c>
      <c r="F23" s="47">
        <f t="shared" ref="F23" si="29">F17/F7-1</f>
        <v>-8.5520495429076693E-3</v>
      </c>
      <c r="G23" s="48" t="s">
        <v>28</v>
      </c>
      <c r="H23" s="45">
        <f t="shared" ref="H23" si="30">H17/H7-1</f>
        <v>-0.14139025452735077</v>
      </c>
      <c r="I23" s="46" t="s">
        <v>28</v>
      </c>
      <c r="J23" s="47">
        <f t="shared" ref="J23" si="31">J17/J7-1</f>
        <v>-6.0238663484486921E-2</v>
      </c>
      <c r="K23" s="48" t="s">
        <v>28</v>
      </c>
      <c r="L23" s="45">
        <f t="shared" ref="L23" si="32">L17/L7-1</f>
        <v>-0.19827701349004945</v>
      </c>
      <c r="M23" s="46" t="s">
        <v>28</v>
      </c>
      <c r="N23" s="47">
        <f t="shared" ref="N23" si="33">N17/N7-1</f>
        <v>4.63157894736832E-3</v>
      </c>
      <c r="O23" s="46" t="s">
        <v>28</v>
      </c>
      <c r="P23" s="47">
        <f t="shared" ref="P23" si="34">P17/P7-1</f>
        <v>5.9815116911365873E-3</v>
      </c>
      <c r="Q23" s="48" t="s">
        <v>28</v>
      </c>
      <c r="AE23" s="19"/>
      <c r="AF23" s="19"/>
    </row>
    <row r="24" spans="1:32" ht="17.25" customHeight="1" x14ac:dyDescent="0.25">
      <c r="A24" s="49" t="s">
        <v>32</v>
      </c>
      <c r="AE24" s="19"/>
      <c r="AF24" s="19"/>
    </row>
    <row r="25" spans="1:32" ht="17.25" customHeight="1" x14ac:dyDescent="0.25">
      <c r="AE25" s="19"/>
      <c r="AF25" s="19"/>
    </row>
    <row r="26" spans="1:32" x14ac:dyDescent="0.25">
      <c r="AE26" s="19"/>
      <c r="AF26" s="19"/>
    </row>
    <row r="27" spans="1:32" x14ac:dyDescent="0.25">
      <c r="AE27" s="19"/>
      <c r="AF27" s="19"/>
    </row>
    <row r="28" spans="1:32" x14ac:dyDescent="0.25">
      <c r="AE28" s="19"/>
      <c r="AF28" s="19"/>
    </row>
    <row r="29" spans="1:32" x14ac:dyDescent="0.25">
      <c r="AE29" s="19"/>
      <c r="AF29" s="19"/>
    </row>
    <row r="30" spans="1:32" x14ac:dyDescent="0.25">
      <c r="AE30" s="19"/>
      <c r="AF30" s="19"/>
    </row>
    <row r="31" spans="1:32" x14ac:dyDescent="0.25">
      <c r="AE31" s="19"/>
      <c r="AF31" s="19"/>
    </row>
    <row r="32" spans="1:32" x14ac:dyDescent="0.25">
      <c r="AE32" s="19"/>
      <c r="AF32" s="19"/>
    </row>
    <row r="33" spans="31:32" x14ac:dyDescent="0.25">
      <c r="AE33" s="19"/>
      <c r="AF33" s="19"/>
    </row>
    <row r="34" spans="31:32" ht="13.5" customHeight="1" x14ac:dyDescent="0.25">
      <c r="AE34" s="19"/>
      <c r="AF34" s="19"/>
    </row>
  </sheetData>
  <mergeCells count="27">
    <mergeCell ref="J5:K5"/>
    <mergeCell ref="A15:B15"/>
    <mergeCell ref="L5:M5"/>
    <mergeCell ref="N5:O5"/>
    <mergeCell ref="P5:Q5"/>
    <mergeCell ref="A7:B7"/>
    <mergeCell ref="A8:B8"/>
    <mergeCell ref="A9:B9"/>
    <mergeCell ref="A3:B6"/>
    <mergeCell ref="C3:Q3"/>
    <mergeCell ref="C4:C6"/>
    <mergeCell ref="D4:G4"/>
    <mergeCell ref="H4:K4"/>
    <mergeCell ref="L4:Q4"/>
    <mergeCell ref="D5:E5"/>
    <mergeCell ref="F5:G5"/>
    <mergeCell ref="H5:I5"/>
    <mergeCell ref="A10:B10"/>
    <mergeCell ref="A11:B11"/>
    <mergeCell ref="A12:B12"/>
    <mergeCell ref="A13:B13"/>
    <mergeCell ref="A14:B14"/>
    <mergeCell ref="A16:B16"/>
    <mergeCell ref="A17:B17"/>
    <mergeCell ref="A18:A19"/>
    <mergeCell ref="A20:A21"/>
    <mergeCell ref="A22:A23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dcterms:created xsi:type="dcterms:W3CDTF">2019-08-21T11:35:47Z</dcterms:created>
  <dcterms:modified xsi:type="dcterms:W3CDTF">2019-08-22T10:33:29Z</dcterms:modified>
</cp:coreProperties>
</file>