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hykysova23070\Documents\kontroly\ŠaŠZ\2019\fin. soubory\"/>
    </mc:Choice>
  </mc:AlternateContent>
  <bookViews>
    <workbookView xWindow="15075" yWindow="-240" windowWidth="13365" windowHeight="12570" tabRatio="916"/>
  </bookViews>
  <sheets>
    <sheet name="OBSAH" sheetId="1" r:id="rId1"/>
    <sheet name="ZNAČKY" sheetId="196" r:id="rId2"/>
    <sheet name="1.1.1" sheetId="63" r:id="rId3"/>
    <sheet name="1.1.2" sheetId="4" r:id="rId4"/>
    <sheet name="1.1.3" sheetId="64" r:id="rId5"/>
    <sheet name="1.1.4" sheetId="5" r:id="rId6"/>
    <sheet name="1.1.5" sheetId="72" r:id="rId7"/>
    <sheet name="1.1.6" sheetId="71" r:id="rId8"/>
    <sheet name="1.1.7" sheetId="70" r:id="rId9"/>
    <sheet name="1.1.8" sheetId="117" r:id="rId10"/>
    <sheet name="1.1.9" sheetId="6" r:id="rId11"/>
    <sheet name="1.1.10" sheetId="66" r:id="rId12"/>
    <sheet name="1.1.11" sheetId="65" r:id="rId13"/>
    <sheet name="1.1.12" sheetId="67" r:id="rId14"/>
    <sheet name="1.1.13" sheetId="7" r:id="rId15"/>
    <sheet name="1.1.14" sheetId="120" r:id="rId16"/>
    <sheet name="1.1.15" sheetId="119" r:id="rId17"/>
    <sheet name="1.1.16" sheetId="69" r:id="rId18"/>
    <sheet name="1.1.17" sheetId="68" r:id="rId19"/>
    <sheet name="1.1.18" sheetId="9" r:id="rId20"/>
    <sheet name="1.1.19" sheetId="121" r:id="rId21"/>
    <sheet name="1.2.1" sheetId="10" r:id="rId22"/>
    <sheet name="1.2.2" sheetId="11" r:id="rId23"/>
    <sheet name="2.1.1" sheetId="12" r:id="rId24"/>
    <sheet name="2.1.2" sheetId="124" r:id="rId25"/>
    <sheet name="2.1.3" sheetId="125" r:id="rId26"/>
    <sheet name="2.1.4" sheetId="126" r:id="rId27"/>
    <sheet name="2.2.1" sheetId="13" r:id="rId28"/>
    <sheet name="2.2.2" sheetId="15" r:id="rId29"/>
    <sheet name="2.2.3" sheetId="14" r:id="rId30"/>
    <sheet name="2.2.4" sheetId="16" r:id="rId31"/>
    <sheet name="2.2.5" sheetId="84" r:id="rId32"/>
    <sheet name="2.2.6" sheetId="83" r:id="rId33"/>
    <sheet name="2.2.7" sheetId="86" r:id="rId34"/>
    <sheet name="2.2.8" sheetId="73" r:id="rId35"/>
    <sheet name="2.2.9" sheetId="128" r:id="rId36"/>
    <sheet name="2.2.10" sheetId="127" r:id="rId37"/>
    <sheet name="2.2.11" sheetId="74" r:id="rId38"/>
    <sheet name="2.2.12" sheetId="76" r:id="rId39"/>
    <sheet name="2.2.13" sheetId="75" r:id="rId40"/>
    <sheet name="2.2.14" sheetId="18" r:id="rId41"/>
    <sheet name="2.2.15" sheetId="109" r:id="rId42"/>
    <sheet name="2.2.16" sheetId="82" r:id="rId43"/>
    <sheet name="2.2.17" sheetId="85" r:id="rId44"/>
    <sheet name="2.2.18" sheetId="115" r:id="rId45"/>
    <sheet name="2.2.19" sheetId="130" r:id="rId46"/>
    <sheet name="2.2.20" sheetId="108" r:id="rId47"/>
    <sheet name="2.2.21" sheetId="131" r:id="rId48"/>
    <sheet name="2.2.22" sheetId="135" r:id="rId49"/>
    <sheet name="2.2.23" sheetId="136" r:id="rId50"/>
    <sheet name="2.2.24" sheetId="17" r:id="rId51"/>
    <sheet name="2.2.25" sheetId="77" r:id="rId52"/>
    <sheet name="2.2.26" sheetId="132" r:id="rId53"/>
    <sheet name="2.2.27" sheetId="79" r:id="rId54"/>
    <sheet name="2.2.28" sheetId="78" r:id="rId55"/>
    <sheet name="2.2.29" sheetId="20" r:id="rId56"/>
    <sheet name="2.2.30" sheetId="21" r:id="rId57"/>
    <sheet name="2.2.31" sheetId="22" r:id="rId58"/>
    <sheet name="2.2.32" sheetId="81" r:id="rId59"/>
    <sheet name="2.2.33" sheetId="80" r:id="rId60"/>
    <sheet name="2.2.34" sheetId="23" r:id="rId61"/>
    <sheet name="2.2.35" sheetId="133" r:id="rId62"/>
    <sheet name="3.1.1" sheetId="24" r:id="rId63"/>
    <sheet name="3.1.2" sheetId="87" r:id="rId64"/>
    <sheet name="3.1.3" sheetId="25" r:id="rId65"/>
    <sheet name="3.1.4" sheetId="91" r:id="rId66"/>
    <sheet name="3.1.5" sheetId="90" r:id="rId67"/>
    <sheet name="3.1.6" sheetId="92" r:id="rId68"/>
    <sheet name="3.1.7" sheetId="140" r:id="rId69"/>
    <sheet name="3.1.8" sheetId="93" r:id="rId70"/>
    <sheet name="3.1.9" sheetId="88" r:id="rId71"/>
    <sheet name="3.1.10" sheetId="157" r:id="rId72"/>
    <sheet name="3.1.11" sheetId="89" r:id="rId73"/>
    <sheet name="3.1.12" sheetId="158" r:id="rId74"/>
    <sheet name="3.1.13" sheetId="155" r:id="rId75"/>
    <sheet name="3.1.14" sheetId="159" r:id="rId76"/>
    <sheet name="3.1.15" sheetId="28" r:id="rId77"/>
    <sheet name="3.1.16" sheetId="100" r:id="rId78"/>
    <sheet name="3.1.17" sheetId="139" r:id="rId79"/>
    <sheet name="3.1.18" sheetId="101" r:id="rId80"/>
    <sheet name="3.1.19" sheetId="102" r:id="rId81"/>
    <sheet name="3.1.20" sheetId="103" r:id="rId82"/>
    <sheet name="3.1.21" sheetId="106" r:id="rId83"/>
    <sheet name="3.1.22" sheetId="105" r:id="rId84"/>
    <sheet name="3.1.23" sheetId="104" r:id="rId85"/>
    <sheet name="3.1.24" sheetId="141" r:id="rId86"/>
    <sheet name="3.1.25" sheetId="26" r:id="rId87"/>
    <sheet name="3.1.26" sheetId="94" r:id="rId88"/>
    <sheet name="3.1.27" sheetId="97" r:id="rId89"/>
    <sheet name="3.1.28" sheetId="98" r:id="rId90"/>
    <sheet name="3.1.29" sheetId="138" r:id="rId91"/>
    <sheet name="3.2.1" sheetId="168" r:id="rId92"/>
    <sheet name="3.2.2" sheetId="169" r:id="rId93"/>
    <sheet name="3.2.3" sheetId="171" r:id="rId94"/>
    <sheet name="3.2.4" sheetId="170" r:id="rId95"/>
    <sheet name="3.2.5" sheetId="173" r:id="rId96"/>
    <sheet name="3.2.6" sheetId="29" r:id="rId97"/>
    <sheet name="3.2.7" sheetId="30" r:id="rId98"/>
    <sheet name="3.2.8" sheetId="31" r:id="rId99"/>
    <sheet name="3.2.9" sheetId="174" r:id="rId100"/>
    <sheet name="3.2.10" sheetId="32" r:id="rId101"/>
    <sheet name="3.2.11" sheetId="33" r:id="rId102"/>
    <sheet name="3.2.12" sheetId="35" r:id="rId103"/>
    <sheet name="3.2.13" sheetId="175" r:id="rId104"/>
    <sheet name="3.3.1" sheetId="36" r:id="rId105"/>
    <sheet name="3.3.2" sheetId="37" r:id="rId106"/>
    <sheet name="3.3.3" sheetId="177" r:id="rId107"/>
    <sheet name="3.3.4" sheetId="178" r:id="rId108"/>
    <sheet name="3.3.5" sheetId="179" r:id="rId109"/>
    <sheet name="3.3.6" sheetId="181" r:id="rId110"/>
    <sheet name="3.3.7" sheetId="182" r:id="rId111"/>
    <sheet name="3.3.8" sheetId="183" r:id="rId112"/>
    <sheet name="3.3.9" sheetId="187" r:id="rId113"/>
    <sheet name="3.3.10" sheetId="188" r:id="rId114"/>
    <sheet name="3.3.11" sheetId="190" r:id="rId115"/>
    <sheet name="3.3.12" sheetId="189" r:id="rId116"/>
    <sheet name="3.3.13" sheetId="191" r:id="rId117"/>
    <sheet name="3.4.1" sheetId="38" r:id="rId118"/>
    <sheet name="3.4.2" sheetId="192" r:id="rId119"/>
    <sheet name="3.4.3" sheetId="193" r:id="rId120"/>
    <sheet name="4.1" sheetId="41" r:id="rId121"/>
    <sheet name="4.2" sheetId="42" r:id="rId122"/>
    <sheet name="4.3" sheetId="43" r:id="rId123"/>
    <sheet name="5.1" sheetId="44" r:id="rId124"/>
    <sheet name="5.2" sheetId="45" r:id="rId125"/>
    <sheet name="5.3" sheetId="46" r:id="rId126"/>
    <sheet name="6.1" sheetId="47" r:id="rId127"/>
    <sheet name="6.2" sheetId="48" r:id="rId128"/>
    <sheet name="6.3" sheetId="49" r:id="rId129"/>
    <sheet name="6.4" sheetId="50" r:id="rId130"/>
    <sheet name="6.5" sheetId="51" r:id="rId131"/>
    <sheet name="6.6" sheetId="52" r:id="rId132"/>
    <sheet name="6.7" sheetId="53" r:id="rId133"/>
    <sheet name="6.8" sheetId="54" r:id="rId134"/>
    <sheet name="7.1" sheetId="55" r:id="rId135"/>
    <sheet name="7.2" sheetId="56" r:id="rId136"/>
    <sheet name="7.3" sheetId="57" r:id="rId137"/>
    <sheet name="7.4" sheetId="58" r:id="rId138"/>
    <sheet name="7.5" sheetId="61" r:id="rId139"/>
    <sheet name="7.6" sheetId="194" r:id="rId140"/>
  </sheets>
  <definedNames>
    <definedName name="_xlnm.Print_Area" localSheetId="2">'1.1.1'!$A$1:$P$26</definedName>
    <definedName name="_xlnm.Print_Area" localSheetId="11">'1.1.10'!$A$1:$M$22</definedName>
    <definedName name="_xlnm.Print_Area" localSheetId="3">'1.1.2'!$A$1:$T$25</definedName>
    <definedName name="_xlnm.Print_Area" localSheetId="9">'1.1.8'!$A$1:$M$25</definedName>
    <definedName name="_xlnm.Print_Area" localSheetId="10">'1.1.9'!$A$1:$L$22</definedName>
    <definedName name="_xlnm.Print_Area" localSheetId="45">'2.2.19'!$A$1:$R$26</definedName>
    <definedName name="_xlnm.Print_Area" localSheetId="60">'2.2.34'!$A$1:$W$26</definedName>
    <definedName name="_xlnm.Print_Area" localSheetId="71">'3.1.10'!$A$1:$O$24</definedName>
    <definedName name="_xlnm.Print_Area" localSheetId="100">'3.2.10'!#REF!</definedName>
    <definedName name="_xlnm.Print_Area" localSheetId="102">'3.2.12'!$A$1:$S$34</definedName>
    <definedName name="_xlnm.Print_Area" localSheetId="107">'3.3.4'!$A$1:$Q$26</definedName>
    <definedName name="_xlnm.Print_Area" localSheetId="125">'5.3'!$A$1:$R$29</definedName>
    <definedName name="_xlnm.Print_Area" localSheetId="131">'6.6'!$A$1:$K$23</definedName>
    <definedName name="_xlnm.Print_Area" localSheetId="135">'7.2'!$A$1:$M$21</definedName>
  </definedNames>
  <calcPr calcId="162913"/>
</workbook>
</file>

<file path=xl/calcChain.xml><?xml version="1.0" encoding="utf-8"?>
<calcChain xmlns="http://schemas.openxmlformats.org/spreadsheetml/2006/main">
  <c r="E21" i="63" l="1"/>
  <c r="D9" i="109" l="1"/>
  <c r="D10" i="109"/>
  <c r="D11" i="109"/>
  <c r="D12" i="109"/>
  <c r="D13" i="109"/>
  <c r="D14" i="109"/>
  <c r="D15" i="109"/>
  <c r="D16" i="109"/>
  <c r="D17" i="109"/>
  <c r="D18" i="109"/>
  <c r="D19" i="109"/>
  <c r="D20" i="109"/>
  <c r="D21" i="109"/>
  <c r="D8" i="109"/>
  <c r="D7" i="109"/>
  <c r="E8" i="18"/>
  <c r="E9" i="18"/>
  <c r="E10" i="18"/>
  <c r="E11" i="18"/>
  <c r="E12" i="18"/>
  <c r="E13" i="18"/>
  <c r="E14" i="18"/>
  <c r="E15" i="18"/>
  <c r="E16" i="18"/>
  <c r="E17" i="18"/>
  <c r="E7" i="18"/>
  <c r="O22" i="10" l="1"/>
  <c r="P22" i="10"/>
  <c r="P23" i="10"/>
  <c r="O23" i="10"/>
  <c r="H20" i="157" l="1"/>
  <c r="M12" i="191" l="1"/>
  <c r="M6" i="169" l="1"/>
  <c r="M7" i="169"/>
  <c r="M8" i="169"/>
  <c r="M9" i="169"/>
  <c r="M10" i="169"/>
  <c r="M11" i="169"/>
  <c r="M12" i="169"/>
  <c r="M13" i="169"/>
  <c r="M14" i="169"/>
  <c r="M15" i="169"/>
  <c r="M16" i="169"/>
  <c r="M17" i="169"/>
  <c r="M18" i="169"/>
  <c r="M19" i="169"/>
  <c r="J19" i="157" l="1"/>
  <c r="J18" i="157"/>
  <c r="H18" i="157"/>
  <c r="D20" i="194" l="1"/>
  <c r="E20" i="194"/>
  <c r="F20" i="194"/>
  <c r="G20" i="194"/>
  <c r="H20" i="194"/>
  <c r="I20" i="194"/>
  <c r="J20" i="194"/>
  <c r="K20" i="194"/>
  <c r="L20" i="194"/>
  <c r="C20" i="194"/>
  <c r="M32" i="51"/>
  <c r="M31" i="51"/>
  <c r="M30" i="51"/>
  <c r="M29" i="51"/>
  <c r="M28" i="51"/>
  <c r="M27" i="51"/>
  <c r="M26" i="51"/>
  <c r="M25" i="51"/>
  <c r="M24" i="51"/>
  <c r="M23" i="51"/>
  <c r="M22" i="51"/>
  <c r="M21" i="51"/>
  <c r="M20" i="51"/>
  <c r="M19" i="51"/>
  <c r="M18" i="51"/>
  <c r="M17" i="51"/>
  <c r="M16" i="51"/>
  <c r="M15" i="51"/>
  <c r="M14" i="51"/>
  <c r="M13" i="51"/>
  <c r="M12" i="51"/>
  <c r="M11" i="51"/>
  <c r="M10" i="51"/>
  <c r="M9" i="51"/>
  <c r="M8" i="51"/>
  <c r="M7" i="51"/>
  <c r="D20" i="47"/>
  <c r="E20" i="47"/>
  <c r="F20" i="47"/>
  <c r="G20" i="47"/>
  <c r="H20" i="47"/>
  <c r="I20" i="47"/>
  <c r="J20" i="47"/>
  <c r="K20" i="47"/>
  <c r="L20" i="47"/>
  <c r="M20" i="47"/>
  <c r="N20" i="47"/>
  <c r="O20" i="47"/>
  <c r="C19" i="47"/>
  <c r="D18" i="47"/>
  <c r="E18" i="47"/>
  <c r="F18" i="47"/>
  <c r="G18" i="47"/>
  <c r="H18" i="47"/>
  <c r="I18" i="47"/>
  <c r="J18" i="47"/>
  <c r="K18" i="47"/>
  <c r="L18" i="47"/>
  <c r="M18" i="47"/>
  <c r="N18" i="47"/>
  <c r="O18" i="47"/>
  <c r="C20" i="47"/>
  <c r="E23" i="41"/>
  <c r="F23" i="41"/>
  <c r="E22" i="41"/>
  <c r="F22" i="41"/>
  <c r="D23" i="41"/>
  <c r="D22" i="41"/>
  <c r="M15" i="187"/>
  <c r="Q13" i="183"/>
  <c r="M14" i="183"/>
  <c r="M15" i="183"/>
  <c r="M16" i="183"/>
  <c r="M17" i="183"/>
  <c r="M18" i="183"/>
  <c r="M19" i="183"/>
  <c r="M7" i="183"/>
  <c r="Q17" i="31"/>
  <c r="R17" i="31"/>
  <c r="Q7" i="169"/>
  <c r="M6" i="67"/>
  <c r="O13" i="72"/>
  <c r="M11" i="72"/>
  <c r="Q24" i="31" l="1"/>
  <c r="Q22" i="31"/>
  <c r="Q21" i="31"/>
  <c r="Q20" i="31"/>
  <c r="Q19" i="31"/>
  <c r="Q18" i="31"/>
  <c r="Q16" i="31"/>
  <c r="Q15" i="31"/>
  <c r="Q14" i="31"/>
  <c r="Q13" i="31"/>
  <c r="Q12" i="31"/>
  <c r="Q11" i="31"/>
  <c r="Q10" i="31"/>
  <c r="Q9" i="31"/>
  <c r="Q8" i="31"/>
  <c r="Q7" i="31"/>
  <c r="Q6" i="31"/>
  <c r="Q5" i="31"/>
  <c r="L23" i="194" l="1"/>
  <c r="K23" i="194"/>
  <c r="J23" i="194"/>
  <c r="I23" i="194"/>
  <c r="H23" i="194"/>
  <c r="G23" i="194"/>
  <c r="F23" i="194"/>
  <c r="E23" i="194"/>
  <c r="D23" i="194"/>
  <c r="C23" i="194"/>
  <c r="L22" i="194"/>
  <c r="K22" i="194"/>
  <c r="J22" i="194"/>
  <c r="I22" i="194"/>
  <c r="H22" i="194"/>
  <c r="G22" i="194"/>
  <c r="F22" i="194"/>
  <c r="E22" i="194"/>
  <c r="D22" i="194"/>
  <c r="C22" i="194"/>
  <c r="L21" i="194"/>
  <c r="K21" i="194"/>
  <c r="J21" i="194"/>
  <c r="I21" i="194"/>
  <c r="H21" i="194"/>
  <c r="G21" i="194"/>
  <c r="F21" i="194"/>
  <c r="E21" i="194"/>
  <c r="D21" i="194"/>
  <c r="C21" i="194"/>
  <c r="L19" i="194"/>
  <c r="K19" i="194"/>
  <c r="J19" i="194"/>
  <c r="I19" i="194"/>
  <c r="H19" i="194"/>
  <c r="G19" i="194"/>
  <c r="F19" i="194"/>
  <c r="E19" i="194"/>
  <c r="D19" i="194"/>
  <c r="C19" i="194"/>
  <c r="L18" i="194"/>
  <c r="K18" i="194"/>
  <c r="J18" i="194"/>
  <c r="I18" i="194"/>
  <c r="H18" i="194"/>
  <c r="G18" i="194"/>
  <c r="F18" i="194"/>
  <c r="E18" i="194"/>
  <c r="D18" i="194"/>
  <c r="C18" i="194"/>
  <c r="M10" i="72" l="1"/>
  <c r="M16" i="46" l="1"/>
  <c r="F21" i="101" l="1"/>
  <c r="F18" i="101"/>
  <c r="F23" i="101"/>
  <c r="F22" i="101"/>
  <c r="F20" i="101"/>
  <c r="F19" i="101"/>
  <c r="H23" i="20"/>
  <c r="H22" i="20"/>
  <c r="H21" i="20"/>
  <c r="H20" i="20"/>
  <c r="H19" i="20"/>
  <c r="H18" i="20"/>
  <c r="G23" i="20"/>
  <c r="G22" i="20"/>
  <c r="G21" i="20"/>
  <c r="G20" i="20"/>
  <c r="G19" i="20"/>
  <c r="G18" i="20"/>
  <c r="F23" i="20"/>
  <c r="F22" i="20"/>
  <c r="F21" i="20"/>
  <c r="F20" i="20"/>
  <c r="F19" i="20"/>
  <c r="F18" i="20"/>
  <c r="P18" i="18"/>
  <c r="N18" i="18"/>
  <c r="Q5" i="46" l="1"/>
  <c r="D18" i="52" l="1"/>
  <c r="F18" i="179" l="1"/>
  <c r="F19" i="179"/>
  <c r="N8" i="174" l="1"/>
  <c r="N9" i="174"/>
  <c r="N10" i="174"/>
  <c r="N11" i="174"/>
  <c r="N12" i="174"/>
  <c r="N13" i="174"/>
  <c r="N14" i="174"/>
  <c r="N15" i="174"/>
  <c r="N16" i="174"/>
  <c r="N17" i="174"/>
  <c r="N18" i="174"/>
  <c r="N19" i="174"/>
  <c r="N20" i="174"/>
  <c r="N21" i="174"/>
  <c r="N7" i="174"/>
  <c r="L8" i="174"/>
  <c r="L9" i="174"/>
  <c r="L10" i="174"/>
  <c r="L11" i="174"/>
  <c r="L12" i="174"/>
  <c r="L13" i="174"/>
  <c r="L14" i="174"/>
  <c r="L15" i="174"/>
  <c r="L16" i="174"/>
  <c r="L17" i="174"/>
  <c r="L18" i="174"/>
  <c r="L19" i="174"/>
  <c r="L20" i="174"/>
  <c r="L21" i="174"/>
  <c r="L7" i="174"/>
  <c r="P8" i="174" l="1"/>
  <c r="P9" i="174"/>
  <c r="P10" i="174"/>
  <c r="P11" i="174"/>
  <c r="P12" i="174"/>
  <c r="P13" i="174"/>
  <c r="P14" i="174"/>
  <c r="P15" i="174"/>
  <c r="P16" i="174"/>
  <c r="P17" i="174"/>
  <c r="P18" i="174"/>
  <c r="P19" i="174"/>
  <c r="P20" i="174"/>
  <c r="P21" i="174"/>
  <c r="P7" i="174"/>
  <c r="O16" i="98" l="1"/>
  <c r="J16" i="98"/>
  <c r="E16" i="98"/>
  <c r="O15" i="98"/>
  <c r="J15" i="98"/>
  <c r="E15" i="98"/>
  <c r="O14" i="98"/>
  <c r="J14" i="98"/>
  <c r="E14" i="98"/>
  <c r="O13" i="98"/>
  <c r="J13" i="98"/>
  <c r="E13" i="98"/>
  <c r="O12" i="98"/>
  <c r="J12" i="98"/>
  <c r="E12" i="98"/>
  <c r="O11" i="98"/>
  <c r="J11" i="98"/>
  <c r="E11" i="98"/>
  <c r="O10" i="98"/>
  <c r="J10" i="98"/>
  <c r="E10" i="98"/>
  <c r="O9" i="98"/>
  <c r="J9" i="98"/>
  <c r="E9" i="98"/>
  <c r="O8" i="98"/>
  <c r="J8" i="98"/>
  <c r="E8" i="98"/>
  <c r="O7" i="98"/>
  <c r="J7" i="98"/>
  <c r="E7" i="98"/>
  <c r="O17" i="94" l="1"/>
  <c r="O16" i="94" l="1"/>
  <c r="J16" i="94"/>
  <c r="E16" i="94"/>
  <c r="O15" i="94"/>
  <c r="J15" i="94"/>
  <c r="E15" i="94"/>
  <c r="O14" i="94"/>
  <c r="J14" i="94"/>
  <c r="E14" i="94"/>
  <c r="O13" i="94"/>
  <c r="J13" i="94"/>
  <c r="E13" i="94"/>
  <c r="O12" i="94"/>
  <c r="J12" i="94"/>
  <c r="E12" i="94"/>
  <c r="O11" i="94"/>
  <c r="J11" i="94"/>
  <c r="E11" i="94"/>
  <c r="O10" i="94"/>
  <c r="J10" i="94"/>
  <c r="E10" i="94"/>
  <c r="O9" i="94"/>
  <c r="J9" i="94"/>
  <c r="E9" i="94"/>
  <c r="O8" i="94"/>
  <c r="J8" i="94"/>
  <c r="E8" i="94"/>
  <c r="O7" i="94"/>
  <c r="J7" i="94"/>
  <c r="E7" i="94"/>
  <c r="C23" i="119" l="1"/>
  <c r="G16" i="80" l="1"/>
  <c r="G15" i="80"/>
  <c r="G14" i="80"/>
  <c r="G13" i="80"/>
  <c r="G12" i="80"/>
  <c r="G11" i="80"/>
  <c r="G10" i="80"/>
  <c r="G9" i="80"/>
  <c r="G8" i="80"/>
  <c r="G7" i="80"/>
  <c r="G16" i="81"/>
  <c r="G15" i="81"/>
  <c r="G14" i="81"/>
  <c r="G13" i="81"/>
  <c r="G12" i="81"/>
  <c r="G11" i="81"/>
  <c r="G10" i="81"/>
  <c r="G9" i="81"/>
  <c r="G8" i="81"/>
  <c r="G7" i="81"/>
  <c r="C18" i="81"/>
  <c r="C19" i="81"/>
  <c r="C20" i="81"/>
  <c r="C21" i="81"/>
  <c r="X16" i="22" l="1"/>
  <c r="V16" i="22"/>
  <c r="T16" i="22"/>
  <c r="R16" i="22"/>
  <c r="P16" i="22"/>
  <c r="N16" i="22"/>
  <c r="L16" i="22"/>
  <c r="J16" i="22"/>
  <c r="H16" i="22"/>
  <c r="F16" i="22"/>
  <c r="F15" i="22"/>
  <c r="F14" i="22"/>
  <c r="F13" i="22"/>
  <c r="F12" i="22"/>
  <c r="F11" i="22"/>
  <c r="F10" i="22"/>
  <c r="F9" i="22"/>
  <c r="F8" i="22"/>
  <c r="F7" i="22"/>
  <c r="Q16" i="135" l="1"/>
  <c r="O16" i="135"/>
  <c r="L16" i="135"/>
  <c r="J16" i="135"/>
  <c r="F16" i="135"/>
  <c r="G16" i="135" s="1"/>
  <c r="E16" i="135"/>
  <c r="Q15" i="135"/>
  <c r="O15" i="135"/>
  <c r="L15" i="135"/>
  <c r="J15" i="135"/>
  <c r="F15" i="135"/>
  <c r="G15" i="135" s="1"/>
  <c r="E15" i="135"/>
  <c r="Q14" i="135"/>
  <c r="O14" i="135"/>
  <c r="L14" i="135"/>
  <c r="J14" i="135"/>
  <c r="F14" i="135"/>
  <c r="G14" i="135" s="1"/>
  <c r="E14" i="135"/>
  <c r="Q13" i="135"/>
  <c r="O13" i="135"/>
  <c r="L13" i="135"/>
  <c r="J13" i="135"/>
  <c r="F13" i="135"/>
  <c r="G13" i="135" s="1"/>
  <c r="E13" i="135"/>
  <c r="Q12" i="135"/>
  <c r="O12" i="135"/>
  <c r="L12" i="135"/>
  <c r="J12" i="135"/>
  <c r="F12" i="135"/>
  <c r="G12" i="135" s="1"/>
  <c r="E12" i="135"/>
  <c r="Q11" i="135"/>
  <c r="O11" i="135"/>
  <c r="L11" i="135"/>
  <c r="J11" i="135"/>
  <c r="F11" i="135"/>
  <c r="G11" i="135" s="1"/>
  <c r="E11" i="135"/>
  <c r="Q10" i="135"/>
  <c r="O10" i="135"/>
  <c r="L10" i="135"/>
  <c r="J10" i="135"/>
  <c r="F10" i="135"/>
  <c r="G10" i="135" s="1"/>
  <c r="E10" i="135"/>
  <c r="Q9" i="135"/>
  <c r="O9" i="135"/>
  <c r="L9" i="135"/>
  <c r="J9" i="135"/>
  <c r="F9" i="135"/>
  <c r="G9" i="135" s="1"/>
  <c r="E9" i="135"/>
  <c r="Q8" i="135"/>
  <c r="O8" i="135"/>
  <c r="L8" i="135"/>
  <c r="J8" i="135"/>
  <c r="F8" i="135"/>
  <c r="G8" i="135" s="1"/>
  <c r="E8" i="135"/>
  <c r="Q7" i="135"/>
  <c r="O7" i="135"/>
  <c r="L7" i="135"/>
  <c r="J7" i="135"/>
  <c r="F7" i="135"/>
  <c r="G7" i="135" s="1"/>
  <c r="E7" i="135"/>
  <c r="N20" i="125" l="1"/>
  <c r="N18" i="125"/>
  <c r="R17" i="7" l="1"/>
  <c r="P17" i="7"/>
  <c r="N17" i="7"/>
  <c r="L17" i="7"/>
  <c r="J17" i="7"/>
  <c r="R5" i="67" l="1"/>
  <c r="Q5" i="67"/>
  <c r="O5" i="67"/>
  <c r="O5" i="72" l="1"/>
  <c r="M5" i="72"/>
  <c r="G18" i="4" l="1"/>
  <c r="D23" i="178" l="1"/>
  <c r="F23" i="178"/>
  <c r="H23" i="178"/>
  <c r="J23" i="178"/>
  <c r="L23" i="178"/>
  <c r="N23" i="178"/>
  <c r="P23" i="178"/>
  <c r="C23" i="178"/>
  <c r="D22" i="178"/>
  <c r="F22" i="178"/>
  <c r="H22" i="178"/>
  <c r="J22" i="178"/>
  <c r="L22" i="178"/>
  <c r="N22" i="178"/>
  <c r="P22" i="178"/>
  <c r="C22" i="178"/>
  <c r="D21" i="178"/>
  <c r="F21" i="178"/>
  <c r="H21" i="178"/>
  <c r="J21" i="178"/>
  <c r="L21" i="178"/>
  <c r="N21" i="178"/>
  <c r="P21" i="178"/>
  <c r="C21" i="178"/>
  <c r="D20" i="178"/>
  <c r="F20" i="178"/>
  <c r="H20" i="178"/>
  <c r="J20" i="178"/>
  <c r="L20" i="178"/>
  <c r="N20" i="178"/>
  <c r="P20" i="178"/>
  <c r="C20" i="178"/>
  <c r="D19" i="178"/>
  <c r="F19" i="178"/>
  <c r="H19" i="178"/>
  <c r="J19" i="178"/>
  <c r="L19" i="178"/>
  <c r="N19" i="178"/>
  <c r="P19" i="178"/>
  <c r="C19" i="178"/>
  <c r="F18" i="178"/>
  <c r="H18" i="178"/>
  <c r="J18" i="178"/>
  <c r="L18" i="178"/>
  <c r="N18" i="178"/>
  <c r="P18" i="178"/>
  <c r="D18" i="178"/>
  <c r="C18" i="178"/>
  <c r="F20" i="24" l="1"/>
  <c r="F18" i="24"/>
  <c r="C22" i="24"/>
  <c r="C20" i="24"/>
  <c r="C18" i="24"/>
  <c r="J19" i="24"/>
  <c r="R6" i="193" l="1"/>
  <c r="R7" i="193"/>
  <c r="R8" i="193"/>
  <c r="R9" i="193"/>
  <c r="R11" i="193"/>
  <c r="R12" i="193"/>
  <c r="R13" i="193"/>
  <c r="R14" i="193"/>
  <c r="R15" i="193"/>
  <c r="R16" i="193"/>
  <c r="R19" i="193"/>
  <c r="R20" i="193"/>
  <c r="R21" i="193"/>
  <c r="R22" i="193"/>
  <c r="R23" i="193"/>
  <c r="R5" i="193"/>
  <c r="P6" i="193"/>
  <c r="P7" i="193"/>
  <c r="P8" i="193"/>
  <c r="P9" i="193"/>
  <c r="P11" i="193"/>
  <c r="P12" i="193"/>
  <c r="P13" i="193"/>
  <c r="P14" i="193"/>
  <c r="P15" i="193"/>
  <c r="P16" i="193"/>
  <c r="P17" i="193"/>
  <c r="P19" i="193"/>
  <c r="P20" i="193"/>
  <c r="P21" i="193"/>
  <c r="P22" i="193"/>
  <c r="P23" i="193"/>
  <c r="P25" i="193"/>
  <c r="P5" i="193"/>
  <c r="N6" i="193"/>
  <c r="N7" i="193"/>
  <c r="N8" i="193"/>
  <c r="N9" i="193"/>
  <c r="N11" i="193"/>
  <c r="N12" i="193"/>
  <c r="N13" i="193"/>
  <c r="N14" i="193"/>
  <c r="N15" i="193"/>
  <c r="N16" i="193"/>
  <c r="N17" i="193"/>
  <c r="N19" i="193"/>
  <c r="N20" i="193"/>
  <c r="N21" i="193"/>
  <c r="N22" i="193"/>
  <c r="N23" i="193"/>
  <c r="N25" i="193"/>
  <c r="N5" i="193"/>
  <c r="N5" i="187"/>
  <c r="Q6" i="193"/>
  <c r="Q7" i="193"/>
  <c r="Q8" i="193"/>
  <c r="Q9" i="193"/>
  <c r="Q11" i="193"/>
  <c r="Q12" i="193"/>
  <c r="Q13" i="193"/>
  <c r="Q14" i="193"/>
  <c r="Q15" i="193"/>
  <c r="Q16" i="193"/>
  <c r="Q19" i="193"/>
  <c r="Q20" i="193"/>
  <c r="Q21" i="193"/>
  <c r="Q22" i="193"/>
  <c r="Q23" i="193"/>
  <c r="Q5" i="193"/>
  <c r="O6" i="193"/>
  <c r="O7" i="193"/>
  <c r="O8" i="193"/>
  <c r="O9" i="193"/>
  <c r="O11" i="193"/>
  <c r="O12" i="193"/>
  <c r="O13" i="193"/>
  <c r="O14" i="193"/>
  <c r="O15" i="193"/>
  <c r="O16" i="193"/>
  <c r="O17" i="193"/>
  <c r="O19" i="193"/>
  <c r="O20" i="193"/>
  <c r="O21" i="193"/>
  <c r="O22" i="193"/>
  <c r="O23" i="193"/>
  <c r="O25" i="193"/>
  <c r="O5" i="193"/>
  <c r="D18" i="38"/>
  <c r="M6" i="193"/>
  <c r="M7" i="193"/>
  <c r="M8" i="193"/>
  <c r="M9" i="193"/>
  <c r="M11" i="193"/>
  <c r="M12" i="193"/>
  <c r="M13" i="193"/>
  <c r="M14" i="193"/>
  <c r="M15" i="193"/>
  <c r="M16" i="193"/>
  <c r="M17" i="193"/>
  <c r="M19" i="193"/>
  <c r="M20" i="193"/>
  <c r="M21" i="193"/>
  <c r="M22" i="193"/>
  <c r="M23" i="193"/>
  <c r="M25" i="193"/>
  <c r="M5" i="193"/>
  <c r="K21" i="43" l="1"/>
  <c r="L21" i="43"/>
  <c r="K19" i="43"/>
  <c r="L19" i="43"/>
  <c r="K20" i="43"/>
  <c r="L20" i="43"/>
  <c r="K18" i="43"/>
  <c r="L18" i="43"/>
  <c r="F19" i="63" l="1"/>
  <c r="P23" i="61"/>
  <c r="D23" i="61"/>
  <c r="E23" i="61"/>
  <c r="F23" i="61"/>
  <c r="G23" i="61"/>
  <c r="H23" i="61"/>
  <c r="I23" i="61"/>
  <c r="J23" i="61"/>
  <c r="K23" i="61"/>
  <c r="L23" i="61"/>
  <c r="M23" i="61"/>
  <c r="N23" i="61"/>
  <c r="O23" i="61"/>
  <c r="C23" i="61"/>
  <c r="D22" i="61"/>
  <c r="E22" i="61"/>
  <c r="F22" i="61"/>
  <c r="G22" i="61"/>
  <c r="H22" i="61"/>
  <c r="I22" i="61"/>
  <c r="J22" i="61"/>
  <c r="K22" i="61"/>
  <c r="L22" i="61"/>
  <c r="M22" i="61"/>
  <c r="N22" i="61"/>
  <c r="O22" i="61"/>
  <c r="P22" i="61"/>
  <c r="C22" i="61"/>
  <c r="D21" i="61"/>
  <c r="E21" i="61"/>
  <c r="F21" i="61"/>
  <c r="G21" i="61"/>
  <c r="H21" i="61"/>
  <c r="I21" i="61"/>
  <c r="J21" i="61"/>
  <c r="K21" i="61"/>
  <c r="L21" i="61"/>
  <c r="M21" i="61"/>
  <c r="N21" i="61"/>
  <c r="O21" i="61"/>
  <c r="P21" i="61"/>
  <c r="C21" i="61"/>
  <c r="P20" i="61"/>
  <c r="D20" i="61"/>
  <c r="E20" i="61"/>
  <c r="F20" i="61"/>
  <c r="G20" i="61"/>
  <c r="H20" i="61"/>
  <c r="I20" i="61"/>
  <c r="J20" i="61"/>
  <c r="K20" i="61"/>
  <c r="L20" i="61"/>
  <c r="M20" i="61"/>
  <c r="N20" i="61"/>
  <c r="O20" i="61"/>
  <c r="C20" i="61"/>
  <c r="D19" i="61"/>
  <c r="E19" i="61"/>
  <c r="F19" i="61"/>
  <c r="G19" i="61"/>
  <c r="H19" i="61"/>
  <c r="I19" i="61"/>
  <c r="J19" i="61"/>
  <c r="K19" i="61"/>
  <c r="L19" i="61"/>
  <c r="M19" i="61"/>
  <c r="N19" i="61"/>
  <c r="O19" i="61"/>
  <c r="P19" i="61"/>
  <c r="C19" i="61"/>
  <c r="D18" i="61"/>
  <c r="E18" i="61"/>
  <c r="F18" i="61"/>
  <c r="G18" i="61"/>
  <c r="H18" i="61"/>
  <c r="I18" i="61"/>
  <c r="J18" i="61"/>
  <c r="K18" i="61"/>
  <c r="L18" i="61"/>
  <c r="M18" i="61"/>
  <c r="N18" i="61"/>
  <c r="O18" i="61"/>
  <c r="P18" i="61"/>
  <c r="C18" i="61"/>
  <c r="D23" i="57"/>
  <c r="E23" i="57"/>
  <c r="F23" i="57"/>
  <c r="G23" i="57"/>
  <c r="H23" i="57"/>
  <c r="I23" i="57"/>
  <c r="J23" i="57"/>
  <c r="K23" i="57"/>
  <c r="L23" i="57"/>
  <c r="M23" i="57"/>
  <c r="C23" i="57"/>
  <c r="D22" i="57"/>
  <c r="E22" i="57"/>
  <c r="F22" i="57"/>
  <c r="G22" i="57"/>
  <c r="H22" i="57"/>
  <c r="I22" i="57"/>
  <c r="J22" i="57"/>
  <c r="K22" i="57"/>
  <c r="L22" i="57"/>
  <c r="M22" i="57"/>
  <c r="C22" i="57"/>
  <c r="D21" i="57"/>
  <c r="E21" i="57"/>
  <c r="F21" i="57"/>
  <c r="G21" i="57"/>
  <c r="H21" i="57"/>
  <c r="I21" i="57"/>
  <c r="J21" i="57"/>
  <c r="K21" i="57"/>
  <c r="L21" i="57"/>
  <c r="M21" i="57"/>
  <c r="C21" i="57"/>
  <c r="D20" i="57"/>
  <c r="E20" i="57"/>
  <c r="F20" i="57"/>
  <c r="G20" i="57"/>
  <c r="H20" i="57"/>
  <c r="I20" i="57"/>
  <c r="J20" i="57"/>
  <c r="K20" i="57"/>
  <c r="L20" i="57"/>
  <c r="M20" i="57"/>
  <c r="C20" i="57"/>
  <c r="D19" i="57"/>
  <c r="E19" i="57"/>
  <c r="F19" i="57"/>
  <c r="G19" i="57"/>
  <c r="H19" i="57"/>
  <c r="I19" i="57"/>
  <c r="J19" i="57"/>
  <c r="K19" i="57"/>
  <c r="L19" i="57"/>
  <c r="M19" i="57"/>
  <c r="C19" i="57"/>
  <c r="D18" i="57"/>
  <c r="E18" i="57"/>
  <c r="F18" i="57"/>
  <c r="G18" i="57"/>
  <c r="H18" i="57"/>
  <c r="I18" i="57"/>
  <c r="J18" i="57"/>
  <c r="K18" i="57"/>
  <c r="L18" i="57"/>
  <c r="M18" i="57"/>
  <c r="C18" i="57"/>
  <c r="D23" i="55"/>
  <c r="E23" i="55"/>
  <c r="F23" i="55"/>
  <c r="G23" i="55"/>
  <c r="H23" i="55"/>
  <c r="I23" i="55"/>
  <c r="J23" i="55"/>
  <c r="K23" i="55"/>
  <c r="L23" i="55"/>
  <c r="M23" i="55"/>
  <c r="N23" i="55"/>
  <c r="C23" i="55"/>
  <c r="D22" i="55"/>
  <c r="E22" i="55"/>
  <c r="F22" i="55"/>
  <c r="G22" i="55"/>
  <c r="H22" i="55"/>
  <c r="I22" i="55"/>
  <c r="J22" i="55"/>
  <c r="K22" i="55"/>
  <c r="L22" i="55"/>
  <c r="M22" i="55"/>
  <c r="N22" i="55"/>
  <c r="C22" i="55"/>
  <c r="D21" i="55"/>
  <c r="E21" i="55"/>
  <c r="F21" i="55"/>
  <c r="G21" i="55"/>
  <c r="H21" i="55"/>
  <c r="I21" i="55"/>
  <c r="J21" i="55"/>
  <c r="K21" i="55"/>
  <c r="L21" i="55"/>
  <c r="M21" i="55"/>
  <c r="N21" i="55"/>
  <c r="C21" i="55"/>
  <c r="D20" i="55"/>
  <c r="E20" i="55"/>
  <c r="F20" i="55"/>
  <c r="G20" i="55"/>
  <c r="H20" i="55"/>
  <c r="I20" i="55"/>
  <c r="J20" i="55"/>
  <c r="K20" i="55"/>
  <c r="L20" i="55"/>
  <c r="M20" i="55"/>
  <c r="N20" i="55"/>
  <c r="C20" i="55"/>
  <c r="D19" i="55"/>
  <c r="E19" i="55"/>
  <c r="F19" i="55"/>
  <c r="G19" i="55"/>
  <c r="H19" i="55"/>
  <c r="I19" i="55"/>
  <c r="J19" i="55"/>
  <c r="K19" i="55"/>
  <c r="L19" i="55"/>
  <c r="M19" i="55"/>
  <c r="N19" i="55"/>
  <c r="C19" i="55"/>
  <c r="D18" i="55"/>
  <c r="E18" i="55"/>
  <c r="F18" i="55"/>
  <c r="G18" i="55"/>
  <c r="H18" i="55"/>
  <c r="I18" i="55"/>
  <c r="J18" i="55"/>
  <c r="K18" i="55"/>
  <c r="L18" i="55"/>
  <c r="M18" i="55"/>
  <c r="N18" i="55"/>
  <c r="C18" i="55"/>
  <c r="H22" i="54"/>
  <c r="D23" i="54"/>
  <c r="E23" i="54"/>
  <c r="F23" i="54"/>
  <c r="H23" i="54"/>
  <c r="I23" i="54"/>
  <c r="J23" i="54"/>
  <c r="K23" i="54"/>
  <c r="L23" i="54"/>
  <c r="M23" i="54"/>
  <c r="N23" i="54"/>
  <c r="O23" i="54"/>
  <c r="C23" i="54"/>
  <c r="D22" i="54"/>
  <c r="E22" i="54"/>
  <c r="F22" i="54"/>
  <c r="I22" i="54"/>
  <c r="J22" i="54"/>
  <c r="K22" i="54"/>
  <c r="L22" i="54"/>
  <c r="M22" i="54"/>
  <c r="N22" i="54"/>
  <c r="O22" i="54"/>
  <c r="C22" i="54"/>
  <c r="D21" i="54"/>
  <c r="E21" i="54"/>
  <c r="F21" i="54"/>
  <c r="H21" i="54"/>
  <c r="I21" i="54"/>
  <c r="J21" i="54"/>
  <c r="K21" i="54"/>
  <c r="L21" i="54"/>
  <c r="M21" i="54"/>
  <c r="N21" i="54"/>
  <c r="O21" i="54"/>
  <c r="C21" i="54"/>
  <c r="D20" i="54"/>
  <c r="E20" i="54"/>
  <c r="F20" i="54"/>
  <c r="H20" i="54"/>
  <c r="I20" i="54"/>
  <c r="J20" i="54"/>
  <c r="K20" i="54"/>
  <c r="L20" i="54"/>
  <c r="M20" i="54"/>
  <c r="N20" i="54"/>
  <c r="O20" i="54"/>
  <c r="C20" i="54"/>
  <c r="D19" i="54"/>
  <c r="E19" i="54"/>
  <c r="F19" i="54"/>
  <c r="H19" i="54"/>
  <c r="I19" i="54"/>
  <c r="J19" i="54"/>
  <c r="K19" i="54"/>
  <c r="L19" i="54"/>
  <c r="M19" i="54"/>
  <c r="N19" i="54"/>
  <c r="O19" i="54"/>
  <c r="C19" i="54"/>
  <c r="D18" i="54"/>
  <c r="E18" i="54"/>
  <c r="F18" i="54"/>
  <c r="H18" i="54"/>
  <c r="I18" i="54"/>
  <c r="J18" i="54"/>
  <c r="K18" i="54"/>
  <c r="L18" i="54"/>
  <c r="M18" i="54"/>
  <c r="N18" i="54"/>
  <c r="O18" i="54"/>
  <c r="C18" i="54"/>
  <c r="P40" i="53"/>
  <c r="R7" i="53"/>
  <c r="R9" i="53"/>
  <c r="R10" i="53"/>
  <c r="R11" i="53"/>
  <c r="R12" i="53"/>
  <c r="R13" i="53"/>
  <c r="R14" i="53"/>
  <c r="R15" i="53"/>
  <c r="R17" i="53"/>
  <c r="R18" i="53"/>
  <c r="R19" i="53"/>
  <c r="R20" i="53"/>
  <c r="R21" i="53"/>
  <c r="R24" i="53"/>
  <c r="R25" i="53"/>
  <c r="R26" i="53"/>
  <c r="R27" i="53"/>
  <c r="R29" i="53"/>
  <c r="R30" i="53"/>
  <c r="R31" i="53"/>
  <c r="R32" i="53"/>
  <c r="R33" i="53"/>
  <c r="R34" i="53"/>
  <c r="R35" i="53"/>
  <c r="R36" i="53"/>
  <c r="R37" i="53"/>
  <c r="R38" i="53"/>
  <c r="R6" i="53"/>
  <c r="Q7" i="53"/>
  <c r="Q9" i="53"/>
  <c r="Q10" i="53"/>
  <c r="Q11" i="53"/>
  <c r="Q12" i="53"/>
  <c r="Q13" i="53"/>
  <c r="Q14" i="53"/>
  <c r="Q15" i="53"/>
  <c r="Q17" i="53"/>
  <c r="Q18" i="53"/>
  <c r="Q19" i="53"/>
  <c r="Q20" i="53"/>
  <c r="Q21" i="53"/>
  <c r="Q24" i="53"/>
  <c r="Q25" i="53"/>
  <c r="Q26" i="53"/>
  <c r="Q27" i="53"/>
  <c r="Q29" i="53"/>
  <c r="Q30" i="53"/>
  <c r="Q31" i="53"/>
  <c r="Q32" i="53"/>
  <c r="Q33" i="53"/>
  <c r="Q34" i="53"/>
  <c r="Q35" i="53"/>
  <c r="Q36" i="53"/>
  <c r="Q37" i="53"/>
  <c r="Q38" i="53"/>
  <c r="Q6" i="53"/>
  <c r="P7" i="53"/>
  <c r="P9" i="53"/>
  <c r="P10" i="53"/>
  <c r="P11" i="53"/>
  <c r="P12" i="53"/>
  <c r="P13" i="53"/>
  <c r="P14" i="53"/>
  <c r="P15" i="53"/>
  <c r="P17" i="53"/>
  <c r="P18" i="53"/>
  <c r="P19" i="53"/>
  <c r="P20" i="53"/>
  <c r="P21" i="53"/>
  <c r="P24" i="53"/>
  <c r="P25" i="53"/>
  <c r="P26" i="53"/>
  <c r="P27" i="53"/>
  <c r="P29" i="53"/>
  <c r="P30" i="53"/>
  <c r="P31" i="53"/>
  <c r="P32" i="53"/>
  <c r="P33" i="53"/>
  <c r="P34" i="53"/>
  <c r="P35" i="53"/>
  <c r="P36" i="53"/>
  <c r="P37" i="53"/>
  <c r="P38" i="53"/>
  <c r="P39" i="53"/>
  <c r="P42" i="53"/>
  <c r="P6" i="53"/>
  <c r="O7" i="53"/>
  <c r="O9" i="53"/>
  <c r="O10" i="53"/>
  <c r="O11" i="53"/>
  <c r="O12" i="53"/>
  <c r="O13" i="53"/>
  <c r="O14" i="53"/>
  <c r="O15" i="53"/>
  <c r="O17" i="53"/>
  <c r="O18" i="53"/>
  <c r="O19" i="53"/>
  <c r="O20" i="53"/>
  <c r="O21" i="53"/>
  <c r="O24" i="53"/>
  <c r="O25" i="53"/>
  <c r="O26" i="53"/>
  <c r="O27" i="53"/>
  <c r="O29" i="53"/>
  <c r="O30" i="53"/>
  <c r="O31" i="53"/>
  <c r="O32" i="53"/>
  <c r="O33" i="53"/>
  <c r="O34" i="53"/>
  <c r="O35" i="53"/>
  <c r="O36" i="53"/>
  <c r="O37" i="53"/>
  <c r="O38" i="53"/>
  <c r="O39" i="53"/>
  <c r="O40" i="53"/>
  <c r="O42" i="53"/>
  <c r="O6" i="53"/>
  <c r="N7" i="53"/>
  <c r="N9" i="53"/>
  <c r="N10" i="53"/>
  <c r="N11" i="53"/>
  <c r="N12" i="53"/>
  <c r="N13" i="53"/>
  <c r="N14" i="53"/>
  <c r="N15" i="53"/>
  <c r="N17" i="53"/>
  <c r="N18" i="53"/>
  <c r="N19" i="53"/>
  <c r="N20" i="53"/>
  <c r="N21" i="53"/>
  <c r="N24" i="53"/>
  <c r="N25" i="53"/>
  <c r="N26" i="53"/>
  <c r="N27" i="53"/>
  <c r="N29" i="53"/>
  <c r="N30" i="53"/>
  <c r="N32" i="53"/>
  <c r="N33" i="53"/>
  <c r="N34" i="53"/>
  <c r="N35" i="53"/>
  <c r="N36" i="53"/>
  <c r="N37" i="53"/>
  <c r="N38" i="53"/>
  <c r="N39" i="53"/>
  <c r="N40" i="53"/>
  <c r="N41" i="53"/>
  <c r="N42" i="53"/>
  <c r="N43" i="53"/>
  <c r="N6" i="53"/>
  <c r="M7" i="53"/>
  <c r="M9" i="53"/>
  <c r="M10" i="53"/>
  <c r="M11" i="53"/>
  <c r="M12" i="53"/>
  <c r="M13" i="53"/>
  <c r="M14" i="53"/>
  <c r="M15" i="53"/>
  <c r="M17" i="53"/>
  <c r="M18" i="53"/>
  <c r="M19" i="53"/>
  <c r="M20" i="53"/>
  <c r="M21" i="53"/>
  <c r="M24" i="53"/>
  <c r="M25" i="53"/>
  <c r="M26" i="53"/>
  <c r="M27" i="53"/>
  <c r="M29" i="53"/>
  <c r="M30" i="53"/>
  <c r="M32" i="53"/>
  <c r="M33" i="53"/>
  <c r="M34" i="53"/>
  <c r="M35" i="53"/>
  <c r="M36" i="53"/>
  <c r="M37" i="53"/>
  <c r="M38" i="53"/>
  <c r="M39" i="53"/>
  <c r="M40" i="53"/>
  <c r="M41" i="53"/>
  <c r="M42" i="53"/>
  <c r="M43" i="53"/>
  <c r="M6" i="53"/>
  <c r="D23" i="52"/>
  <c r="E23" i="52"/>
  <c r="F23" i="52"/>
  <c r="G23" i="52"/>
  <c r="H23" i="52"/>
  <c r="I23" i="52"/>
  <c r="J23" i="52"/>
  <c r="K23" i="52"/>
  <c r="C23" i="52"/>
  <c r="D22" i="52"/>
  <c r="E22" i="52"/>
  <c r="F22" i="52"/>
  <c r="G22" i="52"/>
  <c r="H22" i="52"/>
  <c r="I22" i="52"/>
  <c r="J22" i="52"/>
  <c r="K22" i="52"/>
  <c r="C22" i="52"/>
  <c r="K21" i="52"/>
  <c r="D21" i="52"/>
  <c r="E21" i="52"/>
  <c r="F21" i="52"/>
  <c r="G21" i="52"/>
  <c r="H21" i="52"/>
  <c r="I21" i="52"/>
  <c r="J21" i="52"/>
  <c r="C21" i="52"/>
  <c r="D20" i="52"/>
  <c r="E20" i="52"/>
  <c r="F20" i="52"/>
  <c r="G20" i="52"/>
  <c r="H20" i="52"/>
  <c r="I20" i="52"/>
  <c r="J20" i="52"/>
  <c r="K20" i="52"/>
  <c r="C20" i="52"/>
  <c r="D19" i="52"/>
  <c r="E19" i="52"/>
  <c r="F19" i="52"/>
  <c r="G19" i="52"/>
  <c r="H19" i="52"/>
  <c r="I19" i="52"/>
  <c r="J19" i="52"/>
  <c r="K19" i="52"/>
  <c r="C19" i="52"/>
  <c r="E18" i="52"/>
  <c r="F18" i="52"/>
  <c r="G18" i="52"/>
  <c r="H18" i="52"/>
  <c r="I18" i="52"/>
  <c r="J18" i="52"/>
  <c r="K18" i="52"/>
  <c r="C18" i="52"/>
  <c r="R7" i="51"/>
  <c r="R8" i="51"/>
  <c r="R9" i="51"/>
  <c r="R10" i="51"/>
  <c r="R11" i="51"/>
  <c r="R12" i="51"/>
  <c r="R13" i="51"/>
  <c r="R14" i="51"/>
  <c r="R15" i="51"/>
  <c r="R16" i="51"/>
  <c r="R17" i="51"/>
  <c r="R18" i="51"/>
  <c r="R19" i="51"/>
  <c r="R20" i="51"/>
  <c r="R21" i="51"/>
  <c r="R22" i="51"/>
  <c r="R23" i="51"/>
  <c r="R24" i="51"/>
  <c r="R25" i="51"/>
  <c r="R26" i="51"/>
  <c r="R27" i="51"/>
  <c r="R28" i="51"/>
  <c r="R29" i="51"/>
  <c r="R30" i="51"/>
  <c r="R31" i="51"/>
  <c r="R32" i="51"/>
  <c r="R6" i="51"/>
  <c r="Q7" i="51"/>
  <c r="Q8" i="51"/>
  <c r="Q9" i="51"/>
  <c r="Q10" i="51"/>
  <c r="Q11" i="51"/>
  <c r="Q12" i="51"/>
  <c r="Q13" i="51"/>
  <c r="Q14" i="51"/>
  <c r="Q15" i="51"/>
  <c r="Q16" i="51"/>
  <c r="Q17" i="51"/>
  <c r="Q18" i="51"/>
  <c r="Q19" i="51"/>
  <c r="Q20" i="51"/>
  <c r="Q21" i="51"/>
  <c r="Q22" i="51"/>
  <c r="Q23" i="51"/>
  <c r="Q24" i="51"/>
  <c r="Q25" i="51"/>
  <c r="Q26" i="51"/>
  <c r="Q27" i="51"/>
  <c r="Q28" i="51"/>
  <c r="Q29" i="51"/>
  <c r="Q30" i="51"/>
  <c r="Q31" i="51"/>
  <c r="Q32" i="51"/>
  <c r="Q6" i="51"/>
  <c r="P7" i="51"/>
  <c r="P8" i="51"/>
  <c r="P9" i="51"/>
  <c r="P10" i="51"/>
  <c r="P11" i="51"/>
  <c r="P12" i="51"/>
  <c r="P13" i="51"/>
  <c r="P14" i="51"/>
  <c r="P15" i="51"/>
  <c r="P16" i="51"/>
  <c r="P17" i="51"/>
  <c r="P18" i="51"/>
  <c r="P19" i="51"/>
  <c r="P20" i="51"/>
  <c r="P21" i="51"/>
  <c r="P22" i="51"/>
  <c r="P23" i="51"/>
  <c r="P24" i="51"/>
  <c r="P25" i="51"/>
  <c r="P26" i="51"/>
  <c r="P27" i="51"/>
  <c r="P28" i="51"/>
  <c r="P29" i="51"/>
  <c r="P30" i="51"/>
  <c r="P31" i="51"/>
  <c r="P32" i="51"/>
  <c r="P6" i="51"/>
  <c r="O7" i="51"/>
  <c r="O8" i="51"/>
  <c r="O9" i="51"/>
  <c r="O10" i="51"/>
  <c r="O11" i="51"/>
  <c r="O12" i="51"/>
  <c r="O13" i="51"/>
  <c r="O14" i="51"/>
  <c r="O15" i="51"/>
  <c r="O16" i="51"/>
  <c r="O17" i="51"/>
  <c r="O18" i="51"/>
  <c r="O19" i="51"/>
  <c r="O20" i="51"/>
  <c r="O21" i="51"/>
  <c r="O22" i="51"/>
  <c r="O23" i="51"/>
  <c r="O24" i="51"/>
  <c r="O25" i="51"/>
  <c r="O26" i="51"/>
  <c r="O27" i="51"/>
  <c r="O28" i="51"/>
  <c r="O29" i="51"/>
  <c r="O30" i="51"/>
  <c r="O31" i="51"/>
  <c r="O32" i="51"/>
  <c r="O6" i="51"/>
  <c r="N7" i="51"/>
  <c r="N8" i="51"/>
  <c r="N9" i="51"/>
  <c r="N10" i="51"/>
  <c r="N11" i="51"/>
  <c r="N12" i="51"/>
  <c r="N13" i="51"/>
  <c r="N14" i="51"/>
  <c r="N15" i="51"/>
  <c r="N16" i="51"/>
  <c r="N17" i="51"/>
  <c r="N18" i="51"/>
  <c r="N19" i="51"/>
  <c r="N20" i="51"/>
  <c r="N21" i="51"/>
  <c r="N22" i="51"/>
  <c r="N23" i="51"/>
  <c r="N24" i="51"/>
  <c r="N25" i="51"/>
  <c r="N26" i="51"/>
  <c r="N27" i="51"/>
  <c r="N28" i="51"/>
  <c r="N29" i="51"/>
  <c r="N30" i="51"/>
  <c r="N31" i="51"/>
  <c r="N32" i="51"/>
  <c r="N6" i="51"/>
  <c r="M6" i="51"/>
  <c r="D23" i="50"/>
  <c r="E23" i="50"/>
  <c r="F23" i="50"/>
  <c r="G23" i="50"/>
  <c r="H23" i="50"/>
  <c r="I23" i="50"/>
  <c r="J23" i="50"/>
  <c r="K23" i="50"/>
  <c r="L23" i="50"/>
  <c r="M23" i="50"/>
  <c r="N23" i="50"/>
  <c r="C23" i="50"/>
  <c r="D22" i="50"/>
  <c r="E22" i="50"/>
  <c r="F22" i="50"/>
  <c r="G22" i="50"/>
  <c r="H22" i="50"/>
  <c r="I22" i="50"/>
  <c r="J22" i="50"/>
  <c r="K22" i="50"/>
  <c r="L22" i="50"/>
  <c r="M22" i="50"/>
  <c r="N22" i="50"/>
  <c r="C22" i="50"/>
  <c r="D21" i="50"/>
  <c r="E21" i="50"/>
  <c r="F21" i="50"/>
  <c r="G21" i="50"/>
  <c r="H21" i="50"/>
  <c r="I21" i="50"/>
  <c r="J21" i="50"/>
  <c r="K21" i="50"/>
  <c r="L21" i="50"/>
  <c r="M21" i="50"/>
  <c r="N21" i="50"/>
  <c r="C21" i="50"/>
  <c r="D20" i="50"/>
  <c r="E20" i="50"/>
  <c r="F20" i="50"/>
  <c r="G20" i="50"/>
  <c r="H20" i="50"/>
  <c r="I20" i="50"/>
  <c r="J20" i="50"/>
  <c r="K20" i="50"/>
  <c r="L20" i="50"/>
  <c r="M20" i="50"/>
  <c r="N20" i="50"/>
  <c r="C20" i="50"/>
  <c r="D19" i="50"/>
  <c r="E19" i="50"/>
  <c r="F19" i="50"/>
  <c r="G19" i="50"/>
  <c r="H19" i="50"/>
  <c r="I19" i="50"/>
  <c r="J19" i="50"/>
  <c r="K19" i="50"/>
  <c r="L19" i="50"/>
  <c r="M19" i="50"/>
  <c r="N19" i="50"/>
  <c r="C19" i="50"/>
  <c r="D18" i="50"/>
  <c r="E18" i="50"/>
  <c r="F18" i="50"/>
  <c r="G18" i="50"/>
  <c r="H18" i="50"/>
  <c r="I18" i="50"/>
  <c r="J18" i="50"/>
  <c r="K18" i="50"/>
  <c r="L18" i="50"/>
  <c r="M18" i="50"/>
  <c r="N18" i="50"/>
  <c r="C18" i="50"/>
  <c r="L20" i="49"/>
  <c r="D23" i="49"/>
  <c r="E23" i="49"/>
  <c r="F23" i="49"/>
  <c r="G23" i="49"/>
  <c r="H23" i="49"/>
  <c r="I23" i="49"/>
  <c r="J23" i="49"/>
  <c r="K23" i="49"/>
  <c r="L23" i="49"/>
  <c r="M23" i="49"/>
  <c r="N23" i="49"/>
  <c r="P23" i="49"/>
  <c r="C23" i="49"/>
  <c r="D22" i="49"/>
  <c r="E22" i="49"/>
  <c r="F22" i="49"/>
  <c r="G22" i="49"/>
  <c r="H22" i="49"/>
  <c r="I22" i="49"/>
  <c r="J22" i="49"/>
  <c r="K22" i="49"/>
  <c r="L22" i="49"/>
  <c r="M22" i="49"/>
  <c r="N22" i="49"/>
  <c r="P22" i="49"/>
  <c r="C22" i="49"/>
  <c r="D21" i="49"/>
  <c r="E21" i="49"/>
  <c r="F21" i="49"/>
  <c r="G21" i="49"/>
  <c r="H21" i="49"/>
  <c r="I21" i="49"/>
  <c r="J21" i="49"/>
  <c r="K21" i="49"/>
  <c r="L21" i="49"/>
  <c r="M21" i="49"/>
  <c r="N21" i="49"/>
  <c r="P21" i="49"/>
  <c r="Q21" i="49"/>
  <c r="C21" i="49"/>
  <c r="D20" i="49"/>
  <c r="E20" i="49"/>
  <c r="F20" i="49"/>
  <c r="G20" i="49"/>
  <c r="H20" i="49"/>
  <c r="I20" i="49"/>
  <c r="J20" i="49"/>
  <c r="K20" i="49"/>
  <c r="M20" i="49"/>
  <c r="N20" i="49"/>
  <c r="P20" i="49"/>
  <c r="Q20" i="49"/>
  <c r="C20" i="49"/>
  <c r="D19" i="49"/>
  <c r="E19" i="49"/>
  <c r="F19" i="49"/>
  <c r="G19" i="49"/>
  <c r="H19" i="49"/>
  <c r="I19" i="49"/>
  <c r="J19" i="49"/>
  <c r="K19" i="49"/>
  <c r="L19" i="49"/>
  <c r="M19" i="49"/>
  <c r="N19" i="49"/>
  <c r="P19" i="49"/>
  <c r="Q19" i="49"/>
  <c r="C19" i="49"/>
  <c r="D18" i="49"/>
  <c r="E18" i="49"/>
  <c r="F18" i="49"/>
  <c r="G18" i="49"/>
  <c r="H18" i="49"/>
  <c r="I18" i="49"/>
  <c r="J18" i="49"/>
  <c r="K18" i="49"/>
  <c r="L18" i="49"/>
  <c r="M18" i="49"/>
  <c r="N18" i="49"/>
  <c r="P18" i="49"/>
  <c r="Q18" i="49"/>
  <c r="C18" i="49"/>
  <c r="D23" i="48"/>
  <c r="E23" i="48"/>
  <c r="F23" i="48"/>
  <c r="G23" i="48"/>
  <c r="H23" i="48"/>
  <c r="I23" i="48"/>
  <c r="J23" i="48"/>
  <c r="K23" i="48"/>
  <c r="L23" i="48"/>
  <c r="M23" i="48"/>
  <c r="N23" i="48"/>
  <c r="O23" i="48"/>
  <c r="P23" i="48"/>
  <c r="Q23" i="48"/>
  <c r="C23" i="48"/>
  <c r="D22" i="48"/>
  <c r="E22" i="48"/>
  <c r="F22" i="48"/>
  <c r="G22" i="48"/>
  <c r="H22" i="48"/>
  <c r="I22" i="48"/>
  <c r="J22" i="48"/>
  <c r="K22" i="48"/>
  <c r="L22" i="48"/>
  <c r="M22" i="48"/>
  <c r="N22" i="48"/>
  <c r="O22" i="48"/>
  <c r="P22" i="48"/>
  <c r="Q22" i="48"/>
  <c r="C22" i="48"/>
  <c r="D21" i="48"/>
  <c r="E21" i="48"/>
  <c r="F21" i="48"/>
  <c r="G21" i="48"/>
  <c r="H21" i="48"/>
  <c r="I21" i="48"/>
  <c r="J21" i="48"/>
  <c r="K21" i="48"/>
  <c r="L21" i="48"/>
  <c r="M21" i="48"/>
  <c r="N21" i="48"/>
  <c r="O21" i="48"/>
  <c r="P21" i="48"/>
  <c r="Q21" i="48"/>
  <c r="C21" i="48"/>
  <c r="D20" i="48"/>
  <c r="E20" i="48"/>
  <c r="F20" i="48"/>
  <c r="G20" i="48"/>
  <c r="H20" i="48"/>
  <c r="I20" i="48"/>
  <c r="J20" i="48"/>
  <c r="K20" i="48"/>
  <c r="L20" i="48"/>
  <c r="M20" i="48"/>
  <c r="N20" i="48"/>
  <c r="O20" i="48"/>
  <c r="P20" i="48"/>
  <c r="Q20" i="48"/>
  <c r="C20" i="48"/>
  <c r="D19" i="48"/>
  <c r="E19" i="48"/>
  <c r="F19" i="48"/>
  <c r="G19" i="48"/>
  <c r="H19" i="48"/>
  <c r="I19" i="48"/>
  <c r="J19" i="48"/>
  <c r="K19" i="48"/>
  <c r="L19" i="48"/>
  <c r="M19" i="48"/>
  <c r="N19" i="48"/>
  <c r="O19" i="48"/>
  <c r="P19" i="48"/>
  <c r="Q19" i="48"/>
  <c r="C19" i="48"/>
  <c r="D18" i="48"/>
  <c r="E18" i="48"/>
  <c r="F18" i="48"/>
  <c r="G18" i="48"/>
  <c r="H18" i="48"/>
  <c r="I18" i="48"/>
  <c r="J18" i="48"/>
  <c r="K18" i="48"/>
  <c r="L18" i="48"/>
  <c r="M18" i="48"/>
  <c r="N18" i="48"/>
  <c r="O18" i="48"/>
  <c r="P18" i="48"/>
  <c r="Q18" i="48"/>
  <c r="C18" i="48"/>
  <c r="O23" i="47"/>
  <c r="D23" i="47"/>
  <c r="E23" i="47"/>
  <c r="F23" i="47"/>
  <c r="G23" i="47"/>
  <c r="H23" i="47"/>
  <c r="I23" i="47"/>
  <c r="J23" i="47"/>
  <c r="K23" i="47"/>
  <c r="L23" i="47"/>
  <c r="M23" i="47"/>
  <c r="N23" i="47"/>
  <c r="C23" i="47"/>
  <c r="D22" i="47"/>
  <c r="E22" i="47"/>
  <c r="F22" i="47"/>
  <c r="G22" i="47"/>
  <c r="H22" i="47"/>
  <c r="I22" i="47"/>
  <c r="J22" i="47"/>
  <c r="K22" i="47"/>
  <c r="L22" i="47"/>
  <c r="M22" i="47"/>
  <c r="N22" i="47"/>
  <c r="O22" i="47"/>
  <c r="C22" i="47"/>
  <c r="D21" i="47"/>
  <c r="E21" i="47"/>
  <c r="F21" i="47"/>
  <c r="G21" i="47"/>
  <c r="H21" i="47"/>
  <c r="I21" i="47"/>
  <c r="J21" i="47"/>
  <c r="K21" i="47"/>
  <c r="L21" i="47"/>
  <c r="M21" i="47"/>
  <c r="N21" i="47"/>
  <c r="O21" i="47"/>
  <c r="C21" i="47"/>
  <c r="D19" i="47"/>
  <c r="E19" i="47"/>
  <c r="F19" i="47"/>
  <c r="G19" i="47"/>
  <c r="H19" i="47"/>
  <c r="I19" i="47"/>
  <c r="J19" i="47"/>
  <c r="K19" i="47"/>
  <c r="L19" i="47"/>
  <c r="M19" i="47"/>
  <c r="N19" i="47"/>
  <c r="O19" i="47"/>
  <c r="C18" i="47"/>
  <c r="R6" i="46"/>
  <c r="R7" i="46"/>
  <c r="R8" i="46"/>
  <c r="R9" i="46"/>
  <c r="R10" i="46"/>
  <c r="R12" i="46"/>
  <c r="R13" i="46"/>
  <c r="R14" i="46"/>
  <c r="R15" i="46"/>
  <c r="R16" i="46"/>
  <c r="R18" i="46"/>
  <c r="R19" i="46"/>
  <c r="R20" i="46"/>
  <c r="R21" i="46"/>
  <c r="R22" i="46"/>
  <c r="R23" i="46"/>
  <c r="R24" i="46"/>
  <c r="R25" i="46"/>
  <c r="R27" i="46"/>
  <c r="R28" i="46"/>
  <c r="R29" i="46"/>
  <c r="R5" i="46"/>
  <c r="Q6" i="46"/>
  <c r="Q7" i="46"/>
  <c r="Q8" i="46"/>
  <c r="Q9" i="46"/>
  <c r="Q10" i="46"/>
  <c r="Q12" i="46"/>
  <c r="Q13" i="46"/>
  <c r="Q14" i="46"/>
  <c r="Q15" i="46"/>
  <c r="Q16" i="46"/>
  <c r="Q18" i="46"/>
  <c r="Q19" i="46"/>
  <c r="Q20" i="46"/>
  <c r="Q21" i="46"/>
  <c r="Q22" i="46"/>
  <c r="Q23" i="46"/>
  <c r="Q24" i="46"/>
  <c r="Q25" i="46"/>
  <c r="Q27" i="46"/>
  <c r="Q28" i="46"/>
  <c r="Q29" i="46"/>
  <c r="P6" i="46"/>
  <c r="P7" i="46"/>
  <c r="P8" i="46"/>
  <c r="P9" i="46"/>
  <c r="P10" i="46"/>
  <c r="P12" i="46"/>
  <c r="P13" i="46"/>
  <c r="P14" i="46"/>
  <c r="P15" i="46"/>
  <c r="P16" i="46"/>
  <c r="P18" i="46"/>
  <c r="P19" i="46"/>
  <c r="P20" i="46"/>
  <c r="P21" i="46"/>
  <c r="P22" i="46"/>
  <c r="P23" i="46"/>
  <c r="P24" i="46"/>
  <c r="P25" i="46"/>
  <c r="P27" i="46"/>
  <c r="P28" i="46"/>
  <c r="P29" i="46"/>
  <c r="P5" i="46"/>
  <c r="O6" i="46"/>
  <c r="O7" i="46"/>
  <c r="O8" i="46"/>
  <c r="O9" i="46"/>
  <c r="O10" i="46"/>
  <c r="O12" i="46"/>
  <c r="O13" i="46"/>
  <c r="O14" i="46"/>
  <c r="O15" i="46"/>
  <c r="O16" i="46"/>
  <c r="O18" i="46"/>
  <c r="O19" i="46"/>
  <c r="O20" i="46"/>
  <c r="O21" i="46"/>
  <c r="O22" i="46"/>
  <c r="O23" i="46"/>
  <c r="O24" i="46"/>
  <c r="O25" i="46"/>
  <c r="O27" i="46"/>
  <c r="O28" i="46"/>
  <c r="O29" i="46"/>
  <c r="O5" i="46"/>
  <c r="N6" i="46"/>
  <c r="N7" i="46"/>
  <c r="N8" i="46"/>
  <c r="N9" i="46"/>
  <c r="N10" i="46"/>
  <c r="N12" i="46"/>
  <c r="N13" i="46"/>
  <c r="N14" i="46"/>
  <c r="N15" i="46"/>
  <c r="N16" i="46"/>
  <c r="N18" i="46"/>
  <c r="N19" i="46"/>
  <c r="N20" i="46"/>
  <c r="N21" i="46"/>
  <c r="N22" i="46"/>
  <c r="N23" i="46"/>
  <c r="N24" i="46"/>
  <c r="N25" i="46"/>
  <c r="N26" i="46"/>
  <c r="N27" i="46"/>
  <c r="N28" i="46"/>
  <c r="N29" i="46"/>
  <c r="N5" i="46"/>
  <c r="M6" i="46"/>
  <c r="M7" i="46"/>
  <c r="M8" i="46"/>
  <c r="M9" i="46"/>
  <c r="M10" i="46"/>
  <c r="M12" i="46"/>
  <c r="M13" i="46"/>
  <c r="M14" i="46"/>
  <c r="M15" i="46"/>
  <c r="M18" i="46"/>
  <c r="M19" i="46"/>
  <c r="M20" i="46"/>
  <c r="M21" i="46"/>
  <c r="M22" i="46"/>
  <c r="M23" i="46"/>
  <c r="M24" i="46"/>
  <c r="M25" i="46"/>
  <c r="M26" i="46"/>
  <c r="M27" i="46"/>
  <c r="M28" i="46"/>
  <c r="M29" i="46"/>
  <c r="M5" i="46"/>
  <c r="D23" i="44"/>
  <c r="E23" i="44"/>
  <c r="F23" i="44"/>
  <c r="G23" i="44"/>
  <c r="H23" i="44"/>
  <c r="I23" i="44"/>
  <c r="J23" i="44"/>
  <c r="K23" i="44"/>
  <c r="L23" i="44"/>
  <c r="M23" i="44"/>
  <c r="Q23" i="44"/>
  <c r="R23" i="44"/>
  <c r="C23" i="44"/>
  <c r="D22" i="44"/>
  <c r="E22" i="44"/>
  <c r="F22" i="44"/>
  <c r="G22" i="44"/>
  <c r="H22" i="44"/>
  <c r="I22" i="44"/>
  <c r="J22" i="44"/>
  <c r="K22" i="44"/>
  <c r="L22" i="44"/>
  <c r="M22" i="44"/>
  <c r="Q22" i="44"/>
  <c r="R22" i="44"/>
  <c r="C22" i="44"/>
  <c r="D21" i="44"/>
  <c r="E21" i="44"/>
  <c r="F21" i="44"/>
  <c r="G21" i="44"/>
  <c r="H21" i="44"/>
  <c r="I21" i="44"/>
  <c r="J21" i="44"/>
  <c r="K21" i="44"/>
  <c r="L21" i="44"/>
  <c r="M21" i="44"/>
  <c r="Q21" i="44"/>
  <c r="R21" i="44"/>
  <c r="C21" i="44"/>
  <c r="D20" i="44"/>
  <c r="E20" i="44"/>
  <c r="F20" i="44"/>
  <c r="G20" i="44"/>
  <c r="H20" i="44"/>
  <c r="I20" i="44"/>
  <c r="J20" i="44"/>
  <c r="K20" i="44"/>
  <c r="L20" i="44"/>
  <c r="M20" i="44"/>
  <c r="Q20" i="44"/>
  <c r="R20" i="44"/>
  <c r="C20" i="44"/>
  <c r="R18" i="44"/>
  <c r="R19" i="44"/>
  <c r="D19" i="44"/>
  <c r="E19" i="44"/>
  <c r="F19" i="44"/>
  <c r="G19" i="44"/>
  <c r="H19" i="44"/>
  <c r="I19" i="44"/>
  <c r="J19" i="44"/>
  <c r="K19" i="44"/>
  <c r="L19" i="44"/>
  <c r="M19" i="44"/>
  <c r="Q19" i="44"/>
  <c r="C19" i="44"/>
  <c r="D18" i="44"/>
  <c r="E18" i="44"/>
  <c r="F18" i="44"/>
  <c r="G18" i="44"/>
  <c r="H18" i="44"/>
  <c r="I18" i="44"/>
  <c r="J18" i="44"/>
  <c r="K18" i="44"/>
  <c r="L18" i="44"/>
  <c r="M18" i="44"/>
  <c r="Q18" i="44"/>
  <c r="C18" i="44"/>
  <c r="C18" i="43"/>
  <c r="H23" i="43"/>
  <c r="C23" i="43"/>
  <c r="H22" i="43"/>
  <c r="C22" i="43"/>
  <c r="J21" i="43"/>
  <c r="I21" i="43"/>
  <c r="H21" i="43"/>
  <c r="G21" i="43"/>
  <c r="F21" i="43"/>
  <c r="E21" i="43"/>
  <c r="D21" i="43"/>
  <c r="C21" i="43"/>
  <c r="J20" i="43"/>
  <c r="I20" i="43"/>
  <c r="H20" i="43"/>
  <c r="G20" i="43"/>
  <c r="F20" i="43"/>
  <c r="E20" i="43"/>
  <c r="D20" i="43"/>
  <c r="C20" i="43"/>
  <c r="J19" i="43"/>
  <c r="I19" i="43"/>
  <c r="H19" i="43"/>
  <c r="G19" i="43"/>
  <c r="F19" i="43"/>
  <c r="E19" i="43"/>
  <c r="D19" i="43"/>
  <c r="C19" i="43"/>
  <c r="J18" i="43"/>
  <c r="I18" i="43"/>
  <c r="H18" i="43"/>
  <c r="G18" i="43"/>
  <c r="F18" i="43"/>
  <c r="E18" i="43"/>
  <c r="D18" i="43"/>
  <c r="G23" i="41"/>
  <c r="H23" i="41"/>
  <c r="I23" i="41"/>
  <c r="J23" i="41"/>
  <c r="M23" i="41"/>
  <c r="N23" i="41"/>
  <c r="C23" i="41"/>
  <c r="D21" i="41"/>
  <c r="E21" i="41"/>
  <c r="F21" i="41"/>
  <c r="G21" i="41"/>
  <c r="H21" i="41"/>
  <c r="I21" i="41"/>
  <c r="J21" i="41"/>
  <c r="M21" i="41"/>
  <c r="N21" i="41"/>
  <c r="C21" i="41"/>
  <c r="D19" i="41"/>
  <c r="E19" i="41"/>
  <c r="F19" i="41"/>
  <c r="G19" i="41"/>
  <c r="H19" i="41"/>
  <c r="I19" i="41"/>
  <c r="J19" i="41"/>
  <c r="M19" i="41"/>
  <c r="N19" i="41"/>
  <c r="C19" i="41"/>
  <c r="N22" i="41"/>
  <c r="G22" i="41"/>
  <c r="H22" i="41"/>
  <c r="I22" i="41"/>
  <c r="J22" i="41"/>
  <c r="M22" i="41"/>
  <c r="C22" i="41"/>
  <c r="N20" i="41"/>
  <c r="D20" i="41"/>
  <c r="E20" i="41"/>
  <c r="F20" i="41"/>
  <c r="G20" i="41"/>
  <c r="H20" i="41"/>
  <c r="I20" i="41"/>
  <c r="J20" i="41"/>
  <c r="M20" i="41"/>
  <c r="C20" i="41"/>
  <c r="D18" i="41"/>
  <c r="E18" i="41"/>
  <c r="F18" i="41"/>
  <c r="G18" i="41"/>
  <c r="H18" i="41"/>
  <c r="I18" i="41"/>
  <c r="J18" i="41"/>
  <c r="M18" i="41"/>
  <c r="N18" i="41"/>
  <c r="C18" i="41"/>
  <c r="D22" i="38"/>
  <c r="E22" i="38"/>
  <c r="F22" i="38"/>
  <c r="G22" i="38"/>
  <c r="H22" i="38"/>
  <c r="I22" i="38"/>
  <c r="J22" i="38"/>
  <c r="K22" i="38"/>
  <c r="L22" i="38"/>
  <c r="M22" i="38"/>
  <c r="N22" i="38"/>
  <c r="C22" i="38"/>
  <c r="D21" i="38"/>
  <c r="E21" i="38"/>
  <c r="F21" i="38"/>
  <c r="G21" i="38"/>
  <c r="H21" i="38"/>
  <c r="I21" i="38"/>
  <c r="J21" i="38"/>
  <c r="K21" i="38"/>
  <c r="L21" i="38"/>
  <c r="M21" i="38"/>
  <c r="N21" i="38"/>
  <c r="C21" i="38"/>
  <c r="D20" i="38"/>
  <c r="E20" i="38"/>
  <c r="F20" i="38"/>
  <c r="G20" i="38"/>
  <c r="H20" i="38"/>
  <c r="I20" i="38"/>
  <c r="J20" i="38"/>
  <c r="K20" i="38"/>
  <c r="L20" i="38"/>
  <c r="M20" i="38"/>
  <c r="N20" i="38"/>
  <c r="C20" i="38"/>
  <c r="D19" i="38"/>
  <c r="E19" i="38"/>
  <c r="F19" i="38"/>
  <c r="G19" i="38"/>
  <c r="H19" i="38"/>
  <c r="I19" i="38"/>
  <c r="J19" i="38"/>
  <c r="K19" i="38"/>
  <c r="L19" i="38"/>
  <c r="M19" i="38"/>
  <c r="N19" i="38"/>
  <c r="C19" i="38"/>
  <c r="E18" i="38"/>
  <c r="F18" i="38"/>
  <c r="G18" i="38"/>
  <c r="H18" i="38"/>
  <c r="I18" i="38"/>
  <c r="J18" i="38"/>
  <c r="K18" i="38"/>
  <c r="L18" i="38"/>
  <c r="M18" i="38"/>
  <c r="N18" i="38"/>
  <c r="C18" i="38"/>
  <c r="N5" i="191"/>
  <c r="D17" i="38"/>
  <c r="E17" i="38"/>
  <c r="F17" i="38"/>
  <c r="G17" i="38"/>
  <c r="H17" i="38"/>
  <c r="I17" i="38"/>
  <c r="J17" i="38"/>
  <c r="K17" i="38"/>
  <c r="L17" i="38"/>
  <c r="M17" i="38"/>
  <c r="N17" i="38"/>
  <c r="C17" i="38"/>
  <c r="R7" i="35"/>
  <c r="M15" i="120" l="1"/>
  <c r="N15" i="120"/>
  <c r="O15" i="120"/>
  <c r="P15" i="120"/>
  <c r="Q15" i="120"/>
  <c r="R15" i="120"/>
  <c r="M16" i="120"/>
  <c r="N16" i="120"/>
  <c r="O16" i="120"/>
  <c r="P16" i="120"/>
  <c r="Q16" i="120"/>
  <c r="R16" i="120"/>
  <c r="M17" i="120"/>
  <c r="N17" i="120"/>
  <c r="O17" i="120"/>
  <c r="P17" i="120"/>
  <c r="Q17" i="120"/>
  <c r="R17" i="120"/>
  <c r="M18" i="120"/>
  <c r="N18" i="120"/>
  <c r="O18" i="120"/>
  <c r="P18" i="120"/>
  <c r="Q18" i="120"/>
  <c r="R18" i="120"/>
  <c r="M19" i="120"/>
  <c r="N19" i="120"/>
  <c r="O19" i="120"/>
  <c r="P19" i="120"/>
  <c r="Q19" i="120"/>
  <c r="R19" i="120"/>
  <c r="N5" i="93" l="1"/>
  <c r="M5" i="93"/>
  <c r="R19" i="191" l="1"/>
  <c r="Q19" i="191"/>
  <c r="P19" i="191"/>
  <c r="O19" i="191"/>
  <c r="N19" i="191"/>
  <c r="M19" i="191"/>
  <c r="R18" i="191"/>
  <c r="Q18" i="191"/>
  <c r="P18" i="191"/>
  <c r="O18" i="191"/>
  <c r="N18" i="191"/>
  <c r="M18" i="191"/>
  <c r="R17" i="191"/>
  <c r="Q17" i="191"/>
  <c r="P17" i="191"/>
  <c r="O17" i="191"/>
  <c r="N17" i="191"/>
  <c r="M17" i="191"/>
  <c r="R16" i="191"/>
  <c r="Q16" i="191"/>
  <c r="P16" i="191"/>
  <c r="O16" i="191"/>
  <c r="N16" i="191"/>
  <c r="M16" i="191"/>
  <c r="R15" i="191"/>
  <c r="Q15" i="191"/>
  <c r="P15" i="191"/>
  <c r="O15" i="191"/>
  <c r="N15" i="191"/>
  <c r="M15" i="191"/>
  <c r="R14" i="191"/>
  <c r="Q14" i="191"/>
  <c r="P14" i="191"/>
  <c r="O14" i="191"/>
  <c r="N14" i="191"/>
  <c r="M14" i="191"/>
  <c r="R13" i="191"/>
  <c r="Q13" i="191"/>
  <c r="P13" i="191"/>
  <c r="O13" i="191"/>
  <c r="N13" i="191"/>
  <c r="M13" i="191"/>
  <c r="R12" i="191"/>
  <c r="Q12" i="191"/>
  <c r="P12" i="191"/>
  <c r="O12" i="191"/>
  <c r="N12" i="191"/>
  <c r="R11" i="191"/>
  <c r="Q11" i="191"/>
  <c r="P11" i="191"/>
  <c r="O11" i="191"/>
  <c r="N11" i="191"/>
  <c r="M11" i="191"/>
  <c r="R10" i="191"/>
  <c r="Q10" i="191"/>
  <c r="P10" i="191"/>
  <c r="O10" i="191"/>
  <c r="N10" i="191"/>
  <c r="M10" i="191"/>
  <c r="R9" i="191"/>
  <c r="Q9" i="191"/>
  <c r="P9" i="191"/>
  <c r="O9" i="191"/>
  <c r="N9" i="191"/>
  <c r="M9" i="191"/>
  <c r="R8" i="191"/>
  <c r="Q8" i="191"/>
  <c r="P8" i="191"/>
  <c r="O8" i="191"/>
  <c r="N8" i="191"/>
  <c r="M8" i="191"/>
  <c r="R7" i="191"/>
  <c r="Q7" i="191"/>
  <c r="P7" i="191"/>
  <c r="O7" i="191"/>
  <c r="N7" i="191"/>
  <c r="M7" i="191"/>
  <c r="R6" i="191"/>
  <c r="Q6" i="191"/>
  <c r="P6" i="191"/>
  <c r="O6" i="191"/>
  <c r="N6" i="191"/>
  <c r="M6" i="191"/>
  <c r="R5" i="191"/>
  <c r="Q5" i="191"/>
  <c r="P5" i="191"/>
  <c r="O5" i="191"/>
  <c r="M5" i="191"/>
  <c r="R19" i="189"/>
  <c r="Q19" i="189"/>
  <c r="P19" i="189"/>
  <c r="O19" i="189"/>
  <c r="N19" i="189"/>
  <c r="M19" i="189"/>
  <c r="R18" i="189"/>
  <c r="Q18" i="189"/>
  <c r="P18" i="189"/>
  <c r="O18" i="189"/>
  <c r="N18" i="189"/>
  <c r="M18" i="189"/>
  <c r="R17" i="189"/>
  <c r="Q17" i="189"/>
  <c r="P17" i="189"/>
  <c r="O17" i="189"/>
  <c r="N17" i="189"/>
  <c r="M17" i="189"/>
  <c r="R16" i="189"/>
  <c r="Q16" i="189"/>
  <c r="P16" i="189"/>
  <c r="O16" i="189"/>
  <c r="N16" i="189"/>
  <c r="M16" i="189"/>
  <c r="R15" i="189"/>
  <c r="Q15" i="189"/>
  <c r="P15" i="189"/>
  <c r="O15" i="189"/>
  <c r="N15" i="189"/>
  <c r="M15" i="189"/>
  <c r="R14" i="189"/>
  <c r="Q14" i="189"/>
  <c r="P14" i="189"/>
  <c r="O14" i="189"/>
  <c r="N14" i="189"/>
  <c r="M14" i="189"/>
  <c r="R13" i="189"/>
  <c r="Q13" i="189"/>
  <c r="P13" i="189"/>
  <c r="O13" i="189"/>
  <c r="N13" i="189"/>
  <c r="M13" i="189"/>
  <c r="R12" i="189"/>
  <c r="Q12" i="189"/>
  <c r="P12" i="189"/>
  <c r="O12" i="189"/>
  <c r="N12" i="189"/>
  <c r="M12" i="189"/>
  <c r="R11" i="189"/>
  <c r="Q11" i="189"/>
  <c r="P11" i="189"/>
  <c r="O11" i="189"/>
  <c r="N11" i="189"/>
  <c r="M11" i="189"/>
  <c r="R10" i="189"/>
  <c r="Q10" i="189"/>
  <c r="P10" i="189"/>
  <c r="O10" i="189"/>
  <c r="N10" i="189"/>
  <c r="M10" i="189"/>
  <c r="R9" i="189"/>
  <c r="Q9" i="189"/>
  <c r="P9" i="189"/>
  <c r="O9" i="189"/>
  <c r="N9" i="189"/>
  <c r="M9" i="189"/>
  <c r="R8" i="189"/>
  <c r="Q8" i="189"/>
  <c r="P8" i="189"/>
  <c r="O8" i="189"/>
  <c r="N8" i="189"/>
  <c r="M8" i="189"/>
  <c r="R7" i="189"/>
  <c r="Q7" i="189"/>
  <c r="P7" i="189"/>
  <c r="O7" i="189"/>
  <c r="N7" i="189"/>
  <c r="M7" i="189"/>
  <c r="R6" i="189"/>
  <c r="Q6" i="189"/>
  <c r="P6" i="189"/>
  <c r="O6" i="189"/>
  <c r="N6" i="189"/>
  <c r="M6" i="189"/>
  <c r="R5" i="189"/>
  <c r="Q5" i="189"/>
  <c r="P5" i="189"/>
  <c r="O5" i="189"/>
  <c r="N5" i="189"/>
  <c r="M5" i="189"/>
  <c r="R19" i="190"/>
  <c r="Q19" i="190"/>
  <c r="P19" i="190"/>
  <c r="O19" i="190"/>
  <c r="N19" i="190"/>
  <c r="M19" i="190"/>
  <c r="R18" i="190"/>
  <c r="Q18" i="190"/>
  <c r="P18" i="190"/>
  <c r="O18" i="190"/>
  <c r="N18" i="190"/>
  <c r="M18" i="190"/>
  <c r="R17" i="190"/>
  <c r="Q17" i="190"/>
  <c r="P17" i="190"/>
  <c r="O17" i="190"/>
  <c r="N17" i="190"/>
  <c r="M17" i="190"/>
  <c r="R16" i="190"/>
  <c r="Q16" i="190"/>
  <c r="P16" i="190"/>
  <c r="O16" i="190"/>
  <c r="N16" i="190"/>
  <c r="M16" i="190"/>
  <c r="R15" i="190"/>
  <c r="Q15" i="190"/>
  <c r="P15" i="190"/>
  <c r="O15" i="190"/>
  <c r="N15" i="190"/>
  <c r="M15" i="190"/>
  <c r="R14" i="190"/>
  <c r="Q14" i="190"/>
  <c r="P14" i="190"/>
  <c r="O14" i="190"/>
  <c r="N14" i="190"/>
  <c r="M14" i="190"/>
  <c r="R13" i="190"/>
  <c r="Q13" i="190"/>
  <c r="P13" i="190"/>
  <c r="O13" i="190"/>
  <c r="N13" i="190"/>
  <c r="M13" i="190"/>
  <c r="R12" i="190"/>
  <c r="Q12" i="190"/>
  <c r="P12" i="190"/>
  <c r="O12" i="190"/>
  <c r="N12" i="190"/>
  <c r="M12" i="190"/>
  <c r="R11" i="190"/>
  <c r="Q11" i="190"/>
  <c r="P11" i="190"/>
  <c r="O11" i="190"/>
  <c r="N11" i="190"/>
  <c r="M11" i="190"/>
  <c r="R10" i="190"/>
  <c r="Q10" i="190"/>
  <c r="P10" i="190"/>
  <c r="O10" i="190"/>
  <c r="N10" i="190"/>
  <c r="M10" i="190"/>
  <c r="R9" i="190"/>
  <c r="Q9" i="190"/>
  <c r="P9" i="190"/>
  <c r="O9" i="190"/>
  <c r="N9" i="190"/>
  <c r="M9" i="190"/>
  <c r="R8" i="190"/>
  <c r="Q8" i="190"/>
  <c r="P8" i="190"/>
  <c r="O8" i="190"/>
  <c r="N8" i="190"/>
  <c r="M8" i="190"/>
  <c r="R7" i="190"/>
  <c r="Q7" i="190"/>
  <c r="P7" i="190"/>
  <c r="O7" i="190"/>
  <c r="N7" i="190"/>
  <c r="M7" i="190"/>
  <c r="R6" i="190"/>
  <c r="Q6" i="190"/>
  <c r="P6" i="190"/>
  <c r="O6" i="190"/>
  <c r="N6" i="190"/>
  <c r="M6" i="190"/>
  <c r="R5" i="190"/>
  <c r="Q5" i="190"/>
  <c r="P5" i="190"/>
  <c r="O5" i="190"/>
  <c r="N5" i="190"/>
  <c r="M5" i="190"/>
  <c r="F19" i="30"/>
  <c r="P18" i="30"/>
  <c r="R19" i="188" l="1"/>
  <c r="Q19" i="188"/>
  <c r="P19" i="188"/>
  <c r="O19" i="188"/>
  <c r="N19" i="188"/>
  <c r="M19" i="188"/>
  <c r="R18" i="188"/>
  <c r="Q18" i="188"/>
  <c r="P18" i="188"/>
  <c r="O18" i="188"/>
  <c r="N18" i="188"/>
  <c r="M18" i="188"/>
  <c r="R17" i="188"/>
  <c r="Q17" i="188"/>
  <c r="P17" i="188"/>
  <c r="O17" i="188"/>
  <c r="N17" i="188"/>
  <c r="M17" i="188"/>
  <c r="R16" i="188"/>
  <c r="Q16" i="188"/>
  <c r="P16" i="188"/>
  <c r="O16" i="188"/>
  <c r="N16" i="188"/>
  <c r="M16" i="188"/>
  <c r="R15" i="188"/>
  <c r="Q15" i="188"/>
  <c r="P15" i="188"/>
  <c r="O15" i="188"/>
  <c r="N15" i="188"/>
  <c r="M15" i="188"/>
  <c r="R14" i="188"/>
  <c r="Q14" i="188"/>
  <c r="P14" i="188"/>
  <c r="O14" i="188"/>
  <c r="N14" i="188"/>
  <c r="M14" i="188"/>
  <c r="R13" i="188"/>
  <c r="Q13" i="188"/>
  <c r="P13" i="188"/>
  <c r="O13" i="188"/>
  <c r="N13" i="188"/>
  <c r="M13" i="188"/>
  <c r="R12" i="188"/>
  <c r="Q12" i="188"/>
  <c r="P12" i="188"/>
  <c r="O12" i="188"/>
  <c r="N12" i="188"/>
  <c r="M12" i="188"/>
  <c r="R11" i="188"/>
  <c r="Q11" i="188"/>
  <c r="P11" i="188"/>
  <c r="O11" i="188"/>
  <c r="N11" i="188"/>
  <c r="M11" i="188"/>
  <c r="R10" i="188"/>
  <c r="Q10" i="188"/>
  <c r="P10" i="188"/>
  <c r="O10" i="188"/>
  <c r="N10" i="188"/>
  <c r="M10" i="188"/>
  <c r="R9" i="188"/>
  <c r="Q9" i="188"/>
  <c r="P9" i="188"/>
  <c r="O9" i="188"/>
  <c r="N9" i="188"/>
  <c r="M9" i="188"/>
  <c r="R8" i="188"/>
  <c r="Q8" i="188"/>
  <c r="P8" i="188"/>
  <c r="O8" i="188"/>
  <c r="N8" i="188"/>
  <c r="M8" i="188"/>
  <c r="R7" i="188"/>
  <c r="Q7" i="188"/>
  <c r="P7" i="188"/>
  <c r="O7" i="188"/>
  <c r="N7" i="188"/>
  <c r="M7" i="188"/>
  <c r="R6" i="188"/>
  <c r="Q6" i="188"/>
  <c r="P6" i="188"/>
  <c r="O6" i="188"/>
  <c r="N6" i="188"/>
  <c r="M6" i="188"/>
  <c r="R5" i="188"/>
  <c r="Q5" i="188"/>
  <c r="P5" i="188"/>
  <c r="O5" i="188"/>
  <c r="N5" i="188"/>
  <c r="M5" i="188"/>
  <c r="R19" i="187"/>
  <c r="Q19" i="187"/>
  <c r="P19" i="187"/>
  <c r="O19" i="187"/>
  <c r="N19" i="187"/>
  <c r="M19" i="187"/>
  <c r="R18" i="187"/>
  <c r="Q18" i="187"/>
  <c r="P18" i="187"/>
  <c r="O18" i="187"/>
  <c r="N18" i="187"/>
  <c r="M18" i="187"/>
  <c r="R17" i="187"/>
  <c r="Q17" i="187"/>
  <c r="P17" i="187"/>
  <c r="O17" i="187"/>
  <c r="N17" i="187"/>
  <c r="M17" i="187"/>
  <c r="R16" i="187"/>
  <c r="Q16" i="187"/>
  <c r="P16" i="187"/>
  <c r="O16" i="187"/>
  <c r="N16" i="187"/>
  <c r="M16" i="187"/>
  <c r="R15" i="187"/>
  <c r="Q15" i="187"/>
  <c r="P15" i="187"/>
  <c r="O15" i="187"/>
  <c r="N15" i="187"/>
  <c r="R14" i="187"/>
  <c r="Q14" i="187"/>
  <c r="P14" i="187"/>
  <c r="O14" i="187"/>
  <c r="N14" i="187"/>
  <c r="M14" i="187"/>
  <c r="R13" i="187"/>
  <c r="Q13" i="187"/>
  <c r="P13" i="187"/>
  <c r="O13" i="187"/>
  <c r="N13" i="187"/>
  <c r="M13" i="187"/>
  <c r="R12" i="187"/>
  <c r="Q12" i="187"/>
  <c r="P12" i="187"/>
  <c r="O12" i="187"/>
  <c r="N12" i="187"/>
  <c r="M12" i="187"/>
  <c r="R11" i="187"/>
  <c r="Q11" i="187"/>
  <c r="P11" i="187"/>
  <c r="O11" i="187"/>
  <c r="N11" i="187"/>
  <c r="M11" i="187"/>
  <c r="R10" i="187"/>
  <c r="Q10" i="187"/>
  <c r="P10" i="187"/>
  <c r="O10" i="187"/>
  <c r="N10" i="187"/>
  <c r="M10" i="187"/>
  <c r="R9" i="187"/>
  <c r="Q9" i="187"/>
  <c r="P9" i="187"/>
  <c r="O9" i="187"/>
  <c r="N9" i="187"/>
  <c r="M9" i="187"/>
  <c r="R8" i="187"/>
  <c r="Q8" i="187"/>
  <c r="P8" i="187"/>
  <c r="O8" i="187"/>
  <c r="N8" i="187"/>
  <c r="M8" i="187"/>
  <c r="R7" i="187"/>
  <c r="Q7" i="187"/>
  <c r="P7" i="187"/>
  <c r="O7" i="187"/>
  <c r="N7" i="187"/>
  <c r="M7" i="187"/>
  <c r="R6" i="187"/>
  <c r="Q6" i="187"/>
  <c r="P6" i="187"/>
  <c r="O6" i="187"/>
  <c r="N6" i="187"/>
  <c r="M6" i="187"/>
  <c r="R5" i="187"/>
  <c r="Q5" i="187"/>
  <c r="P5" i="187"/>
  <c r="O5" i="187"/>
  <c r="M5" i="187"/>
  <c r="R19" i="183"/>
  <c r="Q19" i="183"/>
  <c r="P19" i="183"/>
  <c r="O19" i="183"/>
  <c r="N19" i="183"/>
  <c r="R18" i="183"/>
  <c r="Q18" i="183"/>
  <c r="P18" i="183"/>
  <c r="N18" i="183"/>
  <c r="R17" i="183"/>
  <c r="Q17" i="183"/>
  <c r="P17" i="183"/>
  <c r="O17" i="183"/>
  <c r="N17" i="183"/>
  <c r="R16" i="183"/>
  <c r="Q16" i="183"/>
  <c r="P16" i="183"/>
  <c r="O16" i="183"/>
  <c r="N16" i="183"/>
  <c r="R15" i="183"/>
  <c r="P15" i="183"/>
  <c r="N15" i="183"/>
  <c r="R14" i="183"/>
  <c r="Q14" i="183"/>
  <c r="P14" i="183"/>
  <c r="N14" i="183"/>
  <c r="R13" i="183"/>
  <c r="P13" i="183"/>
  <c r="O13" i="183"/>
  <c r="N13" i="183"/>
  <c r="M13" i="183"/>
  <c r="R12" i="183"/>
  <c r="Q12" i="183"/>
  <c r="P12" i="183"/>
  <c r="O12" i="183"/>
  <c r="N12" i="183"/>
  <c r="R11" i="183"/>
  <c r="Q11" i="183"/>
  <c r="P11" i="183"/>
  <c r="O11" i="183"/>
  <c r="N11" i="183"/>
  <c r="R10" i="183"/>
  <c r="Q10" i="183"/>
  <c r="P10" i="183"/>
  <c r="N10" i="183"/>
  <c r="R9" i="183"/>
  <c r="Q9" i="183"/>
  <c r="P9" i="183"/>
  <c r="N9" i="183"/>
  <c r="R8" i="183"/>
  <c r="Q8" i="183"/>
  <c r="P8" i="183"/>
  <c r="O8" i="183"/>
  <c r="N8" i="183"/>
  <c r="M8" i="183"/>
  <c r="R7" i="183"/>
  <c r="Q7" i="183"/>
  <c r="P7" i="183"/>
  <c r="O7" i="183"/>
  <c r="N7" i="183"/>
  <c r="R6" i="183"/>
  <c r="Q6" i="183"/>
  <c r="P6" i="183"/>
  <c r="O6" i="183"/>
  <c r="N6" i="183"/>
  <c r="M6" i="183"/>
  <c r="R5" i="183"/>
  <c r="Q5" i="183"/>
  <c r="P5" i="183"/>
  <c r="O5" i="183"/>
  <c r="N5" i="183"/>
  <c r="M5" i="183"/>
  <c r="O23" i="37"/>
  <c r="O22" i="37"/>
  <c r="O21" i="37"/>
  <c r="O20" i="37"/>
  <c r="O19" i="37"/>
  <c r="O18" i="37"/>
  <c r="N23" i="37"/>
  <c r="N22" i="37"/>
  <c r="N21" i="37"/>
  <c r="N20" i="37"/>
  <c r="N19" i="37"/>
  <c r="N18" i="37"/>
  <c r="M23" i="37"/>
  <c r="M22" i="37"/>
  <c r="M21" i="37"/>
  <c r="M20" i="37"/>
  <c r="M19" i="37"/>
  <c r="M18" i="37"/>
  <c r="L23" i="37"/>
  <c r="L22" i="37"/>
  <c r="L21" i="37"/>
  <c r="L20" i="37"/>
  <c r="L19" i="37"/>
  <c r="L18" i="37"/>
  <c r="K23" i="37"/>
  <c r="K22" i="37"/>
  <c r="K21" i="37"/>
  <c r="K20" i="37"/>
  <c r="K19" i="37"/>
  <c r="K18" i="37"/>
  <c r="J23" i="37"/>
  <c r="J22" i="37"/>
  <c r="J21" i="37"/>
  <c r="J20" i="37"/>
  <c r="J19" i="37"/>
  <c r="J18" i="37"/>
  <c r="I23" i="37"/>
  <c r="I22" i="37"/>
  <c r="I21" i="37"/>
  <c r="I20" i="37"/>
  <c r="I19" i="37"/>
  <c r="I18" i="37"/>
  <c r="H23" i="37"/>
  <c r="H22" i="37"/>
  <c r="H21" i="37"/>
  <c r="H20" i="37"/>
  <c r="H19" i="37"/>
  <c r="H18" i="37"/>
  <c r="G23" i="37"/>
  <c r="G22" i="37"/>
  <c r="G21" i="37"/>
  <c r="G20" i="37"/>
  <c r="G19" i="37"/>
  <c r="G18" i="37"/>
  <c r="F23" i="37"/>
  <c r="F22" i="37"/>
  <c r="F21" i="37"/>
  <c r="F20" i="37"/>
  <c r="F19" i="37"/>
  <c r="F18" i="37"/>
  <c r="E23" i="37"/>
  <c r="E22" i="37"/>
  <c r="E21" i="37"/>
  <c r="E20" i="37"/>
  <c r="E19" i="37"/>
  <c r="E18" i="37"/>
  <c r="D23" i="37"/>
  <c r="D22" i="37"/>
  <c r="D21" i="37"/>
  <c r="D20" i="37"/>
  <c r="D19" i="37"/>
  <c r="D18" i="37"/>
  <c r="C18" i="37"/>
  <c r="C23" i="37"/>
  <c r="C22" i="37"/>
  <c r="C21" i="37"/>
  <c r="C20" i="37"/>
  <c r="C19" i="37"/>
  <c r="T23" i="179"/>
  <c r="S23" i="179"/>
  <c r="R23" i="179"/>
  <c r="Q23" i="179"/>
  <c r="P23" i="179"/>
  <c r="O23" i="179"/>
  <c r="T22" i="179"/>
  <c r="S22" i="179"/>
  <c r="R22" i="179"/>
  <c r="Q22" i="179"/>
  <c r="P22" i="179"/>
  <c r="O22" i="179"/>
  <c r="T21" i="179"/>
  <c r="S21" i="179"/>
  <c r="R21" i="179"/>
  <c r="Q21" i="179"/>
  <c r="P21" i="179"/>
  <c r="O21" i="179"/>
  <c r="T20" i="179"/>
  <c r="S20" i="179"/>
  <c r="R20" i="179"/>
  <c r="Q20" i="179"/>
  <c r="P20" i="179"/>
  <c r="O20" i="179"/>
  <c r="T19" i="179"/>
  <c r="S19" i="179"/>
  <c r="R19" i="179"/>
  <c r="Q19" i="179"/>
  <c r="P19" i="179"/>
  <c r="O19" i="179"/>
  <c r="T18" i="179"/>
  <c r="S18" i="179"/>
  <c r="R18" i="179"/>
  <c r="Q18" i="179"/>
  <c r="P18" i="179"/>
  <c r="O18" i="179"/>
  <c r="N23" i="179"/>
  <c r="M23" i="179"/>
  <c r="L23" i="179"/>
  <c r="K23" i="179"/>
  <c r="J23" i="179"/>
  <c r="I23" i="179"/>
  <c r="N22" i="179"/>
  <c r="M22" i="179"/>
  <c r="L22" i="179"/>
  <c r="K22" i="179"/>
  <c r="J22" i="179"/>
  <c r="I22" i="179"/>
  <c r="N21" i="179"/>
  <c r="M21" i="179"/>
  <c r="L21" i="179"/>
  <c r="K21" i="179"/>
  <c r="J21" i="179"/>
  <c r="I21" i="179"/>
  <c r="N20" i="179"/>
  <c r="M20" i="179"/>
  <c r="L20" i="179"/>
  <c r="K20" i="179"/>
  <c r="J20" i="179"/>
  <c r="I20" i="179"/>
  <c r="N19" i="179"/>
  <c r="M19" i="179"/>
  <c r="L19" i="179"/>
  <c r="K19" i="179"/>
  <c r="J19" i="179"/>
  <c r="I19" i="179"/>
  <c r="N18" i="179"/>
  <c r="M18" i="179"/>
  <c r="L18" i="179"/>
  <c r="K18" i="179"/>
  <c r="J18" i="179"/>
  <c r="I18" i="179"/>
  <c r="C18" i="179"/>
  <c r="H18" i="179"/>
  <c r="H23" i="179"/>
  <c r="H22" i="179"/>
  <c r="H21" i="179"/>
  <c r="H20" i="179"/>
  <c r="H19" i="179"/>
  <c r="G23" i="179"/>
  <c r="G22" i="179"/>
  <c r="G21" i="179"/>
  <c r="G20" i="179"/>
  <c r="G19" i="179"/>
  <c r="G18" i="179"/>
  <c r="F23" i="179"/>
  <c r="F22" i="179"/>
  <c r="F21" i="179"/>
  <c r="F20" i="179"/>
  <c r="D23" i="179"/>
  <c r="D22" i="179"/>
  <c r="D21" i="179"/>
  <c r="D20" i="179"/>
  <c r="D19" i="179"/>
  <c r="D18" i="179"/>
  <c r="E18" i="179"/>
  <c r="E23" i="179" l="1"/>
  <c r="C23" i="179"/>
  <c r="E22" i="179"/>
  <c r="C22" i="179"/>
  <c r="E21" i="179"/>
  <c r="C21" i="179"/>
  <c r="E20" i="179"/>
  <c r="C20" i="179"/>
  <c r="E19" i="179"/>
  <c r="C19" i="179"/>
  <c r="O20" i="36" l="1"/>
  <c r="O18" i="36"/>
  <c r="S18" i="33"/>
  <c r="P18" i="33"/>
  <c r="L18" i="33"/>
  <c r="F18" i="33"/>
  <c r="Q23" i="36"/>
  <c r="Q22" i="36"/>
  <c r="Q21" i="36"/>
  <c r="Q20" i="36"/>
  <c r="Q19" i="36"/>
  <c r="Q18" i="36"/>
  <c r="O23" i="36"/>
  <c r="O22" i="36"/>
  <c r="O21" i="36"/>
  <c r="O19" i="36"/>
  <c r="M23" i="36"/>
  <c r="M22" i="36"/>
  <c r="M21" i="36"/>
  <c r="M20" i="36"/>
  <c r="M19" i="36"/>
  <c r="M18" i="36"/>
  <c r="I23" i="36"/>
  <c r="I22" i="36"/>
  <c r="I21" i="36"/>
  <c r="I20" i="36"/>
  <c r="I19" i="36"/>
  <c r="I18" i="36"/>
  <c r="H23" i="36"/>
  <c r="H22" i="36"/>
  <c r="H21" i="36"/>
  <c r="H20" i="36"/>
  <c r="H19" i="36"/>
  <c r="H18" i="36"/>
  <c r="G18" i="36"/>
  <c r="F18" i="36"/>
  <c r="E18" i="36"/>
  <c r="D18" i="36"/>
  <c r="C18" i="36"/>
  <c r="P23" i="177"/>
  <c r="P22" i="177"/>
  <c r="P21" i="177"/>
  <c r="P20" i="177"/>
  <c r="P19" i="177"/>
  <c r="P18" i="177"/>
  <c r="N23" i="177"/>
  <c r="N22" i="177"/>
  <c r="N21" i="177"/>
  <c r="N20" i="177"/>
  <c r="N19" i="177"/>
  <c r="N18" i="177"/>
  <c r="L23" i="177"/>
  <c r="L22" i="177"/>
  <c r="L21" i="177"/>
  <c r="L20" i="177"/>
  <c r="L19" i="177"/>
  <c r="L18" i="177"/>
  <c r="J23" i="177"/>
  <c r="H23" i="177"/>
  <c r="H22" i="177"/>
  <c r="H21" i="177"/>
  <c r="H20" i="177"/>
  <c r="H19" i="177"/>
  <c r="H18" i="177"/>
  <c r="D23" i="177"/>
  <c r="D22" i="177"/>
  <c r="D21" i="177"/>
  <c r="D20" i="177"/>
  <c r="D19" i="177"/>
  <c r="D18" i="177"/>
  <c r="C18" i="177"/>
  <c r="C23" i="177"/>
  <c r="C22" i="177"/>
  <c r="C21" i="177"/>
  <c r="C20" i="177"/>
  <c r="C19" i="177"/>
  <c r="F23" i="177" l="1"/>
  <c r="F21" i="177"/>
  <c r="J19" i="177"/>
  <c r="J20" i="177"/>
  <c r="F22" i="177"/>
  <c r="J21" i="177"/>
  <c r="J18" i="177"/>
  <c r="J22" i="177"/>
  <c r="F19" i="177"/>
  <c r="F20" i="177"/>
  <c r="F18" i="177"/>
  <c r="R19" i="173" l="1"/>
  <c r="Q19" i="173"/>
  <c r="P19" i="173"/>
  <c r="O19" i="173"/>
  <c r="N19" i="173"/>
  <c r="M19" i="173"/>
  <c r="R18" i="173"/>
  <c r="Q18" i="173"/>
  <c r="P18" i="173"/>
  <c r="O18" i="173"/>
  <c r="N18" i="173"/>
  <c r="M18" i="173"/>
  <c r="R17" i="173"/>
  <c r="Q17" i="173"/>
  <c r="P17" i="173"/>
  <c r="O17" i="173"/>
  <c r="N17" i="173"/>
  <c r="M17" i="173"/>
  <c r="R16" i="173"/>
  <c r="Q16" i="173"/>
  <c r="P16" i="173"/>
  <c r="O16" i="173"/>
  <c r="N16" i="173"/>
  <c r="M16" i="173"/>
  <c r="R15" i="173"/>
  <c r="Q15" i="173"/>
  <c r="P15" i="173"/>
  <c r="O15" i="173"/>
  <c r="N15" i="173"/>
  <c r="M15" i="173"/>
  <c r="R14" i="173"/>
  <c r="Q14" i="173"/>
  <c r="P14" i="173"/>
  <c r="O14" i="173"/>
  <c r="N14" i="173"/>
  <c r="M14" i="173"/>
  <c r="R13" i="173"/>
  <c r="Q13" i="173"/>
  <c r="P13" i="173"/>
  <c r="O13" i="173"/>
  <c r="N13" i="173"/>
  <c r="M13" i="173"/>
  <c r="R12" i="173"/>
  <c r="Q12" i="173"/>
  <c r="P12" i="173"/>
  <c r="O12" i="173"/>
  <c r="N12" i="173"/>
  <c r="M12" i="173"/>
  <c r="R11" i="173"/>
  <c r="Q11" i="173"/>
  <c r="P11" i="173"/>
  <c r="O11" i="173"/>
  <c r="N11" i="173"/>
  <c r="M11" i="173"/>
  <c r="R10" i="173"/>
  <c r="Q10" i="173"/>
  <c r="P10" i="173"/>
  <c r="O10" i="173"/>
  <c r="N10" i="173"/>
  <c r="M10" i="173"/>
  <c r="R9" i="173"/>
  <c r="Q9" i="173"/>
  <c r="P9" i="173"/>
  <c r="O9" i="173"/>
  <c r="N9" i="173"/>
  <c r="M9" i="173"/>
  <c r="R8" i="173"/>
  <c r="Q8" i="173"/>
  <c r="P8" i="173"/>
  <c r="O8" i="173"/>
  <c r="N8" i="173"/>
  <c r="M8" i="173"/>
  <c r="R7" i="173"/>
  <c r="Q7" i="173"/>
  <c r="P7" i="173"/>
  <c r="O7" i="173"/>
  <c r="N7" i="173"/>
  <c r="M7" i="173"/>
  <c r="R6" i="173"/>
  <c r="Q6" i="173"/>
  <c r="P6" i="173"/>
  <c r="O6" i="173"/>
  <c r="N6" i="173"/>
  <c r="M6" i="173"/>
  <c r="R5" i="173"/>
  <c r="Q5" i="173"/>
  <c r="P5" i="173"/>
  <c r="O5" i="173"/>
  <c r="N5" i="173"/>
  <c r="M5" i="173"/>
  <c r="R19" i="170"/>
  <c r="Q19" i="170"/>
  <c r="P19" i="170"/>
  <c r="O19" i="170"/>
  <c r="N19" i="170"/>
  <c r="M19" i="170"/>
  <c r="R18" i="170"/>
  <c r="Q18" i="170"/>
  <c r="P18" i="170"/>
  <c r="O18" i="170"/>
  <c r="N18" i="170"/>
  <c r="M18" i="170"/>
  <c r="R17" i="170"/>
  <c r="Q17" i="170"/>
  <c r="P17" i="170"/>
  <c r="O17" i="170"/>
  <c r="N17" i="170"/>
  <c r="M17" i="170"/>
  <c r="R16" i="170"/>
  <c r="Q16" i="170"/>
  <c r="P16" i="170"/>
  <c r="O16" i="170"/>
  <c r="N16" i="170"/>
  <c r="M16" i="170"/>
  <c r="R15" i="170"/>
  <c r="Q15" i="170"/>
  <c r="P15" i="170"/>
  <c r="O15" i="170"/>
  <c r="N15" i="170"/>
  <c r="M15" i="170"/>
  <c r="R14" i="170"/>
  <c r="Q14" i="170"/>
  <c r="P14" i="170"/>
  <c r="O14" i="170"/>
  <c r="N14" i="170"/>
  <c r="M14" i="170"/>
  <c r="R13" i="170"/>
  <c r="Q13" i="170"/>
  <c r="P13" i="170"/>
  <c r="O13" i="170"/>
  <c r="N13" i="170"/>
  <c r="M13" i="170"/>
  <c r="R12" i="170"/>
  <c r="Q12" i="170"/>
  <c r="P12" i="170"/>
  <c r="O12" i="170"/>
  <c r="N12" i="170"/>
  <c r="M12" i="170"/>
  <c r="R11" i="170"/>
  <c r="Q11" i="170"/>
  <c r="P11" i="170"/>
  <c r="O11" i="170"/>
  <c r="N11" i="170"/>
  <c r="M11" i="170"/>
  <c r="R10" i="170"/>
  <c r="Q10" i="170"/>
  <c r="P10" i="170"/>
  <c r="O10" i="170"/>
  <c r="N10" i="170"/>
  <c r="M10" i="170"/>
  <c r="R9" i="170"/>
  <c r="Q9" i="170"/>
  <c r="P9" i="170"/>
  <c r="O9" i="170"/>
  <c r="N9" i="170"/>
  <c r="M9" i="170"/>
  <c r="R8" i="170"/>
  <c r="Q8" i="170"/>
  <c r="P8" i="170"/>
  <c r="O8" i="170"/>
  <c r="N8" i="170"/>
  <c r="M8" i="170"/>
  <c r="R7" i="170"/>
  <c r="Q7" i="170"/>
  <c r="P7" i="170"/>
  <c r="O7" i="170"/>
  <c r="N7" i="170"/>
  <c r="M7" i="170"/>
  <c r="R6" i="170"/>
  <c r="Q6" i="170"/>
  <c r="P6" i="170"/>
  <c r="O6" i="170"/>
  <c r="N6" i="170"/>
  <c r="M6" i="170"/>
  <c r="R5" i="170"/>
  <c r="Q5" i="170"/>
  <c r="P5" i="170"/>
  <c r="O5" i="170"/>
  <c r="N5" i="170"/>
  <c r="M5" i="170"/>
  <c r="R19" i="171"/>
  <c r="Q19" i="171"/>
  <c r="P19" i="171"/>
  <c r="O19" i="171"/>
  <c r="N19" i="171"/>
  <c r="M19" i="171"/>
  <c r="R18" i="171"/>
  <c r="Q18" i="171"/>
  <c r="P18" i="171"/>
  <c r="O18" i="171"/>
  <c r="N18" i="171"/>
  <c r="M18" i="171"/>
  <c r="R17" i="171"/>
  <c r="Q17" i="171"/>
  <c r="P17" i="171"/>
  <c r="O17" i="171"/>
  <c r="N17" i="171"/>
  <c r="M17" i="171"/>
  <c r="R16" i="171"/>
  <c r="Q16" i="171"/>
  <c r="P16" i="171"/>
  <c r="O16" i="171"/>
  <c r="N16" i="171"/>
  <c r="M16" i="171"/>
  <c r="R15" i="171"/>
  <c r="Q15" i="171"/>
  <c r="P15" i="171"/>
  <c r="O15" i="171"/>
  <c r="N15" i="171"/>
  <c r="M15" i="171"/>
  <c r="R14" i="171"/>
  <c r="Q14" i="171"/>
  <c r="P14" i="171"/>
  <c r="O14" i="171"/>
  <c r="N14" i="171"/>
  <c r="M14" i="171"/>
  <c r="R13" i="171"/>
  <c r="Q13" i="171"/>
  <c r="P13" i="171"/>
  <c r="O13" i="171"/>
  <c r="N13" i="171"/>
  <c r="M13" i="171"/>
  <c r="R12" i="171"/>
  <c r="Q12" i="171"/>
  <c r="P12" i="171"/>
  <c r="O12" i="171"/>
  <c r="N12" i="171"/>
  <c r="M12" i="171"/>
  <c r="R11" i="171"/>
  <c r="Q11" i="171"/>
  <c r="P11" i="171"/>
  <c r="O11" i="171"/>
  <c r="N11" i="171"/>
  <c r="M11" i="171"/>
  <c r="R10" i="171"/>
  <c r="Q10" i="171"/>
  <c r="P10" i="171"/>
  <c r="O10" i="171"/>
  <c r="N10" i="171"/>
  <c r="M10" i="171"/>
  <c r="R9" i="171"/>
  <c r="Q9" i="171"/>
  <c r="P9" i="171"/>
  <c r="O9" i="171"/>
  <c r="N9" i="171"/>
  <c r="M9" i="171"/>
  <c r="R8" i="171"/>
  <c r="Q8" i="171"/>
  <c r="P8" i="171"/>
  <c r="O8" i="171"/>
  <c r="N8" i="171"/>
  <c r="M8" i="171"/>
  <c r="R7" i="171"/>
  <c r="Q7" i="171"/>
  <c r="P7" i="171"/>
  <c r="O7" i="171"/>
  <c r="N7" i="171"/>
  <c r="M7" i="171"/>
  <c r="R6" i="171"/>
  <c r="Q6" i="171"/>
  <c r="P6" i="171"/>
  <c r="O6" i="171"/>
  <c r="N6" i="171"/>
  <c r="M6" i="171"/>
  <c r="R5" i="171"/>
  <c r="Q5" i="171"/>
  <c r="P5" i="171"/>
  <c r="O5" i="171"/>
  <c r="N5" i="171"/>
  <c r="M5" i="171"/>
  <c r="R19" i="169" l="1"/>
  <c r="Q19" i="169"/>
  <c r="P19" i="169"/>
  <c r="O19" i="169"/>
  <c r="N19" i="169"/>
  <c r="R18" i="169"/>
  <c r="Q18" i="169"/>
  <c r="P18" i="169"/>
  <c r="O18" i="169"/>
  <c r="N18" i="169"/>
  <c r="R17" i="169"/>
  <c r="Q17" i="169"/>
  <c r="P17" i="169"/>
  <c r="O17" i="169"/>
  <c r="N17" i="169"/>
  <c r="R16" i="169"/>
  <c r="Q16" i="169"/>
  <c r="P16" i="169"/>
  <c r="O16" i="169"/>
  <c r="N16" i="169"/>
  <c r="R15" i="169"/>
  <c r="Q15" i="169"/>
  <c r="P15" i="169"/>
  <c r="O15" i="169"/>
  <c r="N15" i="169"/>
  <c r="R14" i="169"/>
  <c r="Q14" i="169"/>
  <c r="P14" i="169"/>
  <c r="O14" i="169"/>
  <c r="N14" i="169"/>
  <c r="R13" i="169"/>
  <c r="Q13" i="169"/>
  <c r="P13" i="169"/>
  <c r="O13" i="169"/>
  <c r="N13" i="169"/>
  <c r="R12" i="169"/>
  <c r="Q12" i="169"/>
  <c r="P12" i="169"/>
  <c r="O12" i="169"/>
  <c r="N12" i="169"/>
  <c r="R11" i="169"/>
  <c r="Q11" i="169"/>
  <c r="P11" i="169"/>
  <c r="O11" i="169"/>
  <c r="N11" i="169"/>
  <c r="R10" i="169"/>
  <c r="Q10" i="169"/>
  <c r="P10" i="169"/>
  <c r="O10" i="169"/>
  <c r="N10" i="169"/>
  <c r="R9" i="169"/>
  <c r="Q9" i="169"/>
  <c r="P9" i="169"/>
  <c r="O9" i="169"/>
  <c r="N9" i="169"/>
  <c r="R8" i="169"/>
  <c r="Q8" i="169"/>
  <c r="P8" i="169"/>
  <c r="O8" i="169"/>
  <c r="N8" i="169"/>
  <c r="R7" i="169"/>
  <c r="P7" i="169"/>
  <c r="O7" i="169"/>
  <c r="N7" i="169"/>
  <c r="R6" i="169"/>
  <c r="Q6" i="169"/>
  <c r="P6" i="169"/>
  <c r="O6" i="169"/>
  <c r="N6" i="169"/>
  <c r="R5" i="169"/>
  <c r="Q5" i="169"/>
  <c r="P5" i="169"/>
  <c r="O5" i="169"/>
  <c r="N5" i="169"/>
  <c r="M5" i="169"/>
  <c r="K23" i="168"/>
  <c r="J23" i="168"/>
  <c r="I23" i="168"/>
  <c r="H23" i="168"/>
  <c r="K22" i="168"/>
  <c r="J22" i="168"/>
  <c r="I22" i="168"/>
  <c r="H22" i="168"/>
  <c r="K21" i="168"/>
  <c r="J21" i="168"/>
  <c r="I21" i="168"/>
  <c r="H21" i="168"/>
  <c r="K20" i="168"/>
  <c r="J20" i="168"/>
  <c r="I20" i="168"/>
  <c r="H20" i="168"/>
  <c r="K19" i="168"/>
  <c r="J19" i="168"/>
  <c r="I19" i="168"/>
  <c r="H19" i="168"/>
  <c r="K18" i="168"/>
  <c r="J18" i="168"/>
  <c r="I18" i="168"/>
  <c r="H18" i="168"/>
  <c r="P23" i="168" l="1"/>
  <c r="O23" i="168"/>
  <c r="N23" i="168"/>
  <c r="M23" i="168"/>
  <c r="F23" i="168"/>
  <c r="E23" i="168"/>
  <c r="D23" i="168"/>
  <c r="C23" i="168"/>
  <c r="P22" i="168"/>
  <c r="O22" i="168"/>
  <c r="N22" i="168"/>
  <c r="M22" i="168"/>
  <c r="F22" i="168"/>
  <c r="E22" i="168"/>
  <c r="D22" i="168"/>
  <c r="C22" i="168"/>
  <c r="P21" i="168"/>
  <c r="O21" i="168"/>
  <c r="N21" i="168"/>
  <c r="M21" i="168"/>
  <c r="F21" i="168"/>
  <c r="E21" i="168"/>
  <c r="D21" i="168"/>
  <c r="C21" i="168"/>
  <c r="P20" i="168"/>
  <c r="O20" i="168"/>
  <c r="N20" i="168"/>
  <c r="M20" i="168"/>
  <c r="F20" i="168"/>
  <c r="E20" i="168"/>
  <c r="D20" i="168"/>
  <c r="C20" i="168"/>
  <c r="P19" i="168"/>
  <c r="O19" i="168"/>
  <c r="N19" i="168"/>
  <c r="M19" i="168"/>
  <c r="F19" i="168"/>
  <c r="E19" i="168"/>
  <c r="D19" i="168"/>
  <c r="C19" i="168"/>
  <c r="P18" i="168"/>
  <c r="O18" i="168"/>
  <c r="N18" i="168"/>
  <c r="M18" i="168"/>
  <c r="F18" i="168"/>
  <c r="E18" i="168"/>
  <c r="D18" i="168"/>
  <c r="C18" i="168"/>
  <c r="K20" i="36" l="1"/>
  <c r="K22" i="36"/>
  <c r="K23" i="36"/>
  <c r="K19" i="36"/>
  <c r="K18" i="36"/>
  <c r="K21" i="36"/>
  <c r="E19" i="36" l="1"/>
  <c r="E20" i="36"/>
  <c r="E21" i="36"/>
  <c r="E22" i="36"/>
  <c r="E23" i="36"/>
  <c r="G23" i="36"/>
  <c r="F23" i="36"/>
  <c r="D23" i="36"/>
  <c r="C23" i="36"/>
  <c r="G22" i="36"/>
  <c r="F22" i="36"/>
  <c r="D22" i="36"/>
  <c r="C22" i="36"/>
  <c r="G21" i="36"/>
  <c r="F21" i="36"/>
  <c r="D21" i="36"/>
  <c r="C21" i="36"/>
  <c r="G20" i="36"/>
  <c r="F20" i="36"/>
  <c r="D20" i="36"/>
  <c r="C20" i="36"/>
  <c r="G19" i="36"/>
  <c r="F19" i="36"/>
  <c r="D19" i="36"/>
  <c r="C19" i="36"/>
  <c r="M10" i="35" l="1"/>
  <c r="N10" i="35"/>
  <c r="O10" i="35"/>
  <c r="P10" i="35"/>
  <c r="Q10" i="35"/>
  <c r="R10" i="35"/>
  <c r="M11" i="35"/>
  <c r="N11" i="35"/>
  <c r="O11" i="35"/>
  <c r="P11" i="35"/>
  <c r="Q11" i="35"/>
  <c r="R11" i="35"/>
  <c r="M12" i="35"/>
  <c r="N12" i="35"/>
  <c r="O12" i="35"/>
  <c r="P12" i="35"/>
  <c r="Q12" i="35"/>
  <c r="R12" i="35"/>
  <c r="M13" i="35"/>
  <c r="N13" i="35"/>
  <c r="O13" i="35"/>
  <c r="P13" i="35"/>
  <c r="Q13" i="35"/>
  <c r="R13" i="35"/>
  <c r="M14" i="35"/>
  <c r="N14" i="35"/>
  <c r="O14" i="35"/>
  <c r="P14" i="35"/>
  <c r="Q14" i="35"/>
  <c r="R14" i="35"/>
  <c r="M15" i="35"/>
  <c r="N15" i="35"/>
  <c r="O15" i="35"/>
  <c r="P15" i="35"/>
  <c r="Q15" i="35"/>
  <c r="R15" i="35"/>
  <c r="M16" i="35"/>
  <c r="N16" i="35"/>
  <c r="O16" i="35"/>
  <c r="P16" i="35"/>
  <c r="Q16" i="35"/>
  <c r="R16" i="35"/>
  <c r="M17" i="35"/>
  <c r="N17" i="35"/>
  <c r="O17" i="35"/>
  <c r="P17" i="35"/>
  <c r="Q17" i="35"/>
  <c r="R17" i="35"/>
  <c r="M18" i="35"/>
  <c r="N18" i="35"/>
  <c r="O18" i="35"/>
  <c r="P18" i="35"/>
  <c r="Q18" i="35"/>
  <c r="R18" i="35"/>
  <c r="M19" i="35"/>
  <c r="N19" i="35"/>
  <c r="O19" i="35"/>
  <c r="P19" i="35"/>
  <c r="Q19" i="35"/>
  <c r="R19" i="35"/>
  <c r="M20" i="35"/>
  <c r="N20" i="35"/>
  <c r="O20" i="35"/>
  <c r="P20" i="35"/>
  <c r="Q20" i="35"/>
  <c r="R20" i="35"/>
  <c r="M21" i="35"/>
  <c r="N21" i="35"/>
  <c r="O21" i="35"/>
  <c r="P21" i="35"/>
  <c r="Q21" i="35"/>
  <c r="R21" i="35"/>
  <c r="M22" i="35"/>
  <c r="N22" i="35"/>
  <c r="O22" i="35"/>
  <c r="P22" i="35"/>
  <c r="Q22" i="35"/>
  <c r="R22" i="35"/>
  <c r="M23" i="35"/>
  <c r="N23" i="35"/>
  <c r="O23" i="35"/>
  <c r="P23" i="35"/>
  <c r="Q23" i="35"/>
  <c r="R23" i="35"/>
  <c r="M25" i="35"/>
  <c r="N25" i="35"/>
  <c r="O25" i="35"/>
  <c r="P25" i="35"/>
  <c r="Q25" i="35"/>
  <c r="R25" i="35"/>
  <c r="M26" i="35"/>
  <c r="N26" i="35"/>
  <c r="O26" i="35"/>
  <c r="P26" i="35"/>
  <c r="Q26" i="35"/>
  <c r="R26" i="35"/>
  <c r="M27" i="35"/>
  <c r="N27" i="35"/>
  <c r="O27" i="35"/>
  <c r="P27" i="35"/>
  <c r="Q27" i="35"/>
  <c r="R27" i="35"/>
  <c r="M28" i="35"/>
  <c r="N28" i="35"/>
  <c r="O28" i="35"/>
  <c r="P28" i="35"/>
  <c r="Q28" i="35"/>
  <c r="R28" i="35"/>
  <c r="M29" i="35"/>
  <c r="N29" i="35"/>
  <c r="O29" i="35"/>
  <c r="P29" i="35"/>
  <c r="Q29" i="35"/>
  <c r="R29" i="35"/>
  <c r="M30" i="35"/>
  <c r="N30" i="35"/>
  <c r="O30" i="35"/>
  <c r="P30" i="35"/>
  <c r="Q30" i="35"/>
  <c r="R30" i="35"/>
  <c r="M31" i="35"/>
  <c r="N31" i="35"/>
  <c r="O31" i="35"/>
  <c r="P31" i="35"/>
  <c r="Q31" i="35"/>
  <c r="R31" i="35"/>
  <c r="M32" i="35"/>
  <c r="N32" i="35"/>
  <c r="O32" i="35"/>
  <c r="P32" i="35"/>
  <c r="Q32" i="35"/>
  <c r="R32" i="35"/>
  <c r="R9" i="35"/>
  <c r="Q9" i="35"/>
  <c r="P9" i="35"/>
  <c r="O9" i="35"/>
  <c r="N9" i="35"/>
  <c r="M9" i="35"/>
  <c r="R8" i="35"/>
  <c r="Q8" i="35"/>
  <c r="P8" i="35"/>
  <c r="O8" i="35"/>
  <c r="N8" i="35"/>
  <c r="M8" i="35"/>
  <c r="Q7" i="35"/>
  <c r="P7" i="35"/>
  <c r="O7" i="35"/>
  <c r="N7" i="35"/>
  <c r="M7" i="35"/>
  <c r="R6" i="35"/>
  <c r="Q6" i="35"/>
  <c r="P6" i="35"/>
  <c r="O6" i="35"/>
  <c r="N6" i="35"/>
  <c r="M6" i="35"/>
  <c r="R5" i="35"/>
  <c r="Q5" i="35"/>
  <c r="P5" i="35"/>
  <c r="O5" i="35"/>
  <c r="N5" i="35"/>
  <c r="M5" i="35"/>
  <c r="E23" i="32"/>
  <c r="D23" i="32"/>
  <c r="C23" i="32"/>
  <c r="E22" i="32"/>
  <c r="D22" i="32"/>
  <c r="C22" i="32"/>
  <c r="E21" i="32"/>
  <c r="D21" i="32"/>
  <c r="C21" i="32"/>
  <c r="E20" i="32"/>
  <c r="D20" i="32"/>
  <c r="C20" i="32"/>
  <c r="E19" i="32"/>
  <c r="D19" i="32"/>
  <c r="C19" i="32"/>
  <c r="E18" i="32"/>
  <c r="D18" i="32"/>
  <c r="C18" i="32"/>
  <c r="S23" i="33"/>
  <c r="R23" i="33"/>
  <c r="P23" i="33"/>
  <c r="O23" i="33"/>
  <c r="M23" i="33"/>
  <c r="L23" i="33"/>
  <c r="G23" i="33"/>
  <c r="F23" i="33"/>
  <c r="J23" i="33"/>
  <c r="I23" i="33"/>
  <c r="D23" i="33"/>
  <c r="C23" i="33"/>
  <c r="S22" i="33"/>
  <c r="R22" i="33"/>
  <c r="P22" i="33"/>
  <c r="O22" i="33"/>
  <c r="M22" i="33"/>
  <c r="L22" i="33"/>
  <c r="G22" i="33"/>
  <c r="F22" i="33"/>
  <c r="J22" i="33"/>
  <c r="I22" i="33"/>
  <c r="D22" i="33"/>
  <c r="C22" i="33"/>
  <c r="S21" i="33"/>
  <c r="R21" i="33"/>
  <c r="P21" i="33"/>
  <c r="O21" i="33"/>
  <c r="M21" i="33"/>
  <c r="L21" i="33"/>
  <c r="G21" i="33"/>
  <c r="F21" i="33"/>
  <c r="J21" i="33"/>
  <c r="I21" i="33"/>
  <c r="D21" i="33"/>
  <c r="C21" i="33"/>
  <c r="S20" i="33"/>
  <c r="R20" i="33"/>
  <c r="P20" i="33"/>
  <c r="O20" i="33"/>
  <c r="M20" i="33"/>
  <c r="L20" i="33"/>
  <c r="G20" i="33"/>
  <c r="F20" i="33"/>
  <c r="J20" i="33"/>
  <c r="I20" i="33"/>
  <c r="D20" i="33"/>
  <c r="C20" i="33"/>
  <c r="S19" i="33"/>
  <c r="R19" i="33"/>
  <c r="P19" i="33"/>
  <c r="O19" i="33"/>
  <c r="M19" i="33"/>
  <c r="L19" i="33"/>
  <c r="G19" i="33"/>
  <c r="F19" i="33"/>
  <c r="J19" i="33"/>
  <c r="I19" i="33"/>
  <c r="D19" i="33"/>
  <c r="C19" i="33"/>
  <c r="R18" i="33"/>
  <c r="O18" i="33"/>
  <c r="M18" i="33"/>
  <c r="G18" i="33"/>
  <c r="J18" i="33"/>
  <c r="I18" i="33"/>
  <c r="D18" i="33"/>
  <c r="C18" i="33"/>
  <c r="N23" i="32"/>
  <c r="M23" i="32"/>
  <c r="L23" i="32"/>
  <c r="K23" i="32"/>
  <c r="J23" i="32"/>
  <c r="I23" i="32"/>
  <c r="H23" i="32"/>
  <c r="G23" i="32"/>
  <c r="F23" i="32"/>
  <c r="N22" i="32"/>
  <c r="M22" i="32"/>
  <c r="L22" i="32"/>
  <c r="K22" i="32"/>
  <c r="J22" i="32"/>
  <c r="I22" i="32"/>
  <c r="H22" i="32"/>
  <c r="G22" i="32"/>
  <c r="F22" i="32"/>
  <c r="N21" i="32"/>
  <c r="M21" i="32"/>
  <c r="L21" i="32"/>
  <c r="K21" i="32"/>
  <c r="J21" i="32"/>
  <c r="I21" i="32"/>
  <c r="H21" i="32"/>
  <c r="G21" i="32"/>
  <c r="F21" i="32"/>
  <c r="N20" i="32"/>
  <c r="M20" i="32"/>
  <c r="L20" i="32"/>
  <c r="K20" i="32"/>
  <c r="J20" i="32"/>
  <c r="I20" i="32"/>
  <c r="H20" i="32"/>
  <c r="G20" i="32"/>
  <c r="F20" i="32"/>
  <c r="N19" i="32"/>
  <c r="M19" i="32"/>
  <c r="L19" i="32"/>
  <c r="K19" i="32"/>
  <c r="J19" i="32"/>
  <c r="I19" i="32"/>
  <c r="H19" i="32"/>
  <c r="G19" i="32"/>
  <c r="F19" i="32"/>
  <c r="N18" i="32"/>
  <c r="M18" i="32"/>
  <c r="L18" i="32"/>
  <c r="K18" i="32"/>
  <c r="J18" i="32"/>
  <c r="I18" i="32"/>
  <c r="H18" i="32"/>
  <c r="G18" i="32"/>
  <c r="F18" i="32"/>
  <c r="M13" i="31"/>
  <c r="N13" i="31"/>
  <c r="O13" i="31"/>
  <c r="P13" i="31"/>
  <c r="R13" i="31"/>
  <c r="M14" i="31"/>
  <c r="N14" i="31"/>
  <c r="O14" i="31"/>
  <c r="P14" i="31"/>
  <c r="R14" i="31"/>
  <c r="M15" i="31"/>
  <c r="N15" i="31"/>
  <c r="O15" i="31"/>
  <c r="P15" i="31"/>
  <c r="R15" i="31"/>
  <c r="M16" i="31"/>
  <c r="N16" i="31"/>
  <c r="O16" i="31"/>
  <c r="P16" i="31"/>
  <c r="R16" i="31"/>
  <c r="M17" i="31"/>
  <c r="N17" i="31"/>
  <c r="O17" i="31"/>
  <c r="P17" i="31"/>
  <c r="M18" i="31"/>
  <c r="N18" i="31"/>
  <c r="O18" i="31"/>
  <c r="P18" i="31"/>
  <c r="R18" i="31"/>
  <c r="M19" i="31"/>
  <c r="N19" i="31"/>
  <c r="O19" i="31"/>
  <c r="P19" i="31"/>
  <c r="R19" i="31"/>
  <c r="M20" i="31"/>
  <c r="N20" i="31"/>
  <c r="O20" i="31"/>
  <c r="P20" i="31"/>
  <c r="R20" i="31"/>
  <c r="M21" i="31"/>
  <c r="N21" i="31"/>
  <c r="O21" i="31"/>
  <c r="P21" i="31"/>
  <c r="R21" i="31"/>
  <c r="M22" i="31"/>
  <c r="N22" i="31"/>
  <c r="O22" i="31"/>
  <c r="P22" i="31"/>
  <c r="R22" i="31"/>
  <c r="M23" i="31"/>
  <c r="N23" i="31"/>
  <c r="O23" i="31"/>
  <c r="P23" i="31"/>
  <c r="M24" i="31"/>
  <c r="N24" i="31"/>
  <c r="O24" i="31"/>
  <c r="P24" i="31"/>
  <c r="R24" i="31"/>
  <c r="R12" i="31"/>
  <c r="P12" i="31"/>
  <c r="O12" i="31"/>
  <c r="N12" i="31"/>
  <c r="M12" i="31"/>
  <c r="R11" i="31"/>
  <c r="P11" i="31"/>
  <c r="O11" i="31"/>
  <c r="N11" i="31"/>
  <c r="M11" i="31"/>
  <c r="R10" i="31"/>
  <c r="P10" i="31"/>
  <c r="O10" i="31"/>
  <c r="N10" i="31"/>
  <c r="M10" i="31"/>
  <c r="R9" i="31"/>
  <c r="P9" i="31"/>
  <c r="O9" i="31"/>
  <c r="N9" i="31"/>
  <c r="M9" i="31"/>
  <c r="R8" i="31"/>
  <c r="P8" i="31"/>
  <c r="O8" i="31"/>
  <c r="N8" i="31"/>
  <c r="M8" i="31"/>
  <c r="R7" i="31"/>
  <c r="P7" i="31"/>
  <c r="O7" i="31"/>
  <c r="N7" i="31"/>
  <c r="M7" i="31"/>
  <c r="R6" i="31"/>
  <c r="P6" i="31"/>
  <c r="O6" i="31"/>
  <c r="N6" i="31"/>
  <c r="M6" i="31"/>
  <c r="R5" i="31"/>
  <c r="P5" i="31"/>
  <c r="O5" i="31"/>
  <c r="N5" i="31"/>
  <c r="M5" i="31"/>
  <c r="P23" i="30"/>
  <c r="P22" i="30"/>
  <c r="P21" i="30"/>
  <c r="P20" i="30"/>
  <c r="P19" i="30"/>
  <c r="M23" i="30"/>
  <c r="M22" i="30"/>
  <c r="M21" i="30"/>
  <c r="M20" i="30"/>
  <c r="M19" i="30"/>
  <c r="M18" i="30"/>
  <c r="J23" i="30"/>
  <c r="J22" i="30"/>
  <c r="J21" i="30"/>
  <c r="J20" i="30"/>
  <c r="J19" i="30"/>
  <c r="J18" i="30"/>
  <c r="G23" i="30"/>
  <c r="G22" i="30"/>
  <c r="G21" i="30"/>
  <c r="G20" i="30"/>
  <c r="G19" i="30"/>
  <c r="G18" i="30"/>
  <c r="D23" i="30"/>
  <c r="D22" i="30"/>
  <c r="D21" i="30"/>
  <c r="D20" i="30"/>
  <c r="D19" i="30"/>
  <c r="D18" i="30"/>
  <c r="O23" i="30"/>
  <c r="L23" i="30"/>
  <c r="I23" i="30"/>
  <c r="F23" i="30"/>
  <c r="C23" i="30"/>
  <c r="O22" i="30"/>
  <c r="L22" i="30"/>
  <c r="I22" i="30"/>
  <c r="F22" i="30"/>
  <c r="C22" i="30"/>
  <c r="O21" i="30"/>
  <c r="L21" i="30"/>
  <c r="I21" i="30"/>
  <c r="F21" i="30"/>
  <c r="C21" i="30"/>
  <c r="O20" i="30"/>
  <c r="L20" i="30"/>
  <c r="I20" i="30"/>
  <c r="F20" i="30"/>
  <c r="C20" i="30"/>
  <c r="O19" i="30"/>
  <c r="L19" i="30"/>
  <c r="I19" i="30"/>
  <c r="C19" i="30"/>
  <c r="O18" i="30"/>
  <c r="L18" i="30"/>
  <c r="I18" i="30"/>
  <c r="F18" i="30"/>
  <c r="C18" i="30"/>
  <c r="N23" i="29"/>
  <c r="M23" i="29"/>
  <c r="L23" i="29"/>
  <c r="K23" i="29"/>
  <c r="J23" i="29"/>
  <c r="I23" i="29"/>
  <c r="H23" i="29"/>
  <c r="G23" i="29"/>
  <c r="F23" i="29"/>
  <c r="E23" i="29"/>
  <c r="D23" i="29"/>
  <c r="C23" i="29"/>
  <c r="N22" i="29"/>
  <c r="M22" i="29"/>
  <c r="L22" i="29"/>
  <c r="K22" i="29"/>
  <c r="J22" i="29"/>
  <c r="I22" i="29"/>
  <c r="H22" i="29"/>
  <c r="G22" i="29"/>
  <c r="F22" i="29"/>
  <c r="E22" i="29"/>
  <c r="D22" i="29"/>
  <c r="C22" i="29"/>
  <c r="N21" i="29"/>
  <c r="M21" i="29"/>
  <c r="L21" i="29"/>
  <c r="K21" i="29"/>
  <c r="J21" i="29"/>
  <c r="I21" i="29"/>
  <c r="H21" i="29"/>
  <c r="G21" i="29"/>
  <c r="F21" i="29"/>
  <c r="E21" i="29"/>
  <c r="D21" i="29"/>
  <c r="C21" i="29"/>
  <c r="N20" i="29"/>
  <c r="M20" i="29"/>
  <c r="L20" i="29"/>
  <c r="K20" i="29"/>
  <c r="J20" i="29"/>
  <c r="I20" i="29"/>
  <c r="H20" i="29"/>
  <c r="G20" i="29"/>
  <c r="F20" i="29"/>
  <c r="E20" i="29"/>
  <c r="D20" i="29"/>
  <c r="C20" i="29"/>
  <c r="N19" i="29"/>
  <c r="M19" i="29"/>
  <c r="L19" i="29"/>
  <c r="K19" i="29"/>
  <c r="J19" i="29"/>
  <c r="I19" i="29"/>
  <c r="H19" i="29"/>
  <c r="G19" i="29"/>
  <c r="F19" i="29"/>
  <c r="E19" i="29"/>
  <c r="D19" i="29"/>
  <c r="C19" i="29"/>
  <c r="N18" i="29"/>
  <c r="M18" i="29"/>
  <c r="L18" i="29"/>
  <c r="K18" i="29"/>
  <c r="J18" i="29"/>
  <c r="I18" i="29"/>
  <c r="H18" i="29"/>
  <c r="G18" i="29"/>
  <c r="F18" i="29"/>
  <c r="E18" i="29"/>
  <c r="D18" i="29"/>
  <c r="C18" i="29"/>
  <c r="F20" i="88"/>
  <c r="N23" i="88"/>
  <c r="L23" i="88"/>
  <c r="N22" i="88"/>
  <c r="L22" i="88"/>
  <c r="N21" i="88"/>
  <c r="L21" i="88"/>
  <c r="N20" i="88"/>
  <c r="L20" i="88"/>
  <c r="N19" i="88"/>
  <c r="L19" i="88"/>
  <c r="N18" i="88"/>
  <c r="L18" i="88"/>
  <c r="D23" i="88"/>
  <c r="D22" i="88"/>
  <c r="D21" i="88"/>
  <c r="D20" i="88"/>
  <c r="D19" i="88"/>
  <c r="D18" i="88"/>
  <c r="N23" i="157"/>
  <c r="L23" i="157"/>
  <c r="J23" i="157"/>
  <c r="H23" i="157"/>
  <c r="F23" i="157"/>
  <c r="D23" i="157"/>
  <c r="C23" i="157"/>
  <c r="N22" i="157"/>
  <c r="L22" i="157"/>
  <c r="J22" i="157"/>
  <c r="H22" i="157"/>
  <c r="F22" i="157"/>
  <c r="D22" i="157"/>
  <c r="C22" i="157"/>
  <c r="N21" i="157"/>
  <c r="L21" i="157"/>
  <c r="J21" i="157"/>
  <c r="H21" i="157"/>
  <c r="F21" i="157"/>
  <c r="D21" i="157"/>
  <c r="C21" i="157"/>
  <c r="N20" i="157"/>
  <c r="L20" i="157"/>
  <c r="J20" i="157"/>
  <c r="F20" i="157"/>
  <c r="D20" i="157"/>
  <c r="C20" i="157"/>
  <c r="N19" i="157"/>
  <c r="L19" i="157"/>
  <c r="H19" i="157"/>
  <c r="F19" i="157"/>
  <c r="D19" i="157"/>
  <c r="C19" i="157"/>
  <c r="N18" i="157"/>
  <c r="L18" i="157"/>
  <c r="F18" i="157"/>
  <c r="D18" i="157"/>
  <c r="C18" i="157"/>
  <c r="J23" i="88"/>
  <c r="H23" i="88"/>
  <c r="J22" i="88"/>
  <c r="H22" i="88"/>
  <c r="J21" i="88"/>
  <c r="H21" i="88"/>
  <c r="J20" i="88"/>
  <c r="H20" i="88"/>
  <c r="J19" i="88"/>
  <c r="H19" i="88"/>
  <c r="J18" i="88"/>
  <c r="H18" i="88"/>
  <c r="F23" i="88" l="1"/>
  <c r="F19" i="88"/>
  <c r="F21" i="88"/>
  <c r="F22" i="88"/>
  <c r="F18" i="88"/>
  <c r="Q23" i="98" l="1"/>
  <c r="P23" i="98"/>
  <c r="N23" i="98"/>
  <c r="M23" i="98"/>
  <c r="L23" i="98"/>
  <c r="K23" i="98"/>
  <c r="I23" i="98"/>
  <c r="H23" i="98"/>
  <c r="G23" i="98"/>
  <c r="F23" i="98"/>
  <c r="D23" i="98"/>
  <c r="C23" i="98"/>
  <c r="Q22" i="98"/>
  <c r="P22" i="98"/>
  <c r="N22" i="98"/>
  <c r="M22" i="98"/>
  <c r="L22" i="98"/>
  <c r="K22" i="98"/>
  <c r="I22" i="98"/>
  <c r="H22" i="98"/>
  <c r="G22" i="98"/>
  <c r="F22" i="98"/>
  <c r="D22" i="98"/>
  <c r="C22" i="98"/>
  <c r="Q21" i="98"/>
  <c r="P21" i="98"/>
  <c r="N21" i="98"/>
  <c r="M21" i="98"/>
  <c r="L21" i="98"/>
  <c r="K21" i="98"/>
  <c r="I21" i="98"/>
  <c r="H21" i="98"/>
  <c r="G21" i="98"/>
  <c r="F21" i="98"/>
  <c r="D21" i="98"/>
  <c r="C21" i="98"/>
  <c r="Q20" i="98"/>
  <c r="P20" i="98"/>
  <c r="N20" i="98"/>
  <c r="M20" i="98"/>
  <c r="L20" i="98"/>
  <c r="K20" i="98"/>
  <c r="I20" i="98"/>
  <c r="H20" i="98"/>
  <c r="G20" i="98"/>
  <c r="F20" i="98"/>
  <c r="D20" i="98"/>
  <c r="C20" i="98"/>
  <c r="Q19" i="98"/>
  <c r="P19" i="98"/>
  <c r="N19" i="98"/>
  <c r="M19" i="98"/>
  <c r="L19" i="98"/>
  <c r="K19" i="98"/>
  <c r="I19" i="98"/>
  <c r="H19" i="98"/>
  <c r="G19" i="98"/>
  <c r="F19" i="98"/>
  <c r="D19" i="98"/>
  <c r="C19" i="98"/>
  <c r="Q18" i="98"/>
  <c r="P18" i="98"/>
  <c r="N18" i="98"/>
  <c r="M18" i="98"/>
  <c r="L18" i="98"/>
  <c r="K18" i="98"/>
  <c r="I18" i="98"/>
  <c r="H18" i="98"/>
  <c r="G18" i="98"/>
  <c r="F18" i="98"/>
  <c r="D18" i="98"/>
  <c r="C18" i="98"/>
  <c r="J23" i="98"/>
  <c r="O21" i="97"/>
  <c r="J23" i="97"/>
  <c r="E19" i="97"/>
  <c r="E21" i="97"/>
  <c r="Q23" i="97"/>
  <c r="P23" i="97"/>
  <c r="N23" i="97"/>
  <c r="M23" i="97"/>
  <c r="L23" i="97"/>
  <c r="K23" i="97"/>
  <c r="I23" i="97"/>
  <c r="H23" i="97"/>
  <c r="G23" i="97"/>
  <c r="F23" i="97"/>
  <c r="D23" i="97"/>
  <c r="C23" i="97"/>
  <c r="Q22" i="97"/>
  <c r="P22" i="97"/>
  <c r="N22" i="97"/>
  <c r="M22" i="97"/>
  <c r="L22" i="97"/>
  <c r="K22" i="97"/>
  <c r="I22" i="97"/>
  <c r="H22" i="97"/>
  <c r="G22" i="97"/>
  <c r="F22" i="97"/>
  <c r="D22" i="97"/>
  <c r="C22" i="97"/>
  <c r="Q21" i="97"/>
  <c r="P21" i="97"/>
  <c r="N21" i="97"/>
  <c r="M21" i="97"/>
  <c r="L21" i="97"/>
  <c r="K21" i="97"/>
  <c r="J21" i="97"/>
  <c r="I21" i="97"/>
  <c r="H21" i="97"/>
  <c r="G21" i="97"/>
  <c r="F21" i="97"/>
  <c r="D21" i="97"/>
  <c r="C21" i="97"/>
  <c r="Q20" i="97"/>
  <c r="P20" i="97"/>
  <c r="N20" i="97"/>
  <c r="M20" i="97"/>
  <c r="L20" i="97"/>
  <c r="K20" i="97"/>
  <c r="I20" i="97"/>
  <c r="H20" i="97"/>
  <c r="G20" i="97"/>
  <c r="F20" i="97"/>
  <c r="D20" i="97"/>
  <c r="C20" i="97"/>
  <c r="Q19" i="97"/>
  <c r="P19" i="97"/>
  <c r="N19" i="97"/>
  <c r="M19" i="97"/>
  <c r="L19" i="97"/>
  <c r="K19" i="97"/>
  <c r="I19" i="97"/>
  <c r="H19" i="97"/>
  <c r="G19" i="97"/>
  <c r="F19" i="97"/>
  <c r="D19" i="97"/>
  <c r="C19" i="97"/>
  <c r="Q18" i="97"/>
  <c r="P18" i="97"/>
  <c r="N18" i="97"/>
  <c r="M18" i="97"/>
  <c r="L18" i="97"/>
  <c r="K18" i="97"/>
  <c r="I18" i="97"/>
  <c r="H18" i="97"/>
  <c r="G18" i="97"/>
  <c r="F18" i="97"/>
  <c r="D18" i="97"/>
  <c r="C18" i="97"/>
  <c r="Q23" i="94"/>
  <c r="P23" i="94"/>
  <c r="N23" i="94"/>
  <c r="M23" i="94"/>
  <c r="Q22" i="94"/>
  <c r="P22" i="94"/>
  <c r="O22" i="94"/>
  <c r="N22" i="94"/>
  <c r="M22" i="94"/>
  <c r="Q21" i="94"/>
  <c r="P21" i="94"/>
  <c r="N21" i="94"/>
  <c r="M21" i="94"/>
  <c r="Q20" i="94"/>
  <c r="P20" i="94"/>
  <c r="O20" i="94"/>
  <c r="N20" i="94"/>
  <c r="M20" i="94"/>
  <c r="Q19" i="94"/>
  <c r="P19" i="94"/>
  <c r="N19" i="94"/>
  <c r="M19" i="94"/>
  <c r="Q18" i="94"/>
  <c r="P18" i="94"/>
  <c r="N18" i="94"/>
  <c r="M18" i="94"/>
  <c r="L23" i="94"/>
  <c r="K23" i="94"/>
  <c r="I23" i="94"/>
  <c r="H23" i="94"/>
  <c r="G23" i="94"/>
  <c r="F23" i="94"/>
  <c r="D23" i="94"/>
  <c r="C23" i="94"/>
  <c r="L22" i="94"/>
  <c r="K22" i="94"/>
  <c r="I22" i="94"/>
  <c r="H22" i="94"/>
  <c r="G22" i="94"/>
  <c r="F22" i="94"/>
  <c r="D22" i="94"/>
  <c r="C22" i="94"/>
  <c r="L21" i="94"/>
  <c r="K21" i="94"/>
  <c r="I21" i="94"/>
  <c r="H21" i="94"/>
  <c r="G21" i="94"/>
  <c r="F21" i="94"/>
  <c r="D21" i="94"/>
  <c r="C21" i="94"/>
  <c r="L20" i="94"/>
  <c r="K20" i="94"/>
  <c r="I20" i="94"/>
  <c r="H20" i="94"/>
  <c r="G20" i="94"/>
  <c r="F20" i="94"/>
  <c r="D20" i="94"/>
  <c r="C20" i="94"/>
  <c r="L19" i="94"/>
  <c r="K19" i="94"/>
  <c r="I19" i="94"/>
  <c r="H19" i="94"/>
  <c r="G19" i="94"/>
  <c r="F19" i="94"/>
  <c r="D19" i="94"/>
  <c r="C19" i="94"/>
  <c r="L18" i="94"/>
  <c r="K18" i="94"/>
  <c r="I18" i="94"/>
  <c r="H18" i="94"/>
  <c r="G18" i="94"/>
  <c r="F18" i="94"/>
  <c r="D18" i="94"/>
  <c r="C18" i="94"/>
  <c r="O21" i="94"/>
  <c r="O18" i="94"/>
  <c r="J23" i="94"/>
  <c r="E22" i="94"/>
  <c r="O23" i="98" l="1"/>
  <c r="E23" i="98"/>
  <c r="E22" i="97"/>
  <c r="E19" i="94"/>
  <c r="E21" i="94"/>
  <c r="E23" i="94"/>
  <c r="E18" i="94"/>
  <c r="E20" i="94"/>
  <c r="J18" i="94"/>
  <c r="J20" i="94"/>
  <c r="J22" i="94"/>
  <c r="O19" i="94"/>
  <c r="O23" i="94"/>
  <c r="J19" i="94"/>
  <c r="J21" i="94"/>
  <c r="O18" i="98"/>
  <c r="O19" i="98"/>
  <c r="O20" i="98"/>
  <c r="O21" i="98"/>
  <c r="O22" i="98"/>
  <c r="E18" i="98"/>
  <c r="E19" i="98"/>
  <c r="E20" i="98"/>
  <c r="E21" i="98"/>
  <c r="E22" i="98"/>
  <c r="J18" i="98"/>
  <c r="J19" i="98"/>
  <c r="J20" i="98"/>
  <c r="J21" i="98"/>
  <c r="J22" i="98"/>
  <c r="J19" i="97"/>
  <c r="E20" i="97"/>
  <c r="E23" i="97"/>
  <c r="E18" i="97"/>
  <c r="J20" i="97"/>
  <c r="J22" i="97"/>
  <c r="J18" i="97"/>
  <c r="O23" i="97"/>
  <c r="O20" i="97"/>
  <c r="O22" i="97"/>
  <c r="O19" i="97"/>
  <c r="O18" i="97"/>
  <c r="F18" i="87" l="1"/>
  <c r="G18" i="87"/>
  <c r="H18" i="87"/>
  <c r="K18" i="87"/>
  <c r="L18" i="87"/>
  <c r="M18" i="87"/>
  <c r="N18" i="87"/>
  <c r="O18" i="87"/>
  <c r="P18" i="87"/>
  <c r="Q18" i="87"/>
  <c r="T18" i="87"/>
  <c r="F19" i="87"/>
  <c r="G19" i="87"/>
  <c r="H19" i="87"/>
  <c r="K19" i="87"/>
  <c r="L19" i="87"/>
  <c r="M19" i="87"/>
  <c r="N19" i="87"/>
  <c r="O19" i="87"/>
  <c r="P19" i="87"/>
  <c r="Q19" i="87"/>
  <c r="T19" i="87"/>
  <c r="F20" i="87"/>
  <c r="G20" i="87"/>
  <c r="H20" i="87"/>
  <c r="K20" i="87"/>
  <c r="L20" i="87"/>
  <c r="M20" i="87"/>
  <c r="N20" i="87"/>
  <c r="O20" i="87"/>
  <c r="P20" i="87"/>
  <c r="Q20" i="87"/>
  <c r="T20" i="87"/>
  <c r="F21" i="87"/>
  <c r="G21" i="87"/>
  <c r="H21" i="87"/>
  <c r="K21" i="87"/>
  <c r="L21" i="87"/>
  <c r="M21" i="87"/>
  <c r="N21" i="87"/>
  <c r="O21" i="87"/>
  <c r="P21" i="87"/>
  <c r="Q21" i="87"/>
  <c r="T21" i="87"/>
  <c r="F22" i="87"/>
  <c r="G22" i="87"/>
  <c r="H22" i="87"/>
  <c r="K22" i="87"/>
  <c r="L22" i="87"/>
  <c r="M22" i="87"/>
  <c r="N22" i="87"/>
  <c r="O22" i="87"/>
  <c r="P22" i="87"/>
  <c r="Q22" i="87"/>
  <c r="T22" i="87"/>
  <c r="F23" i="87"/>
  <c r="G23" i="87"/>
  <c r="H23" i="87"/>
  <c r="K23" i="87"/>
  <c r="L23" i="87"/>
  <c r="M23" i="87"/>
  <c r="N23" i="87"/>
  <c r="O23" i="87"/>
  <c r="P23" i="87"/>
  <c r="Q23" i="87"/>
  <c r="T23" i="87"/>
  <c r="P23" i="26" l="1"/>
  <c r="O23" i="26"/>
  <c r="N23" i="26"/>
  <c r="M23" i="26"/>
  <c r="K23" i="26"/>
  <c r="J23" i="26"/>
  <c r="I23" i="26"/>
  <c r="H23" i="26"/>
  <c r="F23" i="26"/>
  <c r="E23" i="26"/>
  <c r="D23" i="26"/>
  <c r="C23" i="26"/>
  <c r="P22" i="26"/>
  <c r="O22" i="26"/>
  <c r="N22" i="26"/>
  <c r="M22" i="26"/>
  <c r="K22" i="26"/>
  <c r="J22" i="26"/>
  <c r="I22" i="26"/>
  <c r="H22" i="26"/>
  <c r="F22" i="26"/>
  <c r="E22" i="26"/>
  <c r="D22" i="26"/>
  <c r="C22" i="26"/>
  <c r="P21" i="26"/>
  <c r="O21" i="26"/>
  <c r="N21" i="26"/>
  <c r="M21" i="26"/>
  <c r="K21" i="26"/>
  <c r="J21" i="26"/>
  <c r="I21" i="26"/>
  <c r="H21" i="26"/>
  <c r="F21" i="26"/>
  <c r="E21" i="26"/>
  <c r="D21" i="26"/>
  <c r="C21" i="26"/>
  <c r="P20" i="26"/>
  <c r="O20" i="26"/>
  <c r="N20" i="26"/>
  <c r="M20" i="26"/>
  <c r="K20" i="26"/>
  <c r="J20" i="26"/>
  <c r="I20" i="26"/>
  <c r="H20" i="26"/>
  <c r="F20" i="26"/>
  <c r="E20" i="26"/>
  <c r="D20" i="26"/>
  <c r="C20" i="26"/>
  <c r="P19" i="26"/>
  <c r="O19" i="26"/>
  <c r="N19" i="26"/>
  <c r="M19" i="26"/>
  <c r="K19" i="26"/>
  <c r="J19" i="26"/>
  <c r="I19" i="26"/>
  <c r="H19" i="26"/>
  <c r="F19" i="26"/>
  <c r="E19" i="26"/>
  <c r="D19" i="26"/>
  <c r="C19" i="26"/>
  <c r="P18" i="26"/>
  <c r="O18" i="26"/>
  <c r="N18" i="26"/>
  <c r="M18" i="26"/>
  <c r="K18" i="26"/>
  <c r="J18" i="26"/>
  <c r="I18" i="26"/>
  <c r="H18" i="26"/>
  <c r="F18" i="26"/>
  <c r="E18" i="26"/>
  <c r="D18" i="26"/>
  <c r="C18" i="26"/>
  <c r="R19" i="141" l="1"/>
  <c r="Q19" i="141"/>
  <c r="P19" i="141"/>
  <c r="O19" i="141"/>
  <c r="N19" i="141"/>
  <c r="M19" i="141"/>
  <c r="R18" i="141"/>
  <c r="Q18" i="141"/>
  <c r="P18" i="141"/>
  <c r="O18" i="141"/>
  <c r="N18" i="141"/>
  <c r="M18" i="141"/>
  <c r="R17" i="141"/>
  <c r="Q17" i="141"/>
  <c r="P17" i="141"/>
  <c r="O17" i="141"/>
  <c r="N17" i="141"/>
  <c r="M17" i="141"/>
  <c r="R16" i="141"/>
  <c r="Q16" i="141"/>
  <c r="P16" i="141"/>
  <c r="O16" i="141"/>
  <c r="N16" i="141"/>
  <c r="M16" i="141"/>
  <c r="R15" i="141"/>
  <c r="Q15" i="141"/>
  <c r="P15" i="141"/>
  <c r="O15" i="141"/>
  <c r="N15" i="141"/>
  <c r="M15" i="141"/>
  <c r="R14" i="141"/>
  <c r="Q14" i="141"/>
  <c r="P14" i="141"/>
  <c r="O14" i="141"/>
  <c r="N14" i="141"/>
  <c r="M14" i="141"/>
  <c r="R13" i="141"/>
  <c r="Q13" i="141"/>
  <c r="P13" i="141"/>
  <c r="O13" i="141"/>
  <c r="N13" i="141"/>
  <c r="M13" i="141"/>
  <c r="R12" i="141"/>
  <c r="Q12" i="141"/>
  <c r="P12" i="141"/>
  <c r="O12" i="141"/>
  <c r="N12" i="141"/>
  <c r="M12" i="141"/>
  <c r="R11" i="141"/>
  <c r="Q11" i="141"/>
  <c r="P11" i="141"/>
  <c r="O11" i="141"/>
  <c r="N11" i="141"/>
  <c r="M11" i="141"/>
  <c r="R10" i="141"/>
  <c r="Q10" i="141"/>
  <c r="P10" i="141"/>
  <c r="O10" i="141"/>
  <c r="N10" i="141"/>
  <c r="M10" i="141"/>
  <c r="R9" i="141"/>
  <c r="Q9" i="141"/>
  <c r="P9" i="141"/>
  <c r="O9" i="141"/>
  <c r="N9" i="141"/>
  <c r="M9" i="141"/>
  <c r="R8" i="141"/>
  <c r="Q8" i="141"/>
  <c r="P8" i="141"/>
  <c r="O8" i="141"/>
  <c r="N8" i="141"/>
  <c r="M8" i="141"/>
  <c r="R7" i="141"/>
  <c r="Q7" i="141"/>
  <c r="P7" i="141"/>
  <c r="O7" i="141"/>
  <c r="N7" i="141"/>
  <c r="M7" i="141"/>
  <c r="R6" i="141"/>
  <c r="Q6" i="141"/>
  <c r="P6" i="141"/>
  <c r="O6" i="141"/>
  <c r="N6" i="141"/>
  <c r="M6" i="141"/>
  <c r="R5" i="141"/>
  <c r="Q5" i="141"/>
  <c r="P5" i="141"/>
  <c r="O5" i="141"/>
  <c r="N5" i="141"/>
  <c r="M5" i="141"/>
  <c r="X23" i="105"/>
  <c r="V23" i="105"/>
  <c r="T23" i="105"/>
  <c r="R23" i="105"/>
  <c r="P23" i="105"/>
  <c r="N23" i="105"/>
  <c r="L23" i="105"/>
  <c r="H23" i="105"/>
  <c r="F23" i="105"/>
  <c r="C23" i="105"/>
  <c r="X22" i="105"/>
  <c r="V22" i="105"/>
  <c r="T22" i="105"/>
  <c r="R22" i="105"/>
  <c r="P22" i="105"/>
  <c r="N22" i="105"/>
  <c r="L22" i="105"/>
  <c r="H22" i="105"/>
  <c r="F22" i="105"/>
  <c r="C22" i="105"/>
  <c r="X21" i="105"/>
  <c r="V21" i="105"/>
  <c r="T21" i="105"/>
  <c r="R21" i="105"/>
  <c r="P21" i="105"/>
  <c r="N21" i="105"/>
  <c r="L21" i="105"/>
  <c r="J21" i="105"/>
  <c r="H21" i="105"/>
  <c r="F21" i="105"/>
  <c r="C21" i="105"/>
  <c r="X20" i="105"/>
  <c r="V20" i="105"/>
  <c r="T20" i="105"/>
  <c r="R20" i="105"/>
  <c r="P20" i="105"/>
  <c r="N20" i="105"/>
  <c r="L20" i="105"/>
  <c r="J20" i="105"/>
  <c r="H20" i="105"/>
  <c r="F20" i="105"/>
  <c r="C20" i="105"/>
  <c r="X19" i="105"/>
  <c r="V19" i="105"/>
  <c r="T19" i="105"/>
  <c r="R19" i="105"/>
  <c r="P19" i="105"/>
  <c r="N19" i="105"/>
  <c r="L19" i="105"/>
  <c r="J19" i="105"/>
  <c r="H19" i="105"/>
  <c r="F19" i="105"/>
  <c r="C19" i="105"/>
  <c r="X18" i="105"/>
  <c r="V18" i="105"/>
  <c r="T18" i="105"/>
  <c r="R18" i="105"/>
  <c r="P18" i="105"/>
  <c r="N18" i="105"/>
  <c r="L18" i="105"/>
  <c r="J18" i="105"/>
  <c r="H18" i="105"/>
  <c r="F18" i="105"/>
  <c r="C18" i="105"/>
  <c r="X23" i="106"/>
  <c r="V23" i="106"/>
  <c r="T23" i="106"/>
  <c r="R23" i="106"/>
  <c r="P23" i="106"/>
  <c r="N23" i="106"/>
  <c r="L23" i="106"/>
  <c r="H23" i="106"/>
  <c r="F23" i="106"/>
  <c r="C23" i="106"/>
  <c r="X22" i="106"/>
  <c r="V22" i="106"/>
  <c r="T22" i="106"/>
  <c r="R22" i="106"/>
  <c r="P22" i="106"/>
  <c r="N22" i="106"/>
  <c r="L22" i="106"/>
  <c r="H22" i="106"/>
  <c r="F22" i="106"/>
  <c r="C22" i="106"/>
  <c r="X21" i="106"/>
  <c r="V21" i="106"/>
  <c r="T21" i="106"/>
  <c r="R21" i="106"/>
  <c r="P21" i="106"/>
  <c r="N21" i="106"/>
  <c r="L21" i="106"/>
  <c r="J21" i="106"/>
  <c r="H21" i="106"/>
  <c r="F21" i="106"/>
  <c r="C21" i="106"/>
  <c r="X20" i="106"/>
  <c r="V20" i="106"/>
  <c r="T20" i="106"/>
  <c r="R20" i="106"/>
  <c r="P20" i="106"/>
  <c r="N20" i="106"/>
  <c r="L20" i="106"/>
  <c r="J20" i="106"/>
  <c r="H20" i="106"/>
  <c r="F20" i="106"/>
  <c r="C20" i="106"/>
  <c r="X19" i="106"/>
  <c r="V19" i="106"/>
  <c r="T19" i="106"/>
  <c r="R19" i="106"/>
  <c r="P19" i="106"/>
  <c r="N19" i="106"/>
  <c r="L19" i="106"/>
  <c r="J19" i="106"/>
  <c r="H19" i="106"/>
  <c r="F19" i="106"/>
  <c r="C19" i="106"/>
  <c r="X18" i="106"/>
  <c r="V18" i="106"/>
  <c r="T18" i="106"/>
  <c r="R18" i="106"/>
  <c r="P18" i="106"/>
  <c r="N18" i="106"/>
  <c r="L18" i="106"/>
  <c r="J18" i="106"/>
  <c r="H18" i="106"/>
  <c r="F18" i="106"/>
  <c r="C18" i="106"/>
  <c r="W23" i="103"/>
  <c r="U23" i="103"/>
  <c r="S23" i="103"/>
  <c r="Q23" i="103"/>
  <c r="O23" i="103"/>
  <c r="M23" i="103"/>
  <c r="K23" i="103"/>
  <c r="G23" i="103"/>
  <c r="E23" i="103"/>
  <c r="C23" i="103"/>
  <c r="W22" i="103"/>
  <c r="U22" i="103"/>
  <c r="S22" i="103"/>
  <c r="Q22" i="103"/>
  <c r="O22" i="103"/>
  <c r="M22" i="103"/>
  <c r="K22" i="103"/>
  <c r="G22" i="103"/>
  <c r="E22" i="103"/>
  <c r="C22" i="103"/>
  <c r="W21" i="103"/>
  <c r="U21" i="103"/>
  <c r="S21" i="103"/>
  <c r="Q21" i="103"/>
  <c r="O21" i="103"/>
  <c r="M21" i="103"/>
  <c r="K21" i="103"/>
  <c r="I21" i="103"/>
  <c r="G21" i="103"/>
  <c r="E21" i="103"/>
  <c r="C21" i="103"/>
  <c r="W20" i="103"/>
  <c r="U20" i="103"/>
  <c r="S20" i="103"/>
  <c r="Q20" i="103"/>
  <c r="O20" i="103"/>
  <c r="M20" i="103"/>
  <c r="K20" i="103"/>
  <c r="I20" i="103"/>
  <c r="G20" i="103"/>
  <c r="E20" i="103"/>
  <c r="C20" i="103"/>
  <c r="W19" i="103"/>
  <c r="U19" i="103"/>
  <c r="S19" i="103"/>
  <c r="Q19" i="103"/>
  <c r="O19" i="103"/>
  <c r="M19" i="103"/>
  <c r="K19" i="103"/>
  <c r="I19" i="103"/>
  <c r="G19" i="103"/>
  <c r="E19" i="103"/>
  <c r="C19" i="103"/>
  <c r="W18" i="103"/>
  <c r="U18" i="103"/>
  <c r="S18" i="103"/>
  <c r="Q18" i="103"/>
  <c r="O18" i="103"/>
  <c r="M18" i="103"/>
  <c r="K18" i="103"/>
  <c r="I18" i="103"/>
  <c r="G18" i="103"/>
  <c r="E18" i="103"/>
  <c r="C18" i="103"/>
  <c r="P23" i="101" l="1"/>
  <c r="O23" i="101"/>
  <c r="N23" i="101"/>
  <c r="L23" i="101"/>
  <c r="K23" i="101"/>
  <c r="I23" i="101"/>
  <c r="G23" i="101"/>
  <c r="E23" i="101"/>
  <c r="D23" i="101"/>
  <c r="C23" i="101"/>
  <c r="P22" i="101"/>
  <c r="O22" i="101"/>
  <c r="N22" i="101"/>
  <c r="L22" i="101"/>
  <c r="K22" i="101"/>
  <c r="I22" i="101"/>
  <c r="G22" i="101"/>
  <c r="E22" i="101"/>
  <c r="D22" i="101"/>
  <c r="C22" i="101"/>
  <c r="P21" i="101"/>
  <c r="O21" i="101"/>
  <c r="N21" i="101"/>
  <c r="L21" i="101"/>
  <c r="K21" i="101"/>
  <c r="I21" i="101"/>
  <c r="G21" i="101"/>
  <c r="E21" i="101"/>
  <c r="D21" i="101"/>
  <c r="C21" i="101"/>
  <c r="P20" i="101"/>
  <c r="O20" i="101"/>
  <c r="N20" i="101"/>
  <c r="L20" i="101"/>
  <c r="K20" i="101"/>
  <c r="I20" i="101"/>
  <c r="G20" i="101"/>
  <c r="E20" i="101"/>
  <c r="D20" i="101"/>
  <c r="C20" i="101"/>
  <c r="P19" i="101"/>
  <c r="O19" i="101"/>
  <c r="N19" i="101"/>
  <c r="L19" i="101"/>
  <c r="K19" i="101"/>
  <c r="I19" i="101"/>
  <c r="G19" i="101"/>
  <c r="E19" i="101"/>
  <c r="D19" i="101"/>
  <c r="C19" i="101"/>
  <c r="P18" i="101"/>
  <c r="O18" i="101"/>
  <c r="N18" i="101"/>
  <c r="L18" i="101"/>
  <c r="K18" i="101"/>
  <c r="I18" i="101"/>
  <c r="G18" i="101"/>
  <c r="E18" i="101"/>
  <c r="D18" i="101"/>
  <c r="C18" i="101"/>
  <c r="R19" i="140"/>
  <c r="Q19" i="140"/>
  <c r="P19" i="140"/>
  <c r="O19" i="140"/>
  <c r="N19" i="140"/>
  <c r="M19" i="140"/>
  <c r="R18" i="140"/>
  <c r="Q18" i="140"/>
  <c r="P18" i="140"/>
  <c r="O18" i="140"/>
  <c r="N18" i="140"/>
  <c r="M18" i="140"/>
  <c r="R17" i="140"/>
  <c r="Q17" i="140"/>
  <c r="P17" i="140"/>
  <c r="O17" i="140"/>
  <c r="N17" i="140"/>
  <c r="M17" i="140"/>
  <c r="R16" i="140"/>
  <c r="Q16" i="140"/>
  <c r="P16" i="140"/>
  <c r="O16" i="140"/>
  <c r="N16" i="140"/>
  <c r="M16" i="140"/>
  <c r="R15" i="140"/>
  <c r="Q15" i="140"/>
  <c r="P15" i="140"/>
  <c r="O15" i="140"/>
  <c r="N15" i="140"/>
  <c r="M15" i="140"/>
  <c r="R14" i="140"/>
  <c r="Q14" i="140"/>
  <c r="P14" i="140"/>
  <c r="O14" i="140"/>
  <c r="N14" i="140"/>
  <c r="M14" i="140"/>
  <c r="R13" i="140"/>
  <c r="Q13" i="140"/>
  <c r="P13" i="140"/>
  <c r="O13" i="140"/>
  <c r="N13" i="140"/>
  <c r="M13" i="140"/>
  <c r="R12" i="140"/>
  <c r="Q12" i="140"/>
  <c r="P12" i="140"/>
  <c r="O12" i="140"/>
  <c r="N12" i="140"/>
  <c r="M12" i="140"/>
  <c r="R11" i="140"/>
  <c r="Q11" i="140"/>
  <c r="P11" i="140"/>
  <c r="O11" i="140"/>
  <c r="N11" i="140"/>
  <c r="M11" i="140"/>
  <c r="R10" i="140"/>
  <c r="Q10" i="140"/>
  <c r="P10" i="140"/>
  <c r="O10" i="140"/>
  <c r="N10" i="140"/>
  <c r="M10" i="140"/>
  <c r="R9" i="140"/>
  <c r="Q9" i="140"/>
  <c r="P9" i="140"/>
  <c r="O9" i="140"/>
  <c r="N9" i="140"/>
  <c r="M9" i="140"/>
  <c r="R8" i="140"/>
  <c r="Q8" i="140"/>
  <c r="P8" i="140"/>
  <c r="O8" i="140"/>
  <c r="N8" i="140"/>
  <c r="M8" i="140"/>
  <c r="R7" i="140"/>
  <c r="Q7" i="140"/>
  <c r="P7" i="140"/>
  <c r="O7" i="140"/>
  <c r="N7" i="140"/>
  <c r="M7" i="140"/>
  <c r="R6" i="140"/>
  <c r="Q6" i="140"/>
  <c r="P6" i="140"/>
  <c r="O6" i="140"/>
  <c r="N6" i="140"/>
  <c r="M6" i="140"/>
  <c r="R5" i="140"/>
  <c r="Q5" i="140"/>
  <c r="P5" i="140"/>
  <c r="O5" i="140"/>
  <c r="N5" i="140"/>
  <c r="M5" i="140"/>
  <c r="R19" i="139"/>
  <c r="Q19" i="139"/>
  <c r="P19" i="139"/>
  <c r="O19" i="139"/>
  <c r="N19" i="139"/>
  <c r="M19" i="139"/>
  <c r="R18" i="139"/>
  <c r="Q18" i="139"/>
  <c r="P18" i="139"/>
  <c r="O18" i="139"/>
  <c r="N18" i="139"/>
  <c r="M18" i="139"/>
  <c r="R17" i="139"/>
  <c r="Q17" i="139"/>
  <c r="P17" i="139"/>
  <c r="O17" i="139"/>
  <c r="N17" i="139"/>
  <c r="M17" i="139"/>
  <c r="R16" i="139"/>
  <c r="Q16" i="139"/>
  <c r="P16" i="139"/>
  <c r="O16" i="139"/>
  <c r="N16" i="139"/>
  <c r="M16" i="139"/>
  <c r="R15" i="139"/>
  <c r="Q15" i="139"/>
  <c r="P15" i="139"/>
  <c r="O15" i="139"/>
  <c r="N15" i="139"/>
  <c r="M15" i="139"/>
  <c r="R14" i="139"/>
  <c r="Q14" i="139"/>
  <c r="P14" i="139"/>
  <c r="O14" i="139"/>
  <c r="N14" i="139"/>
  <c r="M14" i="139"/>
  <c r="R13" i="139"/>
  <c r="Q13" i="139"/>
  <c r="P13" i="139"/>
  <c r="O13" i="139"/>
  <c r="N13" i="139"/>
  <c r="M13" i="139"/>
  <c r="R12" i="139"/>
  <c r="Q12" i="139"/>
  <c r="P12" i="139"/>
  <c r="O12" i="139"/>
  <c r="N12" i="139"/>
  <c r="M12" i="139"/>
  <c r="R11" i="139"/>
  <c r="Q11" i="139"/>
  <c r="P11" i="139"/>
  <c r="O11" i="139"/>
  <c r="N11" i="139"/>
  <c r="M11" i="139"/>
  <c r="R10" i="139"/>
  <c r="Q10" i="139"/>
  <c r="P10" i="139"/>
  <c r="O10" i="139"/>
  <c r="N10" i="139"/>
  <c r="M10" i="139"/>
  <c r="R9" i="139"/>
  <c r="Q9" i="139"/>
  <c r="P9" i="139"/>
  <c r="O9" i="139"/>
  <c r="N9" i="139"/>
  <c r="M9" i="139"/>
  <c r="R8" i="139"/>
  <c r="Q8" i="139"/>
  <c r="P8" i="139"/>
  <c r="O8" i="139"/>
  <c r="N8" i="139"/>
  <c r="M8" i="139"/>
  <c r="R7" i="139"/>
  <c r="Q7" i="139"/>
  <c r="P7" i="139"/>
  <c r="O7" i="139"/>
  <c r="N7" i="139"/>
  <c r="M7" i="139"/>
  <c r="R6" i="139"/>
  <c r="Q6" i="139"/>
  <c r="P6" i="139"/>
  <c r="O6" i="139"/>
  <c r="N6" i="139"/>
  <c r="M6" i="139"/>
  <c r="R5" i="139"/>
  <c r="Q5" i="139"/>
  <c r="P5" i="139"/>
  <c r="O5" i="139"/>
  <c r="N5" i="139"/>
  <c r="M5" i="139"/>
  <c r="M21" i="101" l="1"/>
  <c r="J22" i="101"/>
  <c r="M19" i="101"/>
  <c r="J20" i="101"/>
  <c r="M23" i="101"/>
  <c r="M18" i="101"/>
  <c r="J19" i="101"/>
  <c r="M22" i="101"/>
  <c r="J23" i="101"/>
  <c r="M20" i="101"/>
  <c r="J21" i="101"/>
  <c r="J18" i="101"/>
  <c r="Q23" i="28" l="1"/>
  <c r="O23" i="28"/>
  <c r="M23" i="28"/>
  <c r="K23" i="28"/>
  <c r="I23" i="28"/>
  <c r="G23" i="28"/>
  <c r="E23" i="28"/>
  <c r="C23" i="28"/>
  <c r="Q22" i="28"/>
  <c r="O22" i="28"/>
  <c r="M22" i="28"/>
  <c r="K22" i="28"/>
  <c r="I22" i="28"/>
  <c r="G22" i="28"/>
  <c r="E22" i="28"/>
  <c r="C22" i="28"/>
  <c r="Q21" i="28"/>
  <c r="O21" i="28"/>
  <c r="M21" i="28"/>
  <c r="K21" i="28"/>
  <c r="I21" i="28"/>
  <c r="G21" i="28"/>
  <c r="E21" i="28"/>
  <c r="C21" i="28"/>
  <c r="Q20" i="28"/>
  <c r="O20" i="28"/>
  <c r="M20" i="28"/>
  <c r="K20" i="28"/>
  <c r="I20" i="28"/>
  <c r="G20" i="28"/>
  <c r="E20" i="28"/>
  <c r="C20" i="28"/>
  <c r="Q19" i="28"/>
  <c r="O19" i="28"/>
  <c r="M19" i="28"/>
  <c r="K19" i="28"/>
  <c r="I19" i="28"/>
  <c r="G19" i="28"/>
  <c r="E19" i="28"/>
  <c r="C19" i="28"/>
  <c r="Q18" i="28"/>
  <c r="O18" i="28"/>
  <c r="M18" i="28"/>
  <c r="K18" i="28"/>
  <c r="I18" i="28"/>
  <c r="G18" i="28"/>
  <c r="E18" i="28"/>
  <c r="C18" i="28"/>
  <c r="C23" i="88"/>
  <c r="C22" i="88"/>
  <c r="C21" i="88"/>
  <c r="C20" i="88"/>
  <c r="C19" i="88"/>
  <c r="C18" i="88"/>
  <c r="R19" i="93"/>
  <c r="Q19" i="93"/>
  <c r="P19" i="93"/>
  <c r="O19" i="93"/>
  <c r="N19" i="93"/>
  <c r="M19" i="93"/>
  <c r="R18" i="93"/>
  <c r="Q18" i="93"/>
  <c r="P18" i="93"/>
  <c r="O18" i="93"/>
  <c r="N18" i="93"/>
  <c r="M18" i="93"/>
  <c r="R17" i="93"/>
  <c r="Q17" i="93"/>
  <c r="P17" i="93"/>
  <c r="O17" i="93"/>
  <c r="N17" i="93"/>
  <c r="M17" i="93"/>
  <c r="R16" i="93"/>
  <c r="Q16" i="93"/>
  <c r="P16" i="93"/>
  <c r="O16" i="93"/>
  <c r="N16" i="93"/>
  <c r="M16" i="93"/>
  <c r="R15" i="93"/>
  <c r="Q15" i="93"/>
  <c r="P15" i="93"/>
  <c r="O15" i="93"/>
  <c r="N15" i="93"/>
  <c r="M15" i="93"/>
  <c r="R14" i="93"/>
  <c r="Q14" i="93"/>
  <c r="P14" i="93"/>
  <c r="O14" i="93"/>
  <c r="N14" i="93"/>
  <c r="M14" i="93"/>
  <c r="R13" i="93"/>
  <c r="Q13" i="93"/>
  <c r="P13" i="93"/>
  <c r="O13" i="93"/>
  <c r="N13" i="93"/>
  <c r="M13" i="93"/>
  <c r="R12" i="93"/>
  <c r="Q12" i="93"/>
  <c r="P12" i="93"/>
  <c r="O12" i="93"/>
  <c r="N12" i="93"/>
  <c r="M12" i="93"/>
  <c r="R11" i="93"/>
  <c r="Q11" i="93"/>
  <c r="P11" i="93"/>
  <c r="O11" i="93"/>
  <c r="N11" i="93"/>
  <c r="M11" i="93"/>
  <c r="R10" i="93"/>
  <c r="Q10" i="93"/>
  <c r="P10" i="93"/>
  <c r="O10" i="93"/>
  <c r="N10" i="93"/>
  <c r="M10" i="93"/>
  <c r="R9" i="93"/>
  <c r="Q9" i="93"/>
  <c r="P9" i="93"/>
  <c r="O9" i="93"/>
  <c r="N9" i="93"/>
  <c r="M9" i="93"/>
  <c r="R8" i="93"/>
  <c r="Q8" i="93"/>
  <c r="P8" i="93"/>
  <c r="O8" i="93"/>
  <c r="N8" i="93"/>
  <c r="M8" i="93"/>
  <c r="R7" i="93"/>
  <c r="Q7" i="93"/>
  <c r="P7" i="93"/>
  <c r="O7" i="93"/>
  <c r="N7" i="93"/>
  <c r="M7" i="93"/>
  <c r="R6" i="93"/>
  <c r="Q6" i="93"/>
  <c r="P6" i="93"/>
  <c r="O6" i="93"/>
  <c r="N6" i="93"/>
  <c r="M6" i="93"/>
  <c r="R5" i="93"/>
  <c r="Q5" i="93"/>
  <c r="P5" i="93"/>
  <c r="O5" i="93"/>
  <c r="R19" i="92"/>
  <c r="Q19" i="92"/>
  <c r="P19" i="92"/>
  <c r="O19" i="92"/>
  <c r="N19" i="92"/>
  <c r="M19" i="92"/>
  <c r="R18" i="92"/>
  <c r="Q18" i="92"/>
  <c r="P18" i="92"/>
  <c r="O18" i="92"/>
  <c r="N18" i="92"/>
  <c r="M18" i="92"/>
  <c r="R17" i="92"/>
  <c r="Q17" i="92"/>
  <c r="P17" i="92"/>
  <c r="O17" i="92"/>
  <c r="N17" i="92"/>
  <c r="M17" i="92"/>
  <c r="R16" i="92"/>
  <c r="Q16" i="92"/>
  <c r="P16" i="92"/>
  <c r="O16" i="92"/>
  <c r="N16" i="92"/>
  <c r="M16" i="92"/>
  <c r="R15" i="92"/>
  <c r="Q15" i="92"/>
  <c r="P15" i="92"/>
  <c r="O15" i="92"/>
  <c r="N15" i="92"/>
  <c r="M15" i="92"/>
  <c r="R14" i="92"/>
  <c r="Q14" i="92"/>
  <c r="P14" i="92"/>
  <c r="O14" i="92"/>
  <c r="N14" i="92"/>
  <c r="M14" i="92"/>
  <c r="R13" i="92"/>
  <c r="Q13" i="92"/>
  <c r="P13" i="92"/>
  <c r="O13" i="92"/>
  <c r="N13" i="92"/>
  <c r="M13" i="92"/>
  <c r="R12" i="92"/>
  <c r="Q12" i="92"/>
  <c r="P12" i="92"/>
  <c r="O12" i="92"/>
  <c r="N12" i="92"/>
  <c r="M12" i="92"/>
  <c r="R11" i="92"/>
  <c r="Q11" i="92"/>
  <c r="P11" i="92"/>
  <c r="O11" i="92"/>
  <c r="N11" i="92"/>
  <c r="M11" i="92"/>
  <c r="R10" i="92"/>
  <c r="Q10" i="92"/>
  <c r="P10" i="92"/>
  <c r="O10" i="92"/>
  <c r="N10" i="92"/>
  <c r="M10" i="92"/>
  <c r="R9" i="92"/>
  <c r="Q9" i="92"/>
  <c r="P9" i="92"/>
  <c r="O9" i="92"/>
  <c r="N9" i="92"/>
  <c r="M9" i="92"/>
  <c r="R8" i="92"/>
  <c r="Q8" i="92"/>
  <c r="P8" i="92"/>
  <c r="O8" i="92"/>
  <c r="N8" i="92"/>
  <c r="M8" i="92"/>
  <c r="R7" i="92"/>
  <c r="Q7" i="92"/>
  <c r="P7" i="92"/>
  <c r="O7" i="92"/>
  <c r="N7" i="92"/>
  <c r="M7" i="92"/>
  <c r="R6" i="92"/>
  <c r="Q6" i="92"/>
  <c r="P6" i="92"/>
  <c r="O6" i="92"/>
  <c r="N6" i="92"/>
  <c r="M6" i="92"/>
  <c r="R5" i="92"/>
  <c r="Q5" i="92"/>
  <c r="P5" i="92"/>
  <c r="O5" i="92"/>
  <c r="N5" i="92"/>
  <c r="M5" i="92"/>
  <c r="R19" i="90"/>
  <c r="Q19" i="90"/>
  <c r="P19" i="90"/>
  <c r="O19" i="90"/>
  <c r="N19" i="90"/>
  <c r="M19" i="90"/>
  <c r="R18" i="90"/>
  <c r="Q18" i="90"/>
  <c r="P18" i="90"/>
  <c r="O18" i="90"/>
  <c r="N18" i="90"/>
  <c r="M18" i="90"/>
  <c r="R17" i="90"/>
  <c r="Q17" i="90"/>
  <c r="P17" i="90"/>
  <c r="O17" i="90"/>
  <c r="N17" i="90"/>
  <c r="M17" i="90"/>
  <c r="R16" i="90"/>
  <c r="Q16" i="90"/>
  <c r="P16" i="90"/>
  <c r="O16" i="90"/>
  <c r="N16" i="90"/>
  <c r="M16" i="90"/>
  <c r="R15" i="90"/>
  <c r="Q15" i="90"/>
  <c r="P15" i="90"/>
  <c r="O15" i="90"/>
  <c r="N15" i="90"/>
  <c r="M15" i="90"/>
  <c r="R14" i="90"/>
  <c r="Q14" i="90"/>
  <c r="P14" i="90"/>
  <c r="O14" i="90"/>
  <c r="N14" i="90"/>
  <c r="M14" i="90"/>
  <c r="R13" i="90"/>
  <c r="Q13" i="90"/>
  <c r="P13" i="90"/>
  <c r="O13" i="90"/>
  <c r="N13" i="90"/>
  <c r="M13" i="90"/>
  <c r="R12" i="90"/>
  <c r="Q12" i="90"/>
  <c r="P12" i="90"/>
  <c r="O12" i="90"/>
  <c r="N12" i="90"/>
  <c r="M12" i="90"/>
  <c r="R11" i="90"/>
  <c r="Q11" i="90"/>
  <c r="P11" i="90"/>
  <c r="O11" i="90"/>
  <c r="N11" i="90"/>
  <c r="M11" i="90"/>
  <c r="R10" i="90"/>
  <c r="Q10" i="90"/>
  <c r="P10" i="90"/>
  <c r="O10" i="90"/>
  <c r="N10" i="90"/>
  <c r="M10" i="90"/>
  <c r="R9" i="90"/>
  <c r="Q9" i="90"/>
  <c r="P9" i="90"/>
  <c r="O9" i="90"/>
  <c r="N9" i="90"/>
  <c r="M9" i="90"/>
  <c r="R8" i="90"/>
  <c r="Q8" i="90"/>
  <c r="P8" i="90"/>
  <c r="O8" i="90"/>
  <c r="N8" i="90"/>
  <c r="M8" i="90"/>
  <c r="R7" i="90"/>
  <c r="Q7" i="90"/>
  <c r="P7" i="90"/>
  <c r="O7" i="90"/>
  <c r="N7" i="90"/>
  <c r="M7" i="90"/>
  <c r="R6" i="90"/>
  <c r="Q6" i="90"/>
  <c r="P6" i="90"/>
  <c r="O6" i="90"/>
  <c r="N6" i="90"/>
  <c r="M6" i="90"/>
  <c r="R5" i="90"/>
  <c r="Q5" i="90"/>
  <c r="P5" i="90"/>
  <c r="O5" i="90"/>
  <c r="N5" i="90"/>
  <c r="M5" i="90"/>
  <c r="Q5" i="91"/>
  <c r="R19" i="91"/>
  <c r="Q19" i="91"/>
  <c r="P19" i="91"/>
  <c r="O19" i="91"/>
  <c r="N19" i="91"/>
  <c r="M19" i="91"/>
  <c r="R18" i="91"/>
  <c r="Q18" i="91"/>
  <c r="P18" i="91"/>
  <c r="O18" i="91"/>
  <c r="N18" i="91"/>
  <c r="M18" i="91"/>
  <c r="R17" i="91"/>
  <c r="Q17" i="91"/>
  <c r="P17" i="91"/>
  <c r="O17" i="91"/>
  <c r="N17" i="91"/>
  <c r="M17" i="91"/>
  <c r="R16" i="91"/>
  <c r="Q16" i="91"/>
  <c r="P16" i="91"/>
  <c r="O16" i="91"/>
  <c r="N16" i="91"/>
  <c r="M16" i="91"/>
  <c r="R15" i="91"/>
  <c r="Q15" i="91"/>
  <c r="P15" i="91"/>
  <c r="O15" i="91"/>
  <c r="N15" i="91"/>
  <c r="M15" i="91"/>
  <c r="R14" i="91"/>
  <c r="Q14" i="91"/>
  <c r="P14" i="91"/>
  <c r="O14" i="91"/>
  <c r="N14" i="91"/>
  <c r="M14" i="91"/>
  <c r="R13" i="91"/>
  <c r="Q13" i="91"/>
  <c r="P13" i="91"/>
  <c r="O13" i="91"/>
  <c r="N13" i="91"/>
  <c r="M13" i="91"/>
  <c r="R12" i="91"/>
  <c r="Q12" i="91"/>
  <c r="P12" i="91"/>
  <c r="O12" i="91"/>
  <c r="N12" i="91"/>
  <c r="M12" i="91"/>
  <c r="R11" i="91"/>
  <c r="Q11" i="91"/>
  <c r="P11" i="91"/>
  <c r="O11" i="91"/>
  <c r="N11" i="91"/>
  <c r="M11" i="91"/>
  <c r="R10" i="91"/>
  <c r="Q10" i="91"/>
  <c r="P10" i="91"/>
  <c r="O10" i="91"/>
  <c r="N10" i="91"/>
  <c r="M10" i="91"/>
  <c r="R9" i="91"/>
  <c r="Q9" i="91"/>
  <c r="P9" i="91"/>
  <c r="O9" i="91"/>
  <c r="N9" i="91"/>
  <c r="M9" i="91"/>
  <c r="R8" i="91"/>
  <c r="Q8" i="91"/>
  <c r="P8" i="91"/>
  <c r="O8" i="91"/>
  <c r="N8" i="91"/>
  <c r="M8" i="91"/>
  <c r="R7" i="91"/>
  <c r="Q7" i="91"/>
  <c r="P7" i="91"/>
  <c r="O7" i="91"/>
  <c r="N7" i="91"/>
  <c r="M7" i="91"/>
  <c r="R6" i="91"/>
  <c r="Q6" i="91"/>
  <c r="P6" i="91"/>
  <c r="O6" i="91"/>
  <c r="N6" i="91"/>
  <c r="M6" i="91"/>
  <c r="R5" i="91"/>
  <c r="P5" i="91"/>
  <c r="O5" i="91"/>
  <c r="N5" i="91"/>
  <c r="M5" i="91"/>
  <c r="E23" i="87" l="1"/>
  <c r="D23" i="87"/>
  <c r="C23" i="87"/>
  <c r="E22" i="87"/>
  <c r="D22" i="87"/>
  <c r="C22" i="87"/>
  <c r="E21" i="87"/>
  <c r="D21" i="87"/>
  <c r="C21" i="87"/>
  <c r="E20" i="87"/>
  <c r="D20" i="87"/>
  <c r="C20" i="87"/>
  <c r="E19" i="87"/>
  <c r="D19" i="87"/>
  <c r="C19" i="87"/>
  <c r="E18" i="87"/>
  <c r="D18" i="87"/>
  <c r="C18" i="87"/>
  <c r="D18" i="24" l="1"/>
  <c r="E18" i="24"/>
  <c r="G18" i="24"/>
  <c r="H18" i="24"/>
  <c r="I18" i="24"/>
  <c r="J18" i="24"/>
  <c r="M18" i="24"/>
  <c r="N18" i="24"/>
  <c r="D19" i="24"/>
  <c r="E19" i="24"/>
  <c r="F19" i="24"/>
  <c r="G19" i="24"/>
  <c r="H19" i="24"/>
  <c r="I19" i="24"/>
  <c r="M19" i="24"/>
  <c r="N19" i="24"/>
  <c r="D20" i="24"/>
  <c r="E20" i="24"/>
  <c r="G20" i="24"/>
  <c r="H20" i="24"/>
  <c r="I20" i="24"/>
  <c r="J20" i="24"/>
  <c r="M20" i="24"/>
  <c r="N20" i="24"/>
  <c r="D21" i="24"/>
  <c r="E21" i="24"/>
  <c r="F21" i="24"/>
  <c r="G21" i="24"/>
  <c r="H21" i="24"/>
  <c r="I21" i="24"/>
  <c r="J21" i="24"/>
  <c r="M21" i="24"/>
  <c r="N21" i="24"/>
  <c r="D22" i="24"/>
  <c r="E22" i="24"/>
  <c r="F22" i="24"/>
  <c r="G22" i="24"/>
  <c r="H22" i="24"/>
  <c r="I22" i="24"/>
  <c r="J22" i="24"/>
  <c r="M22" i="24"/>
  <c r="N22" i="24"/>
  <c r="D23" i="24"/>
  <c r="E23" i="24"/>
  <c r="F23" i="24"/>
  <c r="G23" i="24"/>
  <c r="H23" i="24"/>
  <c r="I23" i="24"/>
  <c r="J23" i="24"/>
  <c r="M23" i="24"/>
  <c r="N23" i="24"/>
  <c r="C23" i="24"/>
  <c r="C21" i="24"/>
  <c r="C19" i="24"/>
  <c r="F18" i="80" l="1"/>
  <c r="F19" i="80"/>
  <c r="F20" i="80"/>
  <c r="F21" i="80"/>
  <c r="X23" i="80"/>
  <c r="V23" i="80"/>
  <c r="T23" i="80"/>
  <c r="R23" i="80"/>
  <c r="P23" i="80"/>
  <c r="N23" i="80"/>
  <c r="L23" i="80"/>
  <c r="J23" i="80"/>
  <c r="H23" i="80"/>
  <c r="F23" i="80"/>
  <c r="C23" i="80"/>
  <c r="X22" i="80"/>
  <c r="V22" i="80"/>
  <c r="T22" i="80"/>
  <c r="R22" i="80"/>
  <c r="P22" i="80"/>
  <c r="N22" i="80"/>
  <c r="L22" i="80"/>
  <c r="J22" i="80"/>
  <c r="H22" i="80"/>
  <c r="F22" i="80"/>
  <c r="C22" i="80"/>
  <c r="X21" i="80"/>
  <c r="V21" i="80"/>
  <c r="T21" i="80"/>
  <c r="R21" i="80"/>
  <c r="P21" i="80"/>
  <c r="N21" i="80"/>
  <c r="L21" i="80"/>
  <c r="J21" i="80"/>
  <c r="H21" i="80"/>
  <c r="C21" i="80"/>
  <c r="X20" i="80"/>
  <c r="V20" i="80"/>
  <c r="T20" i="80"/>
  <c r="R20" i="80"/>
  <c r="P20" i="80"/>
  <c r="N20" i="80"/>
  <c r="L20" i="80"/>
  <c r="J20" i="80"/>
  <c r="H20" i="80"/>
  <c r="C20" i="80"/>
  <c r="X19" i="80"/>
  <c r="V19" i="80"/>
  <c r="T19" i="80"/>
  <c r="R19" i="80"/>
  <c r="P19" i="80"/>
  <c r="N19" i="80"/>
  <c r="L19" i="80"/>
  <c r="J19" i="80"/>
  <c r="H19" i="80"/>
  <c r="C19" i="80"/>
  <c r="X18" i="80"/>
  <c r="V18" i="80"/>
  <c r="T18" i="80"/>
  <c r="R18" i="80"/>
  <c r="P18" i="80"/>
  <c r="N18" i="80"/>
  <c r="L18" i="80"/>
  <c r="J18" i="80"/>
  <c r="H18" i="80"/>
  <c r="C18" i="80"/>
  <c r="X23" i="81"/>
  <c r="V23" i="81"/>
  <c r="T23" i="81"/>
  <c r="R23" i="81"/>
  <c r="P23" i="81"/>
  <c r="N23" i="81"/>
  <c r="L23" i="81"/>
  <c r="J23" i="81"/>
  <c r="H23" i="81"/>
  <c r="F23" i="81"/>
  <c r="C23" i="81"/>
  <c r="X22" i="81"/>
  <c r="V22" i="81"/>
  <c r="T22" i="81"/>
  <c r="R22" i="81"/>
  <c r="P22" i="81"/>
  <c r="N22" i="81"/>
  <c r="L22" i="81"/>
  <c r="J22" i="81"/>
  <c r="H22" i="81"/>
  <c r="F22" i="81"/>
  <c r="C22" i="81"/>
  <c r="X21" i="81"/>
  <c r="V21" i="81"/>
  <c r="T21" i="81"/>
  <c r="R21" i="81"/>
  <c r="P21" i="81"/>
  <c r="N21" i="81"/>
  <c r="L21" i="81"/>
  <c r="J21" i="81"/>
  <c r="H21" i="81"/>
  <c r="F21" i="81"/>
  <c r="X20" i="81"/>
  <c r="V20" i="81"/>
  <c r="T20" i="81"/>
  <c r="R20" i="81"/>
  <c r="P20" i="81"/>
  <c r="N20" i="81"/>
  <c r="L20" i="81"/>
  <c r="J20" i="81"/>
  <c r="H20" i="81"/>
  <c r="F20" i="81"/>
  <c r="X19" i="81"/>
  <c r="V19" i="81"/>
  <c r="T19" i="81"/>
  <c r="R19" i="81"/>
  <c r="P19" i="81"/>
  <c r="N19" i="81"/>
  <c r="L19" i="81"/>
  <c r="J19" i="81"/>
  <c r="H19" i="81"/>
  <c r="F19" i="81"/>
  <c r="X18" i="81"/>
  <c r="V18" i="81"/>
  <c r="T18" i="81"/>
  <c r="R18" i="81"/>
  <c r="P18" i="81"/>
  <c r="N18" i="81"/>
  <c r="L18" i="81"/>
  <c r="J18" i="81"/>
  <c r="H18" i="81"/>
  <c r="F18" i="81"/>
  <c r="W23" i="22"/>
  <c r="W22" i="22"/>
  <c r="W21" i="22"/>
  <c r="W20" i="22"/>
  <c r="W19" i="22"/>
  <c r="W18" i="22"/>
  <c r="U23" i="22"/>
  <c r="S23" i="22"/>
  <c r="Q23" i="22"/>
  <c r="O23" i="22"/>
  <c r="M23" i="22"/>
  <c r="K23" i="22"/>
  <c r="I23" i="22"/>
  <c r="G23" i="22"/>
  <c r="E23" i="22"/>
  <c r="C23" i="22"/>
  <c r="U22" i="22"/>
  <c r="S22" i="22"/>
  <c r="Q22" i="22"/>
  <c r="O22" i="22"/>
  <c r="M22" i="22"/>
  <c r="K22" i="22"/>
  <c r="I22" i="22"/>
  <c r="G22" i="22"/>
  <c r="E22" i="22"/>
  <c r="C22" i="22"/>
  <c r="U21" i="22"/>
  <c r="S21" i="22"/>
  <c r="Q21" i="22"/>
  <c r="O21" i="22"/>
  <c r="M21" i="22"/>
  <c r="K21" i="22"/>
  <c r="I21" i="22"/>
  <c r="G21" i="22"/>
  <c r="E21" i="22"/>
  <c r="C21" i="22"/>
  <c r="U20" i="22"/>
  <c r="S20" i="22"/>
  <c r="Q20" i="22"/>
  <c r="O20" i="22"/>
  <c r="M20" i="22"/>
  <c r="K20" i="22"/>
  <c r="I20" i="22"/>
  <c r="G20" i="22"/>
  <c r="E20" i="22"/>
  <c r="C20" i="22"/>
  <c r="U19" i="22"/>
  <c r="S19" i="22"/>
  <c r="Q19" i="22"/>
  <c r="O19" i="22"/>
  <c r="M19" i="22"/>
  <c r="K19" i="22"/>
  <c r="I19" i="22"/>
  <c r="G19" i="22"/>
  <c r="E19" i="22"/>
  <c r="C19" i="22"/>
  <c r="U18" i="22"/>
  <c r="S18" i="22"/>
  <c r="Q18" i="22"/>
  <c r="O18" i="22"/>
  <c r="M18" i="22"/>
  <c r="K18" i="22"/>
  <c r="I18" i="22"/>
  <c r="G18" i="22"/>
  <c r="E18" i="22"/>
  <c r="C18" i="22"/>
  <c r="O18" i="20"/>
  <c r="P18" i="20"/>
  <c r="O19" i="20"/>
  <c r="P19" i="20"/>
  <c r="O20" i="20"/>
  <c r="P20" i="20"/>
  <c r="O21" i="20"/>
  <c r="P21" i="20"/>
  <c r="O22" i="20"/>
  <c r="P22" i="20"/>
  <c r="O23" i="20"/>
  <c r="P23" i="20"/>
  <c r="M23" i="20"/>
  <c r="L23" i="20"/>
  <c r="J23" i="20"/>
  <c r="I23" i="20"/>
  <c r="E23" i="20"/>
  <c r="D23" i="20"/>
  <c r="C23" i="20"/>
  <c r="M22" i="20"/>
  <c r="L22" i="20"/>
  <c r="J22" i="20"/>
  <c r="I22" i="20"/>
  <c r="E22" i="20"/>
  <c r="D22" i="20"/>
  <c r="C22" i="20"/>
  <c r="M21" i="20"/>
  <c r="L21" i="20"/>
  <c r="J21" i="20"/>
  <c r="I21" i="20"/>
  <c r="E21" i="20"/>
  <c r="D21" i="20"/>
  <c r="C21" i="20"/>
  <c r="M20" i="20"/>
  <c r="L20" i="20"/>
  <c r="J20" i="20"/>
  <c r="I20" i="20"/>
  <c r="E20" i="20"/>
  <c r="D20" i="20"/>
  <c r="C20" i="20"/>
  <c r="M19" i="20"/>
  <c r="L19" i="20"/>
  <c r="J19" i="20"/>
  <c r="I19" i="20"/>
  <c r="E19" i="20"/>
  <c r="D19" i="20"/>
  <c r="C19" i="20"/>
  <c r="M18" i="20"/>
  <c r="L18" i="20"/>
  <c r="J18" i="20"/>
  <c r="I18" i="20"/>
  <c r="E18" i="20"/>
  <c r="D18" i="20"/>
  <c r="C18" i="20"/>
  <c r="Q21" i="20"/>
  <c r="N23" i="20" l="1"/>
  <c r="K20" i="20"/>
  <c r="N18" i="20"/>
  <c r="K19" i="20"/>
  <c r="N22" i="20"/>
  <c r="K23" i="20"/>
  <c r="Q22" i="20"/>
  <c r="Q18" i="20"/>
  <c r="K18" i="20"/>
  <c r="N21" i="20"/>
  <c r="K22" i="20"/>
  <c r="Q23" i="20"/>
  <c r="Q19" i="20"/>
  <c r="N20" i="20"/>
  <c r="K21" i="20"/>
  <c r="Q20" i="20"/>
  <c r="N19" i="20"/>
  <c r="H18" i="135"/>
  <c r="H19" i="135"/>
  <c r="H20" i="135"/>
  <c r="H21" i="135"/>
  <c r="H22" i="135"/>
  <c r="H23" i="135"/>
  <c r="M23" i="135"/>
  <c r="D23" i="135"/>
  <c r="C23" i="135"/>
  <c r="D22" i="135"/>
  <c r="C22" i="135"/>
  <c r="D21" i="135"/>
  <c r="C21" i="135"/>
  <c r="D20" i="135"/>
  <c r="C20" i="135"/>
  <c r="D19" i="135"/>
  <c r="C19" i="135"/>
  <c r="D18" i="135"/>
  <c r="C18" i="135"/>
  <c r="P23" i="108"/>
  <c r="P22" i="108"/>
  <c r="P21" i="108"/>
  <c r="P20" i="108"/>
  <c r="P19" i="108"/>
  <c r="P18" i="108"/>
  <c r="L23" i="108"/>
  <c r="L20" i="108"/>
  <c r="L18" i="108"/>
  <c r="L22" i="108"/>
  <c r="L21" i="108"/>
  <c r="L19" i="108"/>
  <c r="J23" i="108"/>
  <c r="J22" i="108"/>
  <c r="J21" i="108"/>
  <c r="J20" i="108"/>
  <c r="J19" i="108"/>
  <c r="J18" i="108"/>
  <c r="F23" i="108"/>
  <c r="F22" i="108"/>
  <c r="F21" i="108"/>
  <c r="F20" i="108"/>
  <c r="F19" i="108"/>
  <c r="F18" i="108"/>
  <c r="D23" i="108"/>
  <c r="D22" i="108"/>
  <c r="D21" i="108"/>
  <c r="D20" i="108"/>
  <c r="D19" i="108"/>
  <c r="D18" i="108"/>
  <c r="N23" i="108"/>
  <c r="E23" i="108"/>
  <c r="C23" i="108"/>
  <c r="Q22" i="108"/>
  <c r="N22" i="108"/>
  <c r="E22" i="108"/>
  <c r="C22" i="108"/>
  <c r="N21" i="108"/>
  <c r="E21" i="108"/>
  <c r="C21" i="108"/>
  <c r="N20" i="108"/>
  <c r="H20" i="108"/>
  <c r="E20" i="108"/>
  <c r="C20" i="108"/>
  <c r="N19" i="108"/>
  <c r="E19" i="108"/>
  <c r="C19" i="108"/>
  <c r="N18" i="108"/>
  <c r="H18" i="108"/>
  <c r="E18" i="108"/>
  <c r="C18" i="108"/>
  <c r="H23" i="108"/>
  <c r="H22" i="108"/>
  <c r="Q21" i="108"/>
  <c r="Q19" i="108"/>
  <c r="Q23" i="108"/>
  <c r="M23" i="108"/>
  <c r="N23" i="115"/>
  <c r="N22" i="115"/>
  <c r="N21" i="115"/>
  <c r="N20" i="115"/>
  <c r="N19" i="115"/>
  <c r="N18" i="115"/>
  <c r="F23" i="135" l="1"/>
  <c r="Q18" i="108"/>
  <c r="Q20" i="108"/>
  <c r="M20" i="108"/>
  <c r="M21" i="108"/>
  <c r="M18" i="108"/>
  <c r="M22" i="108"/>
  <c r="H19" i="108"/>
  <c r="H21" i="108"/>
  <c r="M19" i="108"/>
  <c r="P21" i="135"/>
  <c r="M21" i="135"/>
  <c r="F21" i="135"/>
  <c r="M18" i="135"/>
  <c r="M20" i="135"/>
  <c r="F22" i="135"/>
  <c r="M22" i="135"/>
  <c r="P19" i="135"/>
  <c r="P20" i="135"/>
  <c r="P18" i="135"/>
  <c r="Q20" i="135"/>
  <c r="M19" i="135"/>
  <c r="F19" i="135"/>
  <c r="F18" i="135"/>
  <c r="F20" i="135"/>
  <c r="K21" i="135"/>
  <c r="K18" i="135"/>
  <c r="L19" i="135"/>
  <c r="Q21" i="135"/>
  <c r="K20" i="135"/>
  <c r="K19" i="135"/>
  <c r="I22" i="108" l="1"/>
  <c r="I18" i="108"/>
  <c r="I21" i="108"/>
  <c r="I20" i="108"/>
  <c r="I23" i="108"/>
  <c r="I19" i="108"/>
  <c r="Q18" i="135"/>
  <c r="Q19" i="135"/>
  <c r="L20" i="135"/>
  <c r="L21" i="135"/>
  <c r="L18" i="135"/>
  <c r="R19" i="133" l="1"/>
  <c r="Q19" i="133"/>
  <c r="P19" i="133"/>
  <c r="O19" i="133"/>
  <c r="N19" i="133"/>
  <c r="M19" i="133"/>
  <c r="R18" i="133"/>
  <c r="Q18" i="133"/>
  <c r="P18" i="133"/>
  <c r="O18" i="133"/>
  <c r="N18" i="133"/>
  <c r="M18" i="133"/>
  <c r="R17" i="133"/>
  <c r="Q17" i="133"/>
  <c r="P17" i="133"/>
  <c r="O17" i="133"/>
  <c r="N17" i="133"/>
  <c r="M17" i="133"/>
  <c r="R16" i="133"/>
  <c r="Q16" i="133"/>
  <c r="P16" i="133"/>
  <c r="O16" i="133"/>
  <c r="N16" i="133"/>
  <c r="M16" i="133"/>
  <c r="R15" i="133"/>
  <c r="Q15" i="133"/>
  <c r="P15" i="133"/>
  <c r="O15" i="133"/>
  <c r="N15" i="133"/>
  <c r="M15" i="133"/>
  <c r="R14" i="133"/>
  <c r="Q14" i="133"/>
  <c r="P14" i="133"/>
  <c r="O14" i="133"/>
  <c r="N14" i="133"/>
  <c r="M14" i="133"/>
  <c r="R13" i="133"/>
  <c r="Q13" i="133"/>
  <c r="P13" i="133"/>
  <c r="O13" i="133"/>
  <c r="N13" i="133"/>
  <c r="M13" i="133"/>
  <c r="R12" i="133"/>
  <c r="Q12" i="133"/>
  <c r="P12" i="133"/>
  <c r="O12" i="133"/>
  <c r="N12" i="133"/>
  <c r="M12" i="133"/>
  <c r="R11" i="133"/>
  <c r="Q11" i="133"/>
  <c r="P11" i="133"/>
  <c r="O11" i="133"/>
  <c r="N11" i="133"/>
  <c r="M11" i="133"/>
  <c r="R10" i="133"/>
  <c r="Q10" i="133"/>
  <c r="P10" i="133"/>
  <c r="O10" i="133"/>
  <c r="N10" i="133"/>
  <c r="M10" i="133"/>
  <c r="R9" i="133"/>
  <c r="Q9" i="133"/>
  <c r="P9" i="133"/>
  <c r="O9" i="133"/>
  <c r="N9" i="133"/>
  <c r="M9" i="133"/>
  <c r="R8" i="133"/>
  <c r="Q8" i="133"/>
  <c r="P8" i="133"/>
  <c r="O8" i="133"/>
  <c r="N8" i="133"/>
  <c r="M8" i="133"/>
  <c r="R7" i="133"/>
  <c r="Q7" i="133"/>
  <c r="P7" i="133"/>
  <c r="O7" i="133"/>
  <c r="N7" i="133"/>
  <c r="M7" i="133"/>
  <c r="R6" i="133"/>
  <c r="Q6" i="133"/>
  <c r="P6" i="133"/>
  <c r="O6" i="133"/>
  <c r="N6" i="133"/>
  <c r="M6" i="133"/>
  <c r="R5" i="133"/>
  <c r="Q5" i="133"/>
  <c r="P5" i="133"/>
  <c r="O5" i="133"/>
  <c r="N5" i="133"/>
  <c r="M5" i="133"/>
  <c r="R19" i="132" l="1"/>
  <c r="Q19" i="132"/>
  <c r="P19" i="132"/>
  <c r="O19" i="132"/>
  <c r="N19" i="132"/>
  <c r="M19" i="132"/>
  <c r="R18" i="132"/>
  <c r="Q18" i="132"/>
  <c r="P18" i="132"/>
  <c r="O18" i="132"/>
  <c r="N18" i="132"/>
  <c r="M18" i="132"/>
  <c r="R17" i="132"/>
  <c r="Q17" i="132"/>
  <c r="P17" i="132"/>
  <c r="O17" i="132"/>
  <c r="N17" i="132"/>
  <c r="M17" i="132"/>
  <c r="R16" i="132"/>
  <c r="Q16" i="132"/>
  <c r="P16" i="132"/>
  <c r="O16" i="132"/>
  <c r="N16" i="132"/>
  <c r="M16" i="132"/>
  <c r="R15" i="132"/>
  <c r="Q15" i="132"/>
  <c r="P15" i="132"/>
  <c r="O15" i="132"/>
  <c r="N15" i="132"/>
  <c r="M15" i="132"/>
  <c r="R14" i="132"/>
  <c r="Q14" i="132"/>
  <c r="P14" i="132"/>
  <c r="O14" i="132"/>
  <c r="N14" i="132"/>
  <c r="M14" i="132"/>
  <c r="R13" i="132"/>
  <c r="Q13" i="132"/>
  <c r="P13" i="132"/>
  <c r="O13" i="132"/>
  <c r="N13" i="132"/>
  <c r="M13" i="132"/>
  <c r="R12" i="132"/>
  <c r="Q12" i="132"/>
  <c r="P12" i="132"/>
  <c r="O12" i="132"/>
  <c r="N12" i="132"/>
  <c r="M12" i="132"/>
  <c r="R11" i="132"/>
  <c r="Q11" i="132"/>
  <c r="P11" i="132"/>
  <c r="O11" i="132"/>
  <c r="N11" i="132"/>
  <c r="M11" i="132"/>
  <c r="R10" i="132"/>
  <c r="Q10" i="132"/>
  <c r="P10" i="132"/>
  <c r="O10" i="132"/>
  <c r="N10" i="132"/>
  <c r="M10" i="132"/>
  <c r="R9" i="132"/>
  <c r="Q9" i="132"/>
  <c r="P9" i="132"/>
  <c r="O9" i="132"/>
  <c r="N9" i="132"/>
  <c r="M9" i="132"/>
  <c r="R8" i="132"/>
  <c r="Q8" i="132"/>
  <c r="P8" i="132"/>
  <c r="O8" i="132"/>
  <c r="N8" i="132"/>
  <c r="M8" i="132"/>
  <c r="R7" i="132"/>
  <c r="Q7" i="132"/>
  <c r="P7" i="132"/>
  <c r="O7" i="132"/>
  <c r="N7" i="132"/>
  <c r="M7" i="132"/>
  <c r="R6" i="132"/>
  <c r="Q6" i="132"/>
  <c r="P6" i="132"/>
  <c r="O6" i="132"/>
  <c r="N6" i="132"/>
  <c r="M6" i="132"/>
  <c r="R5" i="132"/>
  <c r="Q5" i="132"/>
  <c r="P5" i="132"/>
  <c r="O5" i="132"/>
  <c r="N5" i="132"/>
  <c r="M5" i="132"/>
  <c r="Q23" i="115"/>
  <c r="K23" i="115"/>
  <c r="E23" i="115"/>
  <c r="C23" i="115"/>
  <c r="Q22" i="115"/>
  <c r="K22" i="115"/>
  <c r="E22" i="115"/>
  <c r="C22" i="115"/>
  <c r="Q21" i="115"/>
  <c r="K21" i="115"/>
  <c r="E21" i="115"/>
  <c r="C21" i="115"/>
  <c r="Q20" i="115"/>
  <c r="K20" i="115"/>
  <c r="E20" i="115"/>
  <c r="C20" i="115"/>
  <c r="Q19" i="115"/>
  <c r="K19" i="115"/>
  <c r="E19" i="115"/>
  <c r="C19" i="115"/>
  <c r="Q18" i="115"/>
  <c r="K18" i="115"/>
  <c r="E18" i="115"/>
  <c r="C18" i="115"/>
  <c r="P23" i="18"/>
  <c r="N23" i="18"/>
  <c r="P22" i="18"/>
  <c r="N22" i="18"/>
  <c r="P21" i="18"/>
  <c r="N21" i="18"/>
  <c r="P20" i="18"/>
  <c r="N20" i="18"/>
  <c r="P19" i="18"/>
  <c r="N19" i="18"/>
  <c r="L23" i="18"/>
  <c r="L22" i="18"/>
  <c r="L21" i="18"/>
  <c r="L20" i="18"/>
  <c r="L19" i="18"/>
  <c r="L18" i="18"/>
  <c r="J18" i="18"/>
  <c r="J19" i="18"/>
  <c r="J20" i="18"/>
  <c r="J21" i="18"/>
  <c r="J22" i="18"/>
  <c r="J23" i="18"/>
  <c r="E18" i="18"/>
  <c r="F18" i="18"/>
  <c r="E19" i="18"/>
  <c r="F19" i="18"/>
  <c r="E20" i="18"/>
  <c r="F20" i="18"/>
  <c r="E21" i="18"/>
  <c r="F21" i="18"/>
  <c r="E22" i="18"/>
  <c r="F22" i="18"/>
  <c r="E23" i="18"/>
  <c r="F23" i="18"/>
  <c r="H23" i="18"/>
  <c r="D23" i="18"/>
  <c r="C23" i="18"/>
  <c r="H22" i="18"/>
  <c r="D22" i="18"/>
  <c r="C22" i="18"/>
  <c r="H21" i="18"/>
  <c r="D21" i="18"/>
  <c r="C21" i="18"/>
  <c r="H20" i="18"/>
  <c r="D20" i="18"/>
  <c r="C20" i="18"/>
  <c r="H19" i="18"/>
  <c r="D19" i="18"/>
  <c r="C19" i="18"/>
  <c r="H18" i="18"/>
  <c r="D18" i="18"/>
  <c r="C18" i="18"/>
  <c r="H23" i="115" l="1"/>
  <c r="H22" i="115"/>
  <c r="H20" i="115"/>
  <c r="H19" i="115"/>
  <c r="H21" i="115"/>
  <c r="H18" i="115"/>
  <c r="F23" i="127" l="1"/>
  <c r="D23" i="127"/>
  <c r="F22" i="127"/>
  <c r="D22" i="127"/>
  <c r="F21" i="127"/>
  <c r="D21" i="127"/>
  <c r="F20" i="127"/>
  <c r="D20" i="127"/>
  <c r="F19" i="127"/>
  <c r="D19" i="127"/>
  <c r="F18" i="127"/>
  <c r="D18" i="127"/>
  <c r="N23" i="73"/>
  <c r="N22" i="73"/>
  <c r="N21" i="73"/>
  <c r="N20" i="73"/>
  <c r="N19" i="73"/>
  <c r="N18" i="73"/>
  <c r="L23" i="73"/>
  <c r="L22" i="73"/>
  <c r="L21" i="73"/>
  <c r="L20" i="73"/>
  <c r="L19" i="73"/>
  <c r="L18" i="73"/>
  <c r="H23" i="73"/>
  <c r="H22" i="73"/>
  <c r="H21" i="73"/>
  <c r="H20" i="73"/>
  <c r="H19" i="73"/>
  <c r="H18" i="73"/>
  <c r="F23" i="73"/>
  <c r="F22" i="73"/>
  <c r="F21" i="73"/>
  <c r="F20" i="73"/>
  <c r="F19" i="73"/>
  <c r="F18" i="73"/>
  <c r="S18" i="15"/>
  <c r="T23" i="15"/>
  <c r="S23" i="15"/>
  <c r="N23" i="15"/>
  <c r="M23" i="15"/>
  <c r="N22" i="15"/>
  <c r="M22" i="15"/>
  <c r="N21" i="15"/>
  <c r="M21" i="15"/>
  <c r="N20" i="15"/>
  <c r="M20" i="15"/>
  <c r="N19" i="15"/>
  <c r="M19" i="15"/>
  <c r="N18" i="15"/>
  <c r="M18" i="15"/>
  <c r="H23" i="15"/>
  <c r="H22" i="15"/>
  <c r="H21" i="15"/>
  <c r="H20" i="15"/>
  <c r="H19" i="15"/>
  <c r="H18" i="15"/>
  <c r="G23" i="15"/>
  <c r="G22" i="15"/>
  <c r="G21" i="15"/>
  <c r="G20" i="15"/>
  <c r="G19" i="15"/>
  <c r="G18" i="15"/>
  <c r="S20" i="15" l="1"/>
  <c r="S22" i="15"/>
  <c r="T18" i="15"/>
  <c r="T20" i="15"/>
  <c r="T22" i="15"/>
  <c r="S19" i="15"/>
  <c r="S21" i="15"/>
  <c r="T19" i="15"/>
  <c r="T21" i="15"/>
  <c r="N23" i="127" l="1"/>
  <c r="L23" i="127"/>
  <c r="J23" i="127"/>
  <c r="H23" i="127"/>
  <c r="C23" i="127"/>
  <c r="N22" i="127"/>
  <c r="L22" i="127"/>
  <c r="J22" i="127"/>
  <c r="H22" i="127"/>
  <c r="C22" i="127"/>
  <c r="N21" i="127"/>
  <c r="L21" i="127"/>
  <c r="J21" i="127"/>
  <c r="H21" i="127"/>
  <c r="C21" i="127"/>
  <c r="N20" i="127"/>
  <c r="L20" i="127"/>
  <c r="J20" i="127"/>
  <c r="H20" i="127"/>
  <c r="C20" i="127"/>
  <c r="N19" i="127"/>
  <c r="L19" i="127"/>
  <c r="J19" i="127"/>
  <c r="H19" i="127"/>
  <c r="C19" i="127"/>
  <c r="N18" i="127"/>
  <c r="L18" i="127"/>
  <c r="J18" i="127"/>
  <c r="H18" i="127"/>
  <c r="C18" i="127"/>
  <c r="D23" i="13" l="1"/>
  <c r="D22" i="13"/>
  <c r="D21" i="13"/>
  <c r="D20" i="13"/>
  <c r="D19" i="13"/>
  <c r="D18" i="13"/>
  <c r="E23" i="13"/>
  <c r="E22" i="13"/>
  <c r="E21" i="13"/>
  <c r="E20" i="13"/>
  <c r="E19" i="13"/>
  <c r="E18" i="13"/>
  <c r="M22" i="125"/>
  <c r="D18" i="125"/>
  <c r="F18" i="125"/>
  <c r="G18" i="125"/>
  <c r="I18" i="125"/>
  <c r="K18" i="125"/>
  <c r="L18" i="125"/>
  <c r="O18" i="125"/>
  <c r="D19" i="125"/>
  <c r="F19" i="125"/>
  <c r="G19" i="125"/>
  <c r="I19" i="125"/>
  <c r="K19" i="125"/>
  <c r="L19" i="125"/>
  <c r="N19" i="125"/>
  <c r="O19" i="125"/>
  <c r="D20" i="125"/>
  <c r="F20" i="125"/>
  <c r="G20" i="125"/>
  <c r="I20" i="125"/>
  <c r="K20" i="125"/>
  <c r="L20" i="125"/>
  <c r="O20" i="125"/>
  <c r="D21" i="125"/>
  <c r="F21" i="125"/>
  <c r="G21" i="125"/>
  <c r="I21" i="125"/>
  <c r="K21" i="125"/>
  <c r="L21" i="125"/>
  <c r="N21" i="125"/>
  <c r="O21" i="125"/>
  <c r="D22" i="125"/>
  <c r="F22" i="125"/>
  <c r="G22" i="125"/>
  <c r="I22" i="125"/>
  <c r="K22" i="125"/>
  <c r="L22" i="125"/>
  <c r="D23" i="125"/>
  <c r="F23" i="125"/>
  <c r="G23" i="125"/>
  <c r="I23" i="125"/>
  <c r="K23" i="125"/>
  <c r="L23" i="125"/>
  <c r="M23" i="125"/>
  <c r="H20" i="125"/>
  <c r="M20" i="125" l="1"/>
  <c r="H18" i="125"/>
  <c r="M21" i="125"/>
  <c r="H19" i="125"/>
  <c r="H23" i="125"/>
  <c r="H22" i="125"/>
  <c r="H21" i="125"/>
  <c r="M18" i="125"/>
  <c r="M19" i="125"/>
  <c r="C23" i="125"/>
  <c r="C22" i="125"/>
  <c r="C21" i="125"/>
  <c r="C20" i="125"/>
  <c r="C19" i="125"/>
  <c r="C18" i="125"/>
  <c r="F23" i="12"/>
  <c r="D23" i="12"/>
  <c r="F22" i="12"/>
  <c r="D22" i="12"/>
  <c r="F21" i="12"/>
  <c r="D21" i="12"/>
  <c r="F20" i="12"/>
  <c r="D20" i="12"/>
  <c r="F19" i="12"/>
  <c r="D19" i="12"/>
  <c r="F18" i="12"/>
  <c r="D18" i="12"/>
  <c r="J18" i="125" l="1"/>
  <c r="J23" i="125"/>
  <c r="J19" i="125"/>
  <c r="J20" i="125"/>
  <c r="J21" i="125"/>
  <c r="J22" i="125"/>
  <c r="E20" i="125"/>
  <c r="E21" i="125"/>
  <c r="E22" i="125"/>
  <c r="E23" i="125"/>
  <c r="E18" i="125"/>
  <c r="E19" i="125"/>
  <c r="P23" i="12" l="1"/>
  <c r="P22" i="12"/>
  <c r="P21" i="12"/>
  <c r="P20" i="12"/>
  <c r="P19" i="12"/>
  <c r="P18" i="12"/>
  <c r="N23" i="12"/>
  <c r="N22" i="12"/>
  <c r="N21" i="12"/>
  <c r="N20" i="12"/>
  <c r="N19" i="12"/>
  <c r="N18" i="12"/>
  <c r="L23" i="12"/>
  <c r="J23" i="12"/>
  <c r="H23" i="12"/>
  <c r="C23" i="12"/>
  <c r="L22" i="12"/>
  <c r="J22" i="12"/>
  <c r="H22" i="12"/>
  <c r="C22" i="12"/>
  <c r="L21" i="12"/>
  <c r="J21" i="12"/>
  <c r="H21" i="12"/>
  <c r="C21" i="12"/>
  <c r="L20" i="12"/>
  <c r="J20" i="12"/>
  <c r="H20" i="12"/>
  <c r="C20" i="12"/>
  <c r="L19" i="12"/>
  <c r="J19" i="12"/>
  <c r="H19" i="12"/>
  <c r="C19" i="12"/>
  <c r="L18" i="12"/>
  <c r="J18" i="12"/>
  <c r="H18" i="12"/>
  <c r="C18" i="12"/>
  <c r="X23" i="68"/>
  <c r="V23" i="68"/>
  <c r="T23" i="68"/>
  <c r="R23" i="68"/>
  <c r="P23" i="68"/>
  <c r="N23" i="68"/>
  <c r="L23" i="68"/>
  <c r="J23" i="68"/>
  <c r="H23" i="68"/>
  <c r="F23" i="68"/>
  <c r="C23" i="68"/>
  <c r="X22" i="68"/>
  <c r="V22" i="68"/>
  <c r="T22" i="68"/>
  <c r="R22" i="68"/>
  <c r="P22" i="68"/>
  <c r="N22" i="68"/>
  <c r="L22" i="68"/>
  <c r="J22" i="68"/>
  <c r="H22" i="68"/>
  <c r="F22" i="68"/>
  <c r="C22" i="68"/>
  <c r="X21" i="68"/>
  <c r="V21" i="68"/>
  <c r="T21" i="68"/>
  <c r="R21" i="68"/>
  <c r="P21" i="68"/>
  <c r="N21" i="68"/>
  <c r="L21" i="68"/>
  <c r="J21" i="68"/>
  <c r="H21" i="68"/>
  <c r="F21" i="68"/>
  <c r="C21" i="68"/>
  <c r="X20" i="68"/>
  <c r="V20" i="68"/>
  <c r="T20" i="68"/>
  <c r="R20" i="68"/>
  <c r="P20" i="68"/>
  <c r="N20" i="68"/>
  <c r="L20" i="68"/>
  <c r="J20" i="68"/>
  <c r="H20" i="68"/>
  <c r="F20" i="68"/>
  <c r="C20" i="68"/>
  <c r="X19" i="68"/>
  <c r="V19" i="68"/>
  <c r="T19" i="68"/>
  <c r="R19" i="68"/>
  <c r="P19" i="68"/>
  <c r="N19" i="68"/>
  <c r="L19" i="68"/>
  <c r="J19" i="68"/>
  <c r="H19" i="68"/>
  <c r="F19" i="68"/>
  <c r="C19" i="68"/>
  <c r="X18" i="68"/>
  <c r="V18" i="68"/>
  <c r="T18" i="68"/>
  <c r="R18" i="68"/>
  <c r="P18" i="68"/>
  <c r="N18" i="68"/>
  <c r="L18" i="68"/>
  <c r="J18" i="68"/>
  <c r="H18" i="68"/>
  <c r="F18" i="68"/>
  <c r="C18" i="68"/>
  <c r="X23" i="69"/>
  <c r="V23" i="69"/>
  <c r="T23" i="69"/>
  <c r="R23" i="69"/>
  <c r="P23" i="69"/>
  <c r="N23" i="69"/>
  <c r="L23" i="69"/>
  <c r="J23" i="69"/>
  <c r="H23" i="69"/>
  <c r="F23" i="69"/>
  <c r="C23" i="69"/>
  <c r="X22" i="69"/>
  <c r="V22" i="69"/>
  <c r="T22" i="69"/>
  <c r="R22" i="69"/>
  <c r="P22" i="69"/>
  <c r="N22" i="69"/>
  <c r="L22" i="69"/>
  <c r="J22" i="69"/>
  <c r="H22" i="69"/>
  <c r="F22" i="69"/>
  <c r="C22" i="69"/>
  <c r="X21" i="69"/>
  <c r="V21" i="69"/>
  <c r="T21" i="69"/>
  <c r="R21" i="69"/>
  <c r="P21" i="69"/>
  <c r="N21" i="69"/>
  <c r="L21" i="69"/>
  <c r="J21" i="69"/>
  <c r="H21" i="69"/>
  <c r="F21" i="69"/>
  <c r="C21" i="69"/>
  <c r="X20" i="69"/>
  <c r="V20" i="69"/>
  <c r="T20" i="69"/>
  <c r="R20" i="69"/>
  <c r="P20" i="69"/>
  <c r="N20" i="69"/>
  <c r="L20" i="69"/>
  <c r="J20" i="69"/>
  <c r="H20" i="69"/>
  <c r="F20" i="69"/>
  <c r="C20" i="69"/>
  <c r="X19" i="69"/>
  <c r="V19" i="69"/>
  <c r="T19" i="69"/>
  <c r="R19" i="69"/>
  <c r="P19" i="69"/>
  <c r="N19" i="69"/>
  <c r="L19" i="69"/>
  <c r="J19" i="69"/>
  <c r="H19" i="69"/>
  <c r="F19" i="69"/>
  <c r="C19" i="69"/>
  <c r="X18" i="69"/>
  <c r="V18" i="69"/>
  <c r="T18" i="69"/>
  <c r="R18" i="69"/>
  <c r="P18" i="69"/>
  <c r="N18" i="69"/>
  <c r="L18" i="69"/>
  <c r="J18" i="69"/>
  <c r="H18" i="69"/>
  <c r="F18" i="69"/>
  <c r="C18" i="69"/>
  <c r="W23" i="119"/>
  <c r="W22" i="119"/>
  <c r="W21" i="119"/>
  <c r="W20" i="119"/>
  <c r="W19" i="119"/>
  <c r="W18" i="119"/>
  <c r="U23" i="119"/>
  <c r="U22" i="119"/>
  <c r="U21" i="119"/>
  <c r="U20" i="119"/>
  <c r="U19" i="119"/>
  <c r="U18" i="119"/>
  <c r="S23" i="119"/>
  <c r="S22" i="119"/>
  <c r="S21" i="119"/>
  <c r="S20" i="119"/>
  <c r="S19" i="119"/>
  <c r="S18" i="119"/>
  <c r="Q23" i="119"/>
  <c r="O23" i="119"/>
  <c r="M23" i="119"/>
  <c r="K23" i="119"/>
  <c r="I23" i="119"/>
  <c r="G23" i="119"/>
  <c r="E23" i="119"/>
  <c r="Q22" i="119"/>
  <c r="O22" i="119"/>
  <c r="M22" i="119"/>
  <c r="K22" i="119"/>
  <c r="I22" i="119"/>
  <c r="G22" i="119"/>
  <c r="E22" i="119"/>
  <c r="C22" i="119"/>
  <c r="Q21" i="119"/>
  <c r="O21" i="119"/>
  <c r="M21" i="119"/>
  <c r="K21" i="119"/>
  <c r="I21" i="119"/>
  <c r="G21" i="119"/>
  <c r="E21" i="119"/>
  <c r="C21" i="119"/>
  <c r="Q20" i="119"/>
  <c r="O20" i="119"/>
  <c r="M20" i="119"/>
  <c r="K20" i="119"/>
  <c r="I20" i="119"/>
  <c r="G20" i="119"/>
  <c r="E20" i="119"/>
  <c r="C20" i="119"/>
  <c r="Q19" i="119"/>
  <c r="O19" i="119"/>
  <c r="M19" i="119"/>
  <c r="K19" i="119"/>
  <c r="I19" i="119"/>
  <c r="G19" i="119"/>
  <c r="E19" i="119"/>
  <c r="C19" i="119"/>
  <c r="Q18" i="119"/>
  <c r="O18" i="119"/>
  <c r="M18" i="119"/>
  <c r="K18" i="119"/>
  <c r="I18" i="119"/>
  <c r="G18" i="119"/>
  <c r="E18" i="119"/>
  <c r="C18" i="119"/>
  <c r="R18" i="4"/>
  <c r="S18" i="4"/>
  <c r="R19" i="4"/>
  <c r="S19" i="4"/>
  <c r="R20" i="4"/>
  <c r="S20" i="4"/>
  <c r="R21" i="4"/>
  <c r="S21" i="4"/>
  <c r="R22" i="4"/>
  <c r="S22" i="4"/>
  <c r="R23" i="4"/>
  <c r="S23" i="4"/>
  <c r="L18" i="4"/>
  <c r="M18" i="4"/>
  <c r="L19" i="4"/>
  <c r="M19" i="4"/>
  <c r="L20" i="4"/>
  <c r="M20" i="4"/>
  <c r="L21" i="4"/>
  <c r="M21" i="4"/>
  <c r="L22" i="4"/>
  <c r="M22" i="4"/>
  <c r="L23" i="4"/>
  <c r="M23" i="4"/>
  <c r="F18" i="4"/>
  <c r="F19" i="4"/>
  <c r="G19" i="4"/>
  <c r="F20" i="4"/>
  <c r="G20" i="4"/>
  <c r="F21" i="4"/>
  <c r="G21" i="4"/>
  <c r="F22" i="4"/>
  <c r="G22" i="4"/>
  <c r="F23" i="4"/>
  <c r="G23" i="4"/>
  <c r="P23" i="63"/>
  <c r="P22" i="63"/>
  <c r="P21" i="63"/>
  <c r="P20" i="63"/>
  <c r="P19" i="63"/>
  <c r="P18" i="63"/>
  <c r="O23" i="63"/>
  <c r="O22" i="63"/>
  <c r="O21" i="63"/>
  <c r="O20" i="63"/>
  <c r="O19" i="63"/>
  <c r="O18" i="63"/>
  <c r="I23" i="63" l="1"/>
  <c r="H23" i="63"/>
  <c r="I22" i="63"/>
  <c r="H22" i="63"/>
  <c r="I21" i="63"/>
  <c r="H21" i="63"/>
  <c r="I20" i="63"/>
  <c r="H20" i="63"/>
  <c r="I19" i="63"/>
  <c r="H19" i="63"/>
  <c r="I18" i="63"/>
  <c r="H18" i="63"/>
  <c r="R19" i="121"/>
  <c r="Q19" i="121"/>
  <c r="P19" i="121"/>
  <c r="O19" i="121"/>
  <c r="N19" i="121"/>
  <c r="M19" i="121"/>
  <c r="R18" i="121"/>
  <c r="Q18" i="121"/>
  <c r="P18" i="121"/>
  <c r="O18" i="121"/>
  <c r="N18" i="121"/>
  <c r="M18" i="121"/>
  <c r="R17" i="121"/>
  <c r="Q17" i="121"/>
  <c r="P17" i="121"/>
  <c r="O17" i="121"/>
  <c r="N17" i="121"/>
  <c r="M17" i="121"/>
  <c r="R16" i="121"/>
  <c r="Q16" i="121"/>
  <c r="P16" i="121"/>
  <c r="O16" i="121"/>
  <c r="N16" i="121"/>
  <c r="M16" i="121"/>
  <c r="R15" i="121"/>
  <c r="Q15" i="121"/>
  <c r="P15" i="121"/>
  <c r="O15" i="121"/>
  <c r="N15" i="121"/>
  <c r="M15" i="121"/>
  <c r="R14" i="121"/>
  <c r="Q14" i="121"/>
  <c r="P14" i="121"/>
  <c r="O14" i="121"/>
  <c r="N14" i="121"/>
  <c r="M14" i="121"/>
  <c r="R13" i="121"/>
  <c r="Q13" i="121"/>
  <c r="P13" i="121"/>
  <c r="O13" i="121"/>
  <c r="N13" i="121"/>
  <c r="M13" i="121"/>
  <c r="R12" i="121"/>
  <c r="Q12" i="121"/>
  <c r="P12" i="121"/>
  <c r="O12" i="121"/>
  <c r="N12" i="121"/>
  <c r="M12" i="121"/>
  <c r="R11" i="121"/>
  <c r="Q11" i="121"/>
  <c r="P11" i="121"/>
  <c r="O11" i="121"/>
  <c r="N11" i="121"/>
  <c r="M11" i="121"/>
  <c r="R10" i="121"/>
  <c r="Q10" i="121"/>
  <c r="P10" i="121"/>
  <c r="O10" i="121"/>
  <c r="N10" i="121"/>
  <c r="M10" i="121"/>
  <c r="R9" i="121"/>
  <c r="Q9" i="121"/>
  <c r="P9" i="121"/>
  <c r="O9" i="121"/>
  <c r="N9" i="121"/>
  <c r="M9" i="121"/>
  <c r="R8" i="121"/>
  <c r="Q8" i="121"/>
  <c r="P8" i="121"/>
  <c r="O8" i="121"/>
  <c r="N8" i="121"/>
  <c r="M8" i="121"/>
  <c r="R7" i="121"/>
  <c r="Q7" i="121"/>
  <c r="P7" i="121"/>
  <c r="O7" i="121"/>
  <c r="N7" i="121"/>
  <c r="M7" i="121"/>
  <c r="R6" i="121"/>
  <c r="Q6" i="121"/>
  <c r="P6" i="121"/>
  <c r="O6" i="121"/>
  <c r="N6" i="121"/>
  <c r="M6" i="121"/>
  <c r="R5" i="121"/>
  <c r="Q5" i="121"/>
  <c r="P5" i="121"/>
  <c r="O5" i="121"/>
  <c r="N5" i="121"/>
  <c r="M5" i="121"/>
  <c r="R14" i="120"/>
  <c r="Q14" i="120"/>
  <c r="P14" i="120"/>
  <c r="O14" i="120"/>
  <c r="N14" i="120"/>
  <c r="M14" i="120"/>
  <c r="R13" i="120"/>
  <c r="Q13" i="120"/>
  <c r="P13" i="120"/>
  <c r="O13" i="120"/>
  <c r="N13" i="120"/>
  <c r="M13" i="120"/>
  <c r="R12" i="120"/>
  <c r="Q12" i="120"/>
  <c r="P12" i="120"/>
  <c r="O12" i="120"/>
  <c r="N12" i="120"/>
  <c r="M12" i="120"/>
  <c r="R11" i="120"/>
  <c r="Q11" i="120"/>
  <c r="P11" i="120"/>
  <c r="O11" i="120"/>
  <c r="N11" i="120"/>
  <c r="M11" i="120"/>
  <c r="R10" i="120"/>
  <c r="Q10" i="120"/>
  <c r="P10" i="120"/>
  <c r="O10" i="120"/>
  <c r="N10" i="120"/>
  <c r="M10" i="120"/>
  <c r="R9" i="120"/>
  <c r="Q9" i="120"/>
  <c r="P9" i="120"/>
  <c r="O9" i="120"/>
  <c r="N9" i="120"/>
  <c r="M9" i="120"/>
  <c r="R8" i="120"/>
  <c r="Q8" i="120"/>
  <c r="P8" i="120"/>
  <c r="O8" i="120"/>
  <c r="N8" i="120"/>
  <c r="M8" i="120"/>
  <c r="R7" i="120"/>
  <c r="Q7" i="120"/>
  <c r="P7" i="120"/>
  <c r="O7" i="120"/>
  <c r="N7" i="120"/>
  <c r="M7" i="120"/>
  <c r="R6" i="120"/>
  <c r="Q6" i="120"/>
  <c r="P6" i="120"/>
  <c r="O6" i="120"/>
  <c r="N6" i="120"/>
  <c r="M6" i="120"/>
  <c r="R5" i="120"/>
  <c r="Q5" i="120"/>
  <c r="P5" i="120"/>
  <c r="O5" i="120"/>
  <c r="N5" i="120"/>
  <c r="M5" i="120"/>
  <c r="L23" i="117" l="1"/>
  <c r="J23" i="117"/>
  <c r="H23" i="117"/>
  <c r="F23" i="117"/>
  <c r="D23" i="117"/>
  <c r="C23" i="117"/>
  <c r="L22" i="117"/>
  <c r="J22" i="117"/>
  <c r="H22" i="117"/>
  <c r="F22" i="117"/>
  <c r="D22" i="117"/>
  <c r="C22" i="117"/>
  <c r="L21" i="117"/>
  <c r="J21" i="117"/>
  <c r="H21" i="117"/>
  <c r="F21" i="117"/>
  <c r="D21" i="117"/>
  <c r="C21" i="117"/>
  <c r="L20" i="117"/>
  <c r="J20" i="117"/>
  <c r="H20" i="117"/>
  <c r="F20" i="117"/>
  <c r="D20" i="117"/>
  <c r="C20" i="117"/>
  <c r="L19" i="117"/>
  <c r="J19" i="117"/>
  <c r="H19" i="117"/>
  <c r="F19" i="117"/>
  <c r="D19" i="117"/>
  <c r="C19" i="117"/>
  <c r="L18" i="117"/>
  <c r="J18" i="117"/>
  <c r="H18" i="117"/>
  <c r="F18" i="117"/>
  <c r="D18" i="117"/>
  <c r="C18" i="117"/>
  <c r="O23" i="79" l="1"/>
  <c r="M23" i="79"/>
  <c r="K23" i="79"/>
  <c r="I23" i="79"/>
  <c r="G23" i="79"/>
  <c r="E23" i="79"/>
  <c r="C23" i="79"/>
  <c r="O22" i="79"/>
  <c r="M22" i="79"/>
  <c r="K22" i="79"/>
  <c r="I22" i="79"/>
  <c r="G22" i="79"/>
  <c r="E22" i="79"/>
  <c r="C22" i="79"/>
  <c r="O21" i="79"/>
  <c r="M21" i="79"/>
  <c r="K21" i="79"/>
  <c r="I21" i="79"/>
  <c r="G21" i="79"/>
  <c r="E21" i="79"/>
  <c r="C21" i="79"/>
  <c r="O20" i="79"/>
  <c r="M20" i="79"/>
  <c r="K20" i="79"/>
  <c r="I20" i="79"/>
  <c r="G20" i="79"/>
  <c r="E20" i="79"/>
  <c r="C20" i="79"/>
  <c r="O19" i="79"/>
  <c r="M19" i="79"/>
  <c r="K19" i="79"/>
  <c r="I19" i="79"/>
  <c r="G19" i="79"/>
  <c r="E19" i="79"/>
  <c r="C19" i="79"/>
  <c r="O18" i="79"/>
  <c r="M18" i="79"/>
  <c r="K18" i="79"/>
  <c r="I18" i="79"/>
  <c r="G18" i="79"/>
  <c r="E18" i="79"/>
  <c r="C18" i="79"/>
  <c r="Q23" i="17" l="1"/>
  <c r="O23" i="17"/>
  <c r="M23" i="17"/>
  <c r="K23" i="17"/>
  <c r="I23" i="17"/>
  <c r="G23" i="17"/>
  <c r="E23" i="17"/>
  <c r="C23" i="17"/>
  <c r="Q22" i="17"/>
  <c r="O22" i="17"/>
  <c r="M22" i="17"/>
  <c r="K22" i="17"/>
  <c r="I22" i="17"/>
  <c r="G22" i="17"/>
  <c r="E22" i="17"/>
  <c r="C22" i="17"/>
  <c r="Q21" i="17"/>
  <c r="O21" i="17"/>
  <c r="M21" i="17"/>
  <c r="K21" i="17"/>
  <c r="I21" i="17"/>
  <c r="G21" i="17"/>
  <c r="E21" i="17"/>
  <c r="C21" i="17"/>
  <c r="Q20" i="17"/>
  <c r="O20" i="17"/>
  <c r="M20" i="17"/>
  <c r="K20" i="17"/>
  <c r="I20" i="17"/>
  <c r="G20" i="17"/>
  <c r="E20" i="17"/>
  <c r="C20" i="17"/>
  <c r="Q19" i="17"/>
  <c r="O19" i="17"/>
  <c r="M19" i="17"/>
  <c r="K19" i="17"/>
  <c r="I19" i="17"/>
  <c r="G19" i="17"/>
  <c r="E19" i="17"/>
  <c r="C19" i="17"/>
  <c r="Q18" i="17"/>
  <c r="O18" i="17"/>
  <c r="M18" i="17"/>
  <c r="K18" i="17"/>
  <c r="I18" i="17"/>
  <c r="G18" i="17"/>
  <c r="E18" i="17"/>
  <c r="C18" i="17"/>
  <c r="R23" i="73"/>
  <c r="P23" i="73"/>
  <c r="R22" i="73"/>
  <c r="P22" i="73"/>
  <c r="R21" i="73"/>
  <c r="P21" i="73"/>
  <c r="R20" i="73"/>
  <c r="P20" i="73"/>
  <c r="R19" i="73"/>
  <c r="P19" i="73"/>
  <c r="R18" i="73"/>
  <c r="P18" i="73"/>
  <c r="Q23" i="7"/>
  <c r="O23" i="7"/>
  <c r="M23" i="7"/>
  <c r="K23" i="7"/>
  <c r="I23" i="7"/>
  <c r="G23" i="7"/>
  <c r="E23" i="7"/>
  <c r="C23" i="7"/>
  <c r="Q22" i="7"/>
  <c r="O22" i="7"/>
  <c r="M22" i="7"/>
  <c r="K22" i="7"/>
  <c r="I22" i="7"/>
  <c r="G22" i="7"/>
  <c r="E22" i="7"/>
  <c r="C22" i="7"/>
  <c r="Q21" i="7"/>
  <c r="O21" i="7"/>
  <c r="M21" i="7"/>
  <c r="K21" i="7"/>
  <c r="I21" i="7"/>
  <c r="G21" i="7"/>
  <c r="E21" i="7"/>
  <c r="C21" i="7"/>
  <c r="Q20" i="7"/>
  <c r="O20" i="7"/>
  <c r="M20" i="7"/>
  <c r="K20" i="7"/>
  <c r="I20" i="7"/>
  <c r="G20" i="7"/>
  <c r="E20" i="7"/>
  <c r="C20" i="7"/>
  <c r="Q19" i="7"/>
  <c r="O19" i="7"/>
  <c r="M19" i="7"/>
  <c r="K19" i="7"/>
  <c r="I19" i="7"/>
  <c r="G19" i="7"/>
  <c r="E19" i="7"/>
  <c r="C19" i="7"/>
  <c r="Q18" i="7"/>
  <c r="O18" i="7"/>
  <c r="M18" i="7"/>
  <c r="K18" i="7"/>
  <c r="I18" i="7"/>
  <c r="G18" i="7"/>
  <c r="E18" i="7"/>
  <c r="C18" i="7"/>
  <c r="D18" i="76"/>
  <c r="E18" i="76"/>
  <c r="F18" i="76"/>
  <c r="G18" i="76"/>
  <c r="H18" i="76"/>
  <c r="I18" i="76"/>
  <c r="J18" i="76"/>
  <c r="K18" i="76"/>
  <c r="L18" i="76"/>
  <c r="M18" i="76"/>
  <c r="D19" i="76"/>
  <c r="E19" i="76"/>
  <c r="F19" i="76"/>
  <c r="G19" i="76"/>
  <c r="H19" i="76"/>
  <c r="I19" i="76"/>
  <c r="J19" i="76"/>
  <c r="K19" i="76"/>
  <c r="L19" i="76"/>
  <c r="M19" i="76"/>
  <c r="D20" i="76"/>
  <c r="E20" i="76"/>
  <c r="F20" i="76"/>
  <c r="G20" i="76"/>
  <c r="H20" i="76"/>
  <c r="I20" i="76"/>
  <c r="J20" i="76"/>
  <c r="K20" i="76"/>
  <c r="L20" i="76"/>
  <c r="M20" i="76"/>
  <c r="D21" i="76"/>
  <c r="E21" i="76"/>
  <c r="F21" i="76"/>
  <c r="G21" i="76"/>
  <c r="H21" i="76"/>
  <c r="I21" i="76"/>
  <c r="J21" i="76"/>
  <c r="K21" i="76"/>
  <c r="L21" i="76"/>
  <c r="M21" i="76"/>
  <c r="D22" i="76"/>
  <c r="E22" i="76"/>
  <c r="F22" i="76"/>
  <c r="G22" i="76"/>
  <c r="H22" i="76"/>
  <c r="I22" i="76"/>
  <c r="J22" i="76"/>
  <c r="K22" i="76"/>
  <c r="L22" i="76"/>
  <c r="M22" i="76"/>
  <c r="D23" i="76"/>
  <c r="E23" i="76"/>
  <c r="F23" i="76"/>
  <c r="G23" i="76"/>
  <c r="H23" i="76"/>
  <c r="I23" i="76"/>
  <c r="J23" i="76"/>
  <c r="K23" i="76"/>
  <c r="L23" i="76"/>
  <c r="M23" i="76"/>
  <c r="C23" i="76"/>
  <c r="C22" i="76"/>
  <c r="C21" i="76"/>
  <c r="C20" i="76"/>
  <c r="C19" i="76"/>
  <c r="C18" i="76"/>
  <c r="R23" i="15"/>
  <c r="Q23" i="15"/>
  <c r="P23" i="15"/>
  <c r="O23" i="15"/>
  <c r="L23" i="15"/>
  <c r="K23" i="15"/>
  <c r="J23" i="15"/>
  <c r="I23" i="15"/>
  <c r="F23" i="15"/>
  <c r="E23" i="15"/>
  <c r="D23" i="15"/>
  <c r="C23" i="15"/>
  <c r="R22" i="15"/>
  <c r="Q22" i="15"/>
  <c r="P22" i="15"/>
  <c r="O22" i="15"/>
  <c r="L22" i="15"/>
  <c r="K22" i="15"/>
  <c r="J22" i="15"/>
  <c r="I22" i="15"/>
  <c r="F22" i="15"/>
  <c r="E22" i="15"/>
  <c r="D22" i="15"/>
  <c r="C22" i="15"/>
  <c r="R21" i="15"/>
  <c r="Q21" i="15"/>
  <c r="P21" i="15"/>
  <c r="O21" i="15"/>
  <c r="L21" i="15"/>
  <c r="K21" i="15"/>
  <c r="J21" i="15"/>
  <c r="I21" i="15"/>
  <c r="F21" i="15"/>
  <c r="E21" i="15"/>
  <c r="D21" i="15"/>
  <c r="C21" i="15"/>
  <c r="R20" i="15"/>
  <c r="Q20" i="15"/>
  <c r="P20" i="15"/>
  <c r="O20" i="15"/>
  <c r="L20" i="15"/>
  <c r="K20" i="15"/>
  <c r="J20" i="15"/>
  <c r="I20" i="15"/>
  <c r="F20" i="15"/>
  <c r="E20" i="15"/>
  <c r="D20" i="15"/>
  <c r="C20" i="15"/>
  <c r="R19" i="15"/>
  <c r="Q19" i="15"/>
  <c r="P19" i="15"/>
  <c r="O19" i="15"/>
  <c r="L19" i="15"/>
  <c r="K19" i="15"/>
  <c r="J19" i="15"/>
  <c r="I19" i="15"/>
  <c r="F19" i="15"/>
  <c r="E19" i="15"/>
  <c r="D19" i="15"/>
  <c r="C19" i="15"/>
  <c r="R18" i="15"/>
  <c r="Q18" i="15"/>
  <c r="P18" i="15"/>
  <c r="O18" i="15"/>
  <c r="L18" i="15"/>
  <c r="K18" i="15"/>
  <c r="J18" i="15"/>
  <c r="I18" i="15"/>
  <c r="F18" i="15"/>
  <c r="E18" i="15"/>
  <c r="D18" i="15"/>
  <c r="C18" i="15"/>
  <c r="R19" i="86"/>
  <c r="Q19" i="86"/>
  <c r="P19" i="86"/>
  <c r="O19" i="86"/>
  <c r="N19" i="86"/>
  <c r="M19" i="86"/>
  <c r="R18" i="86"/>
  <c r="Q18" i="86"/>
  <c r="P18" i="86"/>
  <c r="O18" i="86"/>
  <c r="N18" i="86"/>
  <c r="M18" i="86"/>
  <c r="R17" i="86"/>
  <c r="Q17" i="86"/>
  <c r="P17" i="86"/>
  <c r="O17" i="86"/>
  <c r="N17" i="86"/>
  <c r="M17" i="86"/>
  <c r="R16" i="86"/>
  <c r="Q16" i="86"/>
  <c r="P16" i="86"/>
  <c r="O16" i="86"/>
  <c r="N16" i="86"/>
  <c r="M16" i="86"/>
  <c r="R15" i="86"/>
  <c r="Q15" i="86"/>
  <c r="P15" i="86"/>
  <c r="O15" i="86"/>
  <c r="N15" i="86"/>
  <c r="M15" i="86"/>
  <c r="R14" i="86"/>
  <c r="Q14" i="86"/>
  <c r="P14" i="86"/>
  <c r="O14" i="86"/>
  <c r="N14" i="86"/>
  <c r="M14" i="86"/>
  <c r="R13" i="86"/>
  <c r="Q13" i="86"/>
  <c r="P13" i="86"/>
  <c r="O13" i="86"/>
  <c r="N13" i="86"/>
  <c r="M13" i="86"/>
  <c r="R12" i="86"/>
  <c r="Q12" i="86"/>
  <c r="P12" i="86"/>
  <c r="O12" i="86"/>
  <c r="N12" i="86"/>
  <c r="M12" i="86"/>
  <c r="R11" i="86"/>
  <c r="Q11" i="86"/>
  <c r="P11" i="86"/>
  <c r="O11" i="86"/>
  <c r="N11" i="86"/>
  <c r="M11" i="86"/>
  <c r="R10" i="86"/>
  <c r="Q10" i="86"/>
  <c r="P10" i="86"/>
  <c r="O10" i="86"/>
  <c r="N10" i="86"/>
  <c r="M10" i="86"/>
  <c r="R9" i="86"/>
  <c r="Q9" i="86"/>
  <c r="P9" i="86"/>
  <c r="O9" i="86"/>
  <c r="N9" i="86"/>
  <c r="M9" i="86"/>
  <c r="R8" i="86"/>
  <c r="Q8" i="86"/>
  <c r="P8" i="86"/>
  <c r="O8" i="86"/>
  <c r="N8" i="86"/>
  <c r="M8" i="86"/>
  <c r="R7" i="86"/>
  <c r="Q7" i="86"/>
  <c r="P7" i="86"/>
  <c r="O7" i="86"/>
  <c r="N7" i="86"/>
  <c r="M7" i="86"/>
  <c r="R6" i="86"/>
  <c r="Q6" i="86"/>
  <c r="P6" i="86"/>
  <c r="O6" i="86"/>
  <c r="N6" i="86"/>
  <c r="M6" i="86"/>
  <c r="R5" i="86"/>
  <c r="Q5" i="86"/>
  <c r="P5" i="86"/>
  <c r="O5" i="86"/>
  <c r="N5" i="86"/>
  <c r="M5" i="86"/>
  <c r="R19" i="85"/>
  <c r="Q19" i="85"/>
  <c r="P19" i="85"/>
  <c r="O19" i="85"/>
  <c r="N19" i="85"/>
  <c r="M19" i="85"/>
  <c r="R18" i="85"/>
  <c r="Q18" i="85"/>
  <c r="P18" i="85"/>
  <c r="O18" i="85"/>
  <c r="N18" i="85"/>
  <c r="M18" i="85"/>
  <c r="R17" i="85"/>
  <c r="Q17" i="85"/>
  <c r="P17" i="85"/>
  <c r="O17" i="85"/>
  <c r="N17" i="85"/>
  <c r="M17" i="85"/>
  <c r="R16" i="85"/>
  <c r="Q16" i="85"/>
  <c r="P16" i="85"/>
  <c r="O16" i="85"/>
  <c r="N16" i="85"/>
  <c r="M16" i="85"/>
  <c r="R15" i="85"/>
  <c r="Q15" i="85"/>
  <c r="P15" i="85"/>
  <c r="O15" i="85"/>
  <c r="N15" i="85"/>
  <c r="M15" i="85"/>
  <c r="R14" i="85"/>
  <c r="Q14" i="85"/>
  <c r="P14" i="85"/>
  <c r="O14" i="85"/>
  <c r="N14" i="85"/>
  <c r="M14" i="85"/>
  <c r="R13" i="85"/>
  <c r="Q13" i="85"/>
  <c r="P13" i="85"/>
  <c r="O13" i="85"/>
  <c r="N13" i="85"/>
  <c r="M13" i="85"/>
  <c r="R12" i="85"/>
  <c r="Q12" i="85"/>
  <c r="P12" i="85"/>
  <c r="O12" i="85"/>
  <c r="N12" i="85"/>
  <c r="M12" i="85"/>
  <c r="R11" i="85"/>
  <c r="Q11" i="85"/>
  <c r="P11" i="85"/>
  <c r="O11" i="85"/>
  <c r="N11" i="85"/>
  <c r="M11" i="85"/>
  <c r="R10" i="85"/>
  <c r="Q10" i="85"/>
  <c r="P10" i="85"/>
  <c r="O10" i="85"/>
  <c r="N10" i="85"/>
  <c r="M10" i="85"/>
  <c r="R9" i="85"/>
  <c r="Q9" i="85"/>
  <c r="P9" i="85"/>
  <c r="O9" i="85"/>
  <c r="N9" i="85"/>
  <c r="M9" i="85"/>
  <c r="R8" i="85"/>
  <c r="Q8" i="85"/>
  <c r="P8" i="85"/>
  <c r="O8" i="85"/>
  <c r="N8" i="85"/>
  <c r="M8" i="85"/>
  <c r="R7" i="85"/>
  <c r="Q7" i="85"/>
  <c r="P7" i="85"/>
  <c r="O7" i="85"/>
  <c r="N7" i="85"/>
  <c r="M7" i="85"/>
  <c r="R6" i="85"/>
  <c r="Q6" i="85"/>
  <c r="P6" i="85"/>
  <c r="O6" i="85"/>
  <c r="N6" i="85"/>
  <c r="M6" i="85"/>
  <c r="R5" i="85"/>
  <c r="Q5" i="85"/>
  <c r="P5" i="85"/>
  <c r="O5" i="85"/>
  <c r="N5" i="85"/>
  <c r="M5" i="85"/>
  <c r="R19" i="82"/>
  <c r="Q19" i="82"/>
  <c r="P19" i="82"/>
  <c r="O19" i="82"/>
  <c r="N19" i="82"/>
  <c r="M19" i="82"/>
  <c r="R18" i="82"/>
  <c r="Q18" i="82"/>
  <c r="P18" i="82"/>
  <c r="O18" i="82"/>
  <c r="N18" i="82"/>
  <c r="M18" i="82"/>
  <c r="R17" i="82"/>
  <c r="Q17" i="82"/>
  <c r="P17" i="82"/>
  <c r="O17" i="82"/>
  <c r="N17" i="82"/>
  <c r="M17" i="82"/>
  <c r="R16" i="82"/>
  <c r="Q16" i="82"/>
  <c r="P16" i="82"/>
  <c r="O16" i="82"/>
  <c r="N16" i="82"/>
  <c r="M16" i="82"/>
  <c r="R15" i="82"/>
  <c r="Q15" i="82"/>
  <c r="P15" i="82"/>
  <c r="O15" i="82"/>
  <c r="N15" i="82"/>
  <c r="M15" i="82"/>
  <c r="R14" i="82"/>
  <c r="Q14" i="82"/>
  <c r="P14" i="82"/>
  <c r="O14" i="82"/>
  <c r="N14" i="82"/>
  <c r="M14" i="82"/>
  <c r="R13" i="82"/>
  <c r="Q13" i="82"/>
  <c r="P13" i="82"/>
  <c r="O13" i="82"/>
  <c r="N13" i="82"/>
  <c r="M13" i="82"/>
  <c r="R12" i="82"/>
  <c r="Q12" i="82"/>
  <c r="P12" i="82"/>
  <c r="O12" i="82"/>
  <c r="N12" i="82"/>
  <c r="M12" i="82"/>
  <c r="R11" i="82"/>
  <c r="Q11" i="82"/>
  <c r="P11" i="82"/>
  <c r="O11" i="82"/>
  <c r="N11" i="82"/>
  <c r="M11" i="82"/>
  <c r="R10" i="82"/>
  <c r="Q10" i="82"/>
  <c r="P10" i="82"/>
  <c r="O10" i="82"/>
  <c r="N10" i="82"/>
  <c r="M10" i="82"/>
  <c r="R9" i="82"/>
  <c r="Q9" i="82"/>
  <c r="P9" i="82"/>
  <c r="O9" i="82"/>
  <c r="N9" i="82"/>
  <c r="M9" i="82"/>
  <c r="R8" i="82"/>
  <c r="Q8" i="82"/>
  <c r="P8" i="82"/>
  <c r="O8" i="82"/>
  <c r="N8" i="82"/>
  <c r="M8" i="82"/>
  <c r="R7" i="82"/>
  <c r="Q7" i="82"/>
  <c r="P7" i="82"/>
  <c r="O7" i="82"/>
  <c r="N7" i="82"/>
  <c r="M7" i="82"/>
  <c r="R6" i="82"/>
  <c r="Q6" i="82"/>
  <c r="P6" i="82"/>
  <c r="O6" i="82"/>
  <c r="N6" i="82"/>
  <c r="M6" i="82"/>
  <c r="R5" i="82"/>
  <c r="Q5" i="82"/>
  <c r="P5" i="82"/>
  <c r="O5" i="82"/>
  <c r="N5" i="82"/>
  <c r="M5" i="82"/>
  <c r="R19" i="83"/>
  <c r="Q19" i="83"/>
  <c r="P19" i="83"/>
  <c r="O19" i="83"/>
  <c r="N19" i="83"/>
  <c r="M19" i="83"/>
  <c r="R18" i="83"/>
  <c r="Q18" i="83"/>
  <c r="P18" i="83"/>
  <c r="O18" i="83"/>
  <c r="N18" i="83"/>
  <c r="M18" i="83"/>
  <c r="R17" i="83"/>
  <c r="Q17" i="83"/>
  <c r="P17" i="83"/>
  <c r="O17" i="83"/>
  <c r="N17" i="83"/>
  <c r="M17" i="83"/>
  <c r="R16" i="83"/>
  <c r="Q16" i="83"/>
  <c r="P16" i="83"/>
  <c r="O16" i="83"/>
  <c r="N16" i="83"/>
  <c r="M16" i="83"/>
  <c r="R15" i="83"/>
  <c r="Q15" i="83"/>
  <c r="P15" i="83"/>
  <c r="O15" i="83"/>
  <c r="N15" i="83"/>
  <c r="M15" i="83"/>
  <c r="R14" i="83"/>
  <c r="Q14" i="83"/>
  <c r="P14" i="83"/>
  <c r="O14" i="83"/>
  <c r="N14" i="83"/>
  <c r="M14" i="83"/>
  <c r="R13" i="83"/>
  <c r="Q13" i="83"/>
  <c r="P13" i="83"/>
  <c r="O13" i="83"/>
  <c r="N13" i="83"/>
  <c r="M13" i="83"/>
  <c r="R12" i="83"/>
  <c r="Q12" i="83"/>
  <c r="P12" i="83"/>
  <c r="O12" i="83"/>
  <c r="N12" i="83"/>
  <c r="M12" i="83"/>
  <c r="R11" i="83"/>
  <c r="Q11" i="83"/>
  <c r="P11" i="83"/>
  <c r="O11" i="83"/>
  <c r="N11" i="83"/>
  <c r="M11" i="83"/>
  <c r="R10" i="83"/>
  <c r="Q10" i="83"/>
  <c r="P10" i="83"/>
  <c r="O10" i="83"/>
  <c r="N10" i="83"/>
  <c r="M10" i="83"/>
  <c r="R9" i="83"/>
  <c r="Q9" i="83"/>
  <c r="P9" i="83"/>
  <c r="O9" i="83"/>
  <c r="N9" i="83"/>
  <c r="M9" i="83"/>
  <c r="R8" i="83"/>
  <c r="Q8" i="83"/>
  <c r="P8" i="83"/>
  <c r="O8" i="83"/>
  <c r="N8" i="83"/>
  <c r="M8" i="83"/>
  <c r="R7" i="83"/>
  <c r="Q7" i="83"/>
  <c r="P7" i="83"/>
  <c r="O7" i="83"/>
  <c r="N7" i="83"/>
  <c r="M7" i="83"/>
  <c r="R6" i="83"/>
  <c r="Q6" i="83"/>
  <c r="P6" i="83"/>
  <c r="O6" i="83"/>
  <c r="N6" i="83"/>
  <c r="M6" i="83"/>
  <c r="R5" i="83"/>
  <c r="Q5" i="83"/>
  <c r="P5" i="83"/>
  <c r="O5" i="83"/>
  <c r="N5" i="83"/>
  <c r="M5" i="83"/>
  <c r="R19" i="84"/>
  <c r="Q19" i="84"/>
  <c r="P19" i="84"/>
  <c r="O19" i="84"/>
  <c r="N19" i="84"/>
  <c r="M19" i="84"/>
  <c r="R18" i="84"/>
  <c r="Q18" i="84"/>
  <c r="P18" i="84"/>
  <c r="O18" i="84"/>
  <c r="N18" i="84"/>
  <c r="M18" i="84"/>
  <c r="R17" i="84"/>
  <c r="Q17" i="84"/>
  <c r="P17" i="84"/>
  <c r="O17" i="84"/>
  <c r="N17" i="84"/>
  <c r="M17" i="84"/>
  <c r="R16" i="84"/>
  <c r="Q16" i="84"/>
  <c r="P16" i="84"/>
  <c r="O16" i="84"/>
  <c r="N16" i="84"/>
  <c r="M16" i="84"/>
  <c r="R15" i="84"/>
  <c r="Q15" i="84"/>
  <c r="P15" i="84"/>
  <c r="O15" i="84"/>
  <c r="N15" i="84"/>
  <c r="M15" i="84"/>
  <c r="R14" i="84"/>
  <c r="Q14" i="84"/>
  <c r="P14" i="84"/>
  <c r="O14" i="84"/>
  <c r="N14" i="84"/>
  <c r="M14" i="84"/>
  <c r="R13" i="84"/>
  <c r="Q13" i="84"/>
  <c r="P13" i="84"/>
  <c r="O13" i="84"/>
  <c r="N13" i="84"/>
  <c r="M13" i="84"/>
  <c r="R12" i="84"/>
  <c r="Q12" i="84"/>
  <c r="P12" i="84"/>
  <c r="O12" i="84"/>
  <c r="N12" i="84"/>
  <c r="M12" i="84"/>
  <c r="R11" i="84"/>
  <c r="Q11" i="84"/>
  <c r="P11" i="84"/>
  <c r="O11" i="84"/>
  <c r="N11" i="84"/>
  <c r="M11" i="84"/>
  <c r="R10" i="84"/>
  <c r="Q10" i="84"/>
  <c r="P10" i="84"/>
  <c r="O10" i="84"/>
  <c r="N10" i="84"/>
  <c r="M10" i="84"/>
  <c r="R9" i="84"/>
  <c r="Q9" i="84"/>
  <c r="P9" i="84"/>
  <c r="O9" i="84"/>
  <c r="N9" i="84"/>
  <c r="M9" i="84"/>
  <c r="R8" i="84"/>
  <c r="Q8" i="84"/>
  <c r="P8" i="84"/>
  <c r="O8" i="84"/>
  <c r="N8" i="84"/>
  <c r="M8" i="84"/>
  <c r="R7" i="84"/>
  <c r="Q7" i="84"/>
  <c r="P7" i="84"/>
  <c r="O7" i="84"/>
  <c r="N7" i="84"/>
  <c r="M7" i="84"/>
  <c r="R6" i="84"/>
  <c r="Q6" i="84"/>
  <c r="P6" i="84"/>
  <c r="O6" i="84"/>
  <c r="N6" i="84"/>
  <c r="M6" i="84"/>
  <c r="R5" i="84"/>
  <c r="Q5" i="84"/>
  <c r="P5" i="84"/>
  <c r="O5" i="84"/>
  <c r="N5" i="84"/>
  <c r="M5" i="84"/>
  <c r="J23" i="73"/>
  <c r="D23" i="73"/>
  <c r="C23" i="73"/>
  <c r="J22" i="73"/>
  <c r="D22" i="73"/>
  <c r="C22" i="73"/>
  <c r="J21" i="73"/>
  <c r="D21" i="73"/>
  <c r="C21" i="73"/>
  <c r="J20" i="73"/>
  <c r="D20" i="73"/>
  <c r="C20" i="73"/>
  <c r="J19" i="73"/>
  <c r="D19" i="73"/>
  <c r="C19" i="73"/>
  <c r="J18" i="73"/>
  <c r="D18" i="73"/>
  <c r="C18" i="73"/>
  <c r="C19" i="13" l="1"/>
  <c r="C18" i="13"/>
  <c r="P23" i="13"/>
  <c r="O23" i="13"/>
  <c r="N23" i="13"/>
  <c r="M23" i="13"/>
  <c r="L23" i="13"/>
  <c r="K23" i="13"/>
  <c r="J23" i="13"/>
  <c r="I23" i="13"/>
  <c r="H23" i="13"/>
  <c r="G23" i="13"/>
  <c r="F23" i="13"/>
  <c r="C23" i="13"/>
  <c r="P22" i="13"/>
  <c r="O22" i="13"/>
  <c r="N22" i="13"/>
  <c r="M22" i="13"/>
  <c r="L22" i="13"/>
  <c r="K22" i="13"/>
  <c r="J22" i="13"/>
  <c r="I22" i="13"/>
  <c r="H22" i="13"/>
  <c r="G22" i="13"/>
  <c r="F22" i="13"/>
  <c r="C22" i="13"/>
  <c r="P21" i="13"/>
  <c r="O21" i="13"/>
  <c r="N21" i="13"/>
  <c r="M21" i="13"/>
  <c r="L21" i="13"/>
  <c r="K21" i="13"/>
  <c r="J21" i="13"/>
  <c r="I21" i="13"/>
  <c r="H21" i="13"/>
  <c r="G21" i="13"/>
  <c r="F21" i="13"/>
  <c r="C21" i="13"/>
  <c r="P20" i="13"/>
  <c r="O20" i="13"/>
  <c r="N20" i="13"/>
  <c r="M20" i="13"/>
  <c r="L20" i="13"/>
  <c r="K20" i="13"/>
  <c r="J20" i="13"/>
  <c r="I20" i="13"/>
  <c r="H20" i="13"/>
  <c r="G20" i="13"/>
  <c r="F20" i="13"/>
  <c r="C20" i="13"/>
  <c r="P19" i="13"/>
  <c r="O19" i="13"/>
  <c r="N19" i="13"/>
  <c r="M19" i="13"/>
  <c r="L19" i="13"/>
  <c r="K19" i="13"/>
  <c r="J19" i="13"/>
  <c r="I19" i="13"/>
  <c r="H19" i="13"/>
  <c r="G19" i="13"/>
  <c r="F19" i="13"/>
  <c r="P18" i="13"/>
  <c r="O18" i="13"/>
  <c r="N18" i="13"/>
  <c r="M18" i="13"/>
  <c r="L18" i="13"/>
  <c r="K18" i="13"/>
  <c r="J18" i="13"/>
  <c r="I18" i="13"/>
  <c r="H18" i="13"/>
  <c r="G18" i="13"/>
  <c r="F18" i="13"/>
  <c r="N23" i="10" l="1"/>
  <c r="M23" i="10"/>
  <c r="L23" i="10"/>
  <c r="K23" i="10"/>
  <c r="J23" i="10"/>
  <c r="G23" i="10"/>
  <c r="F23" i="10"/>
  <c r="E23" i="10"/>
  <c r="D23" i="10"/>
  <c r="C23" i="10"/>
  <c r="N22" i="10"/>
  <c r="M22" i="10"/>
  <c r="L22" i="10"/>
  <c r="K22" i="10"/>
  <c r="J22" i="10"/>
  <c r="G22" i="10"/>
  <c r="F22" i="10"/>
  <c r="E22" i="10"/>
  <c r="D22" i="10"/>
  <c r="C22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R19" i="67" l="1"/>
  <c r="Q19" i="67"/>
  <c r="P19" i="67"/>
  <c r="O19" i="67"/>
  <c r="N19" i="67"/>
  <c r="M19" i="67"/>
  <c r="R18" i="67"/>
  <c r="Q18" i="67"/>
  <c r="P18" i="67"/>
  <c r="O18" i="67"/>
  <c r="N18" i="67"/>
  <c r="M18" i="67"/>
  <c r="R17" i="67"/>
  <c r="Q17" i="67"/>
  <c r="P17" i="67"/>
  <c r="O17" i="67"/>
  <c r="N17" i="67"/>
  <c r="M17" i="67"/>
  <c r="R16" i="67"/>
  <c r="Q16" i="67"/>
  <c r="P16" i="67"/>
  <c r="O16" i="67"/>
  <c r="N16" i="67"/>
  <c r="M16" i="67"/>
  <c r="R15" i="67"/>
  <c r="Q15" i="67"/>
  <c r="P15" i="67"/>
  <c r="O15" i="67"/>
  <c r="N15" i="67"/>
  <c r="M15" i="67"/>
  <c r="R14" i="67"/>
  <c r="Q14" i="67"/>
  <c r="P14" i="67"/>
  <c r="O14" i="67"/>
  <c r="N14" i="67"/>
  <c r="M14" i="67"/>
  <c r="R13" i="67"/>
  <c r="Q13" i="67"/>
  <c r="P13" i="67"/>
  <c r="O13" i="67"/>
  <c r="N13" i="67"/>
  <c r="M13" i="67"/>
  <c r="R12" i="67"/>
  <c r="Q12" i="67"/>
  <c r="P12" i="67"/>
  <c r="O12" i="67"/>
  <c r="N12" i="67"/>
  <c r="M12" i="67"/>
  <c r="R11" i="67"/>
  <c r="Q11" i="67"/>
  <c r="P11" i="67"/>
  <c r="O11" i="67"/>
  <c r="N11" i="67"/>
  <c r="M11" i="67"/>
  <c r="R10" i="67"/>
  <c r="Q10" i="67"/>
  <c r="P10" i="67"/>
  <c r="O10" i="67"/>
  <c r="N10" i="67"/>
  <c r="M10" i="67"/>
  <c r="R9" i="67"/>
  <c r="Q9" i="67"/>
  <c r="P9" i="67"/>
  <c r="O9" i="67"/>
  <c r="N9" i="67"/>
  <c r="M9" i="67"/>
  <c r="R8" i="67"/>
  <c r="Q8" i="67"/>
  <c r="P8" i="67"/>
  <c r="O8" i="67"/>
  <c r="N8" i="67"/>
  <c r="M8" i="67"/>
  <c r="R7" i="67"/>
  <c r="Q7" i="67"/>
  <c r="P7" i="67"/>
  <c r="O7" i="67"/>
  <c r="N7" i="67"/>
  <c r="M7" i="67"/>
  <c r="R6" i="67"/>
  <c r="Q6" i="67"/>
  <c r="P6" i="67"/>
  <c r="O6" i="67"/>
  <c r="N6" i="67"/>
  <c r="P5" i="67"/>
  <c r="N5" i="67"/>
  <c r="M5" i="67"/>
  <c r="C18" i="4"/>
  <c r="T23" i="4"/>
  <c r="Q23" i="4"/>
  <c r="P23" i="4"/>
  <c r="O23" i="4"/>
  <c r="N23" i="4"/>
  <c r="K23" i="4"/>
  <c r="J23" i="4"/>
  <c r="I23" i="4"/>
  <c r="H23" i="4"/>
  <c r="E23" i="4"/>
  <c r="D23" i="4"/>
  <c r="C23" i="4"/>
  <c r="T22" i="4"/>
  <c r="Q22" i="4"/>
  <c r="P22" i="4"/>
  <c r="O22" i="4"/>
  <c r="N22" i="4"/>
  <c r="K22" i="4"/>
  <c r="J22" i="4"/>
  <c r="I22" i="4"/>
  <c r="H22" i="4"/>
  <c r="E22" i="4"/>
  <c r="D22" i="4"/>
  <c r="C22" i="4"/>
  <c r="T21" i="4"/>
  <c r="Q21" i="4"/>
  <c r="P21" i="4"/>
  <c r="O21" i="4"/>
  <c r="N21" i="4"/>
  <c r="K21" i="4"/>
  <c r="J21" i="4"/>
  <c r="I21" i="4"/>
  <c r="H21" i="4"/>
  <c r="E21" i="4"/>
  <c r="D21" i="4"/>
  <c r="C21" i="4"/>
  <c r="T20" i="4"/>
  <c r="Q20" i="4"/>
  <c r="P20" i="4"/>
  <c r="O20" i="4"/>
  <c r="N20" i="4"/>
  <c r="K20" i="4"/>
  <c r="J20" i="4"/>
  <c r="I20" i="4"/>
  <c r="H20" i="4"/>
  <c r="E20" i="4"/>
  <c r="D20" i="4"/>
  <c r="C20" i="4"/>
  <c r="T19" i="4"/>
  <c r="Q19" i="4"/>
  <c r="P19" i="4"/>
  <c r="O19" i="4"/>
  <c r="N19" i="4"/>
  <c r="K19" i="4"/>
  <c r="J19" i="4"/>
  <c r="I19" i="4"/>
  <c r="H19" i="4"/>
  <c r="E19" i="4"/>
  <c r="D19" i="4"/>
  <c r="C19" i="4"/>
  <c r="T18" i="4"/>
  <c r="Q18" i="4"/>
  <c r="P18" i="4"/>
  <c r="O18" i="4"/>
  <c r="N18" i="4"/>
  <c r="K18" i="4"/>
  <c r="J18" i="4"/>
  <c r="I18" i="4"/>
  <c r="H18" i="4"/>
  <c r="E18" i="4"/>
  <c r="D18" i="4"/>
  <c r="R19" i="70"/>
  <c r="Q19" i="70"/>
  <c r="P19" i="70"/>
  <c r="O19" i="70"/>
  <c r="N19" i="70"/>
  <c r="M19" i="70"/>
  <c r="R18" i="70"/>
  <c r="Q18" i="70"/>
  <c r="P18" i="70"/>
  <c r="O18" i="70"/>
  <c r="N18" i="70"/>
  <c r="M18" i="70"/>
  <c r="R17" i="70"/>
  <c r="Q17" i="70"/>
  <c r="P17" i="70"/>
  <c r="O17" i="70"/>
  <c r="N17" i="70"/>
  <c r="M17" i="70"/>
  <c r="R16" i="70"/>
  <c r="Q16" i="70"/>
  <c r="P16" i="70"/>
  <c r="O16" i="70"/>
  <c r="N16" i="70"/>
  <c r="M16" i="70"/>
  <c r="R15" i="70"/>
  <c r="Q15" i="70"/>
  <c r="P15" i="70"/>
  <c r="O15" i="70"/>
  <c r="N15" i="70"/>
  <c r="M15" i="70"/>
  <c r="R14" i="70"/>
  <c r="Q14" i="70"/>
  <c r="P14" i="70"/>
  <c r="O14" i="70"/>
  <c r="N14" i="70"/>
  <c r="M14" i="70"/>
  <c r="R13" i="70"/>
  <c r="Q13" i="70"/>
  <c r="P13" i="70"/>
  <c r="O13" i="70"/>
  <c r="N13" i="70"/>
  <c r="M13" i="70"/>
  <c r="R12" i="70"/>
  <c r="Q12" i="70"/>
  <c r="P12" i="70"/>
  <c r="O12" i="70"/>
  <c r="N12" i="70"/>
  <c r="M12" i="70"/>
  <c r="R11" i="70"/>
  <c r="Q11" i="70"/>
  <c r="P11" i="70"/>
  <c r="O11" i="70"/>
  <c r="N11" i="70"/>
  <c r="M11" i="70"/>
  <c r="R10" i="70"/>
  <c r="Q10" i="70"/>
  <c r="P10" i="70"/>
  <c r="O10" i="70"/>
  <c r="N10" i="70"/>
  <c r="M10" i="70"/>
  <c r="R9" i="70"/>
  <c r="Q9" i="70"/>
  <c r="P9" i="70"/>
  <c r="O9" i="70"/>
  <c r="N9" i="70"/>
  <c r="M9" i="70"/>
  <c r="R8" i="70"/>
  <c r="Q8" i="70"/>
  <c r="P8" i="70"/>
  <c r="O8" i="70"/>
  <c r="N8" i="70"/>
  <c r="M8" i="70"/>
  <c r="R7" i="70"/>
  <c r="Q7" i="70"/>
  <c r="P7" i="70"/>
  <c r="O7" i="70"/>
  <c r="N7" i="70"/>
  <c r="M7" i="70"/>
  <c r="R6" i="70"/>
  <c r="Q6" i="70"/>
  <c r="P6" i="70"/>
  <c r="O6" i="70"/>
  <c r="N6" i="70"/>
  <c r="M6" i="70"/>
  <c r="R5" i="70"/>
  <c r="Q5" i="70"/>
  <c r="P5" i="70"/>
  <c r="O5" i="70"/>
  <c r="N5" i="70"/>
  <c r="M5" i="70"/>
  <c r="R19" i="71"/>
  <c r="Q19" i="71"/>
  <c r="P19" i="71"/>
  <c r="O19" i="71"/>
  <c r="N19" i="71"/>
  <c r="M19" i="71"/>
  <c r="R18" i="71"/>
  <c r="Q18" i="71"/>
  <c r="P18" i="71"/>
  <c r="O18" i="71"/>
  <c r="N18" i="71"/>
  <c r="M18" i="71"/>
  <c r="R17" i="71"/>
  <c r="Q17" i="71"/>
  <c r="P17" i="71"/>
  <c r="O17" i="71"/>
  <c r="N17" i="71"/>
  <c r="M17" i="71"/>
  <c r="R16" i="71"/>
  <c r="Q16" i="71"/>
  <c r="P16" i="71"/>
  <c r="O16" i="71"/>
  <c r="N16" i="71"/>
  <c r="M16" i="71"/>
  <c r="R15" i="71"/>
  <c r="Q15" i="71"/>
  <c r="P15" i="71"/>
  <c r="O15" i="71"/>
  <c r="N15" i="71"/>
  <c r="M15" i="71"/>
  <c r="R14" i="71"/>
  <c r="Q14" i="71"/>
  <c r="P14" i="71"/>
  <c r="O14" i="71"/>
  <c r="N14" i="71"/>
  <c r="M14" i="71"/>
  <c r="R13" i="71"/>
  <c r="Q13" i="71"/>
  <c r="P13" i="71"/>
  <c r="O13" i="71"/>
  <c r="N13" i="71"/>
  <c r="M13" i="71"/>
  <c r="R12" i="71"/>
  <c r="Q12" i="71"/>
  <c r="P12" i="71"/>
  <c r="O12" i="71"/>
  <c r="N12" i="71"/>
  <c r="M12" i="71"/>
  <c r="R11" i="71"/>
  <c r="Q11" i="71"/>
  <c r="P11" i="71"/>
  <c r="O11" i="71"/>
  <c r="N11" i="71"/>
  <c r="M11" i="71"/>
  <c r="R10" i="71"/>
  <c r="Q10" i="71"/>
  <c r="P10" i="71"/>
  <c r="O10" i="71"/>
  <c r="N10" i="71"/>
  <c r="M10" i="71"/>
  <c r="R9" i="71"/>
  <c r="Q9" i="71"/>
  <c r="P9" i="71"/>
  <c r="O9" i="71"/>
  <c r="N9" i="71"/>
  <c r="M9" i="71"/>
  <c r="R8" i="71"/>
  <c r="Q8" i="71"/>
  <c r="P8" i="71"/>
  <c r="O8" i="71"/>
  <c r="N8" i="71"/>
  <c r="M8" i="71"/>
  <c r="R7" i="71"/>
  <c r="Q7" i="71"/>
  <c r="P7" i="71"/>
  <c r="O7" i="71"/>
  <c r="N7" i="71"/>
  <c r="M7" i="71"/>
  <c r="R6" i="71"/>
  <c r="Q6" i="71"/>
  <c r="P6" i="71"/>
  <c r="O6" i="71"/>
  <c r="N6" i="71"/>
  <c r="M6" i="71"/>
  <c r="R5" i="71"/>
  <c r="Q5" i="71"/>
  <c r="P5" i="71"/>
  <c r="O5" i="71"/>
  <c r="N5" i="71"/>
  <c r="M5" i="71"/>
  <c r="R6" i="72"/>
  <c r="R7" i="72"/>
  <c r="R8" i="72"/>
  <c r="R9" i="72"/>
  <c r="R10" i="72"/>
  <c r="R11" i="72"/>
  <c r="R12" i="72"/>
  <c r="R13" i="72"/>
  <c r="R14" i="72"/>
  <c r="R15" i="72"/>
  <c r="R16" i="72"/>
  <c r="R17" i="72"/>
  <c r="R18" i="72"/>
  <c r="R19" i="72"/>
  <c r="R5" i="72"/>
  <c r="Q6" i="72"/>
  <c r="Q7" i="72"/>
  <c r="Q8" i="72"/>
  <c r="Q9" i="72"/>
  <c r="Q10" i="72"/>
  <c r="Q11" i="72"/>
  <c r="Q12" i="72"/>
  <c r="Q13" i="72"/>
  <c r="Q14" i="72"/>
  <c r="Q15" i="72"/>
  <c r="Q16" i="72"/>
  <c r="Q17" i="72"/>
  <c r="Q18" i="72"/>
  <c r="Q19" i="72"/>
  <c r="Q5" i="72"/>
  <c r="P6" i="72"/>
  <c r="P7" i="72"/>
  <c r="P8" i="72"/>
  <c r="P9" i="72"/>
  <c r="P10" i="72"/>
  <c r="P11" i="72"/>
  <c r="P12" i="72"/>
  <c r="P13" i="72"/>
  <c r="P14" i="72"/>
  <c r="P15" i="72"/>
  <c r="P16" i="72"/>
  <c r="P17" i="72"/>
  <c r="P18" i="72"/>
  <c r="P19" i="72"/>
  <c r="P5" i="72"/>
  <c r="O6" i="72"/>
  <c r="O7" i="72"/>
  <c r="O8" i="72"/>
  <c r="O9" i="72"/>
  <c r="O10" i="72"/>
  <c r="O11" i="72"/>
  <c r="O12" i="72"/>
  <c r="O14" i="72"/>
  <c r="O15" i="72"/>
  <c r="O16" i="72"/>
  <c r="O17" i="72"/>
  <c r="O18" i="72"/>
  <c r="O19" i="72"/>
  <c r="N6" i="72"/>
  <c r="N7" i="72"/>
  <c r="N8" i="72"/>
  <c r="N9" i="72"/>
  <c r="N10" i="72"/>
  <c r="N11" i="72"/>
  <c r="N12" i="72"/>
  <c r="N13" i="72"/>
  <c r="N14" i="72"/>
  <c r="N15" i="72"/>
  <c r="N16" i="72"/>
  <c r="N17" i="72"/>
  <c r="N18" i="72"/>
  <c r="N19" i="72"/>
  <c r="N5" i="72"/>
  <c r="M6" i="72"/>
  <c r="M7" i="72"/>
  <c r="M8" i="72"/>
  <c r="M9" i="72"/>
  <c r="M12" i="72"/>
  <c r="M13" i="72"/>
  <c r="M14" i="72"/>
  <c r="M15" i="72"/>
  <c r="M16" i="72"/>
  <c r="M17" i="72"/>
  <c r="M18" i="72"/>
  <c r="M19" i="72"/>
  <c r="C22" i="63"/>
  <c r="C21" i="63"/>
  <c r="C20" i="63"/>
  <c r="C19" i="63"/>
  <c r="C18" i="63"/>
  <c r="N23" i="63" l="1"/>
  <c r="M23" i="63"/>
  <c r="L23" i="63"/>
  <c r="K23" i="63"/>
  <c r="J23" i="63"/>
  <c r="G23" i="63"/>
  <c r="F23" i="63"/>
  <c r="E23" i="63"/>
  <c r="D23" i="63"/>
  <c r="C23" i="63"/>
  <c r="N22" i="63"/>
  <c r="M22" i="63"/>
  <c r="L22" i="63"/>
  <c r="K22" i="63"/>
  <c r="J22" i="63"/>
  <c r="G22" i="63"/>
  <c r="F22" i="63"/>
  <c r="E22" i="63"/>
  <c r="D22" i="63"/>
  <c r="N21" i="63"/>
  <c r="M21" i="63"/>
  <c r="L21" i="63"/>
  <c r="K21" i="63"/>
  <c r="J21" i="63"/>
  <c r="G21" i="63"/>
  <c r="F21" i="63"/>
  <c r="D21" i="63"/>
  <c r="N20" i="63"/>
  <c r="M20" i="63"/>
  <c r="L20" i="63"/>
  <c r="K20" i="63"/>
  <c r="J20" i="63"/>
  <c r="G20" i="63"/>
  <c r="F20" i="63"/>
  <c r="E20" i="63"/>
  <c r="D20" i="63"/>
  <c r="N19" i="63"/>
  <c r="M19" i="63"/>
  <c r="L19" i="63"/>
  <c r="K19" i="63"/>
  <c r="J19" i="63"/>
  <c r="G19" i="63"/>
  <c r="E19" i="63"/>
  <c r="D19" i="63"/>
  <c r="N18" i="63"/>
  <c r="M18" i="63"/>
  <c r="L18" i="63"/>
  <c r="K18" i="63"/>
  <c r="J18" i="63"/>
  <c r="G18" i="63"/>
  <c r="F18" i="63"/>
  <c r="E18" i="63"/>
  <c r="D18" i="63"/>
  <c r="P22" i="135" l="1"/>
  <c r="P23" i="135"/>
  <c r="Q23" i="135"/>
  <c r="Q22" i="135"/>
  <c r="K22" i="135"/>
  <c r="K23" i="135" l="1"/>
  <c r="L22" i="135" l="1"/>
  <c r="L23" i="135"/>
</calcChain>
</file>

<file path=xl/sharedStrings.xml><?xml version="1.0" encoding="utf-8"?>
<sst xmlns="http://schemas.openxmlformats.org/spreadsheetml/2006/main" count="8582" uniqueCount="1038">
  <si>
    <t xml:space="preserve"> </t>
  </si>
  <si>
    <t>školy</t>
  </si>
  <si>
    <t>třídy</t>
  </si>
  <si>
    <t>děti</t>
  </si>
  <si>
    <t>celkem</t>
  </si>
  <si>
    <t>v tom ve věku</t>
  </si>
  <si>
    <t>z toho</t>
  </si>
  <si>
    <t>dívky</t>
  </si>
  <si>
    <t>cizinci</t>
  </si>
  <si>
    <t>ženy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</si>
  <si>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</si>
  <si>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</si>
  <si>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</si>
  <si>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</si>
  <si>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</si>
  <si>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</si>
  <si>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</si>
  <si>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</si>
  <si>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</si>
  <si>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přepočtení na plně zaměstnané</t>
    </r>
  </si>
  <si>
    <r>
      <t>učitelé</t>
    </r>
    <r>
      <rPr>
        <vertAlign val="superscript"/>
        <sz val="8"/>
        <color theme="1"/>
        <rFont val="Arial"/>
        <family val="2"/>
        <charset val="238"/>
      </rPr>
      <t>1)</t>
    </r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</si>
  <si>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</si>
  <si>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</si>
  <si>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</si>
  <si>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</si>
  <si>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</si>
  <si>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</si>
  <si>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</si>
  <si>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</si>
  <si>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</si>
  <si>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</si>
  <si>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</si>
  <si>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</si>
  <si>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</si>
  <si>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</si>
  <si>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</si>
  <si>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MŠMT</t>
  </si>
  <si>
    <t>obec</t>
  </si>
  <si>
    <t>kraj</t>
  </si>
  <si>
    <t>církev</t>
  </si>
  <si>
    <t xml:space="preserve">třídy </t>
  </si>
  <si>
    <t>z toho
dívky</t>
  </si>
  <si>
    <t>mladší 3 let</t>
  </si>
  <si>
    <t>z toho dívky</t>
  </si>
  <si>
    <t>v tom</t>
  </si>
  <si>
    <t>ostatní</t>
  </si>
  <si>
    <t>v tom ve třídách</t>
  </si>
  <si>
    <t>v tom postižení</t>
  </si>
  <si>
    <t>běžných</t>
  </si>
  <si>
    <t>mentálně</t>
  </si>
  <si>
    <t>sluchově</t>
  </si>
  <si>
    <t>zrakově</t>
  </si>
  <si>
    <t>vadami řeči</t>
  </si>
  <si>
    <t>tělesně</t>
  </si>
  <si>
    <t>vývojovými poruchami</t>
  </si>
  <si>
    <t>autismem</t>
  </si>
  <si>
    <t>z toho ženy</t>
  </si>
  <si>
    <t>.</t>
  </si>
  <si>
    <t>x</t>
  </si>
  <si>
    <t>žáci</t>
  </si>
  <si>
    <t>na 1. stupni</t>
  </si>
  <si>
    <t>na 2. stupni</t>
  </si>
  <si>
    <t>mladší 6 let</t>
  </si>
  <si>
    <t>6letí</t>
  </si>
  <si>
    <r>
      <t>celkem</t>
    </r>
    <r>
      <rPr>
        <vertAlign val="superscript"/>
        <sz val="8"/>
        <color theme="1"/>
        <rFont val="Arial"/>
        <family val="2"/>
        <charset val="238"/>
      </rPr>
      <t>1)</t>
    </r>
  </si>
  <si>
    <t>z toho 
dívky</t>
  </si>
  <si>
    <t>z toho
ženy</t>
  </si>
  <si>
    <t>běžné
školy</t>
  </si>
  <si>
    <r>
      <t>více vadami</t>
    </r>
    <r>
      <rPr>
        <vertAlign val="superscript"/>
        <sz val="8"/>
        <color theme="1"/>
        <rFont val="Arial"/>
        <family val="2"/>
        <charset val="238"/>
      </rPr>
      <t>2)</t>
    </r>
  </si>
  <si>
    <t>ostatní formy vzdělávání</t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</si>
  <si>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přepočtení na plně zaměstnané</t>
    </r>
  </si>
  <si>
    <t xml:space="preserve">školy </t>
  </si>
  <si>
    <t>absolventi</t>
  </si>
  <si>
    <t>denní vzdělávání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</si>
  <si>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nabízet více druhů/oborů vzdělávání. Součet škol poskytujících denní a ostatní formy vzdělávání tedy nemusí odpovídat celkovému počtu škol v daném školním roce.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</si>
  <si>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pouze denní forma vzdělávání</t>
    </r>
  </si>
  <si>
    <t>Celkem</t>
  </si>
  <si>
    <t>21 hornictví a hornická geologie, hutnictví a slévárenství</t>
  </si>
  <si>
    <t>23 strojírenství a strojírenská výroba</t>
  </si>
  <si>
    <t>26 elektrotechnika, telekomunikační a výpočetní technika</t>
  </si>
  <si>
    <t>28 technická chemie a chemie silikátů</t>
  </si>
  <si>
    <t>29 potravinářství a potravinářská chemie</t>
  </si>
  <si>
    <t>31 textilní výroba a oděvnictví</t>
  </si>
  <si>
    <t>32 kožedělná a obuvnická výroba a zpracování plastů</t>
  </si>
  <si>
    <t>33 zpracování dřeva a výroba hudebních nástrojů</t>
  </si>
  <si>
    <t>34 polygrafie, zpracování papíru, filmu a fotografie</t>
  </si>
  <si>
    <t>36 stavebnictví, geodézie a kartografie</t>
  </si>
  <si>
    <t>37 doprava a spoje</t>
  </si>
  <si>
    <t>39 speciální a interdisciplinární obory</t>
  </si>
  <si>
    <t>41 zemědělství a lesnictví</t>
  </si>
  <si>
    <t>53 zdravotnictví</t>
  </si>
  <si>
    <t>63 ekonomika a administrativa</t>
  </si>
  <si>
    <t>65 gastronomie, hotelnictví a turismus</t>
  </si>
  <si>
    <t>66 obchod</t>
  </si>
  <si>
    <t>69 osobní a provozní služby</t>
  </si>
  <si>
    <t>75 pedagogika, učitelství a sociální péče</t>
  </si>
  <si>
    <t>82 umění a užité umění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</si>
  <si>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bez zkráceného studia</t>
    </r>
  </si>
  <si>
    <t>16 ekologie a ochrana životního prostředí</t>
  </si>
  <si>
    <t>18 informatické obory</t>
  </si>
  <si>
    <t>43 veterinářství a veterinární prevence</t>
  </si>
  <si>
    <t>64 podnikání v oborech, odvětví</t>
  </si>
  <si>
    <t>68 právo, právní a veřejnosprávní činnost</t>
  </si>
  <si>
    <t>72 publicistika, knihovnictví a informatika</t>
  </si>
  <si>
    <t>78 obecně odborná příprava</t>
  </si>
  <si>
    <t>v gymnáziu čtyřletém</t>
  </si>
  <si>
    <t>v gymnáziu šestiletém</t>
  </si>
  <si>
    <t>v gymnáziu osmiletém</t>
  </si>
  <si>
    <t>1. ročník</t>
  </si>
  <si>
    <t>2. ročník</t>
  </si>
  <si>
    <t>3. ročník</t>
  </si>
  <si>
    <t>4. ročník</t>
  </si>
  <si>
    <r>
      <t>1. a 2.
ročník</t>
    </r>
    <r>
      <rPr>
        <vertAlign val="superscript"/>
        <sz val="8"/>
        <color theme="1"/>
        <rFont val="Arial"/>
        <family val="2"/>
        <charset val="238"/>
      </rPr>
      <t>1)</t>
    </r>
  </si>
  <si>
    <t>ostatní
ročníky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</si>
  <si>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žáci plnící povinnou školní docházku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</si>
  <si>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denní forma vzdělávání</t>
    </r>
  </si>
  <si>
    <t>denní 6leté</t>
  </si>
  <si>
    <t>denní 8leté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</si>
  <si>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přepočtení na plně zaměstnané</t>
    </r>
  </si>
  <si>
    <t>hudba</t>
  </si>
  <si>
    <t>zpěv</t>
  </si>
  <si>
    <t>tanec</t>
  </si>
  <si>
    <t>dramatické 
umění</t>
  </si>
  <si>
    <t>16 ekologie a ochrana životního prostředí</t>
  </si>
  <si>
    <t>28 technická chemie, chemie silikátů</t>
  </si>
  <si>
    <t>31 textilní výroba a oděvnictví</t>
  </si>
  <si>
    <t>61 filozofie, teologie</t>
  </si>
  <si>
    <t>63 ekonomika a administrativa</t>
  </si>
  <si>
    <t>74 tělesná kultura,tělovýchova,sport</t>
  </si>
  <si>
    <t>91 teorie vojenského umění</t>
  </si>
  <si>
    <r>
      <t>celkem</t>
    </r>
    <r>
      <rPr>
        <vertAlign val="superscript"/>
        <sz val="8"/>
        <rFont val="Arial"/>
        <family val="2"/>
        <charset val="238"/>
      </rPr>
      <t>1)</t>
    </r>
  </si>
  <si>
    <t>veřejné</t>
  </si>
  <si>
    <t>soukromé</t>
  </si>
  <si>
    <t>na
veřejných
VŠ</t>
  </si>
  <si>
    <t>na soukromých VŠ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</si>
  <si>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vysoké školy, protože jeden student/absolvent může souběžně studovat/absolvovat více VŠ najednou</t>
    </r>
  </si>
  <si>
    <t>prezenční studium</t>
  </si>
  <si>
    <t>distanční a kombinované studium</t>
  </si>
  <si>
    <t>z toho studijní program</t>
  </si>
  <si>
    <t>veřejných vysokých škol</t>
  </si>
  <si>
    <t>soukromých vysokých škol</t>
  </si>
  <si>
    <t>prezenční</t>
  </si>
  <si>
    <t>distanční 
a kombinované</t>
  </si>
  <si>
    <r>
      <rPr>
        <i/>
        <vertAlign val="superscript"/>
        <sz val="8"/>
        <color theme="1"/>
        <rFont val="Arial"/>
        <family val="2"/>
        <charset val="238"/>
      </rPr>
      <t xml:space="preserve">3) </t>
    </r>
    <r>
      <rPr>
        <i/>
        <sz val="8"/>
        <color theme="1"/>
        <rFont val="Arial"/>
        <family val="2"/>
        <charset val="238"/>
      </rPr>
      <t>přepočtení na plně zaměstnané</t>
    </r>
  </si>
  <si>
    <r>
      <t>Veřejné vysoké školy</t>
    </r>
    <r>
      <rPr>
        <b/>
        <vertAlign val="superscript"/>
        <sz val="8"/>
        <color theme="1"/>
        <rFont val="Arial"/>
        <family val="2"/>
        <charset val="238"/>
      </rPr>
      <t>1)</t>
    </r>
  </si>
  <si>
    <t>Univerzita Karlova v Praze</t>
  </si>
  <si>
    <t>Jihočeská univerzita v Českých Budějovicích</t>
  </si>
  <si>
    <t>Univerzita Jana Evangelisty Purkyně v Ústí nad Labem</t>
  </si>
  <si>
    <t>Masarykova univerzita</t>
  </si>
  <si>
    <t>Univerzita Palackého v Olomouci</t>
  </si>
  <si>
    <t xml:space="preserve">Veterinární a farmaceutická univerzita Brno </t>
  </si>
  <si>
    <t xml:space="preserve">Ostravská univerzita v Ostravě </t>
  </si>
  <si>
    <t>Univerzita Hradec Králové</t>
  </si>
  <si>
    <t>Slezská univerzita v Opavě</t>
  </si>
  <si>
    <t>České vysoké učení technické v Praze</t>
  </si>
  <si>
    <t>Vysoká škola chemicko-technologická v Praze</t>
  </si>
  <si>
    <t>Západočeská univerzita v Plzni</t>
  </si>
  <si>
    <t>Technická univerzita v Liberci</t>
  </si>
  <si>
    <t>Univerzita Pardubice</t>
  </si>
  <si>
    <t>Vysoké učení technické v Brně</t>
  </si>
  <si>
    <t>Vysoká škola báňská – Technická univerzita Ostrava</t>
  </si>
  <si>
    <t>Univerzita Tomáše Bati ve Zlíně</t>
  </si>
  <si>
    <t>Vysoká škola ekonomická v Praze</t>
  </si>
  <si>
    <t>Česká zemědělská univerzita v Praze</t>
  </si>
  <si>
    <t>Mendelova univerzita v Brně</t>
  </si>
  <si>
    <t>Akademie múzických umění v Praze</t>
  </si>
  <si>
    <t>Akademie výtvarných umění v Praze</t>
  </si>
  <si>
    <t>Vysoká škola umělecko-průmyslová v Praze</t>
  </si>
  <si>
    <t>Janáčkova akademie múzických umění v Brně</t>
  </si>
  <si>
    <t>Vysoká škola polytechnická Jihlava</t>
  </si>
  <si>
    <t>Vysoká škola technická a ekonomická v Českých Budějovicích</t>
  </si>
  <si>
    <r>
      <t>Soukromé vysoké školy</t>
    </r>
    <r>
      <rPr>
        <b/>
        <vertAlign val="superscript"/>
        <sz val="8"/>
        <color theme="1"/>
        <rFont val="Arial"/>
        <family val="2"/>
        <charset val="238"/>
      </rPr>
      <t>1)</t>
    </r>
  </si>
  <si>
    <t>Evropský polytechnický institut, s.r.o.</t>
  </si>
  <si>
    <t>University of New York in Prague, s.r.o.</t>
  </si>
  <si>
    <t>Vysoká škola mezinárodních a veřejných vztahů Praha, o.p.s.</t>
  </si>
  <si>
    <t>Academia Rerum Civilium - Vysoká škola politických a společenských věd, s.r.o.</t>
  </si>
  <si>
    <t>Vysoká škola evropských a regionálních studií, o.p.s.</t>
  </si>
  <si>
    <t>Vysoká škola regionálního rozvoje, s.r.o.</t>
  </si>
  <si>
    <t>Filmová akademie Miroslava Ondříčka v Písku, o.p.s.</t>
  </si>
  <si>
    <t>Vysoká škola tělesné výchovy a sportu Palestra, spol s.r.o.</t>
  </si>
  <si>
    <t>Newton College, a.s.</t>
  </si>
  <si>
    <t>Vysoká škola logistiky, o.p.s.</t>
  </si>
  <si>
    <t>Vysoká škola zdravotnická, o.p.s.</t>
  </si>
  <si>
    <t>B.I.B.S., a.s.</t>
  </si>
  <si>
    <t>Soukromá vysoká škola ekonomických studií, s.r.o.</t>
  </si>
  <si>
    <t>Vysoká škola obchodní v Praze, o.p.s.</t>
  </si>
  <si>
    <t>AKADEMIE STING, o.p.s.</t>
  </si>
  <si>
    <t>Metropolitní univerzita Praha, o.p.s.</t>
  </si>
  <si>
    <t>Univerzita Jana Amose Komenského Praha s.r.o.</t>
  </si>
  <si>
    <t>Anglo-americká vysoká škola, o.p.s.</t>
  </si>
  <si>
    <t>Západomoravská vysoká škola Třebíč o.p.s</t>
  </si>
  <si>
    <t>Soukromá vysoká škola ekonomická Znojmo, s.r.o.</t>
  </si>
  <si>
    <t>Moravská vysoká škola Olomouc, o.p.s.</t>
  </si>
  <si>
    <t>CEVRO institut, z.ú.</t>
  </si>
  <si>
    <t>Unicorn College s.r.o.</t>
  </si>
  <si>
    <t>Vysoká škola obchodní a hotelová s.r.o.</t>
  </si>
  <si>
    <t>AKCENT College s.r.o.</t>
  </si>
  <si>
    <t>Archip s.r.o.</t>
  </si>
  <si>
    <t>ART &amp; DESIGN INSTITUT, s.r.o.</t>
  </si>
  <si>
    <t xml:space="preserve">Vysoká škola podnikání a práva, a.s. </t>
  </si>
  <si>
    <t>Policejní akademie ČR</t>
  </si>
  <si>
    <t>Univerzita obrany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</si>
  <si>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studenti vysokých škol státních jsou uváděni v počtech studií, včetně přerušných studií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</si>
  <si>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ve všech formách studia</t>
    </r>
  </si>
  <si>
    <t>obory
taneční</t>
  </si>
  <si>
    <t>obory výtvarné</t>
  </si>
  <si>
    <t>obory literárně-dramatické</t>
  </si>
  <si>
    <t xml:space="preserve">obory hudební 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</si>
  <si>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fyzické osoby</t>
    </r>
  </si>
  <si>
    <t>dětské domovy</t>
  </si>
  <si>
    <t>dětské domovy se školou</t>
  </si>
  <si>
    <t>výchovné ústavy</t>
  </si>
  <si>
    <t>diagnostické ústavy</t>
  </si>
  <si>
    <t>počet zařízení</t>
  </si>
  <si>
    <t>lůžková kapacita</t>
  </si>
  <si>
    <t>počet dětí 
a mládeže</t>
  </si>
  <si>
    <t>z toho z EU</t>
  </si>
  <si>
    <t>2017/18</t>
  </si>
  <si>
    <t>chlapci</t>
  </si>
  <si>
    <t>ČR</t>
  </si>
  <si>
    <t>cizí</t>
  </si>
  <si>
    <t>muži</t>
  </si>
  <si>
    <t>počet dětí 
na 1 třídu</t>
  </si>
  <si>
    <t>počet dětí 
na 1 učitele</t>
  </si>
  <si>
    <t>počet</t>
  </si>
  <si>
    <r>
      <t>%</t>
    </r>
    <r>
      <rPr>
        <vertAlign val="superscript"/>
        <sz val="8"/>
        <color theme="1"/>
        <rFont val="Arial"/>
        <family val="2"/>
        <charset val="238"/>
      </rPr>
      <t>1)</t>
    </r>
  </si>
  <si>
    <r>
      <t>%</t>
    </r>
    <r>
      <rPr>
        <vertAlign val="superscript"/>
        <sz val="8"/>
        <color theme="1"/>
        <rFont val="Arial"/>
        <family val="2"/>
        <charset val="238"/>
      </rPr>
      <t>2)</t>
    </r>
  </si>
  <si>
    <t>v tom občané</t>
  </si>
  <si>
    <r>
      <t>%</t>
    </r>
    <r>
      <rPr>
        <i/>
        <vertAlign val="superscript"/>
        <sz val="8"/>
        <color theme="1"/>
        <rFont val="Arial"/>
        <family val="2"/>
        <charset val="238"/>
      </rPr>
      <t>2)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</si>
  <si>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4)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</si>
  <si>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5)</t>
    </r>
  </si>
  <si>
    <t>běžné</t>
  </si>
  <si>
    <t>z toho v 1. ročníku</t>
  </si>
  <si>
    <r>
      <t>%</t>
    </r>
    <r>
      <rPr>
        <i/>
        <vertAlign val="superscript"/>
        <sz val="8"/>
        <color theme="1"/>
        <rFont val="Arial"/>
        <family val="2"/>
        <charset val="238"/>
      </rPr>
      <t>3)</t>
    </r>
  </si>
  <si>
    <t>ostatní evropské státy</t>
  </si>
  <si>
    <t>ostatní státy světa</t>
  </si>
  <si>
    <t xml:space="preserve"> Anglický jazyk</t>
  </si>
  <si>
    <t>Německý jazyk</t>
  </si>
  <si>
    <t>Ruský jazyk</t>
  </si>
  <si>
    <t xml:space="preserve"> Španělský jazyk</t>
  </si>
  <si>
    <t xml:space="preserve"> Francouzský jazyk</t>
  </si>
  <si>
    <t>jiný</t>
  </si>
  <si>
    <t>vývojovými poruchami učení</t>
  </si>
  <si>
    <t>vývojovými poruchami chování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</si>
  <si>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na základních školách v daném školním roce</t>
    </r>
  </si>
  <si>
    <t>nově přijatí do 1. ročníku</t>
  </si>
  <si>
    <t>z toho v denní formě vzdělávání</t>
  </si>
  <si>
    <t>z toho do denní formy vzdělávání</t>
  </si>
  <si>
    <t>z toho denní formy vzdělávání</t>
  </si>
  <si>
    <t>žáci celkem</t>
  </si>
  <si>
    <t>denní</t>
  </si>
  <si>
    <r>
      <t>třídy</t>
    </r>
    <r>
      <rPr>
        <vertAlign val="superscript"/>
        <sz val="8"/>
        <color theme="1"/>
        <rFont val="Arial"/>
        <family val="2"/>
        <charset val="238"/>
      </rPr>
      <t>3)</t>
    </r>
  </si>
  <si>
    <r>
      <t>1. - 4.
ročník</t>
    </r>
    <r>
      <rPr>
        <vertAlign val="superscript"/>
        <sz val="8"/>
        <color theme="1"/>
        <rFont val="Arial"/>
        <family val="2"/>
        <charset val="238"/>
      </rPr>
      <t>1)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</si>
  <si>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dětí s uvedeným občanstvím na celkovém počtu dětí s cizím státním občanstvím v mateřských školách v daném školním roce</t>
    </r>
  </si>
  <si>
    <t>-</t>
  </si>
  <si>
    <t>počet žáků 
na 1 třídu</t>
  </si>
  <si>
    <r>
      <rPr>
        <sz val="8"/>
        <color theme="1"/>
        <rFont val="Arial"/>
        <family val="2"/>
        <charset val="238"/>
      </rPr>
      <t>speciálních</t>
    </r>
    <r>
      <rPr>
        <vertAlign val="superscript"/>
        <sz val="8"/>
        <color theme="1"/>
        <rFont val="Arial"/>
        <family val="2"/>
        <charset val="238"/>
      </rPr>
      <t>1)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</si>
  <si>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třídy určené pro děti se speciálními vzdělávacími potřebami na běžných školách i na školách samostatně zřízených pro děti se speciálními vzdělávacími potřebami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</si>
  <si>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zahrnuje jak školy samostatně zřízené pro žáky se SVP, tak běžné školy, ve kterých jsou žáci se SVP</t>
    </r>
  </si>
  <si>
    <t>Pražská vysoká škola psychosociálních studií, s.r.o.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</si>
  <si>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 postižené více vadami se považuje dítě se dvěma nebo více druhy postižení, ze kterých by každé opravňovalo k poskytování podpůrných opatření ve vyšších stupních podpory</t>
    </r>
  </si>
  <si>
    <t>z toho podle formy studia</t>
  </si>
  <si>
    <t>z toho podle studijního programu</t>
  </si>
  <si>
    <t>z toho podle instituce</t>
  </si>
  <si>
    <r>
      <t>%</t>
    </r>
    <r>
      <rPr>
        <i/>
        <vertAlign val="superscript"/>
        <sz val="8"/>
        <color theme="1"/>
        <rFont val="Arial"/>
        <family val="2"/>
        <charset val="238"/>
      </rPr>
      <t>1)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</si>
  <si>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6)</t>
    </r>
  </si>
  <si>
    <r>
      <t>%</t>
    </r>
    <r>
      <rPr>
        <i/>
        <vertAlign val="superscript"/>
        <sz val="8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</si>
  <si>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není součtem za jednotlivé školy v členění podle délky denního vzdělávání, protože jedna škola může souběžně poskytovat vzdělávání v různých délkách denního studia</t>
    </r>
  </si>
  <si>
    <r>
      <rPr>
        <i/>
        <vertAlign val="superscript"/>
        <sz val="8"/>
        <rFont val="Arial"/>
        <family val="2"/>
        <charset val="238"/>
      </rPr>
      <t xml:space="preserve">2) </t>
    </r>
    <r>
      <rPr>
        <i/>
        <sz val="8"/>
        <rFont val="Arial"/>
        <family val="2"/>
        <charset val="238"/>
      </rPr>
      <t>přepočtení na plně zaměstnané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</si>
  <si>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studijní programy, protože jeden student může souběžně studovat více studijních programů najednou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</si>
  <si>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studijní programy a formy studia, protože jeden student může souběžně studovat více studijních programů v různých formách studia</t>
    </r>
  </si>
  <si>
    <r>
      <t>z toho podle studijního programu</t>
    </r>
    <r>
      <rPr>
        <vertAlign val="superscript"/>
        <sz val="8"/>
        <rFont val="Arial"/>
        <family val="2"/>
        <charset val="238"/>
      </rPr>
      <t>2)</t>
    </r>
  </si>
  <si>
    <t>podle pohlaví</t>
  </si>
  <si>
    <t>podle občanství</t>
  </si>
  <si>
    <t>podle věku</t>
  </si>
  <si>
    <t>podle typu škol</t>
  </si>
  <si>
    <t>podle formy 
vzdělávání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</si>
  <si>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vysoké školy, protože jeden student / absolvent může souběžně studovat / absolvovat více VŠ najednou</t>
    </r>
  </si>
  <si>
    <t>2018/19</t>
  </si>
  <si>
    <t>Vysoká škola finanční a správní, a.s.</t>
  </si>
  <si>
    <t>Území</t>
  </si>
  <si>
    <t>abs.</t>
  </si>
  <si>
    <t>v %</t>
  </si>
  <si>
    <t>zpět na obsah</t>
  </si>
  <si>
    <t>Školy</t>
  </si>
  <si>
    <t>Třídy</t>
  </si>
  <si>
    <t>Děti</t>
  </si>
  <si>
    <r>
      <t>Učitelé</t>
    </r>
    <r>
      <rPr>
        <vertAlign val="superscript"/>
        <sz val="8"/>
        <rFont val="Arial"/>
        <family val="2"/>
        <charset val="238"/>
      </rPr>
      <t>1)</t>
    </r>
  </si>
  <si>
    <t>Školní 
rok</t>
  </si>
  <si>
    <t>Školní rok</t>
  </si>
  <si>
    <t>Zřizovatel</t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</si>
  <si>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 xml:space="preserve">podíl na celkovém počtu dětí v mateřských školách v daném školním roce </t>
    </r>
  </si>
  <si>
    <t>Vietnamu</t>
  </si>
  <si>
    <t>Ukrajiny</t>
  </si>
  <si>
    <t>Ruska</t>
  </si>
  <si>
    <t>ostatních zemí mimo EU</t>
  </si>
  <si>
    <t>z toho občané Slovenska</t>
  </si>
  <si>
    <t xml:space="preserve"> Přípravné třídy základních škol</t>
  </si>
  <si>
    <t>Přípravný stupeň základních škol speciálních</t>
  </si>
  <si>
    <t>Žáci</t>
  </si>
  <si>
    <t>podle stupně základního vzdělávání</t>
  </si>
  <si>
    <t>1. 
ročník</t>
  </si>
  <si>
    <t>2. 
ročník</t>
  </si>
  <si>
    <t>3. 
ročník</t>
  </si>
  <si>
    <t>4. 
ročník</t>
  </si>
  <si>
    <t>5. 
ročník</t>
  </si>
  <si>
    <t>6. 
ročník</t>
  </si>
  <si>
    <t>7. 
ročník</t>
  </si>
  <si>
    <t>8. 
ročník</t>
  </si>
  <si>
    <t>9. 
ročník</t>
  </si>
  <si>
    <t>10. 
ročník</t>
  </si>
  <si>
    <t>z toho podle jazyků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</si>
  <si>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podíl na celkovém počtu dětí v mateřských školách v daném kraji</t>
    </r>
  </si>
  <si>
    <t>Počet dětí 
na 1 
třídu</t>
  </si>
  <si>
    <t>Počet dětí 
na 1 
učitele</t>
  </si>
  <si>
    <t>počet 
dětí 
na 1 
třídu</t>
  </si>
  <si>
    <t>počet 
dětí 
na 1 učitele</t>
  </si>
  <si>
    <t>soukromý subjekt</t>
  </si>
  <si>
    <t>z toho plnící si povinnou školní docházku</t>
  </si>
  <si>
    <t>základní 
školy</t>
  </si>
  <si>
    <r>
      <t xml:space="preserve">1) </t>
    </r>
    <r>
      <rPr>
        <i/>
        <sz val="8"/>
        <color theme="1"/>
        <rFont val="Arial"/>
        <family val="2"/>
        <charset val="238"/>
      </rPr>
      <t>školní docházka podle § 41</t>
    </r>
  </si>
  <si>
    <t>v zahraničí 
nebo na zahraniční škole v ČR</t>
  </si>
  <si>
    <t xml:space="preserve"> 5leté</t>
  </si>
  <si>
    <t xml:space="preserve"> 6leté</t>
  </si>
  <si>
    <t xml:space="preserve"> 7leté a starší</t>
  </si>
  <si>
    <t>Děti zapsané do 1. ročníku základního vzdělávání</t>
  </si>
  <si>
    <t>Rok</t>
  </si>
  <si>
    <t xml:space="preserve"> 7leté </t>
  </si>
  <si>
    <t>1. stupni</t>
  </si>
  <si>
    <t>2. stupni</t>
  </si>
  <si>
    <t>v tom 
vyučující na:</t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</si>
  <si>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zahrnuje pouze školy samostatně zřízené pouze pro žáky se speciálními vzdělávacími potřebami (SVP)</t>
    </r>
  </si>
  <si>
    <t>1. 
stupni</t>
  </si>
  <si>
    <t>2. 
stupni</t>
  </si>
  <si>
    <t>z toho 
s výukou na:</t>
  </si>
  <si>
    <t>Počet žáků 
na 1 
třídu</t>
  </si>
  <si>
    <t>Počet žáků 
na 1 
učitele</t>
  </si>
  <si>
    <r>
      <t>%</t>
    </r>
    <r>
      <rPr>
        <i/>
        <vertAlign val="superscript"/>
        <sz val="8"/>
        <rFont val="Arial"/>
        <family val="2"/>
        <charset val="238"/>
      </rPr>
      <t>3)</t>
    </r>
  </si>
  <si>
    <r>
      <t>%</t>
    </r>
    <r>
      <rPr>
        <i/>
        <vertAlign val="superscript"/>
        <sz val="8"/>
        <rFont val="Arial"/>
        <family val="2"/>
        <charset val="238"/>
      </rPr>
      <t>4)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</si>
  <si>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na základních školách v daném kraji</t>
    </r>
  </si>
  <si>
    <t>7letí a starší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</si>
  <si>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nově přijatých žáků do 1. ročníku v daném školním roce</t>
    </r>
  </si>
  <si>
    <r>
      <t>z toho v posledním ročníku</t>
    </r>
    <r>
      <rPr>
        <vertAlign val="superscript"/>
        <sz val="8"/>
        <rFont val="Arial"/>
        <family val="2"/>
        <charset val="238"/>
      </rPr>
      <t>4)</t>
    </r>
  </si>
  <si>
    <r>
      <t>na 1. stupni</t>
    </r>
    <r>
      <rPr>
        <vertAlign val="superscript"/>
        <sz val="8"/>
        <rFont val="Arial"/>
        <family val="2"/>
        <charset val="238"/>
      </rPr>
      <t>2)</t>
    </r>
  </si>
  <si>
    <r>
      <t>na 2. stupni</t>
    </r>
    <r>
      <rPr>
        <vertAlign val="superscript"/>
        <sz val="8"/>
        <rFont val="Arial"/>
        <family val="2"/>
        <charset val="238"/>
      </rPr>
      <t>3)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</si>
  <si>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žáci v 1.–5. ročníku 9letého vzdělávacího programu a žáci v 1.–6. ročníku 10letého vzdělávacího programu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</si>
  <si>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žáci v 6.–9. ročníku 9letého vzdělávacího programu a žáci v 7.–10. ročníku 10letého vzdělávacího programu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</si>
  <si>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9. a 10. ročník celkem</t>
    </r>
  </si>
  <si>
    <r>
      <t>víceletá 
gymnázia</t>
    </r>
    <r>
      <rPr>
        <vertAlign val="superscript"/>
        <sz val="8"/>
        <color theme="1"/>
        <rFont val="Arial"/>
        <family val="2"/>
        <charset val="238"/>
      </rPr>
      <t>4)</t>
    </r>
  </si>
  <si>
    <r>
      <t>osmileté konzervatoře</t>
    </r>
    <r>
      <rPr>
        <vertAlign val="superscript"/>
        <sz val="8"/>
        <color theme="1"/>
        <rFont val="Arial"/>
        <family val="2"/>
        <charset val="238"/>
      </rPr>
      <t>5)</t>
    </r>
  </si>
  <si>
    <r>
      <rPr>
        <i/>
        <vertAlign val="superscript"/>
        <sz val="8"/>
        <rFont val="Arial"/>
        <family val="2"/>
        <charset val="238"/>
      </rPr>
      <t>4)</t>
    </r>
    <r>
      <rPr>
        <i/>
        <sz val="8"/>
        <rFont val="Arial"/>
        <family val="2"/>
        <charset val="238"/>
      </rPr>
      <t xml:space="preserve"> žáci v 1.–4. ročníku osmiletého gymnázia a v 1.–2. ročníku šestiletého gymnázia, které odpovídají 6.–9. ročníku základních škol </t>
    </r>
  </si>
  <si>
    <r>
      <rPr>
        <i/>
        <vertAlign val="superscript"/>
        <sz val="8"/>
        <rFont val="Arial"/>
        <family val="2"/>
        <charset val="238"/>
      </rPr>
      <t>5)</t>
    </r>
    <r>
      <rPr>
        <i/>
        <sz val="8"/>
        <rFont val="Arial"/>
        <family val="2"/>
        <charset val="238"/>
      </rPr>
      <t xml:space="preserve"> žáci v 1.–4. ročníku osmileté konzervatoře, které odpovídají 6.–9. ročníku základních škol </t>
    </r>
  </si>
  <si>
    <r>
      <t>na ZŠ pro žáky se SVP</t>
    </r>
    <r>
      <rPr>
        <vertAlign val="superscript"/>
        <sz val="8"/>
        <rFont val="Arial"/>
        <family val="2"/>
        <charset val="238"/>
      </rPr>
      <t>1)</t>
    </r>
  </si>
  <si>
    <t>na běžných ZŠ</t>
  </si>
  <si>
    <t xml:space="preserve">v tom </t>
  </si>
  <si>
    <t>poprvé u zápisu</t>
  </si>
  <si>
    <t>přicházejí po odkladu</t>
  </si>
  <si>
    <r>
      <t>%</t>
    </r>
    <r>
      <rPr>
        <vertAlign val="superscript"/>
        <sz val="8"/>
        <rFont val="Arial"/>
        <family val="2"/>
        <charset val="238"/>
      </rPr>
      <t>1)</t>
    </r>
  </si>
  <si>
    <r>
      <t>%</t>
    </r>
    <r>
      <rPr>
        <vertAlign val="superscript"/>
        <sz val="8"/>
        <rFont val="Arial"/>
        <family val="2"/>
        <charset val="238"/>
      </rPr>
      <t>3)</t>
    </r>
  </si>
  <si>
    <r>
      <t>%</t>
    </r>
    <r>
      <rPr>
        <vertAlign val="superscript"/>
        <sz val="8"/>
        <rFont val="Arial"/>
        <family val="2"/>
        <charset val="238"/>
      </rPr>
      <t>4)</t>
    </r>
  </si>
  <si>
    <r>
      <t>%</t>
    </r>
    <r>
      <rPr>
        <i/>
        <vertAlign val="superscript"/>
        <sz val="8"/>
        <rFont val="Arial"/>
        <family val="2"/>
        <charset val="238"/>
      </rPr>
      <t>5)</t>
    </r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</si>
  <si>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podíl na celkovém počtu žáků resp. dívek či chlapců na základních školách v daném školním roce</t>
    </r>
  </si>
  <si>
    <r>
      <rPr>
        <i/>
        <vertAlign val="superscript"/>
        <sz val="8"/>
        <color theme="1"/>
        <rFont val="Arial"/>
        <family val="2"/>
        <charset val="238"/>
      </rPr>
      <t xml:space="preserve">3) </t>
    </r>
    <r>
      <rPr>
        <i/>
        <sz val="8"/>
        <color theme="1"/>
        <rFont val="Arial"/>
        <family val="2"/>
        <charset val="238"/>
      </rPr>
      <t>podíl na celkovém počtu žáků na 1. resp. 2. stupni základních škol v daném školním roce</t>
    </r>
  </si>
  <si>
    <r>
      <rPr>
        <i/>
        <vertAlign val="superscript"/>
        <sz val="8"/>
        <color theme="1"/>
        <rFont val="Arial"/>
        <family val="2"/>
        <charset val="238"/>
      </rPr>
      <t xml:space="preserve">4) </t>
    </r>
    <r>
      <rPr>
        <i/>
        <sz val="8"/>
        <color theme="1"/>
        <rFont val="Arial"/>
        <family val="2"/>
        <charset val="238"/>
      </rPr>
      <t>podíl na celkovém počtu žáků v 1. ročníku základních škol v daném školním roce</t>
    </r>
  </si>
  <si>
    <r>
      <rPr>
        <i/>
        <vertAlign val="superscript"/>
        <sz val="8"/>
        <rFont val="Arial"/>
        <family val="2"/>
        <charset val="238"/>
      </rPr>
      <t>5)</t>
    </r>
    <r>
      <rPr>
        <i/>
        <sz val="8"/>
        <rFont val="Arial"/>
        <family val="2"/>
        <charset val="238"/>
      </rPr>
      <t xml:space="preserve"> podíl na celkovém počtu žáků, kteří opakovali ročník na 1. stupni základních škol v daném školním roce</t>
    </r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</si>
  <si>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podíl na celkovém počtu žáků resp. dívek či chlapců na základních školách v daném kraji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</si>
  <si>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základních škol, kteří opakovali ročník v daném kraji</t>
    </r>
  </si>
  <si>
    <r>
      <rPr>
        <i/>
        <vertAlign val="superscript"/>
        <sz val="8"/>
        <color theme="1"/>
        <rFont val="Arial"/>
        <family val="2"/>
        <charset val="238"/>
      </rPr>
      <t xml:space="preserve">3) </t>
    </r>
    <r>
      <rPr>
        <i/>
        <sz val="8"/>
        <color theme="1"/>
        <rFont val="Arial"/>
        <family val="2"/>
        <charset val="238"/>
      </rPr>
      <t>podíl na celkovém počtu žáků na 1. resp. 2. stupni základních škol v daném kraji</t>
    </r>
  </si>
  <si>
    <r>
      <rPr>
        <i/>
        <vertAlign val="superscript"/>
        <sz val="8"/>
        <color theme="1"/>
        <rFont val="Arial"/>
        <family val="2"/>
        <charset val="238"/>
      </rPr>
      <t xml:space="preserve">4) </t>
    </r>
    <r>
      <rPr>
        <i/>
        <sz val="8"/>
        <color theme="1"/>
        <rFont val="Arial"/>
        <family val="2"/>
        <charset val="238"/>
      </rPr>
      <t>podíl na celkovém počtu žáků v 1. ročníku základních škol v daném kraji</t>
    </r>
  </si>
  <si>
    <r>
      <rPr>
        <i/>
        <vertAlign val="superscript"/>
        <sz val="8"/>
        <rFont val="Arial"/>
        <family val="2"/>
        <charset val="238"/>
      </rPr>
      <t>5)</t>
    </r>
    <r>
      <rPr>
        <i/>
        <sz val="8"/>
        <rFont val="Arial"/>
        <family val="2"/>
        <charset val="238"/>
      </rPr>
      <t xml:space="preserve"> podíl na celkovém počtu žáků, kteří opakovali ročník na 1. stupni základních škol v daném kraji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</si>
  <si>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základních škol, kteří opakovali ročník v daném školním roce </t>
    </r>
  </si>
  <si>
    <t>8. ročník</t>
  </si>
  <si>
    <t>9.-10. ročník</t>
  </si>
  <si>
    <t>ze 7. ročníku</t>
  </si>
  <si>
    <r>
      <t>Celkem</t>
    </r>
    <r>
      <rPr>
        <vertAlign val="superscript"/>
        <sz val="8"/>
        <color theme="1"/>
        <rFont val="Arial"/>
        <family val="2"/>
        <charset val="238"/>
      </rPr>
      <t>1)</t>
    </r>
  </si>
  <si>
    <r>
      <t>%</t>
    </r>
    <r>
      <rPr>
        <vertAlign val="superscript"/>
        <sz val="8"/>
        <color theme="1"/>
        <rFont val="Arial"/>
        <family val="2"/>
        <charset val="238"/>
      </rPr>
      <t>3)</t>
    </r>
  </si>
  <si>
    <t>Žáci se SVP</t>
  </si>
  <si>
    <t>podle 
pohlaví</t>
  </si>
  <si>
    <t>v běžných
základních školách</t>
  </si>
  <si>
    <t>v tom podle typu ZŠ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</si>
  <si>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 postiženého více vadami se považuje žák se dvěma nebo více druhy postižení, ze kterých by každé opravňovalo k poskytování podpůrných opatření ve vyšších stupních podpory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</si>
  <si>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v základních školách v daném kraji</t>
    </r>
  </si>
  <si>
    <t>Nově přijatí do 1. ročníku</t>
  </si>
  <si>
    <t>z toho v denní formě vzděl.</t>
  </si>
  <si>
    <t>z toho do denní formy vzděl.</t>
  </si>
  <si>
    <t>z toho denní formy vzděl.</t>
  </si>
  <si>
    <r>
      <t>Veřejné střední školy 
(zřizovatel obec, kraj, MŠMT nebo jiný resort)</t>
    </r>
    <r>
      <rPr>
        <vertAlign val="superscript"/>
        <sz val="8"/>
        <color theme="1"/>
        <rFont val="Arial"/>
        <family val="2"/>
        <charset val="238"/>
      </rPr>
      <t xml:space="preserve"> </t>
    </r>
  </si>
  <si>
    <t>z toho s denní formu vzdělávání</t>
  </si>
  <si>
    <r>
      <t>%</t>
    </r>
    <r>
      <rPr>
        <i/>
        <vertAlign val="superscript"/>
        <sz val="8"/>
        <rFont val="Arial"/>
        <family val="2"/>
        <charset val="238"/>
      </rPr>
      <t>1)</t>
    </r>
  </si>
  <si>
    <t>v běžných
středních školách</t>
  </si>
  <si>
    <t>Nástavbové</t>
  </si>
  <si>
    <t>Nástavbové studium</t>
  </si>
  <si>
    <t>Střední vzdělávání s výučním listem</t>
  </si>
  <si>
    <t xml:space="preserve">žáci </t>
  </si>
  <si>
    <t>Soukromé a církevní střední školy 
(zřizovatel soukromá právnická nebo fyzická osoba či církev)</t>
  </si>
  <si>
    <t>nově přijatí 
do 1. ročníku</t>
  </si>
  <si>
    <t>Střední s výučním listem</t>
  </si>
  <si>
    <t>11letí a mladší</t>
  </si>
  <si>
    <t>12letí</t>
  </si>
  <si>
    <t>13letí</t>
  </si>
  <si>
    <t>14letí</t>
  </si>
  <si>
    <t>15letí</t>
  </si>
  <si>
    <t>16letí</t>
  </si>
  <si>
    <t>17letí</t>
  </si>
  <si>
    <t>18letí</t>
  </si>
  <si>
    <t>19letí</t>
  </si>
  <si>
    <t>20letí</t>
  </si>
  <si>
    <t>21letí</t>
  </si>
  <si>
    <t>22letí</t>
  </si>
  <si>
    <t>23letí</t>
  </si>
  <si>
    <t>24letí</t>
  </si>
  <si>
    <t>speciální</t>
  </si>
  <si>
    <t>v tom podle typu škol</t>
  </si>
  <si>
    <r>
      <t>Střední vzdělávání s maturitní zkouškou</t>
    </r>
    <r>
      <rPr>
        <vertAlign val="superscript"/>
        <sz val="8"/>
        <color theme="1"/>
        <rFont val="Arial"/>
        <family val="2"/>
        <charset val="238"/>
      </rPr>
      <t>1)</t>
    </r>
  </si>
  <si>
    <r>
      <t>školy</t>
    </r>
    <r>
      <rPr>
        <vertAlign val="superscript"/>
        <sz val="8"/>
        <color theme="1"/>
        <rFont val="Arial"/>
        <family val="2"/>
        <charset val="238"/>
      </rPr>
      <t>2)</t>
    </r>
  </si>
  <si>
    <t>podle formy vzdělávání</t>
  </si>
  <si>
    <t>na běžných školách</t>
  </si>
  <si>
    <t>v tom podle jejich věku</t>
  </si>
  <si>
    <t>na školách určených pro žáky se SVP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</si>
  <si>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žáků na středních školách v daném školním roce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</si>
  <si>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žáků na středních školách v daném kraji</t>
    </r>
  </si>
  <si>
    <r>
      <t>Nižší střední</t>
    </r>
    <r>
      <rPr>
        <vertAlign val="superscript"/>
        <sz val="8"/>
        <color theme="1"/>
        <rFont val="Arial"/>
        <family val="2"/>
        <charset val="238"/>
      </rPr>
      <t>1)</t>
    </r>
  </si>
  <si>
    <t>Odborné střední vzdělávání 
s maturitní zkouškou</t>
  </si>
  <si>
    <t>Střední vzdělávání 
s výučním listem</t>
  </si>
  <si>
    <t>17letí
a mladší</t>
  </si>
  <si>
    <t>25letí 
a starší</t>
  </si>
  <si>
    <r>
      <t>Střední s maturitní zkouškou</t>
    </r>
    <r>
      <rPr>
        <vertAlign val="superscript"/>
        <sz val="8"/>
        <color theme="1"/>
        <rFont val="Arial"/>
        <family val="2"/>
        <charset val="238"/>
      </rPr>
      <t>1)</t>
    </r>
  </si>
  <si>
    <t>zkrácené
studium</t>
  </si>
  <si>
    <t>denní vzděl.</t>
  </si>
  <si>
    <t xml:space="preserve">ostatní </t>
  </si>
  <si>
    <t>Obec</t>
  </si>
  <si>
    <t>Jiný resort</t>
  </si>
  <si>
    <t>Kraj</t>
  </si>
  <si>
    <t>Soukromý subjekt</t>
  </si>
  <si>
    <t>Církev</t>
  </si>
  <si>
    <t>Skupiny oborů vzdělání 
(KKOV)</t>
  </si>
  <si>
    <t>26 elektrotechnika, telekom. 
a výpočetní technika</t>
  </si>
  <si>
    <r>
      <t>Třídy</t>
    </r>
    <r>
      <rPr>
        <vertAlign val="superscript"/>
        <sz val="8"/>
        <color theme="1"/>
        <rFont val="Arial"/>
        <family val="2"/>
        <charset val="238"/>
      </rPr>
      <t>2)</t>
    </r>
  </si>
  <si>
    <t>26 elektrotechnika, telekom. a výp. techn.</t>
  </si>
  <si>
    <t>střední odborné vzdělávání s maturitní zkouškou</t>
  </si>
  <si>
    <r>
      <t>z toho podle hlavních druhů vzdělání</t>
    </r>
    <r>
      <rPr>
        <vertAlign val="superscript"/>
        <sz val="8"/>
        <color theme="1"/>
        <rFont val="Arial"/>
        <family val="2"/>
        <charset val="238"/>
      </rPr>
      <t>2)</t>
    </r>
  </si>
  <si>
    <r>
      <t>školy</t>
    </r>
    <r>
      <rPr>
        <vertAlign val="superscript"/>
        <sz val="8"/>
        <rFont val="Arial"/>
        <family val="2"/>
        <charset val="238"/>
      </rPr>
      <t>3)</t>
    </r>
  </si>
  <si>
    <r>
      <t>Třídy</t>
    </r>
    <r>
      <rPr>
        <vertAlign val="superscript"/>
        <sz val="8"/>
        <color theme="1"/>
        <rFont val="Arial"/>
        <family val="2"/>
        <charset val="238"/>
      </rPr>
      <t>1)</t>
    </r>
  </si>
  <si>
    <t>Školy poskytující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</si>
  <si>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bez zkráceného studia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</si>
  <si>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pouze denní forma vzdělávání</t>
    </r>
  </si>
  <si>
    <t>z toho v rámci 
zkráceného studia</t>
  </si>
  <si>
    <t>4letým</t>
  </si>
  <si>
    <t>6letým</t>
  </si>
  <si>
    <t>8letým</t>
  </si>
  <si>
    <t>z toho se vzděláním</t>
  </si>
  <si>
    <t>podle délky vzdělávání</t>
  </si>
  <si>
    <t>4leté</t>
  </si>
  <si>
    <t>6leté</t>
  </si>
  <si>
    <t>8leté</t>
  </si>
  <si>
    <t>podle zřizovatele</t>
  </si>
  <si>
    <t>z toho v rámci zkráceného studia</t>
  </si>
  <si>
    <t>Obec nebo kraj (veřejná gymnázia)</t>
  </si>
  <si>
    <t>Soukromý subjekt (soukromá gymnázia)</t>
  </si>
  <si>
    <t>Církev (církevní gymnázia)</t>
  </si>
  <si>
    <t>Žáci v denním vzdělávání celkem</t>
  </si>
  <si>
    <t>v tom podle typu gymnázia</t>
  </si>
  <si>
    <t>3leté</t>
  </si>
  <si>
    <t>5leté</t>
  </si>
  <si>
    <t>6leté a starší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</si>
  <si>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podíl dívek na všech dětech v mateřských školách v daném kraji a věkové skupině 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</si>
  <si>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podíl chlapců na všech dětech v mateřských školách v daném kraji a věkové skupině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</si>
  <si>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dětí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</si>
  <si>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dívek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</si>
  <si>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chlapců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</si>
  <si>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dětí v mateřských školách v daném kraji</t>
    </r>
  </si>
  <si>
    <r>
      <t>formou individuálního vzdělávání</t>
    </r>
    <r>
      <rPr>
        <vertAlign val="superscript"/>
        <sz val="8"/>
        <rFont val="Arial"/>
        <family val="2"/>
        <charset val="238"/>
      </rPr>
      <t>1)</t>
    </r>
  </si>
  <si>
    <t>v tom na:</t>
  </si>
  <si>
    <t>na veřejných ZŠ
(zřizovatel obec, kraj nebo MŠMT)</t>
  </si>
  <si>
    <t xml:space="preserve">na 2. stupni 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</si>
  <si>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základních škol v 5. ročníku 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</si>
  <si>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podíl na celkovém počtu žáků základních škol v 7. ročníku 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</si>
  <si>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v základních školách v daném školním roce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</si>
  <si>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s cizím státním občanstvím v základních školách v daném školním roce 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</si>
  <si>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základních škol v daném kraji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</si>
  <si>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základních škol s cizím státním občanstvím v daném kraji 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</si>
  <si>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podíl na celkovém počtu žáků v základních školách v daném školním roce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</si>
  <si>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podíl na celkovém počtu žáků v základních školách v daném kraji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</si>
  <si>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v základních školách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</si>
  <si>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dívek v základních školách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</si>
  <si>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chlapců v základních školách</t>
    </r>
  </si>
  <si>
    <r>
      <t xml:space="preserve">z toho ve speciálních třídách </t>
    </r>
    <r>
      <rPr>
        <vertAlign val="superscript"/>
        <sz val="8"/>
        <color theme="1"/>
        <rFont val="Arial"/>
        <family val="2"/>
        <charset val="238"/>
      </rPr>
      <t>1)</t>
    </r>
  </si>
  <si>
    <r>
      <t>z toho bez kvalif.</t>
    </r>
    <r>
      <rPr>
        <vertAlign val="superscript"/>
        <sz val="8"/>
        <color theme="1"/>
        <rFont val="Arial"/>
        <family val="2"/>
        <charset val="238"/>
      </rPr>
      <t>2)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</si>
  <si>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nesplňují požadavky stanovené zákonem č. 563/2004 Sb., o pedagogických pracovnících, ve znění pozdějších předpisů, a příslušných výjimek</t>
    </r>
  </si>
  <si>
    <r>
      <t>z toho bez kvalifikace</t>
    </r>
    <r>
      <rPr>
        <vertAlign val="superscript"/>
        <sz val="8"/>
        <color theme="1"/>
        <rFont val="Arial"/>
        <family val="2"/>
        <charset val="238"/>
      </rPr>
      <t>2)</t>
    </r>
  </si>
  <si>
    <t>na veřejných SŠ
(zřizovatel obec, kraj nebo MŠMT)</t>
  </si>
  <si>
    <t>na soukromých a církevních SŠ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</si>
  <si>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Ostatní formy vzdělávání zahrnují večerní, dálkovou, distanční a kombinovanou formu vzdělávání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</si>
  <si>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středních škol v daném kraji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</si>
  <si>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středních škol s cizím státním občanstvím v daném kraji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</si>
  <si>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dívek na středních školách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</si>
  <si>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chlapců na středních školách</t>
    </r>
  </si>
  <si>
    <t>Pozn.: V tabulce není uvedeno (nižší) střední vzdělání zahrnující 2leté učební obory a obory praktických škol bez výučního listu či maturitního vysvědčení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</si>
  <si>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jedna škola může nabízet více druhů či forem vzdělávání, jejich součet tedy nemusí odpovídat celkovému počtu středních škol v daném školním roce</t>
    </r>
  </si>
  <si>
    <r>
      <rPr>
        <i/>
        <vertAlign val="superscript"/>
        <sz val="8"/>
        <color theme="1"/>
        <rFont val="Arial"/>
        <family val="2"/>
        <charset val="238"/>
      </rPr>
      <t>3</t>
    </r>
    <r>
      <rPr>
        <i/>
        <vertAlign val="superscript"/>
        <sz val="8"/>
        <rFont val="Arial"/>
        <family val="2"/>
        <charset val="238"/>
      </rPr>
      <t xml:space="preserve">) </t>
    </r>
    <r>
      <rPr>
        <i/>
        <sz val="8"/>
        <rFont val="Arial"/>
        <family val="2"/>
        <charset val="238"/>
      </rPr>
      <t>uvedeny pouze třídy, ve kterých je poskytována denní forma vzdělávání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</si>
  <si>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pouze denní forma vzdělávání a bez nástavbového studia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</si>
  <si>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Jedna škola může nabízet více druhů odborného vzdělávání (s výučním listem nebo s maturitní zkouškou). Součet škol tak nemusí odpovídat celkovému počtu škol.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</si>
  <si>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pouze denní forma vzdělávání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</si>
  <si>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ostatní formy vzdělávání zahrnují večerní, dálkovou, distanční a kombinovanou formu vzdělávání</t>
    </r>
  </si>
  <si>
    <t>z toho plnící povinnou školní docházku</t>
  </si>
  <si>
    <t>na veřejná gymnázia
(zřizovatel obec, kraj nebo MŠMT)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</si>
  <si>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>pouze žáci v denním vzdělávání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</si>
  <si>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>pouze absolventi denní formy vzdělávání</t>
    </r>
  </si>
  <si>
    <t>Bc.</t>
  </si>
  <si>
    <r>
      <t>Mgr.</t>
    </r>
    <r>
      <rPr>
        <vertAlign val="superscript"/>
        <sz val="8"/>
        <rFont val="Arial"/>
        <family val="2"/>
        <charset val="238"/>
      </rPr>
      <t>2)</t>
    </r>
  </si>
  <si>
    <t>navazující Mgr.</t>
  </si>
  <si>
    <t>PhD.</t>
  </si>
  <si>
    <r>
      <rPr>
        <sz val="8"/>
        <rFont val="Arial"/>
        <family val="2"/>
        <charset val="238"/>
      </rPr>
      <t>Mgr.</t>
    </r>
    <r>
      <rPr>
        <vertAlign val="superscript"/>
        <sz val="8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</si>
  <si>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>podíl na celkovém počtu dětí v mateřských školách v daném roce</t>
    </r>
  </si>
  <si>
    <r>
      <t>1. stupeň</t>
    </r>
    <r>
      <rPr>
        <vertAlign val="superscript"/>
        <sz val="8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</si>
  <si>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>6)</t>
    </r>
    <r>
      <rPr>
        <i/>
        <sz val="8"/>
        <rFont val="Arial"/>
        <family val="2"/>
        <charset val="238"/>
      </rPr>
      <t xml:space="preserve"> podíl na celkovém počtu žáků v základním vzdělávání</t>
    </r>
  </si>
  <si>
    <r>
      <rPr>
        <i/>
        <vertAlign val="superscript"/>
        <sz val="8"/>
        <rFont val="Arial"/>
        <family val="2"/>
        <charset val="238"/>
      </rPr>
      <t>6)</t>
    </r>
    <r>
      <rPr>
        <i/>
        <sz val="8"/>
        <rFont val="Arial"/>
        <family val="2"/>
        <charset val="238"/>
      </rPr>
      <t xml:space="preserve"> podíl na celkovém počtu žáků v základním vzdělávání v jednotlivých krajích</t>
    </r>
  </si>
  <si>
    <t>Děti s žádostí o odklad školní docházky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</si>
  <si>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přepočtení na plně zaměstnané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</si>
  <si>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podíl na celkovém počtu žáků na běžných základních školách v daném školním roce</t>
    </r>
  </si>
  <si>
    <r>
      <rPr>
        <i/>
        <vertAlign val="superscript"/>
        <sz val="8"/>
        <rFont val="Arial"/>
        <family val="2"/>
        <charset val="238"/>
      </rPr>
      <t>4)</t>
    </r>
    <r>
      <rPr>
        <i/>
        <sz val="8"/>
        <rFont val="Arial"/>
        <family val="2"/>
        <charset val="238"/>
      </rPr>
      <t xml:space="preserve"> podíl na celkovém počtu žáků na základních školách samostatně zřízených pouze pro žáky se SVP v daném školním roce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</si>
  <si>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podíl na celkovém počtu žáků na běžných základních školách v daném kraji</t>
    </r>
  </si>
  <si>
    <r>
      <rPr>
        <i/>
        <vertAlign val="superscript"/>
        <sz val="8"/>
        <rFont val="Arial"/>
        <family val="2"/>
        <charset val="238"/>
      </rPr>
      <t>4)</t>
    </r>
    <r>
      <rPr>
        <i/>
        <sz val="8"/>
        <rFont val="Arial"/>
        <family val="2"/>
        <charset val="238"/>
      </rPr>
      <t xml:space="preserve"> podíl na celkovém počtu žáků na základních školách samostatně zřízených pouze pro žáky se SVP v daném kraji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</si>
  <si>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základních škol, kteří ukončili povinnou školní docházku v daném školním roce </t>
    </r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</si>
  <si>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 xml:space="preserve">žáci, kteří ukončili povinnou školní docházku v 1.-9. (příp. 10.) ročníku (bez žáků, kteří přestoupili na víceleté střední školy a osmileté konzervatoře) 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</si>
  <si>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základních škol, kteří ukončili povinnou školní docházku v daném školním roce v daném kraji</t>
    </r>
  </si>
  <si>
    <t>z 5. ročníku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</si>
  <si>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žáků základních škol, kteří přestoupili na víceletá gymnázia či osmileté konzervatoře  v daném školním roce v daném kraji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</si>
  <si>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údaje o fyzických osobách (každý žák je evidován jen pod jedním státním občanstvím, pokud má dítě dvojí občanství, upřednostní se české, dále občanství státu EU)</t>
    </r>
  </si>
  <si>
    <t xml:space="preserve">Absolventi </t>
  </si>
  <si>
    <t>Žáci v denní formě vzdělávání celkem</t>
  </si>
  <si>
    <t>Žáci v ostatních formách vzdělávání celkem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</si>
  <si>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středních škol v daném školním roce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</si>
  <si>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středních škol s cizím státním občanstvím v daném školním roce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</si>
  <si>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středních škol v sledovaném roce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</si>
  <si>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středních škol v daném kraji</t>
    </r>
  </si>
  <si>
    <t xml:space="preserve">absolventi 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</si>
  <si>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nižší střední vzdělání zahrnující 2leté učební obory a obory praktických škol bez výučního listu či maturitního vysvědčení</t>
    </r>
  </si>
  <si>
    <r>
      <rPr>
        <i/>
        <vertAlign val="superscript"/>
        <sz val="8"/>
        <rFont val="Arial"/>
        <family val="2"/>
        <charset val="238"/>
      </rPr>
      <t xml:space="preserve">2) </t>
    </r>
    <r>
      <rPr>
        <i/>
        <sz val="8"/>
        <rFont val="Arial"/>
        <family val="2"/>
        <charset val="238"/>
      </rPr>
      <t>v tabulce nejsou samostatně uvedeny údaje za 2leté učební obory a obory praktických škol bez výučního listu či maturitního vysvědčení (nižší střední školy)</t>
    </r>
  </si>
  <si>
    <t>Absolventi</t>
  </si>
  <si>
    <t>MŠMT nebo jiný resort</t>
  </si>
  <si>
    <t>21 hornictví, hutnictví a slévárenství</t>
  </si>
  <si>
    <t>z toho se vzdělávaním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</si>
  <si>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absolventů gymnázií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</si>
  <si>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žáků přijatých do 1. ročníku gymnázií</t>
    </r>
  </si>
  <si>
    <t>75 pedagogika, učitelství a soc. péče</t>
  </si>
  <si>
    <t>26 elektrotechnika, telekom. a výpočetní technika</t>
  </si>
  <si>
    <r>
      <t>Školy</t>
    </r>
    <r>
      <rPr>
        <vertAlign val="superscript"/>
        <sz val="8"/>
        <rFont val="Arial"/>
        <family val="2"/>
        <charset val="238"/>
      </rPr>
      <t>1)</t>
    </r>
  </si>
  <si>
    <r>
      <t>Učitelé</t>
    </r>
    <r>
      <rPr>
        <vertAlign val="superscript"/>
        <sz val="8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</si>
  <si>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nabízet více druhů/oborů vzdělávání. Součet škol poskytujících 6leté, 8leté a ostatní vzdělávání v konzervatoři tedy nemusí odpovídat celkovému počtu škol v daném školním roce.</t>
    </r>
  </si>
  <si>
    <t>Absolventi
za školní rok 2017/18</t>
  </si>
  <si>
    <r>
      <t>Učitelé</t>
    </r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</t>
    </r>
  </si>
  <si>
    <t>Studenti</t>
  </si>
  <si>
    <t>Skupiny oborů vzdělání (KKOV)</t>
  </si>
  <si>
    <t>soukromých VŠ</t>
  </si>
  <si>
    <t>veřejných
VŠ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</si>
  <si>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studijní programy ve standardní délce 4-6 let</t>
    </r>
  </si>
  <si>
    <t>Ph.D.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</si>
  <si>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studijní programy ve standardní délce 4-6 let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</si>
  <si>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zahrnuje magisterské studijní programy klasické ve standardní délce 4-6 let i magisterské studijní programy navazující na bakalářské studium</t>
    </r>
  </si>
  <si>
    <t>Vysoká škola</t>
  </si>
  <si>
    <r>
      <t>Studenti</t>
    </r>
    <r>
      <rPr>
        <vertAlign val="superscript"/>
        <sz val="8"/>
        <color theme="1"/>
        <rFont val="Arial"/>
        <family val="2"/>
        <charset val="238"/>
      </rPr>
      <t>1)</t>
    </r>
  </si>
  <si>
    <r>
      <t>Mgr.</t>
    </r>
    <r>
      <rPr>
        <vertAlign val="superscript"/>
        <sz val="8"/>
        <rFont val="Arial"/>
        <family val="2"/>
        <charset val="238"/>
      </rPr>
      <t>3)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</si>
  <si>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zahrnuje magisterské studijní programy klasické ve standardní délce 4-6 let</t>
    </r>
  </si>
  <si>
    <t>Zapsaní žáci</t>
  </si>
  <si>
    <r>
      <t>Vychovatelé</t>
    </r>
    <r>
      <rPr>
        <vertAlign val="superscript"/>
        <sz val="8"/>
        <rFont val="Arial"/>
        <family val="2"/>
        <charset val="238"/>
      </rPr>
      <t>1)</t>
    </r>
  </si>
  <si>
    <r>
      <t>Ostatní pedagogičtí pracovníci</t>
    </r>
    <r>
      <rPr>
        <vertAlign val="superscript"/>
        <sz val="8"/>
        <rFont val="Arial"/>
        <family val="2"/>
        <charset val="238"/>
      </rPr>
      <t>1)</t>
    </r>
  </si>
  <si>
    <t>Školní
rok</t>
  </si>
  <si>
    <t>žáci
1. stupně ZŠ</t>
  </si>
  <si>
    <t>žáci
2. stupně ZŠ</t>
  </si>
  <si>
    <t>Počet zařízení celkem</t>
  </si>
  <si>
    <t>Počet dětí 
a mládeže celkem</t>
  </si>
  <si>
    <t>Počet dětí (mládeže)</t>
  </si>
  <si>
    <t>1. - 7. ročník či nezařazeni</t>
  </si>
  <si>
    <t>9. - 10. ročník</t>
  </si>
  <si>
    <t>Podle ročníku, po kterém odešli</t>
  </si>
  <si>
    <t>Podle pohlaví</t>
  </si>
  <si>
    <t>1.- 7. ročník či nezařazeni</t>
  </si>
  <si>
    <t>z toho s denní formou vzdělávání</t>
  </si>
  <si>
    <t>před zahájením povinné školní docházky</t>
  </si>
  <si>
    <t>plnící povinnou školní docházku</t>
  </si>
  <si>
    <t>po ukončení povinné školní docházky</t>
  </si>
  <si>
    <t xml:space="preserve">Území </t>
  </si>
  <si>
    <t xml:space="preserve">
Rok</t>
  </si>
  <si>
    <t>Fakulty</t>
  </si>
  <si>
    <r>
      <t>Profesoři 
a docenti</t>
    </r>
    <r>
      <rPr>
        <vertAlign val="superscript"/>
        <sz val="8"/>
        <rFont val="Arial"/>
        <family val="2"/>
        <charset val="238"/>
      </rPr>
      <t>3)</t>
    </r>
  </si>
  <si>
    <r>
      <t>Ostatní akademičtí pracovníci</t>
    </r>
    <r>
      <rPr>
        <vertAlign val="superscript"/>
        <sz val="8"/>
        <rFont val="Arial"/>
        <family val="2"/>
        <charset val="238"/>
      </rPr>
      <t>3)</t>
    </r>
  </si>
  <si>
    <t>Pobočky</t>
  </si>
  <si>
    <t>Družiny</t>
  </si>
  <si>
    <t>Oddělení</t>
  </si>
  <si>
    <t>Občané EU</t>
  </si>
  <si>
    <t>Občané ostatních států (mimo země EU)</t>
  </si>
  <si>
    <t>Podle typu škol</t>
  </si>
  <si>
    <t>Podle zřizovatele škol</t>
  </si>
  <si>
    <t>Podle občanství</t>
  </si>
  <si>
    <t>Podle navštěvovaného ročníku</t>
  </si>
  <si>
    <t>Podle věku</t>
  </si>
  <si>
    <t>Podle stupně</t>
  </si>
  <si>
    <t>Podle ročníku, po kterém přestoupili</t>
  </si>
  <si>
    <t>Podle formy vzdělávání</t>
  </si>
  <si>
    <t>střední vzdělávání s výučním listem</t>
  </si>
  <si>
    <t>2019/20</t>
  </si>
  <si>
    <t>ne</t>
  </si>
  <si>
    <t>ano</t>
  </si>
  <si>
    <t>Český statistický úřad: Školy a školská zařízení za školní rok 2019/2020</t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</si>
  <si>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dětí s daným postižením na celkovém počtu dětí se zdravotním postižením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</si>
  <si>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 xml:space="preserve">5) </t>
    </r>
    <r>
      <rPr>
        <i/>
        <sz val="8"/>
        <color theme="1"/>
        <rFont val="Arial"/>
        <family val="2"/>
        <charset val="238"/>
      </rPr>
      <t xml:space="preserve">podíl dívek s daným postižením na celkovém počtu dívek se zdravotním postižením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</si>
  <si>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dívek na celkovém počtu dětí se zdravotním postižením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</si>
  <si>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chlapců na celkovém počtu dětí se zdravotním postižením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</si>
  <si>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 xml:space="preserve">5) </t>
    </r>
    <r>
      <rPr>
        <i/>
        <sz val="8"/>
        <color theme="1"/>
        <rFont val="Arial"/>
        <family val="2"/>
        <charset val="238"/>
      </rPr>
      <t xml:space="preserve">podíl chlapců s daným postižením na celkovém počtu chlapců se zdravotním postižením v mateřských školách </t>
    </r>
  </si>
  <si>
    <t>počet žáků 
na 1 učitele</t>
  </si>
  <si>
    <t>Podle zdravotního postižení</t>
  </si>
  <si>
    <t>Žáci se zdravotním postižením</t>
  </si>
  <si>
    <r>
      <t>Školy se žáky 
se zdravotním postižením</t>
    </r>
    <r>
      <rPr>
        <vertAlign val="superscript"/>
        <sz val="8"/>
        <rFont val="Arial"/>
        <family val="2"/>
        <charset val="238"/>
      </rPr>
      <t>1)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</si>
  <si>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dívek na celkovém počtu žáků se zdravotním postižením v základních školách 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</si>
  <si>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chlapců na celkovém počtu žáků se zdravotním postižením v základních školách</t>
    </r>
  </si>
  <si>
    <r>
      <rPr>
        <i/>
        <vertAlign val="superscript"/>
        <sz val="8"/>
        <color theme="1"/>
        <rFont val="Arial"/>
        <family val="2"/>
        <charset val="238"/>
      </rPr>
      <t>5)</t>
    </r>
    <r>
      <rPr>
        <i/>
        <sz val="8"/>
        <color theme="1"/>
        <rFont val="Arial"/>
        <family val="2"/>
        <charset val="238"/>
      </rPr>
      <t xml:space="preserve"> podíl chlapců ve speciálních třídách, resp. s daným postižením na celkovém počtu chlapců se se zdravotním postižením na základních školách </t>
    </r>
  </si>
  <si>
    <r>
      <rPr>
        <i/>
        <vertAlign val="superscript"/>
        <sz val="8"/>
        <color theme="1"/>
        <rFont val="Arial"/>
        <family val="2"/>
        <charset val="238"/>
      </rPr>
      <t>5)</t>
    </r>
    <r>
      <rPr>
        <i/>
        <sz val="8"/>
        <color theme="1"/>
        <rFont val="Arial"/>
        <family val="2"/>
        <charset val="238"/>
      </rPr>
      <t xml:space="preserve"> podíl dívek ve speciálních třídách, resp. s daným postižením na celkovém počtu dívek se zdravotním postižením v základních školách 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</si>
  <si>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žáků ve speciálních třídách, resp. s daným postižením na celkovém počtu žáků se zdravotním postižením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</si>
  <si>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žáků s daným postižením na celkovém počtu žáků základních škol se zdravotním postižením v daném kraji 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</si>
  <si>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žáků na základních školách v daném kraji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</si>
  <si>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žáků na základních školách v daném školním roce</t>
    </r>
  </si>
  <si>
    <t>Absolventi za školní rok 2018/19</t>
  </si>
  <si>
    <r>
      <t>Školy se žáky se zdravotním postižením</t>
    </r>
    <r>
      <rPr>
        <vertAlign val="superscript"/>
        <sz val="8"/>
        <rFont val="Arial"/>
        <family val="2"/>
        <charset val="238"/>
      </rPr>
      <t>1)</t>
    </r>
  </si>
  <si>
    <r>
      <t>Školy se žáky se 
zdravotním postižením</t>
    </r>
    <r>
      <rPr>
        <vertAlign val="superscript"/>
        <sz val="8"/>
        <rFont val="Arial"/>
        <family val="2"/>
        <charset val="238"/>
      </rPr>
      <t>1)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</si>
  <si>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žáků s daným postižením na celkovém počtu žáků se zdravotním postižením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</si>
  <si>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dívek na celkovém počtu žáků se zdravotním postižením na středních školách </t>
    </r>
  </si>
  <si>
    <r>
      <rPr>
        <i/>
        <vertAlign val="superscript"/>
        <sz val="8"/>
        <color theme="1"/>
        <rFont val="Arial"/>
        <family val="2"/>
        <charset val="238"/>
      </rPr>
      <t>5)</t>
    </r>
    <r>
      <rPr>
        <i/>
        <sz val="8"/>
        <color theme="1"/>
        <rFont val="Arial"/>
        <family val="2"/>
        <charset val="238"/>
      </rPr>
      <t xml:space="preserve"> podíl dívek s daným postižením na celkovém počtu dívek se zdravotním postižením na středních školách </t>
    </r>
  </si>
  <si>
    <r>
      <rPr>
        <i/>
        <vertAlign val="superscript"/>
        <sz val="8"/>
        <color theme="1"/>
        <rFont val="Arial"/>
        <family val="2"/>
        <charset val="238"/>
      </rPr>
      <t>5)</t>
    </r>
    <r>
      <rPr>
        <i/>
        <sz val="8"/>
        <color theme="1"/>
        <rFont val="Arial"/>
        <family val="2"/>
        <charset val="238"/>
      </rPr>
      <t xml:space="preserve"> podíl chlapců s daným postižením na celkovém počtu chlapců se zdravotním postižením na středních školách 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</si>
  <si>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chlapců na celkovém počtu žáků se zdravotním postižením na středních školách 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</si>
  <si>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žáků ve speciálních třídách či s daným postižením na celkovém počtu žáků středních škol se zdravotním postižením v daném kraji </t>
    </r>
  </si>
  <si>
    <r>
      <t>%</t>
    </r>
    <r>
      <rPr>
        <vertAlign val="superscript"/>
        <sz val="8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</si>
  <si>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podíl na celkovém počtu žáků gymnázií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</si>
  <si>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pouze třídy s denní formou vzdělávání 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</si>
  <si>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podíl na celkovém počtu žáků studujících na gymnáziích </t>
    </r>
  </si>
  <si>
    <t>Absolventi  za školní rok 2018/19</t>
  </si>
  <si>
    <t>Vysoká škola aplikované psychologie, s.r.o.</t>
  </si>
  <si>
    <t>Vysoká škola ekonomie a managementu, a.s.</t>
  </si>
  <si>
    <t>Vysoká škola hotelová v Praze, s. r.o.</t>
  </si>
  <si>
    <r>
      <t>Vysoká škola regionálního rozvoje a Bankovní institut - AMBIS, a.s.</t>
    </r>
    <r>
      <rPr>
        <vertAlign val="superscript"/>
        <sz val="8"/>
        <rFont val="Arial"/>
        <family val="2"/>
        <charset val="238"/>
      </rPr>
      <t>2)</t>
    </r>
  </si>
  <si>
    <r>
      <t>Vysoká škola Karla Engliše v Brně, a.s.</t>
    </r>
    <r>
      <rPr>
        <vertAlign val="superscript"/>
        <sz val="8"/>
        <rFont val="Arial"/>
        <family val="2"/>
        <charset val="238"/>
      </rPr>
      <t>3)</t>
    </r>
  </si>
  <si>
    <t>jiný resort</t>
  </si>
  <si>
    <r>
      <t>ŠKODA AUTO Vysoká škola, o.p.s.</t>
    </r>
    <r>
      <rPr>
        <vertAlign val="superscript"/>
        <sz val="8"/>
        <rFont val="Arial"/>
        <family val="2"/>
        <charset val="238"/>
      </rPr>
      <t>4)</t>
    </r>
  </si>
  <si>
    <r>
      <t>Vysoká škola PRIGO, z.ú.</t>
    </r>
    <r>
      <rPr>
        <vertAlign val="superscript"/>
        <sz val="8"/>
        <rFont val="Arial"/>
        <family val="2"/>
        <charset val="238"/>
      </rPr>
      <t>3)</t>
    </r>
  </si>
  <si>
    <r>
      <t xml:space="preserve">1) </t>
    </r>
    <r>
      <rPr>
        <i/>
        <sz val="8"/>
        <rFont val="Arial"/>
        <family val="2"/>
        <charset val="238"/>
      </rPr>
      <t>podíl z celkového počtu nově přijatých, resp. absolventů v daném kraji</t>
    </r>
  </si>
  <si>
    <t>Speciální třídy</t>
  </si>
  <si>
    <t>1. stupeň</t>
  </si>
  <si>
    <t>2. stupeň</t>
  </si>
  <si>
    <t>Třídy ve školách pro žáky se SVP</t>
  </si>
  <si>
    <t xml:space="preserve">abs. 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</si>
  <si>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střední vzdělávání s maturitní zkouškou zahrnuje následující druhy vzdělávání: 
      a) všeobecné střední vzdělávání s maturitní zkouškou (obory gymnázií), b) odborné střední vzdělávání s maturitní zkouškou (včetně lyceí)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</si>
  <si>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celkem v 9. ročníku devítiletého vzdělávacího programu a v 10. ročníku desetiletého vzdělávacího programu</t>
    </r>
  </si>
  <si>
    <r>
      <t>podle zdravotního postižení</t>
    </r>
    <r>
      <rPr>
        <vertAlign val="superscript"/>
        <sz val="8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</si>
  <si>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Zdravotně postižené děti jsou děti s postižením mentálním, sluchovým, se závažnými vadami řeči, s postižením tělesným, s více vadami, se závažnými vývojovými poruchami učení a chování a s poruchami autistického spektra.</t>
    </r>
  </si>
  <si>
    <r>
      <t>2. stupeň ZŠ</t>
    </r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a odpovídající ročníky u gymnázií</t>
    </r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  <charset val="238"/>
      </rPr>
      <t xml:space="preserve"> a konzervatoří</t>
    </r>
    <r>
      <rPr>
        <vertAlign val="superscript"/>
        <sz val="8"/>
        <rFont val="Arial"/>
        <family val="2"/>
        <charset val="238"/>
      </rPr>
      <t>5)</t>
    </r>
  </si>
  <si>
    <t>Všeobecné střední vzdělávání 
s maturitní zkouškou (gymnázia)</t>
  </si>
  <si>
    <r>
      <t>Třídy</t>
    </r>
    <r>
      <rPr>
        <vertAlign val="superscript"/>
        <sz val="8"/>
        <rFont val="Arial"/>
        <family val="2"/>
        <charset val="238"/>
      </rPr>
      <t>3)</t>
    </r>
  </si>
  <si>
    <r>
      <t>ostatní formy</t>
    </r>
    <r>
      <rPr>
        <vertAlign val="superscript"/>
        <sz val="8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</si>
  <si>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>pouze žáci v denní formě vzdělávání</t>
    </r>
  </si>
  <si>
    <t>z toho ve středním vzdělávání 
v zařízení</t>
  </si>
  <si>
    <t>z toho ve středním vzdělávání mimo zařízení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</si>
  <si>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bez nástavbového studia, zahrnuje tedy: střední vzdělávání bez výučního listu a bez maturitní zkoušky, střední vzdělávání s výučním listem (včetně zkráceného), střední vzdělávání 
s maturitní zkouškou (včetně zkráceného)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</si>
  <si>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pouze denní forma vzdělávání a bez nástavbového studia; zahrnuje: střední vzdělávání bez výučního listu a bez maturitní zkoušky, střední vzdělávání s výučním listem (včetně zkráceného), střední vzdělávání s maturitní zkouškou (včetně zkráceného)</t>
    </r>
  </si>
  <si>
    <t>denní 
vzděl.</t>
  </si>
  <si>
    <t>ostatní
vzděl.</t>
  </si>
  <si>
    <r>
      <t>denní 
vzděl.</t>
    </r>
    <r>
      <rPr>
        <vertAlign val="superscript"/>
        <sz val="8"/>
        <color theme="1"/>
        <rFont val="Arial"/>
        <family val="2"/>
        <charset val="238"/>
      </rPr>
      <t>2)</t>
    </r>
  </si>
  <si>
    <r>
      <t>ostatní
vzděl.</t>
    </r>
    <r>
      <rPr>
        <vertAlign val="superscript"/>
        <sz val="8"/>
        <color theme="1"/>
        <rFont val="Arial"/>
        <family val="2"/>
        <charset val="238"/>
      </rPr>
      <t>2)</t>
    </r>
  </si>
  <si>
    <t>Veřejný zřizovatel
(obec, kraj, MŠMT nebo jiný resort)</t>
  </si>
  <si>
    <t>Soukromý zřizovatel 
(soukromá právnická či fyzická osoba)</t>
  </si>
  <si>
    <t>Církevní zřizovatel</t>
  </si>
  <si>
    <t>Veřejný zřizovatel
(obec, kraj nebo MŠMT)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</si>
  <si>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žáků základních škol, kteří přestoupili na víceletá gymnázia či osmileté konzervatoře  v daném školním roce </t>
    </r>
  </si>
  <si>
    <t>Údaje vypovídají o fyzických osobách (každý žák je evidován jen pod jedním státním občanstvím, pokud má dítě dvojí občanství, upřednostní se české, dále občanství státu EU).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</si>
  <si>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základních škol učících se cizí jazyky 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</si>
  <si>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základních škol učících se cizí jazyky v daném kraji</t>
    </r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</si>
  <si>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zahrnuje pouze školy samostatně zřízené pro žáky se SVP</t>
    </r>
  </si>
  <si>
    <r>
      <t>školy pouze pro žáky se SVP</t>
    </r>
    <r>
      <rPr>
        <vertAlign val="superscript"/>
        <sz val="8"/>
        <rFont val="Arial"/>
        <family val="2"/>
        <charset val="238"/>
      </rPr>
      <t>2)</t>
    </r>
  </si>
  <si>
    <r>
      <t>v ZŠ pouze 
pro žáky se SVP</t>
    </r>
    <r>
      <rPr>
        <vertAlign val="superscript"/>
        <sz val="8"/>
        <rFont val="Arial"/>
        <family val="2"/>
        <charset val="238"/>
      </rPr>
      <t>2)</t>
    </r>
  </si>
  <si>
    <r>
      <t>z toho ve speciálních třídách</t>
    </r>
    <r>
      <rPr>
        <vertAlign val="superscript"/>
        <sz val="8"/>
        <color theme="1"/>
        <rFont val="Arial"/>
        <family val="2"/>
        <charset val="238"/>
      </rPr>
      <t>1)</t>
    </r>
  </si>
  <si>
    <t>Upozornění: odlišné období časové řady z důvodu dostupnosti dat o žácích, kteří ukončili povinnou školní docházku</t>
  </si>
  <si>
    <t>Upozornění: odlišné období časové řady z důvodu dostupnosti dat o žácích, kteří přestoupili na víceletá gymnázia nebo osmileté konzervatoře</t>
  </si>
  <si>
    <t>Upozornění: odlišné období časové řady z důvodu dostupnosti dat o absolventech</t>
  </si>
  <si>
    <r>
      <t>ve školách určených pouze 
pro žáky se SVP</t>
    </r>
    <r>
      <rPr>
        <vertAlign val="superscript"/>
        <sz val="8"/>
        <rFont val="Arial"/>
        <family val="2"/>
        <charset val="238"/>
      </rPr>
      <t>2)</t>
    </r>
  </si>
  <si>
    <r>
      <t>v %</t>
    </r>
    <r>
      <rPr>
        <vertAlign val="superscript"/>
        <sz val="8"/>
        <color theme="1"/>
        <rFont val="Arial"/>
        <family val="2"/>
        <charset val="238"/>
      </rPr>
      <t>3)</t>
    </r>
  </si>
  <si>
    <r>
      <rPr>
        <i/>
        <vertAlign val="superscript"/>
        <sz val="8"/>
        <color theme="1"/>
        <rFont val="Arial"/>
        <family val="2"/>
        <charset val="238"/>
      </rPr>
      <t xml:space="preserve">3) </t>
    </r>
    <r>
      <rPr>
        <i/>
        <sz val="8"/>
        <color theme="1"/>
        <rFont val="Arial"/>
        <family val="2"/>
        <charset val="238"/>
      </rPr>
      <t>podíl ze všech žáků navštěvujících střední školy</t>
    </r>
  </si>
  <si>
    <r>
      <t>školy pouze pro žáky 
se SVP</t>
    </r>
    <r>
      <rPr>
        <vertAlign val="superscript"/>
        <sz val="8"/>
        <rFont val="Arial"/>
        <family val="2"/>
        <charset val="238"/>
      </rPr>
      <t>2)</t>
    </r>
  </si>
  <si>
    <t xml:space="preserve">Upozornění: odlišné období časové řady z důvodu dostupnosti dat o absolventech </t>
  </si>
  <si>
    <t>veřejných gymnázií
(zřizovatel obec, kraj nebo MŠMT)</t>
  </si>
  <si>
    <t>soukromých a církevních gymnázií</t>
  </si>
  <si>
    <t>Absolventi ve školním roce 2018/19</t>
  </si>
  <si>
    <t>ostatní formy vzděl.</t>
  </si>
  <si>
    <t>63 ekonomika, administrativa</t>
  </si>
  <si>
    <t>43 veterinářství a veterinární prevence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</si>
  <si>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studijní programy, protože jeden student může souběžně absolvovat více studijních programů najednou</t>
    </r>
  </si>
  <si>
    <t>žáci  celkem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</si>
  <si>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není součtem za jednotlivé školy v členění podle délky denního vzdělávání, protože jedna škola může souběžně poskytovat vzdělávání v různých délkách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</si>
  <si>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vysoké školy, protože jeden student může souběžně studovat více VŠ najednou</t>
    </r>
  </si>
  <si>
    <t>Tab. 4.1: Konzervatoře – školy, žáci, nově přijatí, absolventi, učitelé, v časové řadě 2009/10–2019/20</t>
  </si>
  <si>
    <t>Tab. 4.2: Konzervatoře v krajském srovnání – školy, žáci, nově přijatí, absolventi, učitelé, ve školním roce 2019/20</t>
  </si>
  <si>
    <t>Tab. 4.3: Konzervatoře – žáci, nově přijatí, absolventi podle skupin oborů vzdělávání, v časové řadě 2009/10–2019/20</t>
  </si>
  <si>
    <t>Tab. 5.1: Vyšší odborné  školy – školy, studenti, nově přijatí, absolventi, učitelé, v časové řadě 2009/10–2019/20</t>
  </si>
  <si>
    <t>Tab. 5.2: Vyšší odborné školy v krajském srovnání – školy, studenti, nově přijatí, absolventi, učitelé, ve školním roce 2019/20</t>
  </si>
  <si>
    <t>Tab. 5.3: Vyšší odborné školy – studenti podle skupin oborů vzdělávání, v časové řadě 2009/10–2019/20</t>
  </si>
  <si>
    <t>Tab. 6.1: Vysoké školy veřejné a soukromé – školy, studenti, absolventi, v časové řadě 2009–2019</t>
  </si>
  <si>
    <t>Tab. 6.2: Vysoké školy veřejné a soukromé – studenti podle studijního programu a formy vzdělávání, v časové řadě 2009–2019</t>
  </si>
  <si>
    <t>Tab. 6.3: Vysoké školy veřejné a soukromé – absolventi podle studijního programu a zřizovatele, v časové řadě 2009–2019</t>
  </si>
  <si>
    <t>Tab. 6.4: Vysoké školy veřejné – školy, fakulty, studenti, akademičtí pracovníci, v časové řadě 2009–2019</t>
  </si>
  <si>
    <t>Tab. 6.5: Vysoké školy veřejné – studenti podle instituce, v časové řadě 2009–2019</t>
  </si>
  <si>
    <t>Tab. 6.6: Vysoké školy soukromé – školy, studenti, v časové řadě 2009–2019</t>
  </si>
  <si>
    <t>Tab. 6.7: Vysoké školy soukromé – studenti podle instituce, v časové řadě 2009–2019</t>
  </si>
  <si>
    <t>Tab. 6.8: Vysoké školy státní – školy, fakulty, studenti, v časové řadě 2009–2019</t>
  </si>
  <si>
    <t>Tab. 7.1: Základní umělecké školy – školy, pobočky, žáci, v časové řadě 2009/10–2019/20</t>
  </si>
  <si>
    <t>Tab. 7.2: Základní umělecké školy v krajském srovnání – školy, pobočky, žáci, ve školním roce 2019/20</t>
  </si>
  <si>
    <t>Tab. 7.3: Školní družiny – družiny, oddělení, žáci, pracovníci, v časové řadě 2009/10–2019/20</t>
  </si>
  <si>
    <t>Tab. 7.4: Školní družiny v krajském srovnání – družiny, oddělení, žáci, pracovníci, ve školním roce 2019/20</t>
  </si>
  <si>
    <t>Tab. 7.5: Zařízení pro výkon ústavní a ochranné výchovy, v časové řadě 2009/10–2019/20</t>
  </si>
  <si>
    <t>Tab. 7.6: Dětské domovy včetně dětských domovů se školou, v časové řadě 2009/10–2019/20</t>
  </si>
  <si>
    <r>
      <rPr>
        <b/>
        <sz val="10"/>
        <color theme="1"/>
        <rFont val="Arial"/>
        <family val="2"/>
        <charset val="238"/>
      </rPr>
      <t>Tab. 4.1: Konzervatoře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žáci, nově přijatí, absolventi, učitelé,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</si>
  <si>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rPr>
        <b/>
        <sz val="10"/>
        <color theme="1"/>
        <rFont val="Arial"/>
        <family val="2"/>
        <charset val="238"/>
      </rPr>
      <t xml:space="preserve">Tab. 4.2: Konzervatoře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školy, žáci, nově přijatí, absolventi, učitelé,</t>
    </r>
    <r>
      <rPr>
        <sz val="10"/>
        <color theme="1"/>
        <rFont val="Arial"/>
        <family val="2"/>
        <charset val="238"/>
      </rPr>
      <t xml:space="preserve"> ve školním roce 2019/20</t>
    </r>
  </si>
  <si>
    <r>
      <rPr>
        <b/>
        <sz val="10"/>
        <color theme="1"/>
        <rFont val="Arial"/>
        <family val="2"/>
        <charset val="238"/>
      </rPr>
      <t>Tab. 4.3: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Konzervatoře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žáci, nově přijatí, absolventi</t>
    </r>
    <r>
      <rPr>
        <sz val="10"/>
        <color theme="1"/>
        <rFont val="Arial"/>
        <family val="2"/>
        <charset val="238"/>
      </rPr>
      <t xml:space="preserve"> podle skupin oborů vzdělávání, v časové řadě 2009/10–2019/20</t>
    </r>
  </si>
  <si>
    <r>
      <rPr>
        <b/>
        <sz val="10"/>
        <color theme="1"/>
        <rFont val="Arial"/>
        <family val="2"/>
        <charset val="238"/>
      </rPr>
      <t>Tab. 5.1: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Vyšší odborné školy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studenti, nově přijatí, absolventi, učitelé,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</si>
  <si>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rPr>
        <b/>
        <sz val="10"/>
        <color theme="1"/>
        <rFont val="Arial"/>
        <family val="2"/>
        <charset val="238"/>
      </rPr>
      <t>Tab. 5.2: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Vyšší odborné školy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 xml:space="preserve">školy, studenti, nově přijatí, absolventi, učitelé, </t>
    </r>
    <r>
      <rPr>
        <sz val="10"/>
        <color theme="1"/>
        <rFont val="Arial"/>
        <family val="2"/>
        <charset val="238"/>
      </rPr>
      <t>ve školním roce 2019/20</t>
    </r>
  </si>
  <si>
    <r>
      <rPr>
        <b/>
        <sz val="10"/>
        <color theme="1"/>
        <rFont val="Arial"/>
        <family val="2"/>
        <charset val="238"/>
      </rPr>
      <t>Tab. 6.1: Vysoké školy veřejné a soukromé</t>
    </r>
    <r>
      <rPr>
        <sz val="10"/>
        <color theme="1"/>
        <rFont val="Arial"/>
        <family val="2"/>
        <charset val="238"/>
      </rPr>
      <t xml:space="preserve"> – </t>
    </r>
    <r>
      <rPr>
        <b/>
        <sz val="10"/>
        <color theme="1"/>
        <rFont val="Arial"/>
        <family val="2"/>
        <charset val="238"/>
      </rPr>
      <t>školy, studenti, absolventi,</t>
    </r>
    <r>
      <rPr>
        <sz val="10"/>
        <color theme="1"/>
        <rFont val="Arial"/>
        <family val="2"/>
        <charset val="238"/>
      </rPr>
      <t xml:space="preserve"> v časové řadě 2009–2019</t>
    </r>
  </si>
  <si>
    <r>
      <rPr>
        <b/>
        <sz val="10"/>
        <color theme="1"/>
        <rFont val="Arial"/>
        <family val="2"/>
        <charset val="238"/>
      </rPr>
      <t>Tab. 6.2: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Vysoké školy veřejné a soukromé</t>
    </r>
    <r>
      <rPr>
        <sz val="10"/>
        <color theme="1"/>
        <rFont val="Arial"/>
        <family val="2"/>
        <charset val="238"/>
      </rPr>
      <t xml:space="preserve"> – </t>
    </r>
    <r>
      <rPr>
        <b/>
        <sz val="10"/>
        <color theme="1"/>
        <rFont val="Arial"/>
        <family val="2"/>
        <charset val="238"/>
      </rPr>
      <t xml:space="preserve">studenti </t>
    </r>
    <r>
      <rPr>
        <sz val="10"/>
        <color theme="1"/>
        <rFont val="Arial"/>
        <family val="2"/>
        <charset val="238"/>
      </rPr>
      <t>podle studijního programu a formy vzdělávání, v časové řadě 2009–2019</t>
    </r>
  </si>
  <si>
    <r>
      <rPr>
        <b/>
        <sz val="10"/>
        <color theme="1"/>
        <rFont val="Arial"/>
        <family val="2"/>
        <charset val="238"/>
      </rPr>
      <t>Tab. 6.3: Vysoké školy veřejné a soukromé</t>
    </r>
    <r>
      <rPr>
        <sz val="10"/>
        <color theme="1"/>
        <rFont val="Arial"/>
        <family val="2"/>
        <charset val="238"/>
      </rPr>
      <t xml:space="preserve"> – </t>
    </r>
    <r>
      <rPr>
        <b/>
        <sz val="10"/>
        <color theme="1"/>
        <rFont val="Arial"/>
        <family val="2"/>
        <charset val="238"/>
      </rPr>
      <t>absolventi</t>
    </r>
    <r>
      <rPr>
        <sz val="10"/>
        <color theme="1"/>
        <rFont val="Arial"/>
        <family val="2"/>
        <charset val="238"/>
      </rPr>
      <t xml:space="preserve"> podle studijního programu a zřizovatele, v časové řadě 2009–2019</t>
    </r>
  </si>
  <si>
    <r>
      <rPr>
        <b/>
        <sz val="10"/>
        <color theme="1"/>
        <rFont val="Arial"/>
        <family val="2"/>
        <charset val="238"/>
      </rPr>
      <t>Tab. 6.4: Vysoké školy veřejné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školy, fakulty, studenti, akademičtí pracovníci, </t>
    </r>
    <r>
      <rPr>
        <sz val="10"/>
        <color theme="1"/>
        <rFont val="Arial"/>
        <family val="2"/>
        <charset val="238"/>
      </rPr>
      <t>v časové řadě 2009–2019</t>
    </r>
  </si>
  <si>
    <r>
      <rPr>
        <b/>
        <sz val="10"/>
        <color theme="1"/>
        <rFont val="Arial"/>
        <family val="2"/>
        <charset val="238"/>
      </rPr>
      <t>Tab. 6.6: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Vysoké školy soukromé</t>
    </r>
    <r>
      <rPr>
        <sz val="10"/>
        <color theme="1"/>
        <rFont val="Arial"/>
        <family val="2"/>
        <charset val="238"/>
      </rPr>
      <t xml:space="preserve"> –</t>
    </r>
    <r>
      <rPr>
        <b/>
        <sz val="10"/>
        <color theme="1"/>
        <rFont val="Arial"/>
        <family val="2"/>
        <charset val="238"/>
      </rPr>
      <t xml:space="preserve"> školy, studenti,</t>
    </r>
    <r>
      <rPr>
        <sz val="10"/>
        <color theme="1"/>
        <rFont val="Arial"/>
        <family val="2"/>
        <charset val="238"/>
      </rPr>
      <t xml:space="preserve"> v časové řadě 2009–2019</t>
    </r>
  </si>
  <si>
    <r>
      <rPr>
        <b/>
        <sz val="10"/>
        <rFont val="Arial"/>
        <family val="2"/>
        <charset val="238"/>
      </rPr>
      <t>Tab. 6.7: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Vysoké školy soukromé</t>
    </r>
    <r>
      <rPr>
        <sz val="10"/>
        <rFont val="Arial"/>
        <family val="2"/>
        <charset val="238"/>
      </rPr>
      <t xml:space="preserve"> – </t>
    </r>
    <r>
      <rPr>
        <b/>
        <sz val="10"/>
        <rFont val="Arial"/>
        <family val="2"/>
        <charset val="238"/>
      </rPr>
      <t>studenti</t>
    </r>
    <r>
      <rPr>
        <sz val="10"/>
        <rFont val="Arial"/>
        <family val="2"/>
        <charset val="238"/>
      </rPr>
      <t xml:space="preserve"> podle instituce, v časové řadě 2009–2019</t>
    </r>
  </si>
  <si>
    <r>
      <rPr>
        <b/>
        <sz val="10"/>
        <color theme="1"/>
        <rFont val="Arial"/>
        <family val="2"/>
        <charset val="238"/>
      </rPr>
      <t>Tab. 6.8: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Vysoké školy státní</t>
    </r>
    <r>
      <rPr>
        <sz val="10"/>
        <color theme="1"/>
        <rFont val="Arial"/>
        <family val="2"/>
        <charset val="238"/>
      </rPr>
      <t xml:space="preserve"> – </t>
    </r>
    <r>
      <rPr>
        <b/>
        <sz val="10"/>
        <color theme="1"/>
        <rFont val="Arial"/>
        <family val="2"/>
        <charset val="238"/>
      </rPr>
      <t>školy, fakulty, studenti,</t>
    </r>
    <r>
      <rPr>
        <sz val="10"/>
        <color theme="1"/>
        <rFont val="Arial"/>
        <family val="2"/>
        <charset val="238"/>
      </rPr>
      <t xml:space="preserve"> v časové řadě 2009–2019</t>
    </r>
  </si>
  <si>
    <r>
      <rPr>
        <b/>
        <sz val="10"/>
        <color theme="1"/>
        <rFont val="Arial"/>
        <family val="2"/>
        <charset val="238"/>
      </rPr>
      <t>Tab. 7.1: Základní umělecké školy</t>
    </r>
    <r>
      <rPr>
        <sz val="10"/>
        <color theme="1"/>
        <rFont val="Arial"/>
        <family val="2"/>
        <charset val="238"/>
      </rPr>
      <t xml:space="preserve"> – </t>
    </r>
    <r>
      <rPr>
        <b/>
        <sz val="10"/>
        <color theme="1"/>
        <rFont val="Arial"/>
        <family val="2"/>
        <charset val="238"/>
      </rPr>
      <t xml:space="preserve">školy, pobočky, žáci, </t>
    </r>
    <r>
      <rPr>
        <sz val="10"/>
        <color theme="1"/>
        <rFont val="Arial"/>
        <family val="2"/>
        <charset val="238"/>
      </rPr>
      <t>v časové řadě 2009/10–2019/20</t>
    </r>
  </si>
  <si>
    <r>
      <rPr>
        <b/>
        <sz val="10"/>
        <color theme="1"/>
        <rFont val="Arial"/>
        <family val="2"/>
        <charset val="238"/>
      </rPr>
      <t>Tab. 7.3: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Školní družiny</t>
    </r>
    <r>
      <rPr>
        <sz val="10"/>
        <color theme="1"/>
        <rFont val="Arial"/>
        <family val="2"/>
        <charset val="238"/>
      </rPr>
      <t xml:space="preserve"> – </t>
    </r>
    <r>
      <rPr>
        <b/>
        <sz val="10"/>
        <color theme="1"/>
        <rFont val="Arial"/>
        <family val="2"/>
        <charset val="238"/>
      </rPr>
      <t>družiny, oddělení, žáci, pracovníci,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</si>
  <si>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7.5: Zařízení pro výkon ústavní a ochranné výchovy, </t>
    </r>
    <r>
      <rPr>
        <sz val="10"/>
        <color theme="1"/>
        <rFont val="Arial"/>
        <family val="2"/>
        <charset val="238"/>
      </rPr>
      <t>v časové řadě 2009/10–2019/20</t>
    </r>
  </si>
  <si>
    <r>
      <rPr>
        <b/>
        <sz val="10"/>
        <color theme="1"/>
        <rFont val="Arial"/>
        <family val="2"/>
        <charset val="238"/>
      </rPr>
      <t>Tab. 7.6</t>
    </r>
    <r>
      <rPr>
        <sz val="10"/>
        <color theme="1"/>
        <rFont val="Arial"/>
        <family val="2"/>
        <charset val="238"/>
      </rPr>
      <t xml:space="preserve">: </t>
    </r>
    <r>
      <rPr>
        <b/>
        <sz val="10"/>
        <color theme="1"/>
        <rFont val="Arial"/>
        <family val="2"/>
        <charset val="238"/>
      </rPr>
      <t>Dětské domovy včetně dětských domovů se školou,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</si>
  <si>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t>Podle věku dětí</t>
  </si>
  <si>
    <t>Děti s cizím státním občanstvím</t>
  </si>
  <si>
    <t>Děti se zdravotním postižením</t>
  </si>
  <si>
    <t>2.1 Základní vzdělávání celkem</t>
  </si>
  <si>
    <t>Žáci nově přijatí do 1. ročníku</t>
  </si>
  <si>
    <t>Žáci opakující ročník</t>
  </si>
  <si>
    <t>Žáci, kteří ukončili povinnou školní docházku</t>
  </si>
  <si>
    <t>Přestupy ze základních škol na víceletá gymnázia nebo osmileté konzervatoře</t>
  </si>
  <si>
    <t>Žáci s cizím státním občanstvím</t>
  </si>
  <si>
    <t>Žáci učící se cizí jazyky</t>
  </si>
  <si>
    <t>Základní školy speciální</t>
  </si>
  <si>
    <t>3.1 Střední školy celkem (bez konzevatoří)</t>
  </si>
  <si>
    <t>3.2 Střední školy poskytující odborné vzdělávání (bez nástavbového studia)</t>
  </si>
  <si>
    <t>3.3 Střední školy poskytující všeobecné vzdělávání s maturitní zkouškou – dále jen gymnázia</t>
  </si>
  <si>
    <t>3.4 Střední školy poskytující nástavbové studium</t>
  </si>
  <si>
    <t>2 Základní vzdělávání</t>
  </si>
  <si>
    <t>3 Střední vzdělávání</t>
  </si>
  <si>
    <t>4 Konzervatoře</t>
  </si>
  <si>
    <t>5 Vyšší odborné vzdělávání</t>
  </si>
  <si>
    <t>6 Vysokoškolské vzdělávání</t>
  </si>
  <si>
    <t>7 Školská zařízení</t>
  </si>
  <si>
    <t>Speciální vzdělávání na středních školách</t>
  </si>
  <si>
    <t>Střední odborné vzdělávání s výučním listem</t>
  </si>
  <si>
    <t>Střední odborné vzdělávání s maturitní zkouškou</t>
  </si>
  <si>
    <t>Gymnázia v krajském srovnání</t>
  </si>
  <si>
    <t>2.2 Základní vzdělávání poskytované na základních školách – dále jen základní školy</t>
  </si>
  <si>
    <t>Tab. 2.1.1: Základní vzdělávání celkem – žáci v základním vzdělávání podle navštěvovaného stupně a typu školy, v časové řadě 2009/10–2019/20</t>
  </si>
  <si>
    <r>
      <rPr>
        <b/>
        <sz val="10"/>
        <color theme="1"/>
        <rFont val="Arial"/>
        <family val="2"/>
        <charset val="238"/>
      </rPr>
      <t>Tab. 7.4: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Školní družiny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družiny, oddělení, žáci, pracovníci,</t>
    </r>
    <r>
      <rPr>
        <sz val="10"/>
        <color theme="1"/>
        <rFont val="Arial"/>
        <family val="2"/>
        <charset val="238"/>
      </rPr>
      <t xml:space="preserve"> ve školním roce 2019/20</t>
    </r>
  </si>
  <si>
    <t>Tab. 2.1.2: Základní vzdělávání v krajském srovnání – žáci v základním vzdělávání podle navštěvovaného stupně a typu školy, ve školním roce 2019/20</t>
  </si>
  <si>
    <t>Tab. 2.1.3: Základní vzdělávání celkem – děti zapsané do 1. ročníku základního vzdělávání a s žádostí o odklad školní docházky, v časové řadě 2009/10–2019/20</t>
  </si>
  <si>
    <t>Tab. 2.1.4: Základní vzdělávání v krajském srovnání – děti zapsané do 1. ročníku základního vzdělávání a s žádostí o odklad školní docházky, ve školním roce 2019/20</t>
  </si>
  <si>
    <r>
      <t xml:space="preserve">Tab. 2.1.1: Základní vzdělávání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žáci v základním vzdělávání podle stupně a typu školy,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</si>
  <si>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2.1.2: Základní vzdělávání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žáci v základním vzdělávání podle stupně a typu školy, </t>
    </r>
    <r>
      <rPr>
        <sz val="10"/>
        <color theme="1"/>
        <rFont val="Arial"/>
        <family val="2"/>
        <charset val="238"/>
      </rPr>
      <t>ve školním roce 2019/20</t>
    </r>
  </si>
  <si>
    <r>
      <t xml:space="preserve">Tab. 2.1.3: Základní vzdělávání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děti zapsané do 1. ročníku </t>
    </r>
    <r>
      <rPr>
        <sz val="10"/>
        <color theme="1"/>
        <rFont val="Arial"/>
        <family val="2"/>
        <charset val="238"/>
      </rPr>
      <t xml:space="preserve">základního vzdělávání </t>
    </r>
    <r>
      <rPr>
        <b/>
        <sz val="10"/>
        <color theme="1"/>
        <rFont val="Arial"/>
        <family val="2"/>
        <charset val="238"/>
      </rPr>
      <t xml:space="preserve">a s žádostí o odklad </t>
    </r>
    <r>
      <rPr>
        <sz val="10"/>
        <color theme="1"/>
        <rFont val="Arial"/>
        <family val="2"/>
        <charset val="238"/>
      </rPr>
      <t>školní docházky</t>
    </r>
    <r>
      <rPr>
        <b/>
        <sz val="10"/>
        <color theme="1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v časové řadě 2009/10–2019/20</t>
    </r>
  </si>
  <si>
    <t>Tab. 2.2.1: Základní školy celkem – školy, třídy, žáci a učitelé, v časové řadě 2009/10–2019/20</t>
  </si>
  <si>
    <t>Tab. 2.2.2: Základní školy podle zřizovatele – školy, třídy, žáci a učitelé, v časové řadě 2009/10–2019/20</t>
  </si>
  <si>
    <t>Tab. 2.2.3: Základní školy v krajském srovnání – školy, třídy, žáci a učitelé, ve školním roce 2019/20</t>
  </si>
  <si>
    <t>Tab. 2.2.4: Základní školy podle zřizovatele v krajském srovnání – školy, třídy a žáci, ve školním roce 2019/20</t>
  </si>
  <si>
    <t>Tab. 2.2.5: Základní školy v krajském srovnání – počet tříd, v časové řadě 2009/10–2019/20</t>
  </si>
  <si>
    <t>Tab. 2.2.6: Základní školy v krajském srovnání – počet žáků, v časové řadě 2009/10–2019/2020</t>
  </si>
  <si>
    <t>Tab. 2.2.7: Základní školy v krajském srovnání – počet učitelů, v časové řadě 2009/10–2019/20</t>
  </si>
  <si>
    <t>Tab. 2.2.8: Základní školy celkem – žáci podle typu a zřizovatele škol, v časové řadě 2009/10–2019/20</t>
  </si>
  <si>
    <t>Tab. 2.2.9: Základní školy v krajském srovnání – žáci podle typu a zřizovatele škol, ve školním roce 2019/20</t>
  </si>
  <si>
    <t>Tab. 2.2.10: Základní školy celkem – žáci podle pohlaví, občanství a údaje, zda jsou zdravotně postižení, v časové řadě 2009/10–2019/20</t>
  </si>
  <si>
    <t>Tab. 2.2.11: Základní školy v krajském srovnání – žáci podle pohlaví, občanství a údaje, zda jsou zdravotně postižení, ve školním roce 2019/20</t>
  </si>
  <si>
    <t>Tab. 2.2.12: Základní školy celkem – žáci podle navštěvovaného ročníku, v časové řadě 2009/10–2019/20</t>
  </si>
  <si>
    <t>Tab. 2.2.13: Základní školy v krajském srovnání – žáci podle navštěvovaného ročníku, ve školním roce 2019/20</t>
  </si>
  <si>
    <t>Tab. 2.2.14: Základní školy celkem – žáci nově přijatí do 1. ročníku podle pohlaví a věku, v časové řadě 2009/10–2019/20</t>
  </si>
  <si>
    <t>Tab. 2.2.15: Základní školy v krajském srovnání – žáci nově přijatí do 1. ročníku podle pohlaví a věku, ve školním roce 2019/20</t>
  </si>
  <si>
    <t>Tab. 2.2.16: Základní školy v krajském srovnání – počet žáků nově přijatých do 1. ročníku celkem, v časové řadě 2009/10–2019/20</t>
  </si>
  <si>
    <t>Tab. 2.2.17: Základní školy v krajském srovnání – počet žáků 7letých a starších nově přijatých do 1. ročníku, v časové řadě 2009/10–2019/20</t>
  </si>
  <si>
    <t>Tab. 2.2.18: Základní školy celkem – žáci opakující ročník, v časové řadě 2009/10–2019/20</t>
  </si>
  <si>
    <t>Tab. 2.2.19: Základní školy v krajském srovnání – žáci opakující ročník, ve školním roce 2019/20</t>
  </si>
  <si>
    <t>Tab. 2.2.20: Základní školy celkem – žáci, kteří ukončili povinnou školní docházku, v časové řadě 2008/09–2018/19</t>
  </si>
  <si>
    <t>Tab. 2.2.21: Základní školy v krajském srovnání – žáci, kteří ukončili povinnou školní docházku, ve školním roce 2018/19</t>
  </si>
  <si>
    <t>Tab. 2.2.22: Základní školy celkem – žáci, kteří přestoupili na víceletá gymnázia nebo osmileté konzervatoře, v časové řadě 2008/09–2018/19</t>
  </si>
  <si>
    <t>Tab. 2.2.23: Základní školy v krajském srovnání – žáci, kteří přestoupili na víceletá gymnázia nebo osmileté konzervatoře, ve školním roce 2018/19</t>
  </si>
  <si>
    <t>Tab. 2.2.24: Základní školy celkem – žáci s jiným než českým státním občanstvím, v časové řadě 2009/10–2019/20</t>
  </si>
  <si>
    <t>Tab. 2.2.25: Základní školy v krajském srovnání – žáci s jiným než českým státním občanstvím, ve školním roce 2019/20</t>
  </si>
  <si>
    <t>Tab. 2.2.26: Základní školy v krajském srovnání – počet žáků s jiným než českým státním občanstvím, v časové řadě 2009/10–2019/20</t>
  </si>
  <si>
    <t>Tab. 2.2.27: Základní školy celkem – žáci učící se cizí jazyky, v časové řadě 2009/10–2019/20</t>
  </si>
  <si>
    <t>Tab. 2.2.28: Základní školy v krajském srovnání – žáci učící se cizí jazyky, ve školním roce 2019/20</t>
  </si>
  <si>
    <t>Tab. 2.2.29: Základní školy celkem – speciální vzdělávání – školy, třídy a žáci, v časové řadě 2009/10–2019/20</t>
  </si>
  <si>
    <t>Tab. 2.2.30: Základní školy v krajském srovnání – speciální vzdělávání – školy, třídy a žáci, ve školním roce 2019/20</t>
  </si>
  <si>
    <t>Tab. 2.2.31: Základní školy celkem – žáci se zdravotním postižením podle druhu postižení, v časové řadě 2009/10–2019/20</t>
  </si>
  <si>
    <t>Tab. 2.2.32: Základní školy celkem – dívky se zdravotním postižením podle druhu postižení, v časové řadě 2009/10–2019/20</t>
  </si>
  <si>
    <t>Tab. 2.2.33: Základní školy celkem – chlapci se zdravotním postižením podle druhu postižení, v časové řadě 2009/10–2019/20</t>
  </si>
  <si>
    <t>Tab. 2.2.34: Základní školy v krajském srovnání – žáci se zdravotním postižením podle druhu postižení, ve školním roce 2019/20</t>
  </si>
  <si>
    <t>Tab. 2.2.35: Základní školy v krajském srovnání – počet žáků se zdravotním postižením, v časové řadě 2009/10–2019/20</t>
  </si>
  <si>
    <r>
      <t xml:space="preserve">Tab. 2.2.1: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školy, třídy, žáci a učitelé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</si>
  <si>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2.2.2: Základní školy </t>
    </r>
    <r>
      <rPr>
        <sz val="10"/>
        <color theme="1"/>
        <rFont val="Arial"/>
        <family val="2"/>
        <charset val="238"/>
      </rPr>
      <t xml:space="preserve">podle zřizovatele </t>
    </r>
    <r>
      <rPr>
        <b/>
        <sz val="10"/>
        <color theme="1"/>
        <rFont val="Arial"/>
        <family val="2"/>
        <charset val="238"/>
      </rPr>
      <t>– školy, třídy, žáci a učitelé,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</si>
  <si>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2.2.3: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školy, třídy, žáci a učitelé,</t>
    </r>
    <r>
      <rPr>
        <sz val="10"/>
        <color theme="1"/>
        <rFont val="Arial"/>
        <family val="2"/>
        <charset val="238"/>
      </rPr>
      <t xml:space="preserve"> ve školním roce 2019/20</t>
    </r>
  </si>
  <si>
    <r>
      <t>Tab. 2.2.4: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Základní školy</t>
    </r>
    <r>
      <rPr>
        <sz val="10"/>
        <color theme="1"/>
        <rFont val="Arial"/>
        <family val="2"/>
        <charset val="238"/>
      </rPr>
      <t xml:space="preserve"> podle zřizovatele v krajském srovnání – </t>
    </r>
    <r>
      <rPr>
        <b/>
        <sz val="10"/>
        <color theme="1"/>
        <rFont val="Arial"/>
        <family val="2"/>
        <charset val="238"/>
      </rPr>
      <t xml:space="preserve">školy, třídy a žáci, </t>
    </r>
    <r>
      <rPr>
        <sz val="10"/>
        <color theme="1"/>
        <rFont val="Arial"/>
        <family val="2"/>
        <charset val="238"/>
      </rPr>
      <t>ve školním roce 2019/20</t>
    </r>
  </si>
  <si>
    <r>
      <t xml:space="preserve">Tab. 2.2.5: Základní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tříd,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</si>
  <si>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>Tab. 2.2.6:</t>
    </r>
    <r>
      <rPr>
        <b/>
        <i/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Základní školy </t>
    </r>
    <r>
      <rPr>
        <sz val="10"/>
        <color theme="1"/>
        <rFont val="Arial"/>
        <family val="2"/>
        <charset val="238"/>
      </rPr>
      <t>v krajském srovnání</t>
    </r>
    <r>
      <rPr>
        <i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počet žáků, </t>
    </r>
    <r>
      <rPr>
        <sz val="10"/>
        <color theme="1"/>
        <rFont val="Arial"/>
        <family val="2"/>
        <charset val="238"/>
      </rPr>
      <t>v časové řadě 2009/10–2019/20</t>
    </r>
  </si>
  <si>
    <r>
      <t>Tab. 2.2.7: Základní školy</t>
    </r>
    <r>
      <rPr>
        <sz val="10"/>
        <color theme="1"/>
        <rFont val="Arial"/>
        <family val="2"/>
        <charset val="238"/>
      </rPr>
      <t xml:space="preserve"> v krajském srovnání</t>
    </r>
    <r>
      <rPr>
        <b/>
        <sz val="10"/>
        <color theme="1"/>
        <rFont val="Arial"/>
        <family val="2"/>
        <charset val="238"/>
      </rPr>
      <t xml:space="preserve"> – počet učitelů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>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</si>
  <si>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2.2.8: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žáci podle typu a zřizovatele škol,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</si>
  <si>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2.2.9: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žáci podle typu a zřizovatele škol, </t>
    </r>
    <r>
      <rPr>
        <sz val="10"/>
        <color theme="1"/>
        <rFont val="Arial"/>
        <family val="2"/>
        <charset val="238"/>
      </rPr>
      <t>ve školním roce 2019/20</t>
    </r>
  </si>
  <si>
    <r>
      <t xml:space="preserve">Tab. 2.2.10: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žáci podle pohlaví, občanství a údaje</t>
    </r>
    <r>
      <rPr>
        <sz val="10"/>
        <color theme="1"/>
        <rFont val="Arial"/>
        <family val="2"/>
        <charset val="238"/>
      </rPr>
      <t>, zda jsou</t>
    </r>
    <r>
      <rPr>
        <b/>
        <sz val="10"/>
        <color theme="1"/>
        <rFont val="Arial"/>
        <family val="2"/>
        <charset val="238"/>
      </rPr>
      <t xml:space="preserve"> zdravotně postižení,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</si>
  <si>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2.2.11: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žáci podle pohlaví, občanství a údaje, </t>
    </r>
    <r>
      <rPr>
        <sz val="10"/>
        <color theme="1"/>
        <rFont val="Arial"/>
        <family val="2"/>
        <charset val="238"/>
      </rPr>
      <t>zda jsou</t>
    </r>
    <r>
      <rPr>
        <b/>
        <sz val="10"/>
        <color theme="1"/>
        <rFont val="Arial"/>
        <family val="2"/>
        <charset val="238"/>
      </rPr>
      <t xml:space="preserve"> zdravotně postižení,</t>
    </r>
    <r>
      <rPr>
        <sz val="10"/>
        <color theme="1"/>
        <rFont val="Arial"/>
        <family val="2"/>
        <charset val="238"/>
      </rPr>
      <t xml:space="preserve"> ve školním roce 2019/20</t>
    </r>
  </si>
  <si>
    <r>
      <t>Tab. 2.2.12: Základní školy</t>
    </r>
    <r>
      <rPr>
        <sz val="10"/>
        <color theme="1"/>
        <rFont val="Arial"/>
        <family val="2"/>
        <charset val="238"/>
      </rPr>
      <t xml:space="preserve"> celkem</t>
    </r>
    <r>
      <rPr>
        <b/>
        <sz val="10"/>
        <color theme="1"/>
        <rFont val="Arial"/>
        <family val="2"/>
        <charset val="238"/>
      </rPr>
      <t xml:space="preserve"> – žáci podle navštěvovaného ročníku,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</si>
  <si>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2.2.13: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žáci podle navštěvovaného ročníku,</t>
    </r>
    <r>
      <rPr>
        <sz val="10"/>
        <color theme="1"/>
        <rFont val="Arial"/>
        <family val="2"/>
        <charset val="238"/>
      </rPr>
      <t xml:space="preserve"> ve školním roce 2019/20</t>
    </r>
  </si>
  <si>
    <r>
      <t xml:space="preserve">Tab. 2.2.14: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žáci nově přijatí do 1. ročníku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podle pohlaví a věku,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</si>
  <si>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2.2.15: Základní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žáci nově přijatí do 1. ročníku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podle pohlaví a věku,</t>
    </r>
    <r>
      <rPr>
        <sz val="10"/>
        <color theme="1"/>
        <rFont val="Arial"/>
        <family val="2"/>
        <charset val="238"/>
      </rPr>
      <t xml:space="preserve"> ve školním roce 2019/20</t>
    </r>
  </si>
  <si>
    <r>
      <t xml:space="preserve">Tab. 2.2.16: Základní školy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počet žáků nově přijatých do 1. ročníku celkem,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</si>
  <si>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2.2.17: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žáků 7letých a starších nově přijatých do 1. ročníku,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</si>
  <si>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2.2.18: Základní školy </t>
    </r>
    <r>
      <rPr>
        <sz val="10"/>
        <color theme="1"/>
        <rFont val="Arial"/>
        <family val="2"/>
        <charset val="238"/>
      </rPr>
      <t>celkem –</t>
    </r>
    <r>
      <rPr>
        <b/>
        <sz val="10"/>
        <color theme="1"/>
        <rFont val="Arial"/>
        <family val="2"/>
        <charset val="238"/>
      </rPr>
      <t xml:space="preserve"> žáci opakující ročník,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</si>
  <si>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2.2.19: Základní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žáci opakující ročník, </t>
    </r>
    <r>
      <rPr>
        <sz val="10"/>
        <color theme="1"/>
        <rFont val="Arial"/>
        <family val="2"/>
        <charset val="238"/>
      </rPr>
      <t xml:space="preserve">ve školním roce </t>
    </r>
    <r>
      <rPr>
        <sz val="10"/>
        <rFont val="Arial"/>
        <family val="2"/>
        <charset val="238"/>
      </rPr>
      <t>2019/20</t>
    </r>
  </si>
  <si>
    <r>
      <t xml:space="preserve">Tab. 2.2.20: Základní školy </t>
    </r>
    <r>
      <rPr>
        <sz val="10"/>
        <rFont val="Arial"/>
        <family val="2"/>
        <charset val="238"/>
      </rPr>
      <t>celkem –</t>
    </r>
    <r>
      <rPr>
        <b/>
        <sz val="10"/>
        <rFont val="Arial"/>
        <family val="2"/>
        <charset val="238"/>
      </rPr>
      <t xml:space="preserve"> žáci, kteří ukončili povinnou školní docházku, </t>
    </r>
    <r>
      <rPr>
        <sz val="10"/>
        <rFont val="Arial"/>
        <family val="2"/>
        <charset val="238"/>
      </rPr>
      <t>v časové řadě 2008/09–2018/19</t>
    </r>
  </si>
  <si>
    <r>
      <t xml:space="preserve">Tab. 2.2.21: Základní školy </t>
    </r>
    <r>
      <rPr>
        <sz val="10"/>
        <rFont val="Arial"/>
        <family val="2"/>
        <charset val="238"/>
      </rPr>
      <t>v krajském srovnání –</t>
    </r>
    <r>
      <rPr>
        <b/>
        <sz val="10"/>
        <rFont val="Arial"/>
        <family val="2"/>
        <charset val="238"/>
      </rPr>
      <t xml:space="preserve"> žáci, kteří ukončili povinnou školní docházku, </t>
    </r>
    <r>
      <rPr>
        <sz val="10"/>
        <rFont val="Arial"/>
        <family val="2"/>
        <charset val="238"/>
      </rPr>
      <t>ve školním roce 2018/19</t>
    </r>
  </si>
  <si>
    <r>
      <t xml:space="preserve">Tab. 2.2.22: Základní školy </t>
    </r>
    <r>
      <rPr>
        <sz val="10"/>
        <rFont val="Arial"/>
        <family val="2"/>
        <charset val="238"/>
      </rPr>
      <t>celkem –</t>
    </r>
    <r>
      <rPr>
        <b/>
        <sz val="10"/>
        <rFont val="Arial"/>
        <family val="2"/>
        <charset val="238"/>
      </rPr>
      <t xml:space="preserve"> žáci, kteří přestoupili na víceletá gymnázia nebo osmileté konzervatoře, </t>
    </r>
    <r>
      <rPr>
        <sz val="10"/>
        <rFont val="Arial"/>
        <family val="2"/>
        <charset val="238"/>
      </rPr>
      <t>v časové řadě 2008/09–2018/19</t>
    </r>
  </si>
  <si>
    <r>
      <t>Tab. 2.2.23: Základní školy</t>
    </r>
    <r>
      <rPr>
        <sz val="10"/>
        <rFont val="Arial"/>
        <family val="2"/>
        <charset val="238"/>
      </rPr>
      <t xml:space="preserve"> v krajském srovnání –</t>
    </r>
    <r>
      <rPr>
        <b/>
        <sz val="10"/>
        <rFont val="Arial"/>
        <family val="2"/>
        <charset val="238"/>
      </rPr>
      <t xml:space="preserve"> žáci, kteří přestoupili na víceletá gymnázia nebo osmileté konzervatoře, </t>
    </r>
    <r>
      <rPr>
        <sz val="10"/>
        <rFont val="Arial"/>
        <family val="2"/>
        <charset val="238"/>
      </rPr>
      <t>ve školním roce 2018/19</t>
    </r>
  </si>
  <si>
    <r>
      <t>Tab. 2.2.24: Základní školy</t>
    </r>
    <r>
      <rPr>
        <sz val="10"/>
        <color theme="1"/>
        <rFont val="Arial"/>
        <family val="2"/>
        <charset val="238"/>
      </rPr>
      <t xml:space="preserve"> celkem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žáci s jiným než českým státním občanstvím,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</si>
  <si>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2.2.25: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žáci s jiným než českým státním občanstvím,</t>
    </r>
    <r>
      <rPr>
        <sz val="10"/>
        <color theme="1"/>
        <rFont val="Arial"/>
        <family val="2"/>
        <charset val="238"/>
      </rPr>
      <t xml:space="preserve"> ve školním roce 2019/20</t>
    </r>
  </si>
  <si>
    <r>
      <t xml:space="preserve">Tab. 2.2.26: Základní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žáků s jiným než českým státním občanstvím,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</si>
  <si>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2.2.27: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žáci učící se cizí jazyky,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</si>
  <si>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2.2.28: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žáci učící se cizí jazyky,</t>
    </r>
    <r>
      <rPr>
        <sz val="10"/>
        <color theme="1"/>
        <rFont val="Arial"/>
        <family val="2"/>
        <charset val="238"/>
      </rPr>
      <t xml:space="preserve"> ve školním roce 2019/20</t>
    </r>
  </si>
  <si>
    <r>
      <rPr>
        <b/>
        <sz val="10"/>
        <color theme="1"/>
        <rFont val="Arial"/>
        <family val="2"/>
        <charset val="238"/>
      </rPr>
      <t>Tab. 2.2.29: Základní školy</t>
    </r>
    <r>
      <rPr>
        <sz val="10"/>
        <color theme="1"/>
        <rFont val="Arial"/>
        <family val="2"/>
        <charset val="238"/>
      </rPr>
      <t xml:space="preserve"> celkem – </t>
    </r>
    <r>
      <rPr>
        <b/>
        <sz val="10"/>
        <color theme="1"/>
        <rFont val="Arial"/>
        <family val="2"/>
        <charset val="238"/>
      </rPr>
      <t>speciální vzdělávání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školy, třídy a žáci, </t>
    </r>
    <r>
      <rPr>
        <sz val="10"/>
        <color theme="1"/>
        <rFont val="Arial"/>
        <family val="2"/>
        <charset val="238"/>
      </rPr>
      <t>v časové řadě 2009/10–2019/20</t>
    </r>
  </si>
  <si>
    <r>
      <rPr>
        <b/>
        <sz val="10"/>
        <color theme="1"/>
        <rFont val="Arial"/>
        <family val="2"/>
        <charset val="238"/>
      </rPr>
      <t xml:space="preserve">Tab. 2.2.30: Základní školy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speciální vzdělávání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třídy a žáci,</t>
    </r>
    <r>
      <rPr>
        <sz val="10"/>
        <color theme="1"/>
        <rFont val="Arial"/>
        <family val="2"/>
        <charset val="238"/>
      </rPr>
      <t xml:space="preserve"> ve školním roce 2019/20</t>
    </r>
  </si>
  <si>
    <r>
      <t xml:space="preserve">Tab. 2.2.31: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žáci se zdravotním postižením podle druhu postižení,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</si>
  <si>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>Tab. 2.2.32: Základní školy</t>
    </r>
    <r>
      <rPr>
        <sz val="10"/>
        <color theme="1"/>
        <rFont val="Arial"/>
        <family val="2"/>
        <charset val="238"/>
      </rPr>
      <t xml:space="preserve"> celkem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dívky se zdravotním postižením podle druhu postižení,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</si>
  <si>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2.2.33: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chlapci se zdravotním postižením podle druhu postižení,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</si>
  <si>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2.2.34: Základní školy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 xml:space="preserve">žáci se zdravotním postižením podle druhu postižení, </t>
    </r>
    <r>
      <rPr>
        <sz val="10"/>
        <color theme="1"/>
        <rFont val="Arial"/>
        <family val="2"/>
        <charset val="238"/>
      </rPr>
      <t>ve školním roce 2019/20</t>
    </r>
  </si>
  <si>
    <r>
      <t xml:space="preserve">Tab. 2.2.35: Základní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žáků se zdravotním postižením, </t>
    </r>
    <r>
      <rPr>
        <sz val="10"/>
        <color theme="1"/>
        <rFont val="Arial"/>
        <family val="2"/>
        <charset val="238"/>
      </rPr>
      <t>v časové řadě 2009/10–2019/20</t>
    </r>
  </si>
  <si>
    <t>Tab. 3.1.1: Střední školy celkem – školy, třídy, žáci, nově přijatí, absolventi a učitelé, v časové řadě 2009/10–2019/20</t>
  </si>
  <si>
    <t>Tab. 3.1.2: Střední školy podle zřizovatele – školy, třídy, žáci, nově přijatí, absolventi a učitelé, v časové řadě 2009/10–2019/20</t>
  </si>
  <si>
    <t>Tab. 3.1.3: Střední školy v krajském srovnání – školy, třídy, žáci, nově přijatí, absolventi a učitelé, ve školním roce 2019/20</t>
  </si>
  <si>
    <t>Tab. 3.1.4: Střední školy v krajském srovnání – počet tříd, v časové řadě 2009/10–2019/20</t>
  </si>
  <si>
    <t>Tab. 3.1.5: Střední školy v krajském srovnání – počet žáků, v časové řadě 2009/10–2019/20</t>
  </si>
  <si>
    <t>Tab. 3.1.6: Střední školy v krajském srovnání – počet žáků přijatých do 1. ročníku, v časové řadě 2009/10–2019/20</t>
  </si>
  <si>
    <t>Tab. 3.1.7: Střední školy v krajském srovnání – počet absolventů, v časové řadě 2008/09–2018/19</t>
  </si>
  <si>
    <t>Tab. 3.1.8: Střední školy v krajském srovnání – počet učitelů, v časové řadě 2009/10–2019/20</t>
  </si>
  <si>
    <t>Tab. 3.1.9: Střední školy celkem – žáci podle druhu navštěvovaných škol a formy vzdělávání, v časové řadě 2009/10–2019/20</t>
  </si>
  <si>
    <t>Tab. 3.1.10: Střední školy celkem – žáci podle pohlaví, občanství a údaje, zda jsou zdravotně postižení, v časové řadě 2009/10–2019/20</t>
  </si>
  <si>
    <t>Tab. 3.1.11: Střední školy v krajském srovnání – žáci podle druhu navštěvovaných škol a formy vzdělávání, ve školním roce 2019/20</t>
  </si>
  <si>
    <t>Tab. 3.1.12: Střední školy v krajském srovnání – žáci podle pohlaví, občanství a údaje, zda jsou zdravotně postižení, ve školním roce 2019/20</t>
  </si>
  <si>
    <t>Tab. 3.1.13: Střední školy v krajském srovnání – denní forma vzdělávání – věková struktura žáků, ve školním roce 2019/20</t>
  </si>
  <si>
    <t>Tab. 3.1.14: Střední školy v krajském srovnání – ostatní formy vzdělávání – věková struktura žáků, ve školním roce 2019/20</t>
  </si>
  <si>
    <t>Tab. 3.1.15: Střední školy celkem – žáci s jiným než českým státním občanstvím, v časové řadě 2009/10–2019/20</t>
  </si>
  <si>
    <t>Tab. 3.1.16: Střední školy v krajském srovnání – žáci s jiným než českým státním občanstvím, ve školním roce 2019/20</t>
  </si>
  <si>
    <t>Tab. 3.1.17: Střední školy v krajském srovnání – počet žáků s jiným než českým státním občanstvím, v časové řadě 2009/10–2019/20</t>
  </si>
  <si>
    <t>Tab. 3.1.18: Střední školy celkem – speciální vzdělávání – školy, třídy a žáci, v časové řadě 2009/10–2019/20</t>
  </si>
  <si>
    <t>Tab. 3.1.19: Střední školy v krajském srovnání – speciální vzdělávání – školy, třídy a žáci, ve školním roce 2019/20</t>
  </si>
  <si>
    <t>Tab. 3.1.20: Střední školy celkem – žáci se zdravotním postižením podle druhu postižení, v časové řadě 2009/10–2019/20</t>
  </si>
  <si>
    <t>Tab. 3.1.21: Střední školy celkem – dívky se zdravotním postižením podle druhu postižení, v časové řadě 2009/10–2019/20</t>
  </si>
  <si>
    <t>Tab. 3.1.22: Střední školy celkem – chlapci se zdravotním postižením podle druhu postižení, v časové řadě 2009/10–2019/20</t>
  </si>
  <si>
    <t>Tab. 3.1.23: Střední školy v krajském srovnání – žáci se zdravotním postižením podle druhu postižení, ve školním roce 2019/20</t>
  </si>
  <si>
    <t>Tab. 3.1.24: Střední školy v krajském srovnání – počet žáků se zdravotním postižením, v časové řadě 2009/10–2019/20</t>
  </si>
  <si>
    <t>Tab. 3.1.25: Střední školy podle druhu středního vzdělávání – školy, třídy, žáci, nově přijatí a absolventi, v časové řadě 2009/10–2019/20</t>
  </si>
  <si>
    <t>Tab. 3.1.26: Střední školy podle druhu středního vzdělávání – žáci podle pohlaví a formy vzdělávání, v časové řadě 2009/10–2019/20</t>
  </si>
  <si>
    <t>Tab. 3.1.27: Střední školy podle druhu středního vzdělávání – nově přijatí žáci do 1. ročníku podle pohlaví a formy vzdělávání, v časové řadě 2009/10–2019/20</t>
  </si>
  <si>
    <t>Tab. 3.1.28: Střední školy podle druhu středního vzdělávání – absolventi podle pohlaví a formy vzdělávání, v časové řadě 2008/09–2018/19</t>
  </si>
  <si>
    <t>Tab. 3.1.29: Střední školy podle druhu středního vzdělávání v krajském srovnání – školy a žáci, ve školním roce 2019/20</t>
  </si>
  <si>
    <r>
      <t xml:space="preserve">Tab. 3.1.1: Střední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třídy, žáci, nově přijatí, absolventi a učitelé,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</si>
  <si>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3.1.2: Střední školy </t>
    </r>
    <r>
      <rPr>
        <sz val="10"/>
        <color theme="1"/>
        <rFont val="Arial"/>
        <family val="2"/>
        <charset val="238"/>
      </rPr>
      <t xml:space="preserve">podle zřizovatele – </t>
    </r>
    <r>
      <rPr>
        <b/>
        <sz val="10"/>
        <color theme="1"/>
        <rFont val="Arial"/>
        <family val="2"/>
        <charset val="238"/>
      </rPr>
      <t xml:space="preserve">školy, třídy, žáci, nově přijatí, absolventi a učitelé,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</si>
  <si>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3.1.3: Střední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školy, třídy, žáci, nově přijatí, absolventi a učitelé,</t>
    </r>
    <r>
      <rPr>
        <sz val="10"/>
        <color theme="1"/>
        <rFont val="Arial"/>
        <family val="2"/>
        <charset val="238"/>
      </rPr>
      <t xml:space="preserve"> ve školním roce 2019/20</t>
    </r>
  </si>
  <si>
    <r>
      <t xml:space="preserve">Tab. 3.1.4: Střední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tříd,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</si>
  <si>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3.1.5: Střední školy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počet žáků,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</si>
  <si>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3.1.6: Střední školy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počet žáků přijatých do 1. ročníku,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</si>
  <si>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3.1.7: Střední školy </t>
    </r>
    <r>
      <rPr>
        <sz val="10"/>
        <rFont val="Arial"/>
        <family val="2"/>
        <charset val="238"/>
      </rPr>
      <t xml:space="preserve">v krajském srovnání – </t>
    </r>
    <r>
      <rPr>
        <b/>
        <sz val="10"/>
        <rFont val="Arial"/>
        <family val="2"/>
        <charset val="238"/>
      </rPr>
      <t xml:space="preserve">počet absolventů, </t>
    </r>
    <r>
      <rPr>
        <sz val="10"/>
        <rFont val="Arial"/>
        <family val="2"/>
        <charset val="238"/>
      </rPr>
      <t>v časové řadě 2008/09–2018/19</t>
    </r>
  </si>
  <si>
    <r>
      <t xml:space="preserve">Tab. 3.1.8: Střední školy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počet učitelů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</si>
  <si>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3.1.9: Střední školy </t>
    </r>
    <r>
      <rPr>
        <sz val="10"/>
        <color theme="1"/>
        <rFont val="Arial"/>
        <family val="2"/>
        <charset val="238"/>
      </rPr>
      <t>celkem –</t>
    </r>
    <r>
      <rPr>
        <b/>
        <sz val="10"/>
        <color theme="1"/>
        <rFont val="Arial"/>
        <family val="2"/>
        <charset val="238"/>
      </rPr>
      <t xml:space="preserve"> žáci podle druhu navštěvovaných škol a formy vzdělávání,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</si>
  <si>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3.1.10: Střední školy </t>
    </r>
    <r>
      <rPr>
        <sz val="10"/>
        <color theme="1"/>
        <rFont val="Arial"/>
        <family val="2"/>
        <charset val="238"/>
      </rPr>
      <t>celkem –</t>
    </r>
    <r>
      <rPr>
        <b/>
        <sz val="10"/>
        <color theme="1"/>
        <rFont val="Arial"/>
        <family val="2"/>
        <charset val="238"/>
      </rPr>
      <t xml:space="preserve"> žáci podle pohlaví, občanství a údaje, </t>
    </r>
    <r>
      <rPr>
        <sz val="10"/>
        <color theme="1"/>
        <rFont val="Arial"/>
        <family val="2"/>
        <charset val="238"/>
      </rPr>
      <t>zda jsou</t>
    </r>
    <r>
      <rPr>
        <b/>
        <sz val="10"/>
        <color theme="1"/>
        <rFont val="Arial"/>
        <family val="2"/>
        <charset val="238"/>
      </rPr>
      <t xml:space="preserve"> zdravotně postižení,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</si>
  <si>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3.1.11: Střední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žáci podle druhu navštěvovaných škol a formy vzdělávání, </t>
    </r>
    <r>
      <rPr>
        <sz val="10"/>
        <color theme="1"/>
        <rFont val="Arial"/>
        <family val="2"/>
        <charset val="238"/>
      </rPr>
      <t>ve školním roce 2019/20</t>
    </r>
  </si>
  <si>
    <r>
      <t xml:space="preserve">Tab. 3.1.12: Střední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žáci podle pohlaví, občanství a údaje, </t>
    </r>
    <r>
      <rPr>
        <sz val="10"/>
        <color theme="1"/>
        <rFont val="Arial"/>
        <family val="2"/>
        <charset val="238"/>
      </rPr>
      <t>zda jsou</t>
    </r>
    <r>
      <rPr>
        <b/>
        <sz val="10"/>
        <color theme="1"/>
        <rFont val="Arial"/>
        <family val="2"/>
        <charset val="238"/>
      </rPr>
      <t xml:space="preserve"> zdravotně postižení,</t>
    </r>
    <r>
      <rPr>
        <sz val="10"/>
        <color theme="1"/>
        <rFont val="Arial"/>
        <family val="2"/>
        <charset val="238"/>
      </rPr>
      <t xml:space="preserve"> ve školním roce 2019/20</t>
    </r>
  </si>
  <si>
    <r>
      <t xml:space="preserve">Tab. 3.1.13: Střední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denní forma vzdělávání – věková struktura žáků,</t>
    </r>
    <r>
      <rPr>
        <sz val="10"/>
        <color theme="1"/>
        <rFont val="Arial"/>
        <family val="2"/>
        <charset val="238"/>
      </rPr>
      <t xml:space="preserve"> ve školním roce 2019/20</t>
    </r>
  </si>
  <si>
    <r>
      <t xml:space="preserve">Tab. 3.1.14: Střední školy </t>
    </r>
    <r>
      <rPr>
        <sz val="10"/>
        <rFont val="Arial"/>
        <family val="2"/>
        <charset val="238"/>
      </rPr>
      <t>v krajském srovnání</t>
    </r>
    <r>
      <rPr>
        <b/>
        <sz val="10"/>
        <rFont val="Arial"/>
        <family val="2"/>
        <charset val="238"/>
      </rPr>
      <t xml:space="preserve"> – ostatní</t>
    </r>
    <r>
      <rPr>
        <b/>
        <vertAlign val="superscript"/>
        <sz val="10"/>
        <rFont val="Arial"/>
        <family val="2"/>
        <charset val="238"/>
      </rPr>
      <t>1)</t>
    </r>
    <r>
      <rPr>
        <b/>
        <sz val="10"/>
        <rFont val="Arial"/>
        <family val="2"/>
        <charset val="238"/>
      </rPr>
      <t xml:space="preserve"> formy vzdělávání – věková struktura žáků,</t>
    </r>
    <r>
      <rPr>
        <sz val="10"/>
        <rFont val="Arial"/>
        <family val="2"/>
        <charset val="238"/>
      </rPr>
      <t xml:space="preserve"> ve školním roce 2019/20</t>
    </r>
  </si>
  <si>
    <r>
      <t>Tab. 3.1.15: Střední školy</t>
    </r>
    <r>
      <rPr>
        <sz val="10"/>
        <color theme="1"/>
        <rFont val="Arial"/>
        <family val="2"/>
        <charset val="238"/>
      </rPr>
      <t xml:space="preserve"> celkem –</t>
    </r>
    <r>
      <rPr>
        <b/>
        <sz val="10"/>
        <color theme="1"/>
        <rFont val="Arial"/>
        <family val="2"/>
        <charset val="238"/>
      </rPr>
      <t xml:space="preserve"> žáci s jiným než českým státním občanstvím,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</si>
  <si>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3.1.16: Střední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žáci s jiným než českým státním občanstvím,</t>
    </r>
    <r>
      <rPr>
        <sz val="10"/>
        <color theme="1"/>
        <rFont val="Arial"/>
        <family val="2"/>
        <charset val="238"/>
      </rPr>
      <t xml:space="preserve"> ve školním roce 2019/20</t>
    </r>
  </si>
  <si>
    <r>
      <t xml:space="preserve">Tab. 3.1.17: Střední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žáků s jiným než českým státním občanstvím, </t>
    </r>
    <r>
      <rPr>
        <sz val="10"/>
        <color theme="1"/>
        <rFont val="Arial"/>
        <family val="2"/>
        <charset val="238"/>
      </rPr>
      <t>v časové řadě 2009/10–2019/20</t>
    </r>
  </si>
  <si>
    <r>
      <rPr>
        <b/>
        <sz val="10"/>
        <color theme="1"/>
        <rFont val="Arial"/>
        <family val="2"/>
        <charset val="238"/>
      </rPr>
      <t>Tab. 3.1.18: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Střední školy </t>
    </r>
    <r>
      <rPr>
        <sz val="10"/>
        <color theme="1"/>
        <rFont val="Arial"/>
        <family val="2"/>
        <charset val="238"/>
      </rPr>
      <t xml:space="preserve">celkem – </t>
    </r>
    <r>
      <rPr>
        <b/>
        <sz val="10"/>
        <color theme="1"/>
        <rFont val="Arial"/>
        <family val="2"/>
        <charset val="238"/>
      </rPr>
      <t xml:space="preserve">speciální vzdělávání – školy, třídy a žáci, </t>
    </r>
    <r>
      <rPr>
        <sz val="10"/>
        <color theme="1"/>
        <rFont val="Arial"/>
        <family val="2"/>
        <charset val="238"/>
      </rPr>
      <t>v časové řadě 2009/10–2019/20</t>
    </r>
  </si>
  <si>
    <r>
      <rPr>
        <b/>
        <sz val="10"/>
        <color theme="1"/>
        <rFont val="Arial"/>
        <family val="2"/>
        <charset val="238"/>
      </rPr>
      <t>Tab. 3.1.19: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Střední školy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speciální vzdělávání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školy, třídy a žáci, </t>
    </r>
    <r>
      <rPr>
        <sz val="10"/>
        <color theme="1"/>
        <rFont val="Arial"/>
        <family val="2"/>
        <charset val="238"/>
      </rPr>
      <t>ve školním roce 2019/20</t>
    </r>
  </si>
  <si>
    <r>
      <t>Tab. 3.1.20: Střední školy</t>
    </r>
    <r>
      <rPr>
        <sz val="10"/>
        <color theme="1"/>
        <rFont val="Arial"/>
        <family val="2"/>
        <charset val="238"/>
      </rPr>
      <t xml:space="preserve"> celkem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žáci se zdravotním postižením podle druhu postižení,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</si>
  <si>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>Tab. 3.1.21: Střední školy</t>
    </r>
    <r>
      <rPr>
        <sz val="10"/>
        <color theme="1"/>
        <rFont val="Arial"/>
        <family val="2"/>
        <charset val="238"/>
      </rPr>
      <t xml:space="preserve"> celkem – </t>
    </r>
    <r>
      <rPr>
        <b/>
        <sz val="10"/>
        <color theme="1"/>
        <rFont val="Arial"/>
        <family val="2"/>
        <charset val="238"/>
      </rPr>
      <t xml:space="preserve">dívky se zdravotním postižením podle druhu postižení,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</si>
  <si>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3.1.22: Střední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chlapci se zdravotním postižením podle druhu postižení,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</si>
  <si>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3.1.23: Střední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žáci se zdravotním postižením podle druhu postižení,</t>
    </r>
    <r>
      <rPr>
        <sz val="10"/>
        <color theme="1"/>
        <rFont val="Arial"/>
        <family val="2"/>
        <charset val="238"/>
      </rPr>
      <t xml:space="preserve"> ve školním roce 2019/20</t>
    </r>
  </si>
  <si>
    <r>
      <t xml:space="preserve">Tab. 3.1.24: Střední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žáků se zdravotním postižením,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</si>
  <si>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3.1.25: Střední školy </t>
    </r>
    <r>
      <rPr>
        <sz val="10"/>
        <color theme="1"/>
        <rFont val="Arial"/>
        <family val="2"/>
        <charset val="238"/>
      </rPr>
      <t>podle druhu středního vzdělávání</t>
    </r>
    <r>
      <rPr>
        <b/>
        <sz val="10"/>
        <color theme="1"/>
        <rFont val="Arial"/>
        <family val="2"/>
        <charset val="238"/>
      </rPr>
      <t xml:space="preserve"> – školy, třídy, žáci, nově přijatí a absolventi,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</si>
  <si>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3.1.26: Střední školy </t>
    </r>
    <r>
      <rPr>
        <sz val="10"/>
        <color theme="1"/>
        <rFont val="Arial"/>
        <family val="2"/>
        <charset val="238"/>
      </rPr>
      <t>podle druhu středního vzdělávání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žáci podle pohlaví a formy vzdělávání,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</si>
  <si>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3.1.27: Střední školy </t>
    </r>
    <r>
      <rPr>
        <sz val="10"/>
        <color theme="1"/>
        <rFont val="Arial"/>
        <family val="2"/>
        <charset val="238"/>
      </rPr>
      <t>podle druhu středního vzdělávání –</t>
    </r>
    <r>
      <rPr>
        <b/>
        <sz val="10"/>
        <color theme="1"/>
        <rFont val="Arial"/>
        <family val="2"/>
        <charset val="238"/>
      </rPr>
      <t xml:space="preserve"> nově přijatí žáci do 1. ročníku podle pohlaví a formy vzdělávání,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</si>
  <si>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3.1.28: Střední školy </t>
    </r>
    <r>
      <rPr>
        <sz val="10"/>
        <color theme="1"/>
        <rFont val="Arial"/>
        <family val="2"/>
        <charset val="238"/>
      </rPr>
      <t>podle druhu středního vzdělávání –</t>
    </r>
    <r>
      <rPr>
        <b/>
        <sz val="10"/>
        <color theme="1"/>
        <rFont val="Arial"/>
        <family val="2"/>
        <charset val="238"/>
      </rPr>
      <t xml:space="preserve"> absolventi podle pohlaví a formy vzdělávání,</t>
    </r>
    <r>
      <rPr>
        <sz val="10"/>
        <color theme="1"/>
        <rFont val="Arial"/>
        <family val="2"/>
        <charset val="238"/>
      </rPr>
      <t xml:space="preserve"> v časové řadě 2008/09–2018/19</t>
    </r>
  </si>
  <si>
    <r>
      <t xml:space="preserve">Tab. 3.1.29: Střední školy </t>
    </r>
    <r>
      <rPr>
        <sz val="10"/>
        <color theme="1"/>
        <rFont val="Arial"/>
        <family val="2"/>
        <charset val="238"/>
      </rPr>
      <t>podle druhu středního vzdělávání v krajském srovnání –</t>
    </r>
    <r>
      <rPr>
        <b/>
        <sz val="10"/>
        <color theme="1"/>
        <rFont val="Arial"/>
        <family val="2"/>
        <charset val="238"/>
      </rPr>
      <t xml:space="preserve"> školy a žáci, </t>
    </r>
    <r>
      <rPr>
        <sz val="10"/>
        <color theme="1"/>
        <rFont val="Arial"/>
        <family val="2"/>
        <charset val="238"/>
      </rPr>
      <t>ve školním roce 2019/20</t>
    </r>
  </si>
  <si>
    <t>Tab. 3.2.1: Střední školy poskytující odborné vzdělávání – školy, třídy, žáci, nově přijatí a absolventi podle druhu vzdělání, v časové řadě 2009/10–2019/20</t>
  </si>
  <si>
    <t>Tab. 3.2.2: Střední školy poskytující odborné vzdělání v krajském srovnání – počet škol, v časové řadě 2009/10–2019/20</t>
  </si>
  <si>
    <t>Tab. 3.2.3: Střední školy poskytující odborné vzdělání v krajském srovnání – počet žáků, v časové řadě 2009/10–2019/20</t>
  </si>
  <si>
    <t>Tab. 3.2.4: Střední školy poskytující odborné vzdělání v krajském srovnání – počet nově přijatých žáků do 1. ročníku, v časové řadě 2009/10–2019/20</t>
  </si>
  <si>
    <t>Tab. 3.2.5: Střední školy poskytující odborné vzdělání v krajském srovnání – počet absolventů, v časové řadě 2008/09–2018/19</t>
  </si>
  <si>
    <t>Tab. 3.2.6: Střední odborné vzdělávání s výučním listem – školy, třídy, žáci, nově přijatí a absolventi, v časové řadě 2009/10–2019/20</t>
  </si>
  <si>
    <t>Tab. 3.2.7: Střední odborné vzdělávání s výučním listem podle zřizovatele školy – školy a žáci, v časové řadě 2009/10–2019/20</t>
  </si>
  <si>
    <t>Tab. 3.2.8: Střední odborné vzdělávání s výučním listem – žáci podle skupin oborů vzdělávání, v časové řadě 2009/10–2019/20</t>
  </si>
  <si>
    <t>Tab. 3.2.9: Střední odborné vzdělávání s výučním listem v krajském srovnání – školy, třídy a žáci, v časové řadě 2009/10–2019/20</t>
  </si>
  <si>
    <t>Tab. 3.2.10: Střední odborné vzdělávání s maturitní zkouškou – školy, třídy, žáci, nově přijatí a absolventi, v časové řadě 2009/10–2019/20</t>
  </si>
  <si>
    <t>Tab. 3.2.11: Střední odborné vzdělávání s maturitní zkouškou podle zřizovatele školy – školy a žáci, v časové řadě 2009/10–2019/20</t>
  </si>
  <si>
    <t>Tab. 3.2.12: Střední odborné vzdělávání s maturitní zkouškou – žáci podle skupin oborů vzdělávání, v časové řadě 2009/10–2019/20</t>
  </si>
  <si>
    <t>Tab. 3.2.13: Střední odborné vzdělávání s maturitní zkouškou v krajském srovnání – školy, třídy a žáci, ve školním roce 2019/20</t>
  </si>
  <si>
    <r>
      <t>Tab. 3.2.1: Střední školy poskytující odborné vzdělávání</t>
    </r>
    <r>
      <rPr>
        <b/>
        <vertAlign val="superscript"/>
        <sz val="10"/>
        <color theme="1"/>
        <rFont val="Arial"/>
        <family val="2"/>
        <charset val="238"/>
      </rPr>
      <t xml:space="preserve">1) </t>
    </r>
    <r>
      <rPr>
        <b/>
        <sz val="10"/>
        <color theme="1"/>
        <rFont val="Arial"/>
        <family val="2"/>
        <charset val="238"/>
      </rPr>
      <t>– školy, třídy, žáci, nově přijatí a absolventi podle druhu vzdělání,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</si>
  <si>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>Tab. 3.2.2: Střední školy poskytující odborné vzdělání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škol, </t>
    </r>
    <r>
      <rPr>
        <sz val="10"/>
        <color theme="1"/>
        <rFont val="Arial"/>
        <family val="2"/>
        <charset val="238"/>
      </rPr>
      <t>v časové řadě 2009/10–2019/20</t>
    </r>
  </si>
  <si>
    <r>
      <t>Tab. 3.2.3: Střední školy poskytující odborné vzdělání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žáků, </t>
    </r>
    <r>
      <rPr>
        <sz val="10"/>
        <color theme="1"/>
        <rFont val="Arial"/>
        <family val="2"/>
        <charset val="238"/>
      </rPr>
      <t>v časové řadě 2009/10–2019/20</t>
    </r>
  </si>
  <si>
    <r>
      <t>Tab. 3.2.4: Střední školy poskytující odborné vzdělání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nově přijatých žáků do 1. ročníku, </t>
    </r>
    <r>
      <rPr>
        <sz val="10"/>
        <color theme="1"/>
        <rFont val="Arial"/>
        <family val="2"/>
        <charset val="238"/>
      </rPr>
      <t>v časové řadě 2009/10–2019/20</t>
    </r>
  </si>
  <si>
    <r>
      <t>Tab. 3.2.5: Střední školy poskytující odborné vzdělání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absolventů, </t>
    </r>
    <r>
      <rPr>
        <sz val="10"/>
        <color theme="1"/>
        <rFont val="Arial"/>
        <family val="2"/>
        <charset val="238"/>
      </rPr>
      <t>v časové řadě 2008/09–2018/19</t>
    </r>
  </si>
  <si>
    <r>
      <t>Tab. 3.2.6: Střední odborné vzdělávání s výučním listem – školy, třídy, žáci, nově přijatí a absolventi,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</si>
  <si>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>Tab. 3.2.7: Střední odborné vzdělávání s výučním listem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podle zřizovatele školy – </t>
    </r>
    <r>
      <rPr>
        <b/>
        <sz val="10"/>
        <color theme="1"/>
        <rFont val="Arial"/>
        <family val="2"/>
        <charset val="238"/>
      </rPr>
      <t>školy a žáci,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</si>
  <si>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rPr>
        <b/>
        <sz val="10"/>
        <color theme="1"/>
        <rFont val="Arial"/>
        <family val="2"/>
        <charset val="238"/>
      </rPr>
      <t>Tab. 3.2.8: Střední odborné vzdělávání s výučním listem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–</t>
    </r>
    <r>
      <rPr>
        <b/>
        <sz val="10"/>
        <color theme="1"/>
        <rFont val="Arial"/>
        <family val="2"/>
        <charset val="238"/>
      </rPr>
      <t xml:space="preserve"> žáci podle skupin oborů vzdělávání, </t>
    </r>
    <r>
      <rPr>
        <sz val="10"/>
        <color theme="1"/>
        <rFont val="Arial"/>
        <family val="2"/>
        <charset val="238"/>
      </rPr>
      <t>v časové řadě 2009/10–2019/20</t>
    </r>
  </si>
  <si>
    <r>
      <t>Tab. 3.2.9: Střední odborné vzdělávání s výučním listem</t>
    </r>
    <r>
      <rPr>
        <b/>
        <vertAlign val="superscript"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školy, třídy a žáci,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</si>
  <si>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>Tab. 3.2.10: Střední odborné vzdělávání s maturitní zkouškou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třídy, žáci, nově přijatí a absolventi,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</si>
  <si>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>Tab. 3.2.11: Střední odborné vzdělávání s maturitní zkouškou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podle zřizovatele školy – </t>
    </r>
    <r>
      <rPr>
        <b/>
        <sz val="10"/>
        <color theme="1"/>
        <rFont val="Arial"/>
        <family val="2"/>
        <charset val="238"/>
      </rPr>
      <t>školy a žáci,</t>
    </r>
    <r>
      <rPr>
        <sz val="10"/>
        <color theme="1"/>
        <rFont val="Arial"/>
        <family val="2"/>
        <charset val="238"/>
      </rPr>
      <t xml:space="preserve"> v časové řadě 2009/10–2019/10</t>
    </r>
  </si>
  <si>
    <r>
      <rPr>
        <b/>
        <sz val="10"/>
        <color theme="1"/>
        <rFont val="Arial"/>
        <family val="2"/>
        <charset val="238"/>
      </rPr>
      <t>Tab. 3.2.12: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Střední odborné vzdělávání s maturitní zkouškou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– žáci podle skupin oborů vzdělávání, v časové řadě 2009/10–2019/20</t>
    </r>
  </si>
  <si>
    <r>
      <t xml:space="preserve">Tab. 3.2.13: Střední odborné vzdělávání s maturitní zkouškou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školy, třídy a žáci,</t>
    </r>
    <r>
      <rPr>
        <sz val="10"/>
        <color theme="1"/>
        <rFont val="Arial"/>
        <family val="2"/>
        <charset val="238"/>
      </rPr>
      <t xml:space="preserve"> ve školním roce 2019/20</t>
    </r>
  </si>
  <si>
    <t>Tab. 3.3.1: Gymnázia celkem – školy, třídy a žáci, v časové řadě 2009/10–2019/20</t>
  </si>
  <si>
    <t>Tab. 3.3.2: Gymnázia celkem – žáci v denním vzdělávání podle typu a ročníku gymnázia, v časové řadě 2009/10–2019/20</t>
  </si>
  <si>
    <t>Tab. 3.3.3: Gymnázia celkem – nově přijatí žáci do 1. ročníku, v časové řadě 2009/10–2019/20</t>
  </si>
  <si>
    <t>Tab. 3.3.4: Gymnázia celkem – absolventi, v časové řadě 2008/09–2018/19</t>
  </si>
  <si>
    <t>Tab. 3.3.5: Gymnázia podle zřizovatele školy – školy, třídy a žáci, v časové řadě 2009/10–2019/20</t>
  </si>
  <si>
    <t>Tab. 3.3.6: Gymnázia v krajském srovnání – školy, třídy a žáci, ve školním roce 2019/20</t>
  </si>
  <si>
    <t>Tab. 3.3.7: Gymnázia v krajském srovnání – nově přijatí žáci do 1. ročníku, ve školním roce 2019/20 a absolventi, za školní rok 2018/19</t>
  </si>
  <si>
    <t>Tab. 3.3.8: Gymnázia v krajském srovnání – počet škol, v časové řadě 2009/10–2019/20</t>
  </si>
  <si>
    <t>Tab. 3.3.9: Gymnázia v krajském srovnání – počet žáků, v časové řadě 2009/10–2019/20</t>
  </si>
  <si>
    <t>Tab. 3.3.10: Gymnázia v krajském srovnání – počet nově přijatých žáků do 1. ročníku celkem, v časové řadě 2009/10–2019/20</t>
  </si>
  <si>
    <t>Tab. 3.3.11: Gymnázia v krajském srovnání – počet nově přijatých žáků do 1. ročníku gymnázií s čtyřletým vzděláváním, v časové řadě 2009/10–2019/20</t>
  </si>
  <si>
    <t>Tab. 3.3.12: Gymnázia v krajském srovnání – počet nově přijatých žáků do 1. ročníku gymnázií s víceletým vzděláváním, v časové řadě 2009/10–2019/20</t>
  </si>
  <si>
    <t>Tab. 3.3.13: Gymnázia v krajském srovnání – počet absolventů, v časové řadě 2008/09–2018/19</t>
  </si>
  <si>
    <r>
      <t>Tab. 3.3.1: Gymnázia celkem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třídy a žáci,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</si>
  <si>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3.3.2: Gymnázia celkem – žáci v denním vzdělávání podle typu a ročníku gymnázia,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</si>
  <si>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3.3.3: Gymnázia celkem – nově přijatí žáci do 1. ročníku,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</si>
  <si>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3.3.4: Gymnázia celkem – absolventi, </t>
    </r>
    <r>
      <rPr>
        <sz val="10"/>
        <color theme="1"/>
        <rFont val="Arial"/>
        <family val="2"/>
        <charset val="238"/>
      </rPr>
      <t>v časové řadě 2008/09–2018/19</t>
    </r>
  </si>
  <si>
    <r>
      <t xml:space="preserve">Tab. 3.3.5: Gymnázia </t>
    </r>
    <r>
      <rPr>
        <sz val="10"/>
        <color theme="1"/>
        <rFont val="Arial"/>
        <family val="2"/>
        <charset val="238"/>
      </rPr>
      <t xml:space="preserve">podle zřizovatele školy – </t>
    </r>
    <r>
      <rPr>
        <b/>
        <sz val="10"/>
        <color theme="1"/>
        <rFont val="Arial"/>
        <family val="2"/>
        <charset val="238"/>
      </rPr>
      <t>školy, třídy a žáci,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</si>
  <si>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t>Tab. 3.4.1: Střední vzdělávání – nástavbové studium – školy, třídy, žáci, nově přijatí, absolventi, v časové řadě 2009/10–2019/20</t>
  </si>
  <si>
    <t>Tab. 3.4.2: Střední vzdělávání – nástavbové studium v krajském srovnání – školy, třídy, žáci, nově přijatí, absolventi, ve školním roce 2019/20</t>
  </si>
  <si>
    <t>Tab. 3.4.3: Střední vzdělávání – nástavbové studium – žáci podle skupin oborů vzdělávání, v časové řadě 2009/10–2019/20</t>
  </si>
  <si>
    <r>
      <rPr>
        <b/>
        <sz val="10"/>
        <rFont val="Arial"/>
        <family val="2"/>
        <charset val="238"/>
      </rPr>
      <t>Tab. 3.4.1: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Střední vzdělávání – nástavbové studium – školy, třídy, žáci, nově přijatí, absolventi,</t>
    </r>
    <r>
      <rPr>
        <sz val="10"/>
        <rFont val="Arial"/>
        <family val="2"/>
        <charset val="238"/>
      </rPr>
      <t xml:space="preserve"> v časové řadě 2009/10–2019/20</t>
    </r>
  </si>
  <si>
    <r>
      <rPr>
        <b/>
        <sz val="10"/>
        <color theme="1"/>
        <rFont val="Arial"/>
        <family val="2"/>
        <charset val="238"/>
      </rPr>
      <t>Tab. 3.4.3: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Střední vzdělávání – nástavbové studium</t>
    </r>
    <r>
      <rPr>
        <sz val="10"/>
        <color theme="1"/>
        <rFont val="Arial"/>
        <family val="2"/>
        <charset val="238"/>
      </rPr>
      <t xml:space="preserve"> – žáci podle skupin oborů vzdělávání, v časové řadě 2009/10–2019/20</t>
    </r>
  </si>
  <si>
    <t>Nově přijatí
do 1. ročníku</t>
  </si>
  <si>
    <t>Nově přijatí do prvního ročníku</t>
  </si>
  <si>
    <t>MŠMT – Ministerstvo školství, mládeže a tělovýchovy</t>
  </si>
  <si>
    <t>SVP – speciální vzdělávací potřeby</t>
  </si>
  <si>
    <r>
      <t xml:space="preserve">Tab. 3.3.6: Gymnázia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třídy a žáci,</t>
    </r>
    <r>
      <rPr>
        <sz val="10"/>
        <color theme="1"/>
        <rFont val="Arial"/>
        <family val="2"/>
        <charset val="238"/>
      </rPr>
      <t xml:space="preserve"> ve školním roce 2019/20</t>
    </r>
  </si>
  <si>
    <r>
      <t xml:space="preserve">Tab. 3.3.7: Gymnázia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>–</t>
    </r>
    <r>
      <rPr>
        <sz val="10"/>
        <color theme="1"/>
        <rFont val="Arial"/>
        <family val="2"/>
        <charset val="238"/>
      </rPr>
      <t xml:space="preserve"> nově přijatí žáci do 1. ročníku, ve školním roce 2019/20 a absolventi, za školní rok 2018/19</t>
    </r>
  </si>
  <si>
    <r>
      <t xml:space="preserve">Tab. 3.3.8: Gymnázia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škol,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</si>
  <si>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3.3.9: Gymnázia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>– počet žáků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</si>
  <si>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3.3.10: Gymnázia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nově přijatých žáků do 1. ročníku celkem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</si>
  <si>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3.3.11: Gymnázia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nově přijatých žáků do 1. ročníku gymnázií s čtyřletým vzděláváním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</si>
  <si>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3.3.12: Gymnázia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nově přijatých žáků do 1. ročníku gymnázií s víceletým vzděláváním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</si>
  <si>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3.3.13: Gymnázia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absolventů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>,</t>
    </r>
    <r>
      <rPr>
        <sz val="10"/>
        <color theme="1"/>
        <rFont val="Arial"/>
        <family val="2"/>
        <charset val="238"/>
      </rPr>
      <t xml:space="preserve"> v časové řadě 2008/09–2018/19</t>
    </r>
  </si>
  <si>
    <r>
      <rPr>
        <b/>
        <sz val="10"/>
        <rFont val="Arial"/>
        <family val="2"/>
        <charset val="238"/>
      </rPr>
      <t>Tab. 3.4.2: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Střední vzdělávání – nástavbové studium </t>
    </r>
    <r>
      <rPr>
        <sz val="10"/>
        <rFont val="Arial"/>
        <family val="2"/>
        <charset val="238"/>
      </rPr>
      <t xml:space="preserve">v krajském srovnání – </t>
    </r>
    <r>
      <rPr>
        <b/>
        <sz val="10"/>
        <rFont val="Arial"/>
        <family val="2"/>
        <charset val="238"/>
      </rPr>
      <t>školy, třídy, žáci, nově přijatí, absolventi</t>
    </r>
    <r>
      <rPr>
        <sz val="10"/>
        <rFont val="Arial"/>
        <family val="2"/>
        <charset val="238"/>
      </rPr>
      <t>, ve školním roce 2019/20</t>
    </r>
  </si>
  <si>
    <r>
      <rPr>
        <b/>
        <sz val="10"/>
        <color theme="1"/>
        <rFont val="Arial"/>
        <family val="2"/>
        <charset val="238"/>
      </rPr>
      <t>Tab. 5.3: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Vyšší odborné školy</t>
    </r>
    <r>
      <rPr>
        <sz val="10"/>
        <color theme="1"/>
        <rFont val="Arial"/>
        <family val="2"/>
        <charset val="238"/>
      </rPr>
      <t xml:space="preserve"> – </t>
    </r>
    <r>
      <rPr>
        <b/>
        <sz val="10"/>
        <color theme="1"/>
        <rFont val="Arial"/>
        <family val="2"/>
        <charset val="238"/>
      </rPr>
      <t xml:space="preserve">studenti </t>
    </r>
    <r>
      <rPr>
        <sz val="10"/>
        <color theme="1"/>
        <rFont val="Arial"/>
        <family val="2"/>
        <charset val="238"/>
      </rPr>
      <t>podle skupin oborů vzdělávání, v časové řadě 2009/10–2019/20</t>
    </r>
  </si>
  <si>
    <r>
      <rPr>
        <b/>
        <sz val="10"/>
        <rFont val="Arial"/>
        <family val="2"/>
        <charset val="238"/>
      </rPr>
      <t>Tab. 6.5: Vysoké školy veřejné</t>
    </r>
    <r>
      <rPr>
        <sz val="10"/>
        <rFont val="Arial"/>
        <family val="2"/>
        <charset val="238"/>
      </rPr>
      <t xml:space="preserve"> – </t>
    </r>
    <r>
      <rPr>
        <b/>
        <sz val="10"/>
        <rFont val="Arial"/>
        <family val="2"/>
        <charset val="238"/>
      </rPr>
      <t xml:space="preserve">studenti </t>
    </r>
    <r>
      <rPr>
        <sz val="10"/>
        <rFont val="Arial"/>
        <family val="2"/>
        <charset val="238"/>
      </rPr>
      <t>podle instituce, v časové řadě 2009–2019</t>
    </r>
  </si>
  <si>
    <r>
      <rPr>
        <b/>
        <sz val="10"/>
        <color theme="1"/>
        <rFont val="Arial"/>
        <family val="2"/>
        <charset val="238"/>
      </rPr>
      <t>Tab. 7.2: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Základní umělecké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pobočky, žáci,</t>
    </r>
    <r>
      <rPr>
        <sz val="10"/>
        <color theme="1"/>
        <rFont val="Arial"/>
        <family val="2"/>
        <charset val="238"/>
      </rPr>
      <t xml:space="preserve"> ve školním roce 2019/20</t>
    </r>
  </si>
  <si>
    <t>Meziroční změna
(18/19–19/20)</t>
  </si>
  <si>
    <t>Změna za 5 let 
(14/15–19/20)</t>
  </si>
  <si>
    <t>Změna za 10 let 
(09/10–19/20)</t>
  </si>
  <si>
    <t>Změna za 
10 let 
(09/10–19/20)</t>
  </si>
  <si>
    <t>Meziroční změna
(17/18–18/19)</t>
  </si>
  <si>
    <t>Změna za 5 let 
(13/14–18/19)</t>
  </si>
  <si>
    <t>Změna za 10 let 
(08/09–18/19)</t>
  </si>
  <si>
    <t>Meziroční změna
(17/19–18/19)</t>
  </si>
  <si>
    <t>Změna za 5 let 
(14/15–18/19)</t>
  </si>
  <si>
    <t>Meziroční změna
(18–19)</t>
  </si>
  <si>
    <t>Změna za 5 let 
(14–19)</t>
  </si>
  <si>
    <t>Změna za 10 let 
(09–19)</t>
  </si>
  <si>
    <t>1.1 Mateřské školy</t>
  </si>
  <si>
    <t>1 Předškolní vzdělávání</t>
  </si>
  <si>
    <t>Tab. 1.1.1: Mateřské školy celkem – školy, třídy, děti a učitelé, v časové řadě 2009/10–2019/20</t>
  </si>
  <si>
    <t>Tab. 1.1.2: Mateřské školy podle zřizovatele – školy, třídy, děti a učitelé, v časové řadě 2009/10–2019/20</t>
  </si>
  <si>
    <t>Tab. 1.1.3: Mateřské školy v krajském srovnání – školy, třídy, děti a učitelé, ve školním roce 2019/20</t>
  </si>
  <si>
    <t>Tab. 1.1.4: Mateřské školy podle zřizovatele v krajském srovnání – školy, třídy a děti, ve školním roce 2019/20</t>
  </si>
  <si>
    <t>Tab. 1.1.5: Mateřské školy v krajském srovnání – počet tříd, v časové řadě 2009/10–2019/20</t>
  </si>
  <si>
    <t>Tab. 1.1.6: Mateřské školy v krajském srovnání – počet dětí, v časové řadě 2009/10–2019/20</t>
  </si>
  <si>
    <t>Tab. 1.1.7: Mateřské školy v krajském srovnání – počet učitelů, v časové řadě 2009/10–2019/20</t>
  </si>
  <si>
    <t>Tab. 1.1.8: Mateřské školy celkem – děti podle věku, v časové řadě 2009/10–2019/20</t>
  </si>
  <si>
    <t>Tab. 1.1.9: Mateřské školy v krajském srovnání – děti podle věku, ve školním roce 2019/20</t>
  </si>
  <si>
    <t>Tab. 1.1.10: Mateřské školy v krajském srovnání – dívky podle věku, ve školním roce 2019/20</t>
  </si>
  <si>
    <t>Tab. 1.1.11: Mateřské školy v krajském srovnání – chlapci podle věku, ve školním roce 2019/20</t>
  </si>
  <si>
    <t>Tab. 1.1.12: Mateřské školy v krajském srovnání – počet dětí mladších 3 let, v časové řadě 2009/10–2019/20</t>
  </si>
  <si>
    <t>Tab. 1.1.13: Mateřské školy celkem – děti s jiným než českým státním občanstvím, v časové řadě 2009/10–2019/20</t>
  </si>
  <si>
    <t>Tab. 1.1.14: Mateřské školy v krajském srovnání – počet dětí s jiným než českým státním občanstvím, v časové řadě 2009/10–2019/20</t>
  </si>
  <si>
    <t>Tab. 1.1.15: Mateřské školy celkem – děti se zdravotním postižením podle druhu postižení, v časové řadě 2009/10–2019/20</t>
  </si>
  <si>
    <t>Tab. 1.1.16: Mateřské školy celkem – dívky se zdravotním postižením podle druhu postižení, v časové řadě 2009/10–2019/20</t>
  </si>
  <si>
    <t>Tab. 1.1.17: Mateřské školy celkem – chlapci se zdravotním postižením podle druhu postižení, v časové řadě 2009/10–2019/20</t>
  </si>
  <si>
    <t>Tab. 1.1.18: Mateřské školy v krajském srovnání – děti se zdravotním postižením podle druhu postižení, ve školním roce 2019/20</t>
  </si>
  <si>
    <t>Tab. 1.1.19: Mateřské školy v krajském srovnání – počet dětí se zdravotním postižením, v časové řadě 2009/10–2019/20</t>
  </si>
  <si>
    <t>1.2 Přípravné třídy základních škol a přípravný stupeň základních škol speciálních</t>
  </si>
  <si>
    <t>Tab. 1.2.1: Přípravné třídy základních škol a přípravný stupeň základních škol speciálních – školy, třídy, děti a učitelé, v časové řadě 2009/10–2019/20</t>
  </si>
  <si>
    <t>Tab. 1.2.2: Přípravné třídy základních škol a přípravný stupeň základních škol speciálních v krajském srovnání – školy, třídy, děti a učitelé, ve školním roce 2019/20</t>
  </si>
  <si>
    <r>
      <t xml:space="preserve">Tab. 1.1.1: Mateřské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školy, třídy, děti a učitelé,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</si>
  <si>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1.1.2: Mateřské školy </t>
    </r>
    <r>
      <rPr>
        <sz val="10"/>
        <color theme="1"/>
        <rFont val="Arial"/>
        <family val="2"/>
        <charset val="238"/>
      </rPr>
      <t>podle zřizovatele</t>
    </r>
    <r>
      <rPr>
        <b/>
        <sz val="10"/>
        <color theme="1"/>
        <rFont val="Arial"/>
        <family val="2"/>
        <charset val="238"/>
      </rPr>
      <t xml:space="preserve"> – školy, třídy, děti a učitelé,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</si>
  <si>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1.1.3: Mateřské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školy, třídy, děti a učitelé,</t>
    </r>
    <r>
      <rPr>
        <sz val="10"/>
        <color theme="1"/>
        <rFont val="Arial"/>
        <family val="2"/>
        <charset val="238"/>
      </rPr>
      <t xml:space="preserve"> ve školním roce 2019/20</t>
    </r>
  </si>
  <si>
    <r>
      <t xml:space="preserve">Tab. 1.1.4: Mateřské školy </t>
    </r>
    <r>
      <rPr>
        <sz val="10"/>
        <color theme="1"/>
        <rFont val="Arial"/>
        <family val="2"/>
        <charset val="238"/>
      </rPr>
      <t>podle zřizovatele v krajském srovnání</t>
    </r>
    <r>
      <rPr>
        <b/>
        <sz val="10"/>
        <color theme="1"/>
        <rFont val="Arial"/>
        <family val="2"/>
        <charset val="238"/>
      </rPr>
      <t xml:space="preserve"> – školy, třídy a děti, </t>
    </r>
    <r>
      <rPr>
        <sz val="10"/>
        <color theme="1"/>
        <rFont val="Arial"/>
        <family val="2"/>
        <charset val="238"/>
      </rPr>
      <t>ve školním roce 2019/20</t>
    </r>
  </si>
  <si>
    <r>
      <t xml:space="preserve">Tab. 1.1.5: Mateřské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počet tříd,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</si>
  <si>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1.1.6: Mateřské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počet dětí,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</si>
  <si>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1.1.7: Mateřské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učitelů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>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</si>
  <si>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1.1.8: Mateřské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děti podle věku,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</si>
  <si>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1.1.9: Mateřské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děti podle věku,</t>
    </r>
    <r>
      <rPr>
        <sz val="10"/>
        <color theme="1"/>
        <rFont val="Arial"/>
        <family val="2"/>
        <charset val="238"/>
      </rPr>
      <t xml:space="preserve"> ve školním roce 2019/20</t>
    </r>
  </si>
  <si>
    <r>
      <t xml:space="preserve">Tab. 1.1.10: Mateřské školy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>– dívky podle věku,</t>
    </r>
    <r>
      <rPr>
        <sz val="10"/>
        <color theme="1"/>
        <rFont val="Arial"/>
        <family val="2"/>
        <charset val="238"/>
      </rPr>
      <t xml:space="preserve"> ve školním roce 2019/20</t>
    </r>
  </si>
  <si>
    <r>
      <t>Tab. 1.1.11: Mateřské školy</t>
    </r>
    <r>
      <rPr>
        <sz val="10"/>
        <color theme="1"/>
        <rFont val="Arial"/>
        <family val="2"/>
        <charset val="238"/>
      </rPr>
      <t xml:space="preserve"> v krajském srovnání –</t>
    </r>
    <r>
      <rPr>
        <b/>
        <sz val="10"/>
        <color theme="1"/>
        <rFont val="Arial"/>
        <family val="2"/>
        <charset val="238"/>
      </rPr>
      <t xml:space="preserve"> chlapci podle věku,</t>
    </r>
    <r>
      <rPr>
        <sz val="10"/>
        <color theme="1"/>
        <rFont val="Arial"/>
        <family val="2"/>
        <charset val="238"/>
      </rPr>
      <t xml:space="preserve"> ve školním roce 2019/20</t>
    </r>
  </si>
  <si>
    <r>
      <t xml:space="preserve">Tab. 1.1.12: Mateřské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dětí mladších 3 let, </t>
    </r>
    <r>
      <rPr>
        <sz val="10"/>
        <color theme="1"/>
        <rFont val="Arial"/>
        <family val="2"/>
        <charset val="238"/>
      </rPr>
      <t>v časové řadě 2009/10–2019/20</t>
    </r>
  </si>
  <si>
    <r>
      <t>Tab. 1.1.13: Mateřské školy</t>
    </r>
    <r>
      <rPr>
        <sz val="10"/>
        <color theme="1"/>
        <rFont val="Arial"/>
        <family val="2"/>
        <charset val="238"/>
      </rPr>
      <t xml:space="preserve"> celkem</t>
    </r>
    <r>
      <rPr>
        <b/>
        <sz val="10"/>
        <color theme="1"/>
        <rFont val="Arial"/>
        <family val="2"/>
        <charset val="238"/>
      </rPr>
      <t xml:space="preserve"> – děti s jiným než českým státním občanstvím,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</si>
  <si>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1.1.14: Mateřské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dětí s jiným než českým státním občanstvím,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</si>
  <si>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1.1.15: Mateřské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děti se zdravotním postižením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podle druhu postižení</t>
    </r>
    <r>
      <rPr>
        <sz val="10"/>
        <color theme="1"/>
        <rFont val="Arial"/>
        <family val="2"/>
        <charset val="238"/>
      </rPr>
      <t>, v časové řadě 2009/10–2019/20</t>
    </r>
  </si>
  <si>
    <r>
      <t xml:space="preserve">Tab. 1.1.16: Mateřské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dívky se zdravotním postižením podle druhu postižení</t>
    </r>
    <r>
      <rPr>
        <sz val="10"/>
        <color theme="1"/>
        <rFont val="Arial"/>
        <family val="2"/>
        <charset val="238"/>
      </rPr>
      <t>, v časové řadě 2009/10–2019/20</t>
    </r>
  </si>
  <si>
    <r>
      <t xml:space="preserve">Tab. 1.1.17: Mateřské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chlapci se zdravotním postižením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podle druhu postižení</t>
    </r>
    <r>
      <rPr>
        <sz val="10"/>
        <color theme="1"/>
        <rFont val="Arial"/>
        <family val="2"/>
        <charset val="238"/>
      </rPr>
      <t>, v časové řadě 2009/10–2019/20</t>
    </r>
  </si>
  <si>
    <r>
      <t xml:space="preserve">Tab. 1.1.18: Mateřské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děti se zdravotním postižením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podle druhu postižení</t>
    </r>
    <r>
      <rPr>
        <sz val="10"/>
        <color theme="1"/>
        <rFont val="Arial"/>
        <family val="2"/>
        <charset val="238"/>
      </rPr>
      <t>, ve školním roce 2019/20</t>
    </r>
  </si>
  <si>
    <r>
      <t xml:space="preserve">Tab. 1.1.19: Mateřské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dětí se zdravotním postižením, </t>
    </r>
    <r>
      <rPr>
        <sz val="10"/>
        <color theme="1"/>
        <rFont val="Arial"/>
        <family val="2"/>
        <charset val="238"/>
      </rPr>
      <t>v časové řadě 2009/10–2019/20</t>
    </r>
  </si>
  <si>
    <r>
      <rPr>
        <b/>
        <sz val="10"/>
        <color theme="1"/>
        <rFont val="Arial"/>
        <family val="2"/>
        <charset val="238"/>
      </rPr>
      <t>Tab. 1.2.1: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Přípravné třídy </t>
    </r>
    <r>
      <rPr>
        <sz val="10"/>
        <color theme="1"/>
        <rFont val="Arial"/>
        <family val="2"/>
        <charset val="238"/>
      </rPr>
      <t xml:space="preserve">základních škol </t>
    </r>
    <r>
      <rPr>
        <b/>
        <sz val="10"/>
        <color theme="1"/>
        <rFont val="Arial"/>
        <family val="2"/>
        <charset val="238"/>
      </rPr>
      <t xml:space="preserve">a přípravný stupeň </t>
    </r>
    <r>
      <rPr>
        <sz val="10"/>
        <color theme="1"/>
        <rFont val="Arial"/>
        <family val="2"/>
        <charset val="238"/>
      </rPr>
      <t>základních škol speciálních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– </t>
    </r>
    <r>
      <rPr>
        <b/>
        <sz val="10"/>
        <color theme="1"/>
        <rFont val="Arial"/>
        <family val="2"/>
        <charset val="238"/>
      </rPr>
      <t>školy, třídy, děti a učitelé,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</si>
  <si>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t>na soukromých 
a církevních ZŠ</t>
  </si>
  <si>
    <r>
      <rPr>
        <i/>
        <vertAlign val="superscript"/>
        <sz val="8"/>
        <rFont val="Arial"/>
        <family val="2"/>
        <charset val="238"/>
      </rPr>
      <t>5)</t>
    </r>
    <r>
      <rPr>
        <i/>
        <sz val="8"/>
        <rFont val="Arial"/>
        <family val="2"/>
        <charset val="238"/>
      </rPr>
      <t xml:space="preserve"> žáci v 1.–4. ročníku osmileté konzervatoře, které odpovídají 6.–9. ročníku základních škol</t>
    </r>
    <r>
      <rPr>
        <i/>
        <vertAlign val="superscript"/>
        <sz val="8"/>
        <rFont val="Arial"/>
        <family val="2"/>
        <charset val="238"/>
      </rPr>
      <t/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</si>
  <si>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dívek na celkovém počtu žáků nově přijatých do 1. ročníku v dané věkové kategorii v daném školním roce</t>
    </r>
  </si>
  <si>
    <r>
      <rPr>
        <b/>
        <sz val="10"/>
        <color theme="1"/>
        <rFont val="Arial"/>
        <family val="2"/>
        <charset val="238"/>
      </rPr>
      <t xml:space="preserve">Tab. 1.2.2: Přípravné třídy </t>
    </r>
    <r>
      <rPr>
        <sz val="10"/>
        <color theme="1"/>
        <rFont val="Arial"/>
        <family val="2"/>
        <charset val="238"/>
      </rPr>
      <t xml:space="preserve">základních škol </t>
    </r>
    <r>
      <rPr>
        <b/>
        <sz val="10"/>
        <color theme="1"/>
        <rFont val="Arial"/>
        <family val="2"/>
        <charset val="238"/>
      </rPr>
      <t xml:space="preserve">a přípravný stupeň </t>
    </r>
    <r>
      <rPr>
        <sz val="10"/>
        <color theme="1"/>
        <rFont val="Arial"/>
        <family val="2"/>
        <charset val="238"/>
      </rPr>
      <t>základních škol speciálních v krajském srovnání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školy, třídy, děti a učitelé, </t>
    </r>
    <r>
      <rPr>
        <sz val="10"/>
        <color theme="1"/>
        <rFont val="Arial"/>
        <family val="2"/>
        <charset val="238"/>
      </rPr>
      <t>ve školním roce 2019/20</t>
    </r>
  </si>
  <si>
    <r>
      <t xml:space="preserve">Tab. 2.1.4: Základní vzdělávání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děti zapsané do 1. ročníku </t>
    </r>
    <r>
      <rPr>
        <sz val="10"/>
        <color theme="1"/>
        <rFont val="Arial"/>
        <family val="2"/>
        <charset val="238"/>
      </rPr>
      <t>základního vzdělávání</t>
    </r>
    <r>
      <rPr>
        <b/>
        <sz val="10"/>
        <color theme="1"/>
        <rFont val="Arial"/>
        <family val="2"/>
        <charset val="238"/>
      </rPr>
      <t xml:space="preserve"> a s žádostí o odklad </t>
    </r>
    <r>
      <rPr>
        <sz val="10"/>
        <color theme="1"/>
        <rFont val="Arial"/>
        <family val="2"/>
        <charset val="238"/>
      </rPr>
      <t>školní docházky</t>
    </r>
    <r>
      <rPr>
        <b/>
        <sz val="10"/>
        <color theme="1"/>
        <rFont val="Arial"/>
        <family val="2"/>
        <charset val="238"/>
      </rPr>
      <t xml:space="preserve">, 
</t>
    </r>
    <r>
      <rPr>
        <sz val="10"/>
        <rFont val="Arial"/>
        <family val="2"/>
        <charset val="238"/>
      </rPr>
      <t>ve školním roce 2019/20</t>
    </r>
  </si>
  <si>
    <t>z toho 
v denní formě</t>
  </si>
  <si>
    <t>na soukromá 
a církevní gymnázia</t>
  </si>
  <si>
    <t>z toho na VOŠ 
a VŠ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</si>
  <si>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v daném kraji</t>
    </r>
  </si>
  <si>
    <r>
      <rPr>
        <i/>
        <vertAlign val="superscript"/>
        <sz val="8"/>
        <rFont val="Arial"/>
        <family val="2"/>
        <charset val="238"/>
      </rPr>
      <t xml:space="preserve">3) </t>
    </r>
    <r>
      <rPr>
        <i/>
        <sz val="8"/>
        <rFont val="Arial"/>
        <family val="2"/>
        <charset val="238"/>
      </rPr>
      <t>podíl ze všech žáků středního odborného vzdělávání s maturitní zkouškou v daném kraji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</si>
  <si>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Zdravotně postižené děti jsou děti s postižením mentálním, sluchovým, se závažnými vadami řeči, s postižením tělesným, s více vadami, se závažnými vývojovými poruchami učení 
a chování a s poruchami autistického spektra.</t>
    </r>
  </si>
  <si>
    <t>ZNAČKY POUŽITÉ V TABULKÁCH PUBLIKACE</t>
  </si>
  <si>
    <t>ležatá čárka na místě čísla značí, že se jev nevyskytoval</t>
  </si>
  <si>
    <t>tečka na místě čísla značí, že údaj není k dispozici nebo je nespolehlivý</t>
  </si>
  <si>
    <t>ležatý křížek na místě čísla značí, že zápis není možný z logických důvodů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</si>
  <si>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 postižené více vadami se považuje dítě se dvěma nebo více druhy postižení, ze kterých by každé opravňovalo k poskytování podpůrných opatření ve vyšších stupních podpory.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</si>
  <si>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 postiženého více vadami se považuje žák se dvěma nebo více druhy postižení, ze kterých by každé opravňovalo k poskytování podpůrných opatření ve vyšších stupních podpory.</t>
    </r>
  </si>
  <si>
    <r>
      <rPr>
        <i/>
        <vertAlign val="superscript"/>
        <sz val="8"/>
        <rFont val="Arial"/>
        <family val="2"/>
        <charset val="238"/>
      </rPr>
      <t xml:space="preserve">2) </t>
    </r>
    <r>
      <rPr>
        <i/>
        <sz val="8"/>
        <rFont val="Arial"/>
        <family val="2"/>
        <charset val="238"/>
      </rPr>
      <t>podíl ze všech žáků středního odborného vzdělávání s výučním listem (bez žáků zkráceného studia) v daném školním roce</t>
    </r>
  </si>
  <si>
    <r>
      <rPr>
        <i/>
        <vertAlign val="superscript"/>
        <sz val="8"/>
        <rFont val="Arial"/>
        <family val="2"/>
        <charset val="238"/>
      </rPr>
      <t xml:space="preserve">2) </t>
    </r>
    <r>
      <rPr>
        <i/>
        <sz val="8"/>
        <rFont val="Arial"/>
        <family val="2"/>
        <charset val="238"/>
      </rPr>
      <t>podíl ze všech žáků středního odborného vzdělávání s maturitní zkouškou (bez žáků zkráceného studia) v daném školním roce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</si>
  <si>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poskytovat více forem vzdělávání (součet škol podle jednotlivých forem poskytovaného vzdělávání tedy nemusí odpovídat celkovému počtu škol).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</si>
  <si>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vysoké školy, protože jeden student/absolvent může souběžně studovat/ absolvovat více VŠ nejednou;                                                               </t>
    </r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do 30. 6. 2017 byl název školy Bankovní institut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</si>
  <si>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do 30. 6. 2018 byl název školy Vysoká škola sociálně správní, Institut celoživotního vzdělávání Havířov o.p.s.;                                                           </t>
    </r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v roce 2010 uveden počet studentů připadající subjektu ŠKODA AUTO vysoká škola a.s.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</si>
</sst>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#,##0_ ;\-#,##0\ "/>
    <numFmt numFmtId="166" formatCode="#,##0_ ;[Red]\-#,##0\ ;\–\ "/>
    <numFmt numFmtId="167" formatCode="#,##0.0_ ;\-#,##0.0\ "/>
    <numFmt numFmtId="168" formatCode="#,##0.00_ ;\-#,##0.00\ "/>
    <numFmt numFmtId="169" formatCode="#,##0;[Red]#,##0"/>
    <numFmt numFmtId="170" formatCode="0.0"/>
    <numFmt numFmtId="171" formatCode="0.0%"/>
    <numFmt numFmtId="172" formatCode="&quot;Kč&quot;#,##0_);\(&quot;Kč&quot;#,##0\)"/>
    <numFmt numFmtId="173" formatCode="_(* #,##0.00_);_(* \(#,##0.00\);_(* &quot;-&quot;??_);_(@_)"/>
    <numFmt numFmtId="174" formatCode="&quot;Kč&quot;#,##0.00_);\(&quot;Kč&quot;#,##0.00\)"/>
    <numFmt numFmtId="175" formatCode="#,##0_ ;\-#,##0\ ;\–\ "/>
    <numFmt numFmtId="176" formatCode="#,##0.0_ ;[Red]\-#,##0.0\ "/>
    <numFmt numFmtId="177" formatCode="#,##0_ ;\-#,##0\ ;0"/>
  </numFmts>
  <fonts count="7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i/>
      <vertAlign val="superscript"/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Arial Narrow"/>
      <family val="2"/>
    </font>
    <font>
      <sz val="9"/>
      <color theme="1"/>
      <name val="Arial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Gentium Basic"/>
      <charset val="238"/>
    </font>
    <font>
      <i/>
      <sz val="10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name val="Arial Narrow"/>
      <family val="2"/>
      <charset val="238"/>
    </font>
    <font>
      <sz val="11"/>
      <color theme="0"/>
      <name val="Calibri"/>
      <family val="2"/>
      <charset val="238"/>
      <scheme val="minor"/>
    </font>
    <font>
      <b/>
      <i/>
      <sz val="8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0"/>
      <color theme="10"/>
      <name val="Arial"/>
      <family val="2"/>
      <charset val="238"/>
    </font>
    <font>
      <sz val="10"/>
      <color rgb="FF00B050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10"/>
      <color rgb="FF92D05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9"/>
      <color theme="0"/>
      <name val="Tahoma"/>
      <family val="2"/>
      <charset val="238"/>
    </font>
    <font>
      <i/>
      <sz val="8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9"/>
      <name val="Calibri"/>
      <family val="2"/>
      <charset val="238"/>
      <scheme val="minor"/>
    </font>
    <font>
      <u/>
      <sz val="10"/>
      <name val="Arial"/>
      <family val="2"/>
      <charset val="238"/>
    </font>
    <font>
      <i/>
      <sz val="8"/>
      <color rgb="FF0070C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i/>
      <sz val="8"/>
      <color theme="4" tint="-0.249977111117893"/>
      <name val="Arial"/>
      <family val="2"/>
      <charset val="238"/>
    </font>
    <font>
      <sz val="11"/>
      <color theme="4" tint="-0.24997711111789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rgb="FF000000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color rgb="FF0070C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9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1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i/>
      <sz val="10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180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theme="0" tint="-0.499984740745262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90">
    <xf numFmtId="0" fontId="0" fillId="0" borderId="0"/>
    <xf numFmtId="3" fontId="5" fillId="0" borderId="0"/>
    <xf numFmtId="0" fontId="5" fillId="0" borderId="0" applyBorder="0" applyProtection="0"/>
    <xf numFmtId="10" fontId="5" fillId="2" borderId="0" applyFont="0" applyFill="0" applyBorder="0" applyAlignment="0" applyProtection="0"/>
    <xf numFmtId="0" fontId="5" fillId="2" borderId="26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5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5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6" fillId="0" borderId="0" applyBorder="0" applyProtection="0">
      <alignment vertical="center" wrapText="1"/>
    </xf>
    <xf numFmtId="3" fontId="5" fillId="0" borderId="0" applyBorder="0" applyProtection="0"/>
    <xf numFmtId="0" fontId="15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5" fillId="0" borderId="0" applyBorder="0">
      <alignment vertical="top"/>
    </xf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26" applyNumberFormat="0" applyFont="0" applyBorder="0" applyAlignment="0" applyProtection="0"/>
    <xf numFmtId="0" fontId="13" fillId="0" borderId="0" applyNumberFormat="0" applyFill="0" applyBorder="0" applyAlignment="0" applyProtection="0"/>
    <xf numFmtId="0" fontId="13" fillId="2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2" borderId="0" applyNumberFormat="0" applyFont="0" applyFill="0" applyAlignment="0" applyProtection="0"/>
    <xf numFmtId="0" fontId="15" fillId="0" borderId="0"/>
    <xf numFmtId="0" fontId="15" fillId="0" borderId="0"/>
    <xf numFmtId="0" fontId="3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5" fillId="2" borderId="0" applyFont="0" applyFill="0" applyBorder="0" applyAlignment="0" applyProtection="0"/>
    <xf numFmtId="172" fontId="5" fillId="2" borderId="0" applyFont="0" applyFill="0" applyBorder="0" applyAlignment="0" applyProtection="0"/>
    <xf numFmtId="172" fontId="5" fillId="0" borderId="0" applyFont="0" applyFill="0" applyBorder="0" applyAlignment="0" applyProtection="0"/>
    <xf numFmtId="0" fontId="15" fillId="0" borderId="0"/>
    <xf numFmtId="0" fontId="38" fillId="0" borderId="0"/>
    <xf numFmtId="9" fontId="38" fillId="0" borderId="0" applyFont="0" applyFill="0" applyBorder="0" applyAlignment="0" applyProtection="0"/>
    <xf numFmtId="0" fontId="38" fillId="0" borderId="0"/>
    <xf numFmtId="172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5" fillId="2" borderId="0" applyFont="0" applyFill="0" applyBorder="0" applyAlignment="0" applyProtection="0"/>
    <xf numFmtId="172" fontId="5" fillId="2" borderId="0" applyFont="0" applyFill="0" applyBorder="0" applyAlignment="0" applyProtection="0"/>
    <xf numFmtId="172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62" fillId="0" borderId="0" applyNumberFormat="0" applyFill="0" applyBorder="0" applyAlignment="0" applyProtection="0"/>
    <xf numFmtId="7" fontId="5" fillId="2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0" fontId="15" fillId="0" borderId="0"/>
    <xf numFmtId="0" fontId="15" fillId="0" borderId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</cellStyleXfs>
  <cellXfs count="230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165" fontId="6" fillId="0" borderId="14" xfId="1" applyNumberFormat="1" applyFont="1" applyFill="1" applyBorder="1" applyAlignment="1" applyProtection="1">
      <alignment vertical="center"/>
      <protection locked="0"/>
    </xf>
    <xf numFmtId="165" fontId="6" fillId="0" borderId="14" xfId="1" applyNumberFormat="1" applyFont="1" applyFill="1" applyBorder="1" applyAlignment="1" applyProtection="1">
      <alignment horizontal="right" vertical="center"/>
      <protection locked="0"/>
    </xf>
    <xf numFmtId="0" fontId="10" fillId="0" borderId="0" xfId="2" applyFont="1" applyBorder="1" applyProtection="1">
      <protection locked="0"/>
    </xf>
    <xf numFmtId="0" fontId="10" fillId="0" borderId="0" xfId="2" applyFont="1"/>
    <xf numFmtId="0" fontId="12" fillId="0" borderId="0" xfId="0" applyFont="1"/>
    <xf numFmtId="0" fontId="17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 indent="1"/>
    </xf>
    <xf numFmtId="167" fontId="8" fillId="0" borderId="0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 wrapText="1" indent="1"/>
    </xf>
    <xf numFmtId="165" fontId="6" fillId="0" borderId="17" xfId="0" applyNumberFormat="1" applyFont="1" applyFill="1" applyBorder="1" applyAlignment="1" applyProtection="1">
      <alignment horizontal="right" vertical="center"/>
    </xf>
    <xf numFmtId="165" fontId="6" fillId="0" borderId="18" xfId="0" applyNumberFormat="1" applyFont="1" applyFill="1" applyBorder="1" applyAlignment="1" applyProtection="1">
      <alignment horizontal="right" vertical="center"/>
    </xf>
    <xf numFmtId="167" fontId="8" fillId="0" borderId="19" xfId="0" applyNumberFormat="1" applyFont="1" applyBorder="1" applyAlignment="1">
      <alignment horizontal="right" vertical="center"/>
    </xf>
    <xf numFmtId="165" fontId="10" fillId="0" borderId="0" xfId="2" applyNumberFormat="1" applyFont="1"/>
    <xf numFmtId="0" fontId="10" fillId="0" borderId="0" xfId="2" applyFont="1" applyBorder="1"/>
    <xf numFmtId="165" fontId="0" fillId="0" borderId="0" xfId="0" applyNumberFormat="1"/>
    <xf numFmtId="165" fontId="6" fillId="0" borderId="33" xfId="0" applyNumberFormat="1" applyFont="1" applyFill="1" applyBorder="1" applyAlignment="1" applyProtection="1">
      <alignment horizontal="right" vertical="center"/>
    </xf>
    <xf numFmtId="0" fontId="19" fillId="0" borderId="0" xfId="0" applyFont="1" applyBorder="1" applyAlignment="1">
      <alignment vertical="center"/>
    </xf>
    <xf numFmtId="0" fontId="17" fillId="0" borderId="28" xfId="0" applyFont="1" applyBorder="1" applyAlignment="1">
      <alignment horizontal="left" vertical="center" wrapText="1"/>
    </xf>
    <xf numFmtId="165" fontId="17" fillId="0" borderId="33" xfId="0" applyNumberFormat="1" applyFont="1" applyBorder="1" applyAlignment="1">
      <alignment horizontal="right" vertical="center"/>
    </xf>
    <xf numFmtId="165" fontId="17" fillId="0" borderId="14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left" vertical="center" wrapText="1" indent="1"/>
    </xf>
    <xf numFmtId="165" fontId="8" fillId="0" borderId="14" xfId="0" applyNumberFormat="1" applyFont="1" applyBorder="1" applyAlignment="1">
      <alignment horizontal="right" vertical="center"/>
    </xf>
    <xf numFmtId="165" fontId="8" fillId="0" borderId="33" xfId="0" applyNumberFormat="1" applyFont="1" applyBorder="1" applyAlignment="1">
      <alignment vertical="center"/>
    </xf>
    <xf numFmtId="0" fontId="8" fillId="0" borderId="34" xfId="0" applyFont="1" applyBorder="1" applyAlignment="1">
      <alignment horizontal="left" vertical="center" wrapText="1" indent="1"/>
    </xf>
    <xf numFmtId="165" fontId="8" fillId="0" borderId="18" xfId="0" applyNumberFormat="1" applyFont="1" applyBorder="1" applyAlignment="1">
      <alignment vertical="center"/>
    </xf>
    <xf numFmtId="165" fontId="8" fillId="0" borderId="35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65" fontId="8" fillId="0" borderId="18" xfId="0" applyNumberFormat="1" applyFont="1" applyBorder="1" applyAlignment="1">
      <alignment horizontal="right" vertical="center"/>
    </xf>
    <xf numFmtId="0" fontId="19" fillId="0" borderId="0" xfId="0" applyFont="1" applyBorder="1"/>
    <xf numFmtId="0" fontId="19" fillId="0" borderId="0" xfId="0" applyFont="1"/>
    <xf numFmtId="165" fontId="8" fillId="0" borderId="0" xfId="0" applyNumberFormat="1" applyFont="1" applyFill="1" applyBorder="1" applyAlignment="1">
      <alignment vertical="center"/>
    </xf>
    <xf numFmtId="165" fontId="8" fillId="0" borderId="3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8" fillId="0" borderId="0" xfId="0" applyNumberFormat="1" applyFont="1" applyAlignment="1">
      <alignment vertical="center"/>
    </xf>
    <xf numFmtId="165" fontId="8" fillId="0" borderId="14" xfId="0" applyNumberFormat="1" applyFont="1" applyBorder="1" applyAlignment="1">
      <alignment vertical="center"/>
    </xf>
    <xf numFmtId="0" fontId="20" fillId="0" borderId="0" xfId="0" applyFont="1"/>
    <xf numFmtId="165" fontId="20" fillId="0" borderId="0" xfId="0" applyNumberFormat="1" applyFont="1"/>
    <xf numFmtId="165" fontId="8" fillId="0" borderId="0" xfId="0" applyNumberFormat="1" applyFont="1" applyBorder="1" applyAlignment="1">
      <alignment vertical="center"/>
    </xf>
    <xf numFmtId="0" fontId="8" fillId="0" borderId="0" xfId="0" applyFont="1" applyBorder="1"/>
    <xf numFmtId="0" fontId="8" fillId="0" borderId="0" xfId="0" applyFont="1" applyBorder="1" applyAlignment="1">
      <alignment vertical="center"/>
    </xf>
    <xf numFmtId="167" fontId="8" fillId="0" borderId="18" xfId="0" applyNumberFormat="1" applyFont="1" applyBorder="1" applyAlignment="1">
      <alignment horizontal="right" vertical="center"/>
    </xf>
    <xf numFmtId="0" fontId="0" fillId="0" borderId="0" xfId="0" applyFont="1"/>
    <xf numFmtId="165" fontId="8" fillId="0" borderId="36" xfId="0" applyNumberFormat="1" applyFont="1" applyBorder="1" applyAlignment="1"/>
    <xf numFmtId="0" fontId="6" fillId="0" borderId="0" xfId="0" applyFont="1" applyFill="1"/>
    <xf numFmtId="0" fontId="0" fillId="0" borderId="0" xfId="0" applyAlignment="1">
      <alignment horizontal="right" wrapText="1"/>
    </xf>
    <xf numFmtId="0" fontId="22" fillId="0" borderId="0" xfId="0" applyFont="1" applyFill="1"/>
    <xf numFmtId="0" fontId="22" fillId="0" borderId="0" xfId="0" applyFont="1" applyFill="1" applyAlignment="1">
      <alignment vertical="center"/>
    </xf>
    <xf numFmtId="165" fontId="8" fillId="0" borderId="37" xfId="0" applyNumberFormat="1" applyFont="1" applyBorder="1" applyAlignment="1">
      <alignment horizontal="right" vertical="center"/>
    </xf>
    <xf numFmtId="0" fontId="23" fillId="0" borderId="0" xfId="0" applyFont="1" applyFill="1"/>
    <xf numFmtId="0" fontId="8" fillId="0" borderId="0" xfId="0" applyFont="1" applyFill="1" applyBorder="1" applyAlignment="1">
      <alignment vertical="center"/>
    </xf>
    <xf numFmtId="165" fontId="8" fillId="0" borderId="3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vertical="center"/>
    </xf>
    <xf numFmtId="165" fontId="6" fillId="0" borderId="37" xfId="2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/>
    <xf numFmtId="0" fontId="25" fillId="0" borderId="0" xfId="0" applyFont="1"/>
    <xf numFmtId="0" fontId="20" fillId="0" borderId="0" xfId="0" applyFont="1" applyAlignment="1">
      <alignment vertical="center"/>
    </xf>
    <xf numFmtId="0" fontId="26" fillId="0" borderId="0" xfId="0" applyFont="1"/>
    <xf numFmtId="165" fontId="8" fillId="0" borderId="28" xfId="0" applyNumberFormat="1" applyFont="1" applyBorder="1" applyAlignment="1">
      <alignment horizontal="right" vertical="center"/>
    </xf>
    <xf numFmtId="165" fontId="8" fillId="0" borderId="34" xfId="0" applyNumberFormat="1" applyFont="1" applyBorder="1" applyAlignment="1">
      <alignment horizontal="right" vertical="center"/>
    </xf>
    <xf numFmtId="165" fontId="6" fillId="0" borderId="7" xfId="0" applyNumberFormat="1" applyFont="1" applyFill="1" applyBorder="1" applyAlignment="1" applyProtection="1">
      <alignment horizontal="right" vertical="center"/>
      <protection locked="0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/>
    </xf>
    <xf numFmtId="165" fontId="27" fillId="0" borderId="19" xfId="0" applyNumberFormat="1" applyFont="1" applyBorder="1" applyAlignment="1">
      <alignment vertical="center"/>
    </xf>
    <xf numFmtId="165" fontId="8" fillId="0" borderId="28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0" fillId="0" borderId="0" xfId="0" applyNumberFormat="1"/>
    <xf numFmtId="0" fontId="24" fillId="0" borderId="0" xfId="0" applyFont="1" applyAlignment="1">
      <alignment horizontal="center" vertical="center"/>
    </xf>
    <xf numFmtId="0" fontId="24" fillId="0" borderId="0" xfId="0" applyFont="1"/>
    <xf numFmtId="165" fontId="8" fillId="0" borderId="28" xfId="0" applyNumberFormat="1" applyFont="1" applyBorder="1" applyAlignment="1">
      <alignment vertical="center"/>
    </xf>
    <xf numFmtId="165" fontId="8" fillId="0" borderId="14" xfId="0" applyNumberFormat="1" applyFont="1" applyFill="1" applyBorder="1" applyAlignment="1">
      <alignment vertical="center"/>
    </xf>
    <xf numFmtId="165" fontId="6" fillId="0" borderId="28" xfId="0" applyNumberFormat="1" applyFont="1" applyFill="1" applyBorder="1" applyAlignment="1" applyProtection="1">
      <alignment horizontal="right" vertical="center"/>
    </xf>
    <xf numFmtId="0" fontId="31" fillId="0" borderId="0" xfId="0" applyFont="1"/>
    <xf numFmtId="3" fontId="22" fillId="0" borderId="0" xfId="0" applyNumberFormat="1" applyFont="1" applyBorder="1"/>
    <xf numFmtId="3" fontId="32" fillId="0" borderId="0" xfId="0" applyNumberFormat="1" applyFont="1"/>
    <xf numFmtId="0" fontId="19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33" fillId="0" borderId="0" xfId="0" applyFont="1"/>
    <xf numFmtId="0" fontId="26" fillId="0" borderId="0" xfId="0" applyFont="1" applyBorder="1" applyAlignment="1">
      <alignment vertical="center"/>
    </xf>
    <xf numFmtId="165" fontId="18" fillId="0" borderId="14" xfId="37" applyNumberFormat="1" applyFont="1" applyFill="1" applyBorder="1" applyAlignment="1" applyProtection="1">
      <alignment horizontal="right" vertical="center"/>
    </xf>
    <xf numFmtId="165" fontId="18" fillId="0" borderId="14" xfId="2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>
      <alignment horizontal="left" wrapText="1"/>
    </xf>
    <xf numFmtId="3" fontId="17" fillId="0" borderId="28" xfId="0" applyNumberFormat="1" applyFont="1" applyBorder="1" applyAlignment="1">
      <alignment wrapText="1"/>
    </xf>
    <xf numFmtId="3" fontId="6" fillId="0" borderId="28" xfId="40" applyNumberFormat="1" applyFont="1" applyFill="1" applyBorder="1" applyAlignment="1" applyProtection="1">
      <alignment horizontal="left" vertical="center" wrapText="1" indent="1"/>
      <protection locked="0"/>
    </xf>
    <xf numFmtId="3" fontId="6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6" fillId="0" borderId="28" xfId="0" applyNumberFormat="1" applyFont="1" applyFill="1" applyBorder="1" applyAlignment="1">
      <alignment horizontal="left" vertical="center" wrapText="1" indent="1"/>
    </xf>
    <xf numFmtId="3" fontId="6" fillId="0" borderId="28" xfId="0" applyNumberFormat="1" applyFont="1" applyFill="1" applyBorder="1" applyAlignment="1">
      <alignment horizontal="left" vertical="center" indent="1"/>
    </xf>
    <xf numFmtId="3" fontId="6" fillId="0" borderId="34" xfId="40" applyNumberFormat="1" applyFont="1" applyFill="1" applyBorder="1" applyAlignment="1" applyProtection="1">
      <alignment horizontal="left" vertical="center" wrapText="1" indent="1"/>
      <protection locked="0"/>
    </xf>
    <xf numFmtId="165" fontId="6" fillId="0" borderId="19" xfId="0" applyNumberFormat="1" applyFont="1" applyFill="1" applyBorder="1" applyAlignment="1">
      <alignment vertical="center"/>
    </xf>
    <xf numFmtId="165" fontId="6" fillId="0" borderId="20" xfId="0" applyNumberFormat="1" applyFont="1" applyFill="1" applyBorder="1" applyAlignment="1">
      <alignment vertical="center"/>
    </xf>
    <xf numFmtId="165" fontId="27" fillId="0" borderId="28" xfId="40" applyNumberFormat="1" applyFont="1" applyFill="1" applyBorder="1" applyAlignment="1" applyProtection="1">
      <alignment vertical="center"/>
    </xf>
    <xf numFmtId="165" fontId="34" fillId="0" borderId="28" xfId="4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49" fontId="30" fillId="0" borderId="0" xfId="0" applyNumberFormat="1" applyFont="1" applyFill="1" applyAlignment="1" applyProtection="1">
      <alignment vertical="center"/>
      <protection hidden="1"/>
    </xf>
    <xf numFmtId="0" fontId="19" fillId="0" borderId="0" xfId="0" applyFont="1" applyFill="1"/>
    <xf numFmtId="0" fontId="17" fillId="0" borderId="28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left" vertical="center" wrapText="1" indent="1"/>
    </xf>
    <xf numFmtId="0" fontId="8" fillId="0" borderId="34" xfId="0" applyFont="1" applyFill="1" applyBorder="1" applyAlignment="1">
      <alignment horizontal="left" vertical="center" indent="1"/>
    </xf>
    <xf numFmtId="165" fontId="6" fillId="0" borderId="19" xfId="0" applyNumberFormat="1" applyFont="1" applyFill="1" applyBorder="1" applyAlignment="1" applyProtection="1">
      <alignment horizontal="right" vertical="center"/>
      <protection locked="0"/>
    </xf>
    <xf numFmtId="165" fontId="8" fillId="0" borderId="19" xfId="0" applyNumberFormat="1" applyFont="1" applyFill="1" applyBorder="1" applyAlignment="1">
      <alignment vertical="center"/>
    </xf>
    <xf numFmtId="0" fontId="26" fillId="0" borderId="0" xfId="0" applyFont="1" applyFill="1"/>
    <xf numFmtId="0" fontId="0" fillId="0" borderId="0" xfId="0" applyFont="1" applyFill="1"/>
    <xf numFmtId="165" fontId="34" fillId="0" borderId="36" xfId="40" applyNumberFormat="1" applyFont="1" applyFill="1" applyBorder="1" applyAlignment="1" applyProtection="1">
      <alignment horizontal="center" vertical="center"/>
      <protection locked="0"/>
    </xf>
    <xf numFmtId="165" fontId="34" fillId="0" borderId="36" xfId="4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49" fontId="6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28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wrapText="1"/>
    </xf>
    <xf numFmtId="165" fontId="6" fillId="0" borderId="28" xfId="0" applyNumberFormat="1" applyFont="1" applyFill="1" applyBorder="1" applyAlignment="1" applyProtection="1">
      <alignment horizontal="right"/>
    </xf>
    <xf numFmtId="165" fontId="8" fillId="0" borderId="28" xfId="0" applyNumberFormat="1" applyFont="1" applyBorder="1" applyAlignment="1"/>
    <xf numFmtId="165" fontId="8" fillId="0" borderId="34" xfId="0" applyNumberFormat="1" applyFont="1" applyBorder="1" applyAlignment="1">
      <alignment vertical="center"/>
    </xf>
    <xf numFmtId="165" fontId="8" fillId="0" borderId="28" xfId="0" applyNumberFormat="1" applyFont="1" applyFill="1" applyBorder="1" applyAlignment="1"/>
    <xf numFmtId="165" fontId="8" fillId="0" borderId="0" xfId="0" applyNumberFormat="1" applyFont="1"/>
    <xf numFmtId="167" fontId="8" fillId="0" borderId="73" xfId="0" applyNumberFormat="1" applyFont="1" applyBorder="1" applyAlignment="1">
      <alignment horizontal="right" vertical="center"/>
    </xf>
    <xf numFmtId="165" fontId="18" fillId="0" borderId="73" xfId="0" applyNumberFormat="1" applyFont="1" applyFill="1" applyBorder="1" applyAlignment="1" applyProtection="1">
      <alignment horizontal="right" vertical="center"/>
    </xf>
    <xf numFmtId="165" fontId="8" fillId="0" borderId="73" xfId="0" applyNumberFormat="1" applyFont="1" applyBorder="1" applyAlignment="1">
      <alignment horizontal="right" vertical="center"/>
    </xf>
    <xf numFmtId="165" fontId="6" fillId="0" borderId="35" xfId="0" applyNumberFormat="1" applyFont="1" applyFill="1" applyBorder="1" applyAlignment="1" applyProtection="1">
      <alignment horizontal="right" vertical="center"/>
    </xf>
    <xf numFmtId="167" fontId="8" fillId="0" borderId="72" xfId="0" applyNumberFormat="1" applyFont="1" applyBorder="1" applyAlignment="1">
      <alignment horizontal="right" vertical="center"/>
    </xf>
    <xf numFmtId="167" fontId="17" fillId="0" borderId="73" xfId="0" applyNumberFormat="1" applyFont="1" applyBorder="1" applyAlignment="1">
      <alignment horizontal="right" vertical="center"/>
    </xf>
    <xf numFmtId="167" fontId="17" fillId="0" borderId="72" xfId="0" applyNumberFormat="1" applyFont="1" applyBorder="1" applyAlignment="1">
      <alignment horizontal="right" vertical="center"/>
    </xf>
    <xf numFmtId="167" fontId="8" fillId="0" borderId="73" xfId="0" applyNumberFormat="1" applyFont="1" applyFill="1" applyBorder="1" applyAlignment="1">
      <alignment horizontal="right" vertical="center"/>
    </xf>
    <xf numFmtId="165" fontId="18" fillId="0" borderId="72" xfId="0" applyNumberFormat="1" applyFont="1" applyFill="1" applyBorder="1" applyAlignment="1" applyProtection="1">
      <alignment horizontal="right" vertical="center"/>
    </xf>
    <xf numFmtId="165" fontId="17" fillId="0" borderId="73" xfId="0" applyNumberFormat="1" applyFont="1" applyFill="1" applyBorder="1" applyAlignment="1">
      <alignment horizontal="right" vertical="center"/>
    </xf>
    <xf numFmtId="165" fontId="17" fillId="0" borderId="72" xfId="0" applyNumberFormat="1" applyFont="1" applyFill="1" applyBorder="1" applyAlignment="1">
      <alignment horizontal="right" vertical="center"/>
    </xf>
    <xf numFmtId="0" fontId="0" fillId="0" borderId="0" xfId="0" applyFill="1" applyBorder="1"/>
    <xf numFmtId="165" fontId="6" fillId="0" borderId="36" xfId="0" applyNumberFormat="1" applyFont="1" applyFill="1" applyBorder="1" applyAlignment="1" applyProtection="1">
      <alignment horizontal="right" vertical="center"/>
    </xf>
    <xf numFmtId="0" fontId="10" fillId="0" borderId="0" xfId="2" applyFont="1" applyBorder="1" applyAlignment="1" applyProtection="1">
      <protection locked="0"/>
    </xf>
    <xf numFmtId="165" fontId="18" fillId="0" borderId="73" xfId="2" applyNumberFormat="1" applyFont="1" applyFill="1" applyBorder="1" applyAlignment="1" applyProtection="1">
      <alignment horizontal="right" vertical="center"/>
      <protection locked="0"/>
    </xf>
    <xf numFmtId="165" fontId="6" fillId="0" borderId="36" xfId="26" applyNumberFormat="1" applyFont="1" applyFill="1" applyBorder="1" applyAlignment="1" applyProtection="1">
      <alignment horizontal="right" vertical="center"/>
      <protection locked="0"/>
    </xf>
    <xf numFmtId="165" fontId="18" fillId="0" borderId="28" xfId="0" applyNumberFormat="1" applyFont="1" applyFill="1" applyBorder="1" applyAlignment="1" applyProtection="1"/>
    <xf numFmtId="165" fontId="17" fillId="0" borderId="28" xfId="0" applyNumberFormat="1" applyFont="1" applyFill="1" applyBorder="1" applyAlignment="1"/>
    <xf numFmtId="165" fontId="8" fillId="0" borderId="3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 applyProtection="1">
      <alignment horizontal="left" vertical="center" wrapText="1"/>
      <protection locked="0"/>
    </xf>
    <xf numFmtId="165" fontId="8" fillId="0" borderId="59" xfId="0" applyNumberFormat="1" applyFont="1" applyFill="1" applyBorder="1" applyAlignment="1">
      <alignment horizontal="right" vertical="center"/>
    </xf>
    <xf numFmtId="165" fontId="8" fillId="0" borderId="59" xfId="0" applyNumberFormat="1" applyFont="1" applyFill="1" applyBorder="1" applyAlignment="1">
      <alignment vertical="center"/>
    </xf>
    <xf numFmtId="165" fontId="6" fillId="0" borderId="77" xfId="41" applyNumberFormat="1" applyFont="1" applyFill="1" applyBorder="1" applyAlignment="1" applyProtection="1">
      <alignment horizontal="right" vertical="center"/>
    </xf>
    <xf numFmtId="165" fontId="6" fillId="0" borderId="77" xfId="36" applyNumberFormat="1" applyFont="1" applyFill="1" applyBorder="1" applyAlignment="1" applyProtection="1">
      <alignment horizontal="right" vertical="center"/>
      <protection locked="0"/>
    </xf>
    <xf numFmtId="165" fontId="6" fillId="0" borderId="77" xfId="2" applyNumberFormat="1" applyFont="1" applyFill="1" applyBorder="1" applyAlignment="1" applyProtection="1">
      <alignment horizontal="right" vertical="center"/>
      <protection locked="0"/>
    </xf>
    <xf numFmtId="165" fontId="6" fillId="0" borderId="77" xfId="1" applyNumberFormat="1" applyFont="1" applyFill="1" applyBorder="1" applyAlignment="1" applyProtection="1">
      <protection locked="0"/>
    </xf>
    <xf numFmtId="165" fontId="6" fillId="0" borderId="59" xfId="2" applyNumberFormat="1" applyFont="1" applyFill="1" applyBorder="1" applyAlignment="1" applyProtection="1">
      <alignment horizontal="right" vertical="center"/>
      <protection locked="0"/>
    </xf>
    <xf numFmtId="165" fontId="6" fillId="0" borderId="59" xfId="40" applyNumberFormat="1" applyFont="1" applyFill="1" applyBorder="1" applyAlignment="1" applyProtection="1">
      <alignment vertical="center"/>
      <protection locked="0"/>
    </xf>
    <xf numFmtId="165" fontId="6" fillId="0" borderId="77" xfId="40" applyNumberFormat="1" applyFont="1" applyFill="1" applyBorder="1" applyAlignment="1" applyProtection="1">
      <alignment vertical="center"/>
      <protection locked="0"/>
    </xf>
    <xf numFmtId="165" fontId="6" fillId="0" borderId="59" xfId="26" applyNumberFormat="1" applyFont="1" applyFill="1" applyBorder="1" applyAlignment="1" applyProtection="1">
      <alignment horizontal="right" vertical="center"/>
      <protection locked="0"/>
    </xf>
    <xf numFmtId="165" fontId="27" fillId="0" borderId="77" xfId="40" applyNumberFormat="1" applyFont="1" applyFill="1" applyBorder="1" applyAlignment="1" applyProtection="1">
      <alignment vertical="center"/>
    </xf>
    <xf numFmtId="165" fontId="34" fillId="0" borderId="77" xfId="40" applyNumberFormat="1" applyFont="1" applyFill="1" applyBorder="1" applyAlignment="1" applyProtection="1">
      <alignment vertical="center"/>
      <protection locked="0"/>
    </xf>
    <xf numFmtId="165" fontId="34" fillId="0" borderId="59" xfId="40" applyNumberFormat="1" applyFont="1" applyFill="1" applyBorder="1" applyAlignment="1" applyProtection="1">
      <alignment vertical="center"/>
      <protection locked="0"/>
    </xf>
    <xf numFmtId="165" fontId="6" fillId="0" borderId="59" xfId="57" applyNumberFormat="1" applyFont="1" applyFill="1" applyBorder="1" applyAlignment="1" applyProtection="1">
      <alignment horizontal="right" vertical="center"/>
      <protection locked="0"/>
    </xf>
    <xf numFmtId="165" fontId="6" fillId="0" borderId="59" xfId="58" applyNumberFormat="1" applyFont="1" applyFill="1" applyBorder="1" applyAlignment="1" applyProtection="1">
      <alignment horizontal="right" vertical="center"/>
      <protection locked="0"/>
    </xf>
    <xf numFmtId="165" fontId="8" fillId="0" borderId="59" xfId="0" applyNumberFormat="1" applyFont="1" applyBorder="1" applyAlignment="1"/>
    <xf numFmtId="165" fontId="8" fillId="0" borderId="77" xfId="0" applyNumberFormat="1" applyFont="1" applyBorder="1" applyAlignment="1"/>
    <xf numFmtId="165" fontId="6" fillId="0" borderId="77" xfId="0" applyNumberFormat="1" applyFont="1" applyFill="1" applyBorder="1" applyAlignment="1" applyProtection="1"/>
    <xf numFmtId="165" fontId="8" fillId="0" borderId="77" xfId="0" applyNumberFormat="1" applyFont="1" applyFill="1" applyBorder="1" applyAlignment="1"/>
    <xf numFmtId="165" fontId="8" fillId="0" borderId="59" xfId="0" applyNumberFormat="1" applyFont="1" applyFill="1" applyBorder="1" applyAlignment="1"/>
    <xf numFmtId="0" fontId="3" fillId="0" borderId="0" xfId="0" applyFont="1"/>
    <xf numFmtId="0" fontId="3" fillId="0" borderId="0" xfId="0" applyFont="1" applyFill="1" applyBorder="1"/>
    <xf numFmtId="0" fontId="4" fillId="0" borderId="0" xfId="0" applyFont="1" applyFill="1" applyBorder="1"/>
    <xf numFmtId="0" fontId="10" fillId="0" borderId="0" xfId="2" applyFont="1" applyFill="1" applyBorder="1" applyProtection="1">
      <protection locked="0"/>
    </xf>
    <xf numFmtId="0" fontId="10" fillId="0" borderId="0" xfId="2" applyFont="1" applyFill="1" applyBorder="1"/>
    <xf numFmtId="0" fontId="3" fillId="0" borderId="0" xfId="0" applyFont="1"/>
    <xf numFmtId="0" fontId="4" fillId="0" borderId="0" xfId="0" applyFont="1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0" fillId="0" borderId="0" xfId="0"/>
    <xf numFmtId="0" fontId="3" fillId="0" borderId="0" xfId="0" applyFont="1"/>
    <xf numFmtId="0" fontId="4" fillId="0" borderId="0" xfId="0" applyFont="1"/>
    <xf numFmtId="168" fontId="6" fillId="0" borderId="0" xfId="1" applyNumberFormat="1" applyFont="1" applyFill="1" applyBorder="1" applyAlignment="1" applyProtection="1">
      <alignment vertical="center"/>
      <protection locked="0"/>
    </xf>
    <xf numFmtId="0" fontId="10" fillId="0" borderId="0" xfId="2" applyFont="1" applyFill="1" applyBorder="1" applyAlignment="1" applyProtection="1">
      <alignment horizontal="left" vertical="center"/>
      <protection locked="0"/>
    </xf>
    <xf numFmtId="165" fontId="6" fillId="0" borderId="19" xfId="1" applyNumberFormat="1" applyFont="1" applyFill="1" applyBorder="1" applyAlignment="1" applyProtection="1">
      <alignment vertical="center"/>
      <protection locked="0"/>
    </xf>
    <xf numFmtId="0" fontId="3" fillId="0" borderId="0" xfId="0" applyFont="1"/>
    <xf numFmtId="0" fontId="4" fillId="0" borderId="0" xfId="0" applyFont="1"/>
    <xf numFmtId="165" fontId="0" fillId="0" borderId="0" xfId="0" applyNumberFormat="1"/>
    <xf numFmtId="165" fontId="17" fillId="0" borderId="21" xfId="0" applyNumberFormat="1" applyFont="1" applyBorder="1" applyAlignment="1">
      <alignment vertical="center"/>
    </xf>
    <xf numFmtId="3" fontId="17" fillId="0" borderId="21" xfId="0" applyNumberFormat="1" applyFont="1" applyBorder="1" applyAlignment="1">
      <alignment vertical="center"/>
    </xf>
    <xf numFmtId="0" fontId="3" fillId="0" borderId="0" xfId="0" applyFont="1"/>
    <xf numFmtId="0" fontId="4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167" fontId="17" fillId="0" borderId="0" xfId="0" applyNumberFormat="1" applyFont="1" applyFill="1" applyBorder="1" applyAlignment="1"/>
    <xf numFmtId="167" fontId="8" fillId="0" borderId="0" xfId="0" applyNumberFormat="1" applyFont="1" applyFill="1" applyBorder="1" applyAlignment="1">
      <alignment vertical="center"/>
    </xf>
    <xf numFmtId="49" fontId="18" fillId="0" borderId="1" xfId="0" applyNumberFormat="1" applyFont="1" applyFill="1" applyBorder="1" applyAlignment="1" applyProtection="1">
      <alignment horizontal="left"/>
      <protection locked="0"/>
    </xf>
    <xf numFmtId="3" fontId="6" fillId="0" borderId="0" xfId="1" applyNumberFormat="1" applyFont="1" applyFill="1" applyBorder="1" applyAlignment="1" applyProtection="1">
      <alignment vertical="center" wrapText="1"/>
      <protection locked="0"/>
    </xf>
    <xf numFmtId="165" fontId="8" fillId="0" borderId="33" xfId="0" applyNumberFormat="1" applyFont="1" applyFill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0" fontId="10" fillId="0" borderId="0" xfId="2" applyFont="1"/>
    <xf numFmtId="165" fontId="8" fillId="0" borderId="36" xfId="0" applyNumberFormat="1" applyFont="1" applyBorder="1" applyAlignment="1">
      <alignment horizontal="right" vertical="center"/>
    </xf>
    <xf numFmtId="165" fontId="8" fillId="0" borderId="38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0" fillId="0" borderId="0" xfId="2" applyFont="1" applyBorder="1" applyProtection="1">
      <protection locked="0"/>
    </xf>
    <xf numFmtId="0" fontId="10" fillId="0" borderId="0" xfId="2" applyFont="1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165" fontId="6" fillId="0" borderId="17" xfId="1" applyNumberFormat="1" applyFont="1" applyFill="1" applyBorder="1" applyAlignment="1" applyProtection="1">
      <alignment vertical="center"/>
      <protection locked="0"/>
    </xf>
    <xf numFmtId="165" fontId="6" fillId="0" borderId="35" xfId="1" applyNumberFormat="1" applyFont="1" applyFill="1" applyBorder="1" applyAlignment="1" applyProtection="1">
      <alignment vertical="center"/>
      <protection locked="0"/>
    </xf>
    <xf numFmtId="0" fontId="4" fillId="0" borderId="0" xfId="0" applyFont="1"/>
    <xf numFmtId="165" fontId="6" fillId="0" borderId="19" xfId="0" applyNumberFormat="1" applyFont="1" applyFill="1" applyBorder="1" applyAlignment="1" applyProtection="1">
      <alignment horizontal="right" vertical="center"/>
    </xf>
    <xf numFmtId="165" fontId="17" fillId="0" borderId="77" xfId="0" applyNumberFormat="1" applyFont="1" applyBorder="1" applyAlignment="1">
      <alignment vertical="center"/>
    </xf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3" fillId="0" borderId="0" xfId="0" applyFont="1"/>
    <xf numFmtId="0" fontId="4" fillId="0" borderId="0" xfId="0" applyFont="1"/>
    <xf numFmtId="0" fontId="10" fillId="0" borderId="0" xfId="2" applyFont="1"/>
    <xf numFmtId="0" fontId="10" fillId="0" borderId="0" xfId="2" applyFont="1" applyBorder="1"/>
    <xf numFmtId="0" fontId="0" fillId="0" borderId="0" xfId="0"/>
    <xf numFmtId="0" fontId="25" fillId="0" borderId="0" xfId="0" applyFont="1"/>
    <xf numFmtId="0" fontId="4" fillId="0" borderId="0" xfId="0" applyFont="1"/>
    <xf numFmtId="0" fontId="3" fillId="0" borderId="0" xfId="0" applyFont="1"/>
    <xf numFmtId="0" fontId="4" fillId="0" borderId="0" xfId="0" applyFont="1"/>
    <xf numFmtId="0" fontId="10" fillId="0" borderId="0" xfId="2" applyFont="1" applyBorder="1" applyProtection="1">
      <protection locked="0"/>
    </xf>
    <xf numFmtId="0" fontId="3" fillId="0" borderId="0" xfId="0" applyFont="1"/>
    <xf numFmtId="0" fontId="2" fillId="0" borderId="0" xfId="0" applyFont="1"/>
    <xf numFmtId="165" fontId="6" fillId="0" borderId="77" xfId="1" applyNumberFormat="1" applyFont="1" applyFill="1" applyBorder="1" applyAlignment="1" applyProtection="1">
      <alignment horizontal="right" vertical="center"/>
      <protection locked="0"/>
    </xf>
    <xf numFmtId="165" fontId="6" fillId="0" borderId="0" xfId="1" applyNumberFormat="1" applyFont="1" applyFill="1" applyBorder="1" applyAlignment="1" applyProtection="1">
      <alignment horizontal="right" vertical="center"/>
      <protection locked="0"/>
    </xf>
    <xf numFmtId="165" fontId="6" fillId="0" borderId="37" xfId="1" applyNumberFormat="1" applyFont="1" applyFill="1" applyBorder="1" applyAlignment="1" applyProtection="1">
      <alignment horizontal="right" vertical="center"/>
      <protection locked="0"/>
    </xf>
    <xf numFmtId="165" fontId="8" fillId="0" borderId="18" xfId="0" applyNumberFormat="1" applyFont="1" applyFill="1" applyBorder="1" applyAlignment="1">
      <alignment horizontal="right" vertical="center"/>
    </xf>
    <xf numFmtId="165" fontId="6" fillId="0" borderId="77" xfId="1" applyNumberFormat="1" applyFont="1" applyFill="1" applyBorder="1" applyAlignment="1" applyProtection="1">
      <alignment vertical="center"/>
      <protection locked="0"/>
    </xf>
    <xf numFmtId="0" fontId="4" fillId="0" borderId="0" xfId="0" applyFont="1"/>
    <xf numFmtId="0" fontId="8" fillId="0" borderId="7" xfId="0" applyFont="1" applyBorder="1" applyAlignment="1">
      <alignment horizontal="left" vertical="center" wrapText="1" indent="1"/>
    </xf>
    <xf numFmtId="0" fontId="8" fillId="0" borderId="16" xfId="0" applyFont="1" applyBorder="1" applyAlignment="1">
      <alignment horizontal="left" vertical="center" wrapText="1" indent="1"/>
    </xf>
    <xf numFmtId="0" fontId="10" fillId="0" borderId="0" xfId="2" applyFont="1"/>
    <xf numFmtId="0" fontId="4" fillId="0" borderId="0" xfId="2" applyFont="1" applyBorder="1" applyProtection="1">
      <protection locked="0"/>
    </xf>
    <xf numFmtId="165" fontId="10" fillId="0" borderId="0" xfId="2" applyNumberFormat="1" applyFont="1"/>
    <xf numFmtId="0" fontId="2" fillId="0" borderId="0" xfId="0" applyFont="1" applyFill="1"/>
    <xf numFmtId="3" fontId="6" fillId="0" borderId="19" xfId="0" applyNumberFormat="1" applyFont="1" applyFill="1" applyBorder="1" applyAlignment="1" applyProtection="1">
      <alignment horizontal="right" vertical="center"/>
    </xf>
    <xf numFmtId="0" fontId="0" fillId="0" borderId="0" xfId="0"/>
    <xf numFmtId="0" fontId="4" fillId="0" borderId="0" xfId="0" applyFont="1"/>
    <xf numFmtId="0" fontId="0" fillId="0" borderId="0" xfId="0" applyFill="1"/>
    <xf numFmtId="0" fontId="3" fillId="0" borderId="0" xfId="0" applyFont="1" applyFill="1"/>
    <xf numFmtId="165" fontId="6" fillId="0" borderId="0" xfId="1" applyNumberFormat="1" applyFont="1" applyFill="1" applyBorder="1" applyAlignment="1" applyProtection="1">
      <alignment vertical="center"/>
      <protection locked="0"/>
    </xf>
    <xf numFmtId="165" fontId="17" fillId="0" borderId="0" xfId="0" applyNumberFormat="1" applyFont="1" applyBorder="1" applyAlignment="1">
      <alignment vertical="center"/>
    </xf>
    <xf numFmtId="165" fontId="6" fillId="0" borderId="59" xfId="1" applyNumberFormat="1" applyFont="1" applyFill="1" applyBorder="1" applyAlignment="1" applyProtection="1">
      <alignment horizontal="right" vertical="center"/>
      <protection locked="0"/>
    </xf>
    <xf numFmtId="166" fontId="6" fillId="0" borderId="59" xfId="0" applyNumberFormat="1" applyFont="1" applyFill="1" applyBorder="1" applyAlignment="1" applyProtection="1">
      <alignment horizontal="right" vertical="center"/>
    </xf>
    <xf numFmtId="165" fontId="6" fillId="0" borderId="59" xfId="1" applyNumberFormat="1" applyFont="1" applyFill="1" applyBorder="1" applyAlignment="1" applyProtection="1">
      <alignment vertical="center"/>
      <protection locked="0"/>
    </xf>
    <xf numFmtId="165" fontId="17" fillId="0" borderId="77" xfId="0" applyNumberFormat="1" applyFont="1" applyFill="1" applyBorder="1" applyAlignment="1">
      <alignment horizontal="right" vertical="center"/>
    </xf>
    <xf numFmtId="165" fontId="27" fillId="0" borderId="77" xfId="0" applyNumberFormat="1" applyFont="1" applyBorder="1" applyAlignment="1">
      <alignment vertical="center"/>
    </xf>
    <xf numFmtId="165" fontId="6" fillId="0" borderId="77" xfId="0" applyNumberFormat="1" applyFont="1" applyFill="1" applyBorder="1" applyAlignment="1" applyProtection="1">
      <alignment horizontal="right" vertical="center"/>
      <protection locked="0"/>
    </xf>
    <xf numFmtId="165" fontId="18" fillId="0" borderId="47" xfId="1" applyNumberFormat="1" applyFont="1" applyFill="1" applyBorder="1" applyAlignment="1" applyProtection="1">
      <alignment horizontal="right" vertical="center"/>
      <protection locked="0"/>
    </xf>
    <xf numFmtId="165" fontId="6" fillId="0" borderId="17" xfId="1" applyNumberFormat="1" applyFont="1" applyFill="1" applyBorder="1" applyAlignment="1" applyProtection="1">
      <alignment horizontal="right" vertical="center"/>
      <protection locked="0"/>
    </xf>
    <xf numFmtId="165" fontId="6" fillId="0" borderId="59" xfId="0" applyNumberFormat="1" applyFont="1" applyFill="1" applyBorder="1" applyAlignment="1" applyProtection="1">
      <alignment horizontal="right" vertical="center"/>
    </xf>
    <xf numFmtId="0" fontId="10" fillId="0" borderId="0" xfId="2" applyFont="1"/>
    <xf numFmtId="165" fontId="8" fillId="0" borderId="19" xfId="0" applyNumberFormat="1" applyFont="1" applyBorder="1" applyAlignment="1">
      <alignment horizontal="right" vertical="center"/>
    </xf>
    <xf numFmtId="165" fontId="8" fillId="0" borderId="17" xfId="0" applyNumberFormat="1" applyFont="1" applyFill="1" applyBorder="1" applyAlignment="1">
      <alignment horizontal="right" vertical="center"/>
    </xf>
    <xf numFmtId="165" fontId="17" fillId="0" borderId="77" xfId="0" applyNumberFormat="1" applyFont="1" applyBorder="1" applyAlignment="1">
      <alignment horizontal="right" vertical="center"/>
    </xf>
    <xf numFmtId="165" fontId="8" fillId="0" borderId="20" xfId="0" applyNumberFormat="1" applyFont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0" fontId="0" fillId="0" borderId="0" xfId="0"/>
    <xf numFmtId="0" fontId="2" fillId="0" borderId="0" xfId="0" applyFont="1"/>
    <xf numFmtId="165" fontId="8" fillId="0" borderId="35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6" fillId="0" borderId="77" xfId="0" applyNumberFormat="1" applyFont="1" applyFill="1" applyBorder="1" applyAlignment="1" applyProtection="1">
      <alignment horizontal="right" vertical="center"/>
    </xf>
    <xf numFmtId="165" fontId="8" fillId="0" borderId="77" xfId="0" applyNumberFormat="1" applyFont="1" applyFill="1" applyBorder="1" applyAlignment="1">
      <alignment horizontal="right" vertical="center"/>
    </xf>
    <xf numFmtId="165" fontId="6" fillId="0" borderId="77" xfId="41" applyNumberFormat="1" applyFont="1" applyFill="1" applyBorder="1" applyAlignment="1" applyProtection="1">
      <alignment vertical="center"/>
    </xf>
    <xf numFmtId="3" fontId="18" fillId="0" borderId="21" xfId="1" applyNumberFormat="1" applyFont="1" applyFill="1" applyBorder="1" applyAlignment="1" applyProtection="1">
      <alignment vertical="center"/>
      <protection locked="0"/>
    </xf>
    <xf numFmtId="165" fontId="18" fillId="0" borderId="47" xfId="36" applyNumberFormat="1" applyFont="1" applyFill="1" applyBorder="1" applyAlignment="1" applyProtection="1">
      <alignment horizontal="right" vertical="center"/>
      <protection locked="0"/>
    </xf>
    <xf numFmtId="165" fontId="18" fillId="0" borderId="55" xfId="1" applyNumberFormat="1" applyFont="1" applyFill="1" applyBorder="1" applyAlignment="1" applyProtection="1">
      <alignment horizontal="right" vertical="center"/>
      <protection locked="0"/>
    </xf>
    <xf numFmtId="165" fontId="18" fillId="0" borderId="21" xfId="1" applyNumberFormat="1" applyFont="1" applyFill="1" applyBorder="1" applyAlignment="1" applyProtection="1">
      <alignment horizontal="right" vertical="center"/>
      <protection locked="0"/>
    </xf>
    <xf numFmtId="165" fontId="18" fillId="0" borderId="48" xfId="1" applyNumberFormat="1" applyFont="1" applyFill="1" applyBorder="1" applyAlignment="1" applyProtection="1">
      <alignment horizontal="right" vertical="center"/>
      <protection locked="0"/>
    </xf>
    <xf numFmtId="165" fontId="18" fillId="0" borderId="47" xfId="41" applyNumberFormat="1" applyFont="1" applyFill="1" applyBorder="1" applyAlignment="1" applyProtection="1">
      <alignment horizontal="right" vertical="center"/>
    </xf>
    <xf numFmtId="165" fontId="18" fillId="0" borderId="2" xfId="1" applyNumberFormat="1" applyFont="1" applyFill="1" applyBorder="1" applyAlignment="1" applyProtection="1">
      <alignment horizontal="right" vertical="center"/>
      <protection locked="0"/>
    </xf>
    <xf numFmtId="165" fontId="8" fillId="0" borderId="35" xfId="0" applyNumberFormat="1" applyFont="1" applyBorder="1" applyAlignment="1">
      <alignment horizontal="right" vertical="center"/>
    </xf>
    <xf numFmtId="165" fontId="0" fillId="0" borderId="0" xfId="0" applyNumberFormat="1"/>
    <xf numFmtId="165" fontId="8" fillId="0" borderId="17" xfId="0" applyNumberFormat="1" applyFont="1" applyBorder="1" applyAlignment="1">
      <alignment horizontal="right" vertical="center"/>
    </xf>
    <xf numFmtId="165" fontId="8" fillId="0" borderId="84" xfId="0" applyNumberFormat="1" applyFont="1" applyBorder="1" applyAlignment="1">
      <alignment horizontal="center" vertical="center"/>
    </xf>
    <xf numFmtId="165" fontId="17" fillId="0" borderId="77" xfId="0" applyNumberFormat="1" applyFont="1" applyFill="1" applyBorder="1" applyAlignment="1">
      <alignment vertical="center"/>
    </xf>
    <xf numFmtId="165" fontId="8" fillId="0" borderId="17" xfId="0" applyNumberFormat="1" applyFont="1" applyFill="1" applyBorder="1" applyAlignment="1">
      <alignment vertical="center"/>
    </xf>
    <xf numFmtId="171" fontId="4" fillId="0" borderId="0" xfId="60" applyNumberFormat="1" applyFont="1" applyFill="1" applyBorder="1" applyAlignment="1">
      <alignment vertical="center"/>
    </xf>
    <xf numFmtId="165" fontId="17" fillId="0" borderId="47" xfId="0" applyNumberFormat="1" applyFont="1" applyFill="1" applyBorder="1" applyAlignment="1">
      <alignment vertical="center"/>
    </xf>
    <xf numFmtId="165" fontId="6" fillId="0" borderId="84" xfId="1" applyNumberFormat="1" applyFont="1" applyFill="1" applyBorder="1" applyAlignment="1" applyProtection="1">
      <alignment horizontal="right" vertical="center"/>
      <protection locked="0"/>
    </xf>
    <xf numFmtId="165" fontId="6" fillId="0" borderId="82" xfId="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/>
    <xf numFmtId="0" fontId="4" fillId="0" borderId="0" xfId="0" applyFont="1"/>
    <xf numFmtId="0" fontId="10" fillId="0" borderId="0" xfId="2" applyFont="1"/>
    <xf numFmtId="0" fontId="17" fillId="0" borderId="28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 indent="1"/>
    </xf>
    <xf numFmtId="165" fontId="6" fillId="0" borderId="82" xfId="2" applyNumberFormat="1" applyFont="1" applyFill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horizontal="left" vertical="center" wrapText="1" indent="1"/>
    </xf>
    <xf numFmtId="165" fontId="8" fillId="0" borderId="19" xfId="0" applyNumberFormat="1" applyFont="1" applyBorder="1" applyAlignment="1">
      <alignment vertical="center"/>
    </xf>
    <xf numFmtId="0" fontId="8" fillId="0" borderId="34" xfId="0" applyFont="1" applyBorder="1" applyAlignment="1">
      <alignment horizontal="left" vertical="center" indent="1"/>
    </xf>
    <xf numFmtId="3" fontId="17" fillId="0" borderId="28" xfId="0" applyNumberFormat="1" applyFont="1" applyBorder="1" applyAlignment="1">
      <alignment horizontal="left" vertical="center" wrapText="1"/>
    </xf>
    <xf numFmtId="165" fontId="17" fillId="0" borderId="84" xfId="0" applyNumberFormat="1" applyFont="1" applyBorder="1" applyAlignment="1">
      <alignment vertical="center"/>
    </xf>
    <xf numFmtId="165" fontId="8" fillId="0" borderId="59" xfId="0" applyNumberFormat="1" applyFont="1" applyBorder="1" applyAlignment="1">
      <alignment vertical="center"/>
    </xf>
    <xf numFmtId="165" fontId="8" fillId="0" borderId="77" xfId="0" applyNumberFormat="1" applyFont="1" applyBorder="1" applyAlignment="1">
      <alignment vertical="center"/>
    </xf>
    <xf numFmtId="165" fontId="8" fillId="0" borderId="59" xfId="0" applyNumberFormat="1" applyFont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165" fontId="8" fillId="0" borderId="84" xfId="0" applyNumberFormat="1" applyFont="1" applyBorder="1" applyAlignment="1">
      <alignment horizontal="right" vertical="center"/>
    </xf>
    <xf numFmtId="165" fontId="8" fillId="0" borderId="77" xfId="0" applyNumberFormat="1" applyFont="1" applyBorder="1" applyAlignment="1">
      <alignment horizontal="right" vertical="center"/>
    </xf>
    <xf numFmtId="165" fontId="8" fillId="0" borderId="84" xfId="0" applyNumberFormat="1" applyFont="1" applyBorder="1" applyAlignment="1">
      <alignment vertical="center"/>
    </xf>
    <xf numFmtId="0" fontId="0" fillId="0" borderId="0" xfId="0"/>
    <xf numFmtId="0" fontId="10" fillId="0" borderId="0" xfId="2" applyFont="1"/>
    <xf numFmtId="0" fontId="4" fillId="0" borderId="0" xfId="2" applyFont="1"/>
    <xf numFmtId="0" fontId="10" fillId="0" borderId="6" xfId="2" applyFont="1" applyBorder="1" applyAlignment="1" applyProtection="1">
      <alignment wrapText="1"/>
      <protection locked="0"/>
    </xf>
    <xf numFmtId="165" fontId="6" fillId="0" borderId="84" xfId="1" applyNumberFormat="1" applyFont="1" applyFill="1" applyBorder="1" applyAlignment="1" applyProtection="1">
      <alignment vertical="center"/>
      <protection locked="0"/>
    </xf>
    <xf numFmtId="165" fontId="6" fillId="0" borderId="82" xfId="1" applyNumberFormat="1" applyFont="1" applyFill="1" applyBorder="1" applyAlignment="1" applyProtection="1">
      <alignment vertical="center"/>
      <protection locked="0"/>
    </xf>
    <xf numFmtId="165" fontId="6" fillId="0" borderId="36" xfId="1" applyNumberFormat="1" applyFont="1" applyFill="1" applyBorder="1" applyAlignment="1" applyProtection="1">
      <alignment vertical="center"/>
      <protection locked="0"/>
    </xf>
    <xf numFmtId="165" fontId="6" fillId="0" borderId="36" xfId="1" applyNumberFormat="1" applyFont="1" applyFill="1" applyBorder="1" applyAlignment="1" applyProtection="1">
      <alignment horizontal="right" vertical="center"/>
      <protection locked="0"/>
    </xf>
    <xf numFmtId="166" fontId="6" fillId="0" borderId="84" xfId="0" applyNumberFormat="1" applyFont="1" applyFill="1" applyBorder="1" applyAlignment="1" applyProtection="1">
      <alignment horizontal="right" vertical="center"/>
    </xf>
    <xf numFmtId="165" fontId="18" fillId="0" borderId="59" xfId="1" applyNumberFormat="1" applyFont="1" applyFill="1" applyBorder="1" applyAlignment="1" applyProtection="1">
      <alignment horizontal="right" vertical="center"/>
      <protection locked="0"/>
    </xf>
    <xf numFmtId="165" fontId="6" fillId="0" borderId="19" xfId="1" applyNumberFormat="1" applyFont="1" applyFill="1" applyBorder="1" applyAlignment="1" applyProtection="1">
      <alignment horizontal="right" vertical="center"/>
      <protection locked="0"/>
    </xf>
    <xf numFmtId="171" fontId="0" fillId="0" borderId="0" xfId="60" applyNumberFormat="1" applyFont="1"/>
    <xf numFmtId="165" fontId="17" fillId="0" borderId="59" xfId="0" applyNumberFormat="1" applyFont="1" applyFill="1" applyBorder="1" applyAlignment="1"/>
    <xf numFmtId="165" fontId="6" fillId="0" borderId="19" xfId="2" applyNumberFormat="1" applyFont="1" applyFill="1" applyBorder="1" applyAlignment="1" applyProtection="1">
      <alignment horizontal="right" vertical="center"/>
      <protection locked="0"/>
    </xf>
    <xf numFmtId="165" fontId="8" fillId="0" borderId="84" xfId="0" applyNumberFormat="1" applyFont="1" applyFill="1" applyBorder="1" applyAlignment="1">
      <alignment vertical="center"/>
    </xf>
    <xf numFmtId="165" fontId="8" fillId="0" borderId="84" xfId="0" applyNumberFormat="1" applyFont="1" applyFill="1" applyBorder="1" applyAlignment="1">
      <alignment horizontal="right" vertical="center"/>
    </xf>
    <xf numFmtId="165" fontId="8" fillId="0" borderId="83" xfId="0" applyNumberFormat="1" applyFont="1" applyFill="1" applyBorder="1" applyAlignment="1">
      <alignment horizontal="right" vertical="center"/>
    </xf>
    <xf numFmtId="167" fontId="6" fillId="0" borderId="0" xfId="41" applyNumberFormat="1" applyFont="1" applyFill="1" applyBorder="1" applyAlignment="1" applyProtection="1">
      <alignment horizontal="right" vertical="center"/>
    </xf>
    <xf numFmtId="165" fontId="8" fillId="0" borderId="82" xfId="0" applyNumberFormat="1" applyFont="1" applyFill="1" applyBorder="1" applyAlignment="1">
      <alignment horizontal="right" vertical="center"/>
    </xf>
    <xf numFmtId="165" fontId="6" fillId="0" borderId="84" xfId="0" applyNumberFormat="1" applyFont="1" applyFill="1" applyBorder="1" applyAlignment="1" applyProtection="1">
      <alignment horizontal="right" vertical="center"/>
    </xf>
    <xf numFmtId="165" fontId="6" fillId="0" borderId="83" xfId="0" applyNumberFormat="1" applyFont="1" applyFill="1" applyBorder="1" applyAlignment="1" applyProtection="1">
      <alignment horizontal="right" vertical="center"/>
    </xf>
    <xf numFmtId="3" fontId="8" fillId="0" borderId="19" xfId="0" applyNumberFormat="1" applyFont="1" applyBorder="1" applyAlignment="1">
      <alignment vertical="center"/>
    </xf>
    <xf numFmtId="165" fontId="8" fillId="0" borderId="17" xfId="0" applyNumberFormat="1" applyFont="1" applyBorder="1" applyAlignment="1">
      <alignment vertical="center"/>
    </xf>
    <xf numFmtId="165" fontId="6" fillId="0" borderId="36" xfId="1" applyNumberFormat="1" applyFont="1" applyFill="1" applyBorder="1" applyAlignment="1" applyProtection="1">
      <alignment horizontal="right"/>
      <protection locked="0"/>
    </xf>
    <xf numFmtId="165" fontId="10" fillId="0" borderId="0" xfId="2" applyNumberFormat="1" applyFont="1" applyFill="1" applyBorder="1"/>
    <xf numFmtId="165" fontId="18" fillId="0" borderId="77" xfId="1" applyNumberFormat="1" applyFont="1" applyFill="1" applyBorder="1" applyAlignment="1" applyProtection="1">
      <alignment vertical="center"/>
      <protection locked="0"/>
    </xf>
    <xf numFmtId="169" fontId="6" fillId="0" borderId="19" xfId="1" applyNumberFormat="1" applyFont="1" applyFill="1" applyBorder="1" applyAlignment="1" applyProtection="1">
      <alignment vertical="center"/>
      <protection locked="0"/>
    </xf>
    <xf numFmtId="165" fontId="18" fillId="0" borderId="59" xfId="1" applyNumberFormat="1" applyFont="1" applyFill="1" applyBorder="1" applyAlignment="1" applyProtection="1">
      <alignment vertical="center"/>
      <protection locked="0"/>
    </xf>
    <xf numFmtId="165" fontId="6" fillId="0" borderId="35" xfId="1" applyNumberFormat="1" applyFont="1" applyFill="1" applyBorder="1" applyAlignment="1" applyProtection="1">
      <alignment horizontal="right" vertical="center"/>
      <protection locked="0"/>
    </xf>
    <xf numFmtId="165" fontId="17" fillId="0" borderId="59" xfId="0" applyNumberFormat="1" applyFont="1" applyBorder="1" applyAlignment="1">
      <alignment vertical="center"/>
    </xf>
    <xf numFmtId="165" fontId="6" fillId="0" borderId="82" xfId="0" applyNumberFormat="1" applyFont="1" applyFill="1" applyBorder="1" applyAlignment="1" applyProtection="1">
      <alignment horizontal="right" vertical="center"/>
    </xf>
    <xf numFmtId="167" fontId="0" fillId="0" borderId="0" xfId="0" applyNumberFormat="1"/>
    <xf numFmtId="166" fontId="18" fillId="0" borderId="21" xfId="0" applyNumberFormat="1" applyFont="1" applyFill="1" applyBorder="1" applyAlignment="1" applyProtection="1">
      <alignment horizontal="right" vertical="center"/>
    </xf>
    <xf numFmtId="166" fontId="6" fillId="0" borderId="19" xfId="0" applyNumberFormat="1" applyFont="1" applyFill="1" applyBorder="1" applyAlignment="1" applyProtection="1">
      <alignment horizontal="right" vertical="center"/>
    </xf>
    <xf numFmtId="165" fontId="6" fillId="0" borderId="38" xfId="1" applyNumberFormat="1" applyFont="1" applyFill="1" applyBorder="1" applyAlignment="1" applyProtection="1">
      <alignment vertical="center"/>
      <protection locked="0"/>
    </xf>
    <xf numFmtId="165" fontId="0" fillId="0" borderId="0" xfId="0" applyNumberFormat="1" applyAlignment="1">
      <alignment horizontal="right" wrapText="1"/>
    </xf>
    <xf numFmtId="165" fontId="6" fillId="0" borderId="0" xfId="0" applyNumberFormat="1" applyFont="1" applyFill="1" applyBorder="1" applyAlignment="1" applyProtection="1">
      <alignment horizontal="right" vertical="center"/>
    </xf>
    <xf numFmtId="0" fontId="24" fillId="0" borderId="0" xfId="0" applyFont="1" applyBorder="1"/>
    <xf numFmtId="165" fontId="0" fillId="0" borderId="0" xfId="0" applyNumberFormat="1" applyBorder="1" applyAlignment="1">
      <alignment vertical="center"/>
    </xf>
    <xf numFmtId="3" fontId="6" fillId="0" borderId="0" xfId="1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Border="1"/>
    <xf numFmtId="0" fontId="2" fillId="0" borderId="0" xfId="0" applyFont="1" applyBorder="1"/>
    <xf numFmtId="0" fontId="2" fillId="0" borderId="0" xfId="0" applyFont="1"/>
    <xf numFmtId="0" fontId="10" fillId="0" borderId="0" xfId="2" applyFont="1" applyBorder="1" applyProtection="1">
      <protection locked="0"/>
    </xf>
    <xf numFmtId="0" fontId="10" fillId="0" borderId="0" xfId="2" applyFont="1"/>
    <xf numFmtId="0" fontId="4" fillId="0" borderId="0" xfId="2" applyFont="1" applyBorder="1" applyProtection="1">
      <protection locked="0"/>
    </xf>
    <xf numFmtId="0" fontId="10" fillId="0" borderId="0" xfId="2" applyFont="1" applyBorder="1"/>
    <xf numFmtId="165" fontId="8" fillId="0" borderId="0" xfId="0" applyNumberFormat="1" applyFont="1" applyBorder="1" applyAlignment="1">
      <alignment horizontal="right" vertical="center"/>
    </xf>
    <xf numFmtId="165" fontId="5" fillId="0" borderId="36" xfId="27" applyNumberFormat="1" applyFont="1" applyFill="1" applyBorder="1" applyAlignment="1">
      <alignment horizontal="center" vertical="center"/>
    </xf>
    <xf numFmtId="165" fontId="5" fillId="0" borderId="82" xfId="27" applyNumberFormat="1" applyFont="1" applyFill="1" applyBorder="1" applyAlignment="1">
      <alignment horizontal="center" vertical="center"/>
    </xf>
    <xf numFmtId="165" fontId="5" fillId="0" borderId="77" xfId="27" applyNumberFormat="1" applyFont="1" applyFill="1" applyBorder="1" applyAlignment="1">
      <alignment horizontal="center" vertical="center"/>
    </xf>
    <xf numFmtId="165" fontId="18" fillId="0" borderId="77" xfId="0" applyNumberFormat="1" applyFont="1" applyFill="1" applyBorder="1" applyAlignment="1" applyProtection="1">
      <alignment horizontal="right" vertical="center"/>
    </xf>
    <xf numFmtId="165" fontId="18" fillId="0" borderId="84" xfId="0" applyNumberFormat="1" applyFont="1" applyFill="1" applyBorder="1" applyAlignment="1" applyProtection="1">
      <alignment horizontal="right" vertical="center"/>
    </xf>
    <xf numFmtId="165" fontId="18" fillId="0" borderId="82" xfId="0" applyNumberFormat="1" applyFont="1" applyFill="1" applyBorder="1" applyAlignment="1" applyProtection="1">
      <alignment horizontal="right" vertical="center"/>
    </xf>
    <xf numFmtId="165" fontId="17" fillId="0" borderId="59" xfId="0" applyNumberFormat="1" applyFont="1" applyBorder="1" applyAlignment="1">
      <alignment horizontal="right" vertical="center"/>
    </xf>
    <xf numFmtId="165" fontId="17" fillId="0" borderId="83" xfId="0" applyNumberFormat="1" applyFont="1" applyBorder="1" applyAlignment="1">
      <alignment horizontal="right" vertical="center"/>
    </xf>
    <xf numFmtId="165" fontId="17" fillId="0" borderId="84" xfId="0" applyNumberFormat="1" applyFont="1" applyBorder="1" applyAlignment="1">
      <alignment horizontal="right" vertical="center"/>
    </xf>
    <xf numFmtId="165" fontId="17" fillId="0" borderId="82" xfId="0" applyNumberFormat="1" applyFont="1" applyBorder="1" applyAlignment="1">
      <alignment vertical="center"/>
    </xf>
    <xf numFmtId="165" fontId="8" fillId="0" borderId="83" xfId="0" applyNumberFormat="1" applyFont="1" applyBorder="1" applyAlignment="1">
      <alignment horizontal="right" vertical="center"/>
    </xf>
    <xf numFmtId="165" fontId="8" fillId="0" borderId="82" xfId="0" applyNumberFormat="1" applyFont="1" applyBorder="1" applyAlignment="1">
      <alignment vertical="center"/>
    </xf>
    <xf numFmtId="165" fontId="6" fillId="0" borderId="77" xfId="0" applyNumberFormat="1" applyFont="1" applyFill="1" applyBorder="1" applyAlignment="1" applyProtection="1">
      <alignment horizontal="center" vertical="center"/>
    </xf>
    <xf numFmtId="165" fontId="6" fillId="0" borderId="59" xfId="0" applyNumberFormat="1" applyFont="1" applyFill="1" applyBorder="1" applyAlignment="1" applyProtection="1">
      <alignment horizontal="center" vertical="center"/>
    </xf>
    <xf numFmtId="165" fontId="6" fillId="0" borderId="17" xfId="0" applyNumberFormat="1" applyFont="1" applyFill="1" applyBorder="1" applyAlignment="1" applyProtection="1">
      <alignment horizontal="center" vertical="center"/>
    </xf>
    <xf numFmtId="165" fontId="8" fillId="0" borderId="82" xfId="0" applyNumberFormat="1" applyFont="1" applyBorder="1" applyAlignment="1">
      <alignment horizontal="center" vertical="center"/>
    </xf>
    <xf numFmtId="165" fontId="8" fillId="0" borderId="82" xfId="0" applyNumberFormat="1" applyFont="1" applyBorder="1" applyAlignment="1">
      <alignment horizontal="right" vertical="center"/>
    </xf>
    <xf numFmtId="165" fontId="17" fillId="0" borderId="59" xfId="0" applyNumberFormat="1" applyFont="1" applyFill="1" applyBorder="1" applyAlignment="1">
      <alignment vertical="center"/>
    </xf>
    <xf numFmtId="165" fontId="8" fillId="0" borderId="35" xfId="0" applyNumberFormat="1" applyFont="1" applyFill="1" applyBorder="1" applyAlignment="1">
      <alignment vertical="center"/>
    </xf>
    <xf numFmtId="171" fontId="40" fillId="0" borderId="59" xfId="60" applyNumberFormat="1" applyFont="1" applyBorder="1" applyAlignment="1">
      <alignment vertical="center"/>
    </xf>
    <xf numFmtId="171" fontId="4" fillId="0" borderId="59" xfId="60" applyNumberFormat="1" applyFont="1" applyBorder="1" applyAlignment="1">
      <alignment vertical="center"/>
    </xf>
    <xf numFmtId="171" fontId="4" fillId="0" borderId="35" xfId="60" applyNumberFormat="1" applyFont="1" applyBorder="1" applyAlignment="1">
      <alignment vertical="center"/>
    </xf>
    <xf numFmtId="171" fontId="40" fillId="0" borderId="36" xfId="60" applyNumberFormat="1" applyFont="1" applyBorder="1" applyAlignment="1">
      <alignment vertical="center"/>
    </xf>
    <xf numFmtId="171" fontId="4" fillId="0" borderId="36" xfId="60" applyNumberFormat="1" applyFont="1" applyBorder="1" applyAlignment="1">
      <alignment vertical="center"/>
    </xf>
    <xf numFmtId="171" fontId="4" fillId="0" borderId="38" xfId="60" applyNumberFormat="1" applyFont="1" applyBorder="1" applyAlignment="1">
      <alignment vertical="center"/>
    </xf>
    <xf numFmtId="171" fontId="40" fillId="0" borderId="21" xfId="60" applyNumberFormat="1" applyFont="1" applyBorder="1" applyAlignment="1">
      <alignment vertical="center"/>
    </xf>
    <xf numFmtId="171" fontId="4" fillId="0" borderId="19" xfId="60" applyNumberFormat="1" applyFont="1" applyBorder="1" applyAlignment="1">
      <alignment vertical="center"/>
    </xf>
    <xf numFmtId="171" fontId="4" fillId="0" borderId="19" xfId="60" applyNumberFormat="1" applyFont="1" applyBorder="1" applyAlignment="1">
      <alignment horizontal="right" vertical="center"/>
    </xf>
    <xf numFmtId="171" fontId="4" fillId="0" borderId="18" xfId="60" applyNumberFormat="1" applyFont="1" applyBorder="1" applyAlignment="1">
      <alignment horizontal="right" vertical="center"/>
    </xf>
    <xf numFmtId="171" fontId="4" fillId="0" borderId="59" xfId="60" applyNumberFormat="1" applyFont="1" applyFill="1" applyBorder="1" applyAlignment="1">
      <alignment vertical="center"/>
    </xf>
    <xf numFmtId="171" fontId="4" fillId="0" borderId="36" xfId="60" applyNumberFormat="1" applyFont="1" applyFill="1" applyBorder="1" applyAlignment="1">
      <alignment vertical="center"/>
    </xf>
    <xf numFmtId="171" fontId="4" fillId="0" borderId="84" xfId="60" applyNumberFormat="1" applyFont="1" applyBorder="1" applyAlignment="1">
      <alignment vertical="center"/>
    </xf>
    <xf numFmtId="171" fontId="10" fillId="0" borderId="36" xfId="60" applyNumberFormat="1" applyFont="1" applyFill="1" applyBorder="1" applyAlignment="1" applyProtection="1">
      <alignment horizontal="right" vertical="center"/>
      <protection locked="0"/>
    </xf>
    <xf numFmtId="171" fontId="42" fillId="0" borderId="59" xfId="60" applyNumberFormat="1" applyFont="1" applyFill="1" applyBorder="1" applyAlignment="1" applyProtection="1">
      <alignment vertical="center"/>
      <protection locked="0"/>
    </xf>
    <xf numFmtId="171" fontId="10" fillId="0" borderId="59" xfId="60" applyNumberFormat="1" applyFont="1" applyFill="1" applyBorder="1" applyAlignment="1" applyProtection="1">
      <alignment vertical="center"/>
      <protection locked="0"/>
    </xf>
    <xf numFmtId="171" fontId="10" fillId="0" borderId="35" xfId="60" applyNumberFormat="1" applyFont="1" applyFill="1" applyBorder="1" applyAlignment="1" applyProtection="1">
      <alignment vertical="center"/>
      <protection locked="0"/>
    </xf>
    <xf numFmtId="171" fontId="42" fillId="0" borderId="36" xfId="60" applyNumberFormat="1" applyFont="1" applyFill="1" applyBorder="1" applyAlignment="1" applyProtection="1">
      <alignment vertical="center"/>
      <protection locked="0"/>
    </xf>
    <xf numFmtId="171" fontId="10" fillId="0" borderId="36" xfId="60" applyNumberFormat="1" applyFont="1" applyFill="1" applyBorder="1" applyAlignment="1" applyProtection="1">
      <alignment vertical="center"/>
      <protection locked="0"/>
    </xf>
    <xf numFmtId="171" fontId="10" fillId="0" borderId="38" xfId="60" applyNumberFormat="1" applyFont="1" applyFill="1" applyBorder="1" applyAlignment="1" applyProtection="1">
      <alignment vertical="center"/>
      <protection locked="0"/>
    </xf>
    <xf numFmtId="171" fontId="10" fillId="0" borderId="35" xfId="60" applyNumberFormat="1" applyFont="1" applyFill="1" applyBorder="1" applyAlignment="1" applyProtection="1">
      <alignment horizontal="right" vertical="center"/>
      <protection locked="0"/>
    </xf>
    <xf numFmtId="171" fontId="10" fillId="0" borderId="38" xfId="60" applyNumberFormat="1" applyFont="1" applyFill="1" applyBorder="1" applyAlignment="1" applyProtection="1">
      <alignment horizontal="right" vertical="center"/>
      <protection locked="0"/>
    </xf>
    <xf numFmtId="171" fontId="4" fillId="0" borderId="19" xfId="60" applyNumberFormat="1" applyFont="1" applyFill="1" applyBorder="1" applyAlignment="1">
      <alignment vertical="center"/>
    </xf>
    <xf numFmtId="171" fontId="40" fillId="0" borderId="59" xfId="60" applyNumberFormat="1" applyFont="1" applyFill="1" applyBorder="1" applyAlignment="1">
      <alignment vertical="center"/>
    </xf>
    <xf numFmtId="171" fontId="40" fillId="0" borderId="36" xfId="60" applyNumberFormat="1" applyFont="1" applyFill="1" applyBorder="1" applyAlignment="1">
      <alignment vertical="center"/>
    </xf>
    <xf numFmtId="171" fontId="4" fillId="0" borderId="35" xfId="60" applyNumberFormat="1" applyFont="1" applyFill="1" applyBorder="1" applyAlignment="1">
      <alignment vertical="center"/>
    </xf>
    <xf numFmtId="171" fontId="4" fillId="0" borderId="82" xfId="60" applyNumberFormat="1" applyFont="1" applyBorder="1" applyAlignment="1">
      <alignment vertical="center"/>
    </xf>
    <xf numFmtId="171" fontId="10" fillId="0" borderId="78" xfId="60" applyNumberFormat="1" applyFont="1" applyFill="1" applyBorder="1" applyAlignment="1" applyProtection="1">
      <alignment horizontal="right" vertical="center"/>
      <protection locked="0"/>
    </xf>
    <xf numFmtId="171" fontId="4" fillId="0" borderId="37" xfId="60" applyNumberFormat="1" applyFont="1" applyFill="1" applyBorder="1" applyAlignment="1">
      <alignment vertical="center"/>
    </xf>
    <xf numFmtId="171" fontId="4" fillId="0" borderId="38" xfId="60" applyNumberFormat="1" applyFont="1" applyFill="1" applyBorder="1" applyAlignment="1">
      <alignment vertical="center"/>
    </xf>
    <xf numFmtId="0" fontId="43" fillId="0" borderId="0" xfId="59" applyFont="1" applyAlignment="1" applyProtection="1"/>
    <xf numFmtId="49" fontId="5" fillId="0" borderId="0" xfId="0" applyNumberFormat="1" applyFont="1" applyFill="1" applyAlignment="1" applyProtection="1">
      <alignment horizontal="left" vertical="center" wrapText="1"/>
      <protection locked="0"/>
    </xf>
    <xf numFmtId="3" fontId="17" fillId="0" borderId="82" xfId="0" applyNumberFormat="1" applyFont="1" applyBorder="1" applyAlignment="1">
      <alignment vertical="center"/>
    </xf>
    <xf numFmtId="165" fontId="6" fillId="0" borderId="33" xfId="1" applyNumberFormat="1" applyFont="1" applyFill="1" applyBorder="1" applyAlignment="1" applyProtection="1">
      <alignment horizontal="right" vertical="center"/>
      <protection locked="0"/>
    </xf>
    <xf numFmtId="165" fontId="6" fillId="0" borderId="36" xfId="1" applyNumberFormat="1" applyFont="1" applyFill="1" applyBorder="1" applyProtection="1">
      <protection locked="0"/>
    </xf>
    <xf numFmtId="171" fontId="10" fillId="0" borderId="33" xfId="60" applyNumberFormat="1" applyFont="1" applyFill="1" applyBorder="1" applyAlignment="1" applyProtection="1">
      <alignment horizontal="right" vertical="center"/>
      <protection locked="0"/>
    </xf>
    <xf numFmtId="165" fontId="6" fillId="0" borderId="17" xfId="41" applyNumberFormat="1" applyFont="1" applyFill="1" applyBorder="1" applyAlignment="1" applyProtection="1">
      <alignment vertical="center"/>
    </xf>
    <xf numFmtId="165" fontId="6" fillId="0" borderId="17" xfId="36" applyNumberFormat="1" applyFont="1" applyFill="1" applyBorder="1" applyAlignment="1" applyProtection="1">
      <alignment horizontal="right" vertical="center"/>
      <protection locked="0"/>
    </xf>
    <xf numFmtId="165" fontId="8" fillId="0" borderId="38" xfId="0" applyNumberFormat="1" applyFont="1" applyFill="1" applyBorder="1" applyAlignment="1">
      <alignment horizontal="right" vertical="center"/>
    </xf>
    <xf numFmtId="165" fontId="6" fillId="0" borderId="36" xfId="1" applyNumberFormat="1" applyFont="1" applyFill="1" applyBorder="1" applyAlignment="1" applyProtection="1">
      <protection locked="0"/>
    </xf>
    <xf numFmtId="165" fontId="8" fillId="0" borderId="82" xfId="0" applyNumberFormat="1" applyFont="1" applyFill="1" applyBorder="1" applyAlignment="1">
      <alignment vertical="center"/>
    </xf>
    <xf numFmtId="165" fontId="8" fillId="0" borderId="83" xfId="0" applyNumberFormat="1" applyFont="1" applyFill="1" applyBorder="1" applyAlignment="1">
      <alignment vertical="center"/>
    </xf>
    <xf numFmtId="165" fontId="34" fillId="0" borderId="83" xfId="40" applyNumberFormat="1" applyFont="1" applyFill="1" applyBorder="1" applyAlignment="1" applyProtection="1">
      <alignment vertical="center"/>
      <protection locked="0"/>
    </xf>
    <xf numFmtId="165" fontId="6" fillId="0" borderId="77" xfId="0" applyNumberFormat="1" applyFont="1" applyFill="1" applyBorder="1" applyAlignment="1" applyProtection="1">
      <alignment horizontal="right"/>
    </xf>
    <xf numFmtId="165" fontId="6" fillId="0" borderId="82" xfId="0" applyNumberFormat="1" applyFont="1" applyFill="1" applyBorder="1" applyAlignment="1" applyProtection="1">
      <alignment horizontal="right"/>
    </xf>
    <xf numFmtId="165" fontId="8" fillId="0" borderId="82" xfId="0" applyNumberFormat="1" applyFont="1" applyBorder="1" applyAlignment="1"/>
    <xf numFmtId="165" fontId="8" fillId="0" borderId="82" xfId="0" applyNumberFormat="1" applyFont="1" applyFill="1" applyBorder="1" applyAlignment="1"/>
    <xf numFmtId="165" fontId="8" fillId="0" borderId="82" xfId="0" applyNumberFormat="1" applyFont="1" applyFill="1" applyBorder="1" applyAlignment="1">
      <alignment horizontal="center" vertical="center"/>
    </xf>
    <xf numFmtId="165" fontId="6" fillId="0" borderId="0" xfId="41" applyNumberFormat="1" applyFont="1" applyFill="1" applyBorder="1" applyAlignment="1" applyProtection="1">
      <alignment horizontal="right" vertical="center"/>
    </xf>
    <xf numFmtId="165" fontId="18" fillId="0" borderId="0" xfId="0" applyNumberFormat="1" applyFont="1" applyFill="1" applyBorder="1" applyAlignment="1" applyProtection="1">
      <alignment horizontal="right" vertical="center"/>
    </xf>
    <xf numFmtId="165" fontId="18" fillId="0" borderId="47" xfId="0" applyNumberFormat="1" applyFont="1" applyFill="1" applyBorder="1" applyAlignment="1" applyProtection="1">
      <alignment horizontal="right" vertical="center"/>
    </xf>
    <xf numFmtId="165" fontId="18" fillId="0" borderId="48" xfId="0" applyNumberFormat="1" applyFont="1" applyFill="1" applyBorder="1" applyAlignment="1" applyProtection="1">
      <alignment horizontal="right" vertical="center"/>
    </xf>
    <xf numFmtId="165" fontId="6" fillId="0" borderId="0" xfId="0" applyNumberFormat="1" applyFont="1" applyFill="1" applyBorder="1" applyAlignment="1" applyProtection="1">
      <alignment horizontal="center" vertical="center"/>
    </xf>
    <xf numFmtId="171" fontId="40" fillId="0" borderId="0" xfId="60" applyNumberFormat="1" applyFont="1" applyBorder="1" applyAlignment="1">
      <alignment vertical="center"/>
    </xf>
    <xf numFmtId="171" fontId="10" fillId="0" borderId="0" xfId="60" applyNumberFormat="1" applyFont="1" applyFill="1" applyBorder="1" applyAlignment="1" applyProtection="1">
      <alignment horizontal="right" vertical="center"/>
      <protection locked="0"/>
    </xf>
    <xf numFmtId="171" fontId="10" fillId="0" borderId="59" xfId="60" applyNumberFormat="1" applyFont="1" applyFill="1" applyBorder="1" applyAlignment="1" applyProtection="1">
      <alignment horizontal="right" vertical="center"/>
      <protection locked="0"/>
    </xf>
    <xf numFmtId="165" fontId="6" fillId="0" borderId="59" xfId="1" applyNumberFormat="1" applyFont="1" applyFill="1" applyBorder="1" applyProtection="1">
      <protection locked="0"/>
    </xf>
    <xf numFmtId="165" fontId="6" fillId="0" borderId="28" xfId="1" applyNumberFormat="1" applyFont="1" applyFill="1" applyBorder="1" applyAlignment="1" applyProtection="1">
      <alignment horizontal="right" vertical="center"/>
      <protection locked="0"/>
    </xf>
    <xf numFmtId="165" fontId="6" fillId="0" borderId="28" xfId="1" applyNumberFormat="1" applyFont="1" applyFill="1" applyBorder="1" applyAlignment="1" applyProtection="1">
      <alignment vertical="center"/>
      <protection locked="0"/>
    </xf>
    <xf numFmtId="165" fontId="17" fillId="0" borderId="82" xfId="0" applyNumberFormat="1" applyFont="1" applyFill="1" applyBorder="1" applyAlignment="1">
      <alignment horizontal="right" vertical="center"/>
    </xf>
    <xf numFmtId="165" fontId="8" fillId="0" borderId="19" xfId="0" applyNumberFormat="1" applyFont="1" applyFill="1" applyBorder="1" applyAlignment="1">
      <alignment horizontal="right" vertical="center"/>
    </xf>
    <xf numFmtId="165" fontId="6" fillId="0" borderId="36" xfId="41" applyNumberFormat="1" applyFont="1" applyFill="1" applyBorder="1" applyAlignment="1" applyProtection="1">
      <alignment vertical="center"/>
    </xf>
    <xf numFmtId="0" fontId="25" fillId="0" borderId="0" xfId="0" applyFont="1" applyFill="1"/>
    <xf numFmtId="165" fontId="6" fillId="0" borderId="38" xfId="41" applyNumberFormat="1" applyFont="1" applyFill="1" applyBorder="1" applyAlignment="1" applyProtection="1">
      <alignment vertical="center"/>
    </xf>
    <xf numFmtId="171" fontId="4" fillId="0" borderId="18" xfId="60" applyNumberFormat="1" applyFont="1" applyBorder="1" applyAlignment="1">
      <alignment vertical="center"/>
    </xf>
    <xf numFmtId="165" fontId="6" fillId="0" borderId="17" xfId="41" applyNumberFormat="1" applyFont="1" applyFill="1" applyBorder="1" applyAlignment="1" applyProtection="1"/>
    <xf numFmtId="165" fontId="6" fillId="0" borderId="35" xfId="1" applyNumberFormat="1" applyFont="1" applyFill="1" applyBorder="1" applyProtection="1">
      <protection locked="0"/>
    </xf>
    <xf numFmtId="165" fontId="6" fillId="0" borderId="38" xfId="1" applyNumberFormat="1" applyFont="1" applyFill="1" applyBorder="1" applyProtection="1">
      <protection locked="0"/>
    </xf>
    <xf numFmtId="165" fontId="6" fillId="0" borderId="17" xfId="36" applyNumberFormat="1" applyFont="1" applyFill="1" applyBorder="1" applyAlignment="1" applyProtection="1">
      <alignment horizontal="right"/>
      <protection locked="0"/>
    </xf>
    <xf numFmtId="165" fontId="6" fillId="0" borderId="35" xfId="1" applyNumberFormat="1" applyFont="1" applyFill="1" applyBorder="1" applyAlignment="1" applyProtection="1">
      <alignment horizontal="right"/>
      <protection locked="0"/>
    </xf>
    <xf numFmtId="165" fontId="6" fillId="0" borderId="18" xfId="1" applyNumberFormat="1" applyFont="1" applyFill="1" applyBorder="1" applyAlignment="1" applyProtection="1">
      <alignment horizontal="right" vertical="center"/>
      <protection locked="0"/>
    </xf>
    <xf numFmtId="165" fontId="6" fillId="0" borderId="17" xfId="2" applyNumberFormat="1" applyFont="1" applyFill="1" applyBorder="1" applyAlignment="1" applyProtection="1">
      <alignment horizontal="right" vertical="center"/>
      <protection locked="0"/>
    </xf>
    <xf numFmtId="165" fontId="8" fillId="0" borderId="37" xfId="0" applyNumberFormat="1" applyFont="1" applyFill="1" applyBorder="1" applyAlignment="1">
      <alignment vertical="center"/>
    </xf>
    <xf numFmtId="165" fontId="6" fillId="0" borderId="38" xfId="1" applyNumberFormat="1" applyFont="1" applyFill="1" applyBorder="1" applyAlignment="1" applyProtection="1">
      <alignment horizontal="right" vertical="center"/>
      <protection locked="0"/>
    </xf>
    <xf numFmtId="171" fontId="0" fillId="0" borderId="0" xfId="0" applyNumberFormat="1"/>
    <xf numFmtId="165" fontId="27" fillId="0" borderId="59" xfId="0" applyNumberFormat="1" applyFont="1" applyBorder="1" applyAlignment="1">
      <alignment vertical="center"/>
    </xf>
    <xf numFmtId="165" fontId="27" fillId="0" borderId="17" xfId="0" applyNumberFormat="1" applyFont="1" applyBorder="1" applyAlignment="1">
      <alignment vertical="center"/>
    </xf>
    <xf numFmtId="165" fontId="27" fillId="0" borderId="35" xfId="0" applyNumberFormat="1" applyFont="1" applyBorder="1" applyAlignment="1">
      <alignment vertical="center"/>
    </xf>
    <xf numFmtId="165" fontId="6" fillId="0" borderId="84" xfId="0" applyNumberFormat="1" applyFont="1" applyFill="1" applyBorder="1" applyAlignment="1" applyProtection="1">
      <alignment horizontal="right" vertical="center"/>
      <protection locked="0"/>
    </xf>
    <xf numFmtId="165" fontId="6" fillId="0" borderId="77" xfId="0" applyNumberFormat="1" applyFont="1" applyFill="1" applyBorder="1" applyAlignment="1" applyProtection="1">
      <alignment vertical="center"/>
    </xf>
    <xf numFmtId="165" fontId="8" fillId="0" borderId="38" xfId="0" applyNumberFormat="1" applyFont="1" applyFill="1" applyBorder="1" applyAlignment="1">
      <alignment vertical="center"/>
    </xf>
    <xf numFmtId="165" fontId="6" fillId="0" borderId="82" xfId="40" applyNumberFormat="1" applyFont="1" applyFill="1" applyBorder="1" applyAlignment="1" applyProtection="1">
      <alignment vertical="center"/>
      <protection locked="0"/>
    </xf>
    <xf numFmtId="165" fontId="6" fillId="0" borderId="19" xfId="40" applyNumberFormat="1" applyFont="1" applyFill="1" applyBorder="1" applyAlignment="1" applyProtection="1">
      <alignment vertical="center"/>
      <protection locked="0"/>
    </xf>
    <xf numFmtId="165" fontId="8" fillId="0" borderId="37" xfId="0" applyNumberFormat="1" applyFont="1" applyFill="1" applyBorder="1" applyAlignment="1">
      <alignment horizontal="right" vertical="center"/>
    </xf>
    <xf numFmtId="165" fontId="8" fillId="0" borderId="34" xfId="0" applyNumberFormat="1" applyFont="1" applyFill="1" applyBorder="1" applyAlignment="1">
      <alignment horizontal="right" vertical="center"/>
    </xf>
    <xf numFmtId="165" fontId="8" fillId="0" borderId="17" xfId="0" applyNumberFormat="1" applyFont="1" applyFill="1" applyBorder="1" applyAlignment="1"/>
    <xf numFmtId="165" fontId="6" fillId="0" borderId="82" xfId="1" applyNumberFormat="1" applyFont="1" applyFill="1" applyBorder="1" applyAlignment="1" applyProtection="1">
      <protection locked="0"/>
    </xf>
    <xf numFmtId="165" fontId="6" fillId="0" borderId="77" xfId="1" applyNumberFormat="1" applyFont="1" applyFill="1" applyBorder="1" applyAlignment="1" applyProtection="1">
      <alignment horizontal="right"/>
      <protection locked="0"/>
    </xf>
    <xf numFmtId="165" fontId="6" fillId="0" borderId="17" xfId="1" applyNumberFormat="1" applyFont="1" applyFill="1" applyBorder="1" applyAlignment="1" applyProtection="1">
      <protection locked="0"/>
    </xf>
    <xf numFmtId="165" fontId="6" fillId="0" borderId="19" xfId="1" applyNumberFormat="1" applyFont="1" applyFill="1" applyBorder="1" applyAlignment="1" applyProtection="1">
      <protection locked="0"/>
    </xf>
    <xf numFmtId="165" fontId="6" fillId="0" borderId="18" xfId="1" applyNumberFormat="1" applyFont="1" applyFill="1" applyBorder="1" applyAlignment="1" applyProtection="1">
      <protection locked="0"/>
    </xf>
    <xf numFmtId="165" fontId="6" fillId="0" borderId="37" xfId="1" applyNumberFormat="1" applyFont="1" applyFill="1" applyBorder="1" applyAlignment="1" applyProtection="1">
      <protection locked="0"/>
    </xf>
    <xf numFmtId="165" fontId="6" fillId="0" borderId="38" xfId="1" applyNumberFormat="1" applyFont="1" applyFill="1" applyBorder="1" applyAlignment="1" applyProtection="1">
      <protection locked="0"/>
    </xf>
    <xf numFmtId="165" fontId="6" fillId="0" borderId="77" xfId="37" applyNumberFormat="1" applyFont="1" applyFill="1" applyBorder="1" applyAlignment="1" applyProtection="1">
      <alignment horizontal="right" vertical="center"/>
    </xf>
    <xf numFmtId="165" fontId="6" fillId="0" borderId="35" xfId="2" applyNumberFormat="1" applyFont="1" applyFill="1" applyBorder="1" applyAlignment="1" applyProtection="1">
      <alignment horizontal="right" vertical="center"/>
      <protection locked="0"/>
    </xf>
    <xf numFmtId="3" fontId="18" fillId="0" borderId="36" xfId="0" applyNumberFormat="1" applyFont="1" applyFill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3" fontId="8" fillId="0" borderId="38" xfId="0" applyNumberFormat="1" applyFont="1" applyBorder="1" applyAlignment="1">
      <alignment vertical="center"/>
    </xf>
    <xf numFmtId="165" fontId="6" fillId="0" borderId="83" xfId="2" applyNumberFormat="1" applyFont="1" applyFill="1" applyBorder="1" applyAlignment="1" applyProtection="1">
      <alignment vertical="center"/>
      <protection locked="0"/>
    </xf>
    <xf numFmtId="165" fontId="6" fillId="0" borderId="82" xfId="26" applyNumberFormat="1" applyFont="1" applyFill="1" applyBorder="1" applyAlignment="1" applyProtection="1">
      <alignment horizontal="right" vertical="center"/>
      <protection locked="0"/>
    </xf>
    <xf numFmtId="165" fontId="34" fillId="0" borderId="82" xfId="40" applyNumberFormat="1" applyFont="1" applyFill="1" applyBorder="1" applyAlignment="1" applyProtection="1">
      <alignment vertical="center"/>
      <protection locked="0"/>
    </xf>
    <xf numFmtId="165" fontId="27" fillId="0" borderId="34" xfId="40" applyNumberFormat="1" applyFont="1" applyFill="1" applyBorder="1" applyAlignment="1" applyProtection="1">
      <alignment vertical="center"/>
    </xf>
    <xf numFmtId="165" fontId="34" fillId="0" borderId="17" xfId="40" applyNumberFormat="1" applyFont="1" applyFill="1" applyBorder="1" applyAlignment="1" applyProtection="1">
      <alignment vertical="center"/>
      <protection locked="0"/>
    </xf>
    <xf numFmtId="165" fontId="34" fillId="0" borderId="38" xfId="40" applyNumberFormat="1" applyFont="1" applyFill="1" applyBorder="1" applyAlignment="1" applyProtection="1">
      <alignment vertical="center"/>
      <protection locked="0"/>
    </xf>
    <xf numFmtId="165" fontId="34" fillId="0" borderId="19" xfId="40" applyNumberFormat="1" applyFont="1" applyFill="1" applyBorder="1" applyAlignment="1" applyProtection="1">
      <alignment vertical="center"/>
      <protection locked="0"/>
    </xf>
    <xf numFmtId="165" fontId="34" fillId="0" borderId="34" xfId="40" applyNumberFormat="1" applyFont="1" applyFill="1" applyBorder="1" applyAlignment="1" applyProtection="1">
      <alignment vertical="center"/>
      <protection locked="0"/>
    </xf>
    <xf numFmtId="165" fontId="34" fillId="0" borderId="20" xfId="40" applyNumberFormat="1" applyFont="1" applyFill="1" applyBorder="1" applyAlignment="1" applyProtection="1">
      <alignment vertical="center"/>
      <protection locked="0"/>
    </xf>
    <xf numFmtId="165" fontId="6" fillId="0" borderId="35" xfId="57" applyNumberFormat="1" applyFont="1" applyFill="1" applyBorder="1" applyAlignment="1" applyProtection="1">
      <alignment horizontal="right" vertical="center"/>
      <protection locked="0"/>
    </xf>
    <xf numFmtId="165" fontId="8" fillId="0" borderId="0" xfId="0" applyNumberFormat="1" applyFont="1" applyFill="1"/>
    <xf numFmtId="165" fontId="8" fillId="0" borderId="19" xfId="0" applyNumberFormat="1" applyFont="1" applyFill="1" applyBorder="1" applyAlignment="1"/>
    <xf numFmtId="165" fontId="8" fillId="0" borderId="47" xfId="0" applyNumberFormat="1" applyFont="1" applyBorder="1" applyAlignment="1">
      <alignment horizontal="right" vertical="center"/>
    </xf>
    <xf numFmtId="165" fontId="8" fillId="0" borderId="21" xfId="0" applyNumberFormat="1" applyFont="1" applyBorder="1" applyAlignment="1">
      <alignment horizontal="right" vertical="center"/>
    </xf>
    <xf numFmtId="165" fontId="18" fillId="0" borderId="77" xfId="0" applyNumberFormat="1" applyFont="1" applyFill="1" applyBorder="1" applyAlignment="1" applyProtection="1"/>
    <xf numFmtId="165" fontId="17" fillId="0" borderId="84" xfId="0" applyNumberFormat="1" applyFont="1" applyFill="1" applyBorder="1" applyAlignment="1"/>
    <xf numFmtId="165" fontId="17" fillId="0" borderId="82" xfId="0" applyNumberFormat="1" applyFont="1" applyFill="1" applyBorder="1" applyAlignment="1"/>
    <xf numFmtId="165" fontId="17" fillId="0" borderId="77" xfId="0" applyNumberFormat="1" applyFont="1" applyFill="1" applyBorder="1" applyAlignment="1"/>
    <xf numFmtId="165" fontId="8" fillId="0" borderId="59" xfId="0" applyNumberFormat="1" applyFont="1" applyFill="1" applyBorder="1" applyAlignment="1">
      <alignment horizontal="center" vertical="center"/>
    </xf>
    <xf numFmtId="0" fontId="44" fillId="0" borderId="0" xfId="59" applyFont="1" applyAlignment="1" applyProtection="1"/>
    <xf numFmtId="0" fontId="3" fillId="0" borderId="0" xfId="59" applyFont="1" applyAlignment="1" applyProtection="1"/>
    <xf numFmtId="171" fontId="4" fillId="0" borderId="18" xfId="60" applyNumberFormat="1" applyFont="1" applyFill="1" applyBorder="1" applyAlignment="1">
      <alignment vertical="center"/>
    </xf>
    <xf numFmtId="10" fontId="4" fillId="0" borderId="36" xfId="60" applyNumberFormat="1" applyFont="1" applyFill="1" applyBorder="1" applyAlignment="1">
      <alignment vertical="center"/>
    </xf>
    <xf numFmtId="171" fontId="4" fillId="0" borderId="82" xfId="60" applyNumberFormat="1" applyFont="1" applyFill="1" applyBorder="1" applyAlignment="1">
      <alignment vertical="center"/>
    </xf>
    <xf numFmtId="165" fontId="19" fillId="0" borderId="0" xfId="0" applyNumberFormat="1" applyFont="1" applyFill="1"/>
    <xf numFmtId="165" fontId="28" fillId="0" borderId="83" xfId="0" applyNumberFormat="1" applyFont="1" applyBorder="1" applyAlignment="1">
      <alignment vertical="center"/>
    </xf>
    <xf numFmtId="3" fontId="8" fillId="0" borderId="82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9" fontId="0" fillId="0" borderId="0" xfId="60" applyFont="1"/>
    <xf numFmtId="9" fontId="0" fillId="0" borderId="0" xfId="60" applyFont="1" applyAlignment="1">
      <alignment vertical="center"/>
    </xf>
    <xf numFmtId="171" fontId="0" fillId="0" borderId="0" xfId="60" applyNumberFormat="1" applyFont="1" applyAlignment="1">
      <alignment vertical="center"/>
    </xf>
    <xf numFmtId="171" fontId="0" fillId="0" borderId="0" xfId="0" applyNumberFormat="1" applyAlignment="1">
      <alignment vertical="center"/>
    </xf>
    <xf numFmtId="1" fontId="0" fillId="0" borderId="0" xfId="0" applyNumberFormat="1"/>
    <xf numFmtId="1" fontId="0" fillId="0" borderId="0" xfId="0" applyNumberFormat="1" applyBorder="1"/>
    <xf numFmtId="167" fontId="0" fillId="0" borderId="0" xfId="0" applyNumberFormat="1" applyBorder="1"/>
    <xf numFmtId="1" fontId="0" fillId="0" borderId="0" xfId="60" applyNumberFormat="1" applyFont="1" applyBorder="1"/>
    <xf numFmtId="165" fontId="6" fillId="0" borderId="59" xfId="27" applyNumberFormat="1" applyFont="1" applyFill="1" applyBorder="1" applyAlignment="1">
      <alignment horizontal="right" vertical="center"/>
    </xf>
    <xf numFmtId="165" fontId="6" fillId="0" borderId="82" xfId="27" applyNumberFormat="1" applyFont="1" applyFill="1" applyBorder="1" applyAlignment="1">
      <alignment horizontal="right" vertical="center"/>
    </xf>
    <xf numFmtId="0" fontId="37" fillId="0" borderId="0" xfId="59" applyAlignment="1" applyProtection="1"/>
    <xf numFmtId="165" fontId="6" fillId="0" borderId="19" xfId="0" applyNumberFormat="1" applyFont="1" applyFill="1" applyBorder="1" applyAlignment="1" applyProtection="1">
      <alignment vertical="center"/>
    </xf>
    <xf numFmtId="166" fontId="18" fillId="0" borderId="84" xfId="0" applyNumberFormat="1" applyFont="1" applyFill="1" applyBorder="1" applyAlignment="1" applyProtection="1">
      <alignment horizontal="right" vertical="center"/>
    </xf>
    <xf numFmtId="166" fontId="18" fillId="0" borderId="77" xfId="0" applyNumberFormat="1" applyFont="1" applyFill="1" applyBorder="1" applyAlignment="1" applyProtection="1">
      <alignment horizontal="right" vertical="center"/>
    </xf>
    <xf numFmtId="166" fontId="18" fillId="0" borderId="82" xfId="0" applyNumberFormat="1" applyFont="1" applyFill="1" applyBorder="1" applyAlignment="1" applyProtection="1">
      <alignment horizontal="right" vertical="center"/>
    </xf>
    <xf numFmtId="166" fontId="6" fillId="0" borderId="77" xfId="0" applyNumberFormat="1" applyFont="1" applyFill="1" applyBorder="1" applyAlignment="1" applyProtection="1">
      <alignment horizontal="right" vertical="center"/>
    </xf>
    <xf numFmtId="166" fontId="6" fillId="0" borderId="82" xfId="0" applyNumberFormat="1" applyFont="1" applyFill="1" applyBorder="1" applyAlignment="1" applyProtection="1">
      <alignment horizontal="right" vertical="center"/>
    </xf>
    <xf numFmtId="166" fontId="6" fillId="0" borderId="17" xfId="0" applyNumberFormat="1" applyFont="1" applyFill="1" applyBorder="1" applyAlignment="1" applyProtection="1">
      <alignment horizontal="right" vertical="center"/>
    </xf>
    <xf numFmtId="166" fontId="6" fillId="0" borderId="18" xfId="0" applyNumberFormat="1" applyFont="1" applyFill="1" applyBorder="1" applyAlignment="1" applyProtection="1">
      <alignment horizontal="right" vertical="center"/>
    </xf>
    <xf numFmtId="166" fontId="17" fillId="0" borderId="112" xfId="0" applyNumberFormat="1" applyFont="1" applyBorder="1"/>
    <xf numFmtId="171" fontId="17" fillId="0" borderId="113" xfId="60" applyNumberFormat="1" applyFont="1" applyBorder="1"/>
    <xf numFmtId="166" fontId="8" fillId="0" borderId="112" xfId="0" applyNumberFormat="1" applyFont="1" applyBorder="1"/>
    <xf numFmtId="171" fontId="8" fillId="0" borderId="113" xfId="60" applyNumberFormat="1" applyFont="1" applyBorder="1"/>
    <xf numFmtId="166" fontId="17" fillId="0" borderId="115" xfId="0" applyNumberFormat="1" applyFont="1" applyBorder="1"/>
    <xf numFmtId="166" fontId="8" fillId="0" borderId="115" xfId="0" applyNumberFormat="1" applyFont="1" applyBorder="1"/>
    <xf numFmtId="171" fontId="17" fillId="0" borderId="117" xfId="60" applyNumberFormat="1" applyFont="1" applyBorder="1"/>
    <xf numFmtId="171" fontId="8" fillId="0" borderId="117" xfId="60" applyNumberFormat="1" applyFont="1" applyBorder="1"/>
    <xf numFmtId="166" fontId="8" fillId="0" borderId="118" xfId="0" applyNumberFormat="1" applyFont="1" applyBorder="1"/>
    <xf numFmtId="171" fontId="8" fillId="0" borderId="119" xfId="60" applyNumberFormat="1" applyFont="1" applyBorder="1"/>
    <xf numFmtId="166" fontId="8" fillId="0" borderId="120" xfId="0" applyNumberFormat="1" applyFont="1" applyBorder="1"/>
    <xf numFmtId="171" fontId="8" fillId="0" borderId="121" xfId="60" applyNumberFormat="1" applyFont="1" applyBorder="1"/>
    <xf numFmtId="0" fontId="10" fillId="0" borderId="0" xfId="2" applyFont="1" applyFill="1"/>
    <xf numFmtId="165" fontId="6" fillId="0" borderId="37" xfId="0" applyNumberFormat="1" applyFont="1" applyFill="1" applyBorder="1" applyAlignment="1" applyProtection="1">
      <alignment horizontal="right" vertical="center"/>
    </xf>
    <xf numFmtId="165" fontId="17" fillId="0" borderId="28" xfId="0" applyNumberFormat="1" applyFont="1" applyBorder="1" applyAlignment="1">
      <alignment vertical="center"/>
    </xf>
    <xf numFmtId="0" fontId="6" fillId="0" borderId="0" xfId="2" applyFont="1" applyFill="1" applyBorder="1" applyAlignment="1" applyProtection="1">
      <alignment horizontal="center" vertical="center"/>
      <protection locked="0"/>
    </xf>
    <xf numFmtId="165" fontId="6" fillId="0" borderId="122" xfId="1" applyNumberFormat="1" applyFont="1" applyFill="1" applyBorder="1" applyAlignment="1" applyProtection="1">
      <alignment vertical="center"/>
      <protection locked="0"/>
    </xf>
    <xf numFmtId="165" fontId="6" fillId="0" borderId="122" xfId="1" applyNumberFormat="1" applyFont="1" applyFill="1" applyBorder="1" applyAlignment="1" applyProtection="1">
      <alignment horizontal="right" vertical="center"/>
      <protection locked="0"/>
    </xf>
    <xf numFmtId="165" fontId="8" fillId="0" borderId="122" xfId="0" applyNumberFormat="1" applyFont="1" applyBorder="1" applyAlignment="1">
      <alignment horizontal="right" vertical="center"/>
    </xf>
    <xf numFmtId="165" fontId="6" fillId="0" borderId="7" xfId="41" applyNumberFormat="1" applyFont="1" applyFill="1" applyBorder="1" applyAlignment="1" applyProtection="1">
      <alignment horizontal="right"/>
    </xf>
    <xf numFmtId="165" fontId="6" fillId="0" borderId="36" xfId="41" applyNumberFormat="1" applyFont="1" applyFill="1" applyBorder="1" applyAlignment="1" applyProtection="1">
      <alignment horizontal="right"/>
    </xf>
    <xf numFmtId="165" fontId="6" fillId="0" borderId="17" xfId="41" applyNumberFormat="1" applyFont="1" applyFill="1" applyBorder="1" applyAlignment="1" applyProtection="1">
      <alignment horizontal="right"/>
    </xf>
    <xf numFmtId="165" fontId="6" fillId="0" borderId="35" xfId="41" applyNumberFormat="1" applyFont="1" applyFill="1" applyBorder="1" applyAlignment="1" applyProtection="1">
      <alignment horizontal="right"/>
    </xf>
    <xf numFmtId="165" fontId="6" fillId="0" borderId="38" xfId="41" applyNumberFormat="1" applyFont="1" applyFill="1" applyBorder="1" applyAlignment="1" applyProtection="1">
      <alignment horizontal="right"/>
    </xf>
    <xf numFmtId="165" fontId="18" fillId="0" borderId="48" xfId="41" applyNumberFormat="1" applyFont="1" applyFill="1" applyBorder="1" applyAlignment="1" applyProtection="1">
      <alignment horizontal="right" vertical="center"/>
    </xf>
    <xf numFmtId="165" fontId="6" fillId="0" borderId="122" xfId="0" applyNumberFormat="1" applyFont="1" applyFill="1" applyBorder="1" applyAlignment="1" applyProtection="1">
      <alignment horizontal="right" vertical="center"/>
    </xf>
    <xf numFmtId="165" fontId="8" fillId="0" borderId="122" xfId="0" applyNumberFormat="1" applyFont="1" applyFill="1" applyBorder="1" applyAlignment="1">
      <alignment horizontal="right" vertical="center"/>
    </xf>
    <xf numFmtId="166" fontId="6" fillId="0" borderId="36" xfId="0" applyNumberFormat="1" applyFont="1" applyFill="1" applyBorder="1" applyAlignment="1" applyProtection="1">
      <alignment horizontal="right" vertical="center"/>
    </xf>
    <xf numFmtId="171" fontId="4" fillId="0" borderId="122" xfId="60" applyNumberFormat="1" applyFont="1" applyFill="1" applyBorder="1" applyAlignment="1">
      <alignment vertical="center"/>
    </xf>
    <xf numFmtId="165" fontId="8" fillId="0" borderId="122" xfId="0" applyNumberFormat="1" applyFont="1" applyFill="1" applyBorder="1" applyAlignment="1">
      <alignment vertical="center"/>
    </xf>
    <xf numFmtId="165" fontId="17" fillId="0" borderId="14" xfId="0" applyNumberFormat="1" applyFont="1" applyFill="1" applyBorder="1" applyAlignment="1">
      <alignment vertical="center"/>
    </xf>
    <xf numFmtId="165" fontId="17" fillId="0" borderId="122" xfId="0" applyNumberFormat="1" applyFont="1" applyFill="1" applyBorder="1" applyAlignment="1">
      <alignment vertical="center"/>
    </xf>
    <xf numFmtId="10" fontId="4" fillId="0" borderId="0" xfId="60" applyNumberFormat="1" applyFont="1" applyFill="1" applyBorder="1" applyAlignment="1">
      <alignment vertical="center"/>
    </xf>
    <xf numFmtId="165" fontId="17" fillId="0" borderId="122" xfId="0" applyNumberFormat="1" applyFont="1" applyFill="1" applyBorder="1" applyAlignment="1">
      <alignment horizontal="right" vertical="center"/>
    </xf>
    <xf numFmtId="171" fontId="8" fillId="0" borderId="0" xfId="0" applyNumberFormat="1" applyFont="1" applyAlignment="1">
      <alignment vertical="center"/>
    </xf>
    <xf numFmtId="171" fontId="4" fillId="0" borderId="122" xfId="60" applyNumberFormat="1" applyFont="1" applyBorder="1" applyAlignment="1">
      <alignment vertical="center"/>
    </xf>
    <xf numFmtId="0" fontId="45" fillId="0" borderId="0" xfId="59" applyFont="1" applyAlignment="1" applyProtection="1"/>
    <xf numFmtId="166" fontId="6" fillId="0" borderId="122" xfId="0" applyNumberFormat="1" applyFont="1" applyFill="1" applyBorder="1" applyAlignment="1" applyProtection="1">
      <alignment horizontal="right" vertical="center"/>
    </xf>
    <xf numFmtId="165" fontId="6" fillId="0" borderId="122" xfId="0" applyNumberFormat="1" applyFont="1" applyFill="1" applyBorder="1" applyAlignment="1" applyProtection="1">
      <alignment vertical="center"/>
    </xf>
    <xf numFmtId="9" fontId="4" fillId="0" borderId="59" xfId="60" applyNumberFormat="1" applyFont="1" applyBorder="1" applyAlignment="1">
      <alignment vertical="center"/>
    </xf>
    <xf numFmtId="9" fontId="4" fillId="0" borderId="35" xfId="60" applyNumberFormat="1" applyFont="1" applyFill="1" applyBorder="1" applyAlignment="1">
      <alignment vertical="center"/>
    </xf>
    <xf numFmtId="9" fontId="4" fillId="0" borderId="36" xfId="60" applyNumberFormat="1" applyFont="1" applyBorder="1" applyAlignment="1">
      <alignment vertical="center"/>
    </xf>
    <xf numFmtId="9" fontId="4" fillId="0" borderId="37" xfId="60" applyNumberFormat="1" applyFont="1" applyFill="1" applyBorder="1" applyAlignment="1">
      <alignment vertical="center"/>
    </xf>
    <xf numFmtId="9" fontId="4" fillId="0" borderId="35" xfId="60" applyNumberFormat="1" applyFont="1" applyBorder="1" applyAlignment="1">
      <alignment vertical="center"/>
    </xf>
    <xf numFmtId="0" fontId="4" fillId="0" borderId="0" xfId="2" applyFont="1" applyFill="1"/>
    <xf numFmtId="165" fontId="0" fillId="0" borderId="0" xfId="0" applyNumberFormat="1" applyFill="1"/>
    <xf numFmtId="171" fontId="8" fillId="0" borderId="59" xfId="60" applyNumberFormat="1" applyFont="1" applyBorder="1" applyAlignment="1">
      <alignment horizontal="right" vertical="center"/>
    </xf>
    <xf numFmtId="171" fontId="8" fillId="0" borderId="59" xfId="60" applyNumberFormat="1" applyFont="1" applyBorder="1" applyAlignment="1">
      <alignment vertical="center"/>
    </xf>
    <xf numFmtId="171" fontId="8" fillId="0" borderId="35" xfId="60" applyNumberFormat="1" applyFont="1" applyBorder="1" applyAlignment="1">
      <alignment vertical="center"/>
    </xf>
    <xf numFmtId="9" fontId="4" fillId="0" borderId="84" xfId="60" applyNumberFormat="1" applyFont="1" applyBorder="1" applyAlignment="1">
      <alignment vertical="center"/>
    </xf>
    <xf numFmtId="9" fontId="4" fillId="0" borderId="19" xfId="60" applyNumberFormat="1" applyFont="1" applyBorder="1" applyAlignment="1">
      <alignment vertical="center"/>
    </xf>
    <xf numFmtId="165" fontId="6" fillId="0" borderId="83" xfId="1" applyNumberFormat="1" applyFont="1" applyFill="1" applyBorder="1" applyAlignment="1" applyProtection="1">
      <alignment horizontal="right" vertical="center"/>
      <protection locked="0"/>
    </xf>
    <xf numFmtId="165" fontId="17" fillId="0" borderId="21" xfId="0" applyNumberFormat="1" applyFont="1" applyFill="1" applyBorder="1" applyAlignment="1">
      <alignment horizontal="right" vertical="center"/>
    </xf>
    <xf numFmtId="165" fontId="8" fillId="0" borderId="122" xfId="0" applyNumberFormat="1" applyFont="1" applyFill="1" applyBorder="1" applyAlignment="1">
      <alignment horizontal="center" vertical="center"/>
    </xf>
    <xf numFmtId="165" fontId="18" fillId="0" borderId="77" xfId="1" applyNumberFormat="1" applyFont="1" applyFill="1" applyBorder="1" applyAlignment="1" applyProtection="1">
      <alignment horizontal="right" vertical="center"/>
      <protection locked="0"/>
    </xf>
    <xf numFmtId="165" fontId="18" fillId="0" borderId="36" xfId="1" applyNumberFormat="1" applyFont="1" applyFill="1" applyBorder="1" applyAlignment="1" applyProtection="1">
      <alignment horizontal="right" vertical="center"/>
      <protection locked="0"/>
    </xf>
    <xf numFmtId="165" fontId="6" fillId="0" borderId="77" xfId="41" applyNumberFormat="1" applyFont="1" applyFill="1" applyBorder="1" applyAlignment="1" applyProtection="1"/>
    <xf numFmtId="165" fontId="6" fillId="0" borderId="122" xfId="41" applyNumberFormat="1" applyFont="1" applyFill="1" applyBorder="1" applyAlignment="1" applyProtection="1"/>
    <xf numFmtId="165" fontId="6" fillId="0" borderId="19" xfId="41" applyNumberFormat="1" applyFont="1" applyFill="1" applyBorder="1" applyAlignment="1" applyProtection="1"/>
    <xf numFmtId="165" fontId="6" fillId="0" borderId="122" xfId="1" applyNumberFormat="1" applyFont="1" applyFill="1" applyBorder="1" applyProtection="1">
      <protection locked="0"/>
    </xf>
    <xf numFmtId="165" fontId="6" fillId="0" borderId="82" xfId="1" applyNumberFormat="1" applyFont="1" applyFill="1" applyBorder="1" applyProtection="1">
      <protection locked="0"/>
    </xf>
    <xf numFmtId="165" fontId="6" fillId="0" borderId="77" xfId="41" applyNumberFormat="1" applyFont="1" applyFill="1" applyBorder="1" applyAlignment="1" applyProtection="1">
      <alignment horizontal="right"/>
    </xf>
    <xf numFmtId="165" fontId="6" fillId="0" borderId="122" xfId="1" applyNumberFormat="1" applyFont="1" applyFill="1" applyBorder="1" applyAlignment="1" applyProtection="1">
      <alignment horizontal="right"/>
      <protection locked="0"/>
    </xf>
    <xf numFmtId="165" fontId="6" fillId="0" borderId="82" xfId="1" applyNumberFormat="1" applyFont="1" applyFill="1" applyBorder="1" applyAlignment="1" applyProtection="1">
      <alignment horizontal="right"/>
      <protection locked="0"/>
    </xf>
    <xf numFmtId="165" fontId="6" fillId="0" borderId="122" xfId="41" applyNumberFormat="1" applyFont="1" applyFill="1" applyBorder="1" applyAlignment="1" applyProtection="1">
      <alignment horizontal="right"/>
    </xf>
    <xf numFmtId="165" fontId="6" fillId="0" borderId="82" xfId="41" applyNumberFormat="1" applyFont="1" applyFill="1" applyBorder="1" applyAlignment="1" applyProtection="1">
      <alignment horizontal="right"/>
    </xf>
    <xf numFmtId="165" fontId="6" fillId="0" borderId="77" xfId="36" applyNumberFormat="1" applyFont="1" applyFill="1" applyBorder="1" applyAlignment="1" applyProtection="1">
      <alignment horizontal="right"/>
      <protection locked="0"/>
    </xf>
    <xf numFmtId="165" fontId="18" fillId="0" borderId="21" xfId="41" applyNumberFormat="1" applyFont="1" applyFill="1" applyBorder="1" applyAlignment="1" applyProtection="1">
      <alignment horizontal="right" vertical="center"/>
    </xf>
    <xf numFmtId="165" fontId="18" fillId="0" borderId="22" xfId="41" applyNumberFormat="1" applyFont="1" applyFill="1" applyBorder="1" applyAlignment="1" applyProtection="1">
      <alignment horizontal="right" vertical="center"/>
    </xf>
    <xf numFmtId="167" fontId="10" fillId="0" borderId="59" xfId="0" applyNumberFormat="1" applyFont="1" applyFill="1" applyBorder="1" applyAlignment="1" applyProtection="1">
      <alignment horizontal="right" vertical="center"/>
    </xf>
    <xf numFmtId="167" fontId="10" fillId="0" borderId="122" xfId="0" applyNumberFormat="1" applyFont="1" applyFill="1" applyBorder="1" applyAlignment="1" applyProtection="1">
      <alignment horizontal="right" vertical="center"/>
    </xf>
    <xf numFmtId="167" fontId="10" fillId="0" borderId="82" xfId="0" applyNumberFormat="1" applyFont="1" applyFill="1" applyBorder="1" applyAlignment="1" applyProtection="1">
      <alignment horizontal="right" vertical="center"/>
    </xf>
    <xf numFmtId="171" fontId="10" fillId="0" borderId="122" xfId="60" applyNumberFormat="1" applyFont="1" applyFill="1" applyBorder="1" applyAlignment="1" applyProtection="1">
      <alignment horizontal="right" vertical="center"/>
      <protection locked="0"/>
    </xf>
    <xf numFmtId="171" fontId="10" fillId="0" borderId="82" xfId="60" applyNumberFormat="1" applyFont="1" applyFill="1" applyBorder="1" applyAlignment="1" applyProtection="1">
      <alignment horizontal="right" vertical="center"/>
      <protection locked="0"/>
    </xf>
    <xf numFmtId="165" fontId="18" fillId="0" borderId="28" xfId="1" applyNumberFormat="1" applyFont="1" applyFill="1" applyBorder="1" applyAlignment="1" applyProtection="1">
      <alignment horizontal="right" vertical="center"/>
      <protection locked="0"/>
    </xf>
    <xf numFmtId="165" fontId="6" fillId="0" borderId="34" xfId="1" applyNumberFormat="1" applyFont="1" applyFill="1" applyBorder="1" applyAlignment="1" applyProtection="1">
      <alignment horizontal="right" vertical="center"/>
      <protection locked="0"/>
    </xf>
    <xf numFmtId="165" fontId="6" fillId="0" borderId="7" xfId="0" applyNumberFormat="1" applyFont="1" applyFill="1" applyBorder="1" applyAlignment="1" applyProtection="1">
      <alignment horizontal="right" vertical="center"/>
    </xf>
    <xf numFmtId="165" fontId="8" fillId="0" borderId="7" xfId="0" applyNumberFormat="1" applyFont="1" applyFill="1" applyBorder="1" applyAlignment="1">
      <alignment horizontal="right" vertical="center"/>
    </xf>
    <xf numFmtId="165" fontId="8" fillId="0" borderId="16" xfId="0" applyNumberFormat="1" applyFont="1" applyFill="1" applyBorder="1" applyAlignment="1">
      <alignment horizontal="right" vertical="center"/>
    </xf>
    <xf numFmtId="165" fontId="17" fillId="0" borderId="22" xfId="0" applyNumberFormat="1" applyFont="1" applyFill="1" applyBorder="1" applyAlignment="1">
      <alignment horizontal="right" vertical="center"/>
    </xf>
    <xf numFmtId="167" fontId="10" fillId="0" borderId="35" xfId="0" applyNumberFormat="1" applyFont="1" applyFill="1" applyBorder="1" applyAlignment="1" applyProtection="1">
      <alignment horizontal="right" vertical="center"/>
    </xf>
    <xf numFmtId="167" fontId="10" fillId="0" borderId="38" xfId="0" applyNumberFormat="1" applyFont="1" applyFill="1" applyBorder="1" applyAlignment="1" applyProtection="1">
      <alignment horizontal="right" vertical="center"/>
    </xf>
    <xf numFmtId="9" fontId="10" fillId="0" borderId="122" xfId="60" applyNumberFormat="1" applyFont="1" applyFill="1" applyBorder="1" applyAlignment="1" applyProtection="1">
      <alignment horizontal="right" vertical="center"/>
      <protection locked="0"/>
    </xf>
    <xf numFmtId="9" fontId="10" fillId="0" borderId="82" xfId="60" applyNumberFormat="1" applyFont="1" applyFill="1" applyBorder="1" applyAlignment="1" applyProtection="1">
      <alignment horizontal="right" vertical="center"/>
      <protection locked="0"/>
    </xf>
    <xf numFmtId="9" fontId="10" fillId="0" borderId="19" xfId="60" applyNumberFormat="1" applyFont="1" applyFill="1" applyBorder="1" applyAlignment="1" applyProtection="1">
      <alignment horizontal="right" vertical="center"/>
      <protection locked="0"/>
    </xf>
    <xf numFmtId="9" fontId="10" fillId="0" borderId="18" xfId="60" applyNumberFormat="1" applyFont="1" applyFill="1" applyBorder="1" applyAlignment="1" applyProtection="1">
      <alignment horizontal="right" vertical="center"/>
      <protection locked="0"/>
    </xf>
    <xf numFmtId="165" fontId="8" fillId="0" borderId="22" xfId="0" applyNumberFormat="1" applyFont="1" applyFill="1" applyBorder="1" applyAlignment="1">
      <alignment horizontal="right" vertical="center"/>
    </xf>
    <xf numFmtId="165" fontId="6" fillId="0" borderId="34" xfId="0" applyNumberFormat="1" applyFont="1" applyFill="1" applyBorder="1" applyAlignment="1" applyProtection="1">
      <alignment horizontal="right" vertical="center"/>
    </xf>
    <xf numFmtId="165" fontId="18" fillId="0" borderId="28" xfId="0" applyNumberFormat="1" applyFont="1" applyFill="1" applyBorder="1" applyAlignment="1" applyProtection="1">
      <alignment horizontal="right" vertical="center"/>
    </xf>
    <xf numFmtId="165" fontId="18" fillId="0" borderId="59" xfId="0" applyNumberFormat="1" applyFont="1" applyFill="1" applyBorder="1" applyAlignment="1" applyProtection="1">
      <alignment horizontal="right" vertical="center"/>
    </xf>
    <xf numFmtId="165" fontId="18" fillId="0" borderId="122" xfId="0" applyNumberFormat="1" applyFont="1" applyFill="1" applyBorder="1" applyAlignment="1" applyProtection="1">
      <alignment horizontal="right" vertical="center"/>
    </xf>
    <xf numFmtId="165" fontId="6" fillId="0" borderId="122" xfId="2" applyNumberFormat="1" applyFont="1" applyFill="1" applyBorder="1" applyAlignment="1" applyProtection="1">
      <alignment horizontal="right" vertical="center"/>
      <protection locked="0"/>
    </xf>
    <xf numFmtId="9" fontId="4" fillId="0" borderId="82" xfId="60" applyNumberFormat="1" applyFont="1" applyBorder="1" applyAlignment="1">
      <alignment vertical="center"/>
    </xf>
    <xf numFmtId="165" fontId="8" fillId="0" borderId="122" xfId="0" applyNumberFormat="1" applyFont="1" applyBorder="1" applyAlignment="1">
      <alignment vertical="center"/>
    </xf>
    <xf numFmtId="165" fontId="6" fillId="0" borderId="7" xfId="41" applyNumberFormat="1" applyFont="1" applyFill="1" applyBorder="1" applyAlignment="1" applyProtection="1">
      <alignment horizontal="right" vertical="center"/>
    </xf>
    <xf numFmtId="165" fontId="6" fillId="0" borderId="82" xfId="26" applyNumberFormat="1" applyFont="1" applyBorder="1" applyAlignment="1">
      <alignment horizontal="right" vertical="center"/>
    </xf>
    <xf numFmtId="165" fontId="6" fillId="0" borderId="36" xfId="26" applyNumberFormat="1" applyFont="1" applyBorder="1" applyAlignment="1">
      <alignment horizontal="right" vertical="center"/>
    </xf>
    <xf numFmtId="165" fontId="6" fillId="0" borderId="17" xfId="41" applyNumberFormat="1" applyFont="1" applyFill="1" applyBorder="1" applyAlignment="1" applyProtection="1">
      <alignment horizontal="right" vertical="center"/>
    </xf>
    <xf numFmtId="165" fontId="6" fillId="0" borderId="18" xfId="26" applyNumberFormat="1" applyFont="1" applyBorder="1" applyAlignment="1">
      <alignment horizontal="right" vertical="center"/>
    </xf>
    <xf numFmtId="0" fontId="47" fillId="0" borderId="0" xfId="0" applyFont="1" applyBorder="1" applyAlignment="1"/>
    <xf numFmtId="175" fontId="17" fillId="0" borderId="115" xfId="0" applyNumberFormat="1" applyFont="1" applyBorder="1"/>
    <xf numFmtId="175" fontId="8" fillId="0" borderId="115" xfId="0" applyNumberFormat="1" applyFont="1" applyBorder="1"/>
    <xf numFmtId="175" fontId="8" fillId="0" borderId="118" xfId="0" applyNumberFormat="1" applyFont="1" applyBorder="1"/>
    <xf numFmtId="171" fontId="17" fillId="0" borderId="131" xfId="60" applyNumberFormat="1" applyFont="1" applyBorder="1"/>
    <xf numFmtId="171" fontId="8" fillId="0" borderId="131" xfId="60" applyNumberFormat="1" applyFont="1" applyBorder="1"/>
    <xf numFmtId="171" fontId="8" fillId="0" borderId="132" xfId="60" applyNumberFormat="1" applyFont="1" applyBorder="1"/>
    <xf numFmtId="175" fontId="17" fillId="0" borderId="133" xfId="0" applyNumberFormat="1" applyFont="1" applyBorder="1"/>
    <xf numFmtId="175" fontId="8" fillId="0" borderId="133" xfId="0" applyNumberFormat="1" applyFont="1" applyBorder="1"/>
    <xf numFmtId="175" fontId="8" fillId="0" borderId="134" xfId="0" applyNumberFormat="1" applyFont="1" applyBorder="1"/>
    <xf numFmtId="175" fontId="17" fillId="0" borderId="135" xfId="0" applyNumberFormat="1" applyFont="1" applyBorder="1"/>
    <xf numFmtId="171" fontId="17" fillId="0" borderId="136" xfId="60" applyNumberFormat="1" applyFont="1" applyBorder="1"/>
    <xf numFmtId="175" fontId="8" fillId="0" borderId="112" xfId="0" applyNumberFormat="1" applyFont="1" applyBorder="1"/>
    <xf numFmtId="175" fontId="8" fillId="0" borderId="120" xfId="0" applyNumberFormat="1" applyFont="1" applyBorder="1"/>
    <xf numFmtId="165" fontId="17" fillId="0" borderId="21" xfId="0" applyNumberFormat="1" applyFont="1" applyFill="1" applyBorder="1" applyAlignment="1">
      <alignment vertical="center"/>
    </xf>
    <xf numFmtId="165" fontId="8" fillId="0" borderId="122" xfId="0" applyNumberFormat="1" applyFont="1" applyBorder="1" applyAlignment="1"/>
    <xf numFmtId="165" fontId="17" fillId="0" borderId="82" xfId="0" applyNumberFormat="1" applyFont="1" applyBorder="1" applyAlignment="1">
      <alignment horizontal="right" vertical="center"/>
    </xf>
    <xf numFmtId="165" fontId="18" fillId="0" borderId="83" xfId="0" applyNumberFormat="1" applyFont="1" applyFill="1" applyBorder="1" applyAlignment="1" applyProtection="1">
      <alignment horizontal="right" vertical="center"/>
    </xf>
    <xf numFmtId="166" fontId="18" fillId="0" borderId="59" xfId="0" applyNumberFormat="1" applyFont="1" applyFill="1" applyBorder="1" applyAlignment="1" applyProtection="1">
      <alignment horizontal="right" vertical="center"/>
    </xf>
    <xf numFmtId="166" fontId="18" fillId="0" borderId="36" xfId="0" applyNumberFormat="1" applyFont="1" applyFill="1" applyBorder="1" applyAlignment="1" applyProtection="1">
      <alignment horizontal="right" vertical="center"/>
    </xf>
    <xf numFmtId="165" fontId="6" fillId="0" borderId="122" xfId="0" applyNumberFormat="1" applyFont="1" applyFill="1" applyBorder="1" applyAlignment="1" applyProtection="1">
      <alignment vertical="center"/>
      <protection locked="0"/>
    </xf>
    <xf numFmtId="165" fontId="27" fillId="0" borderId="122" xfId="0" applyNumberFormat="1" applyFont="1" applyBorder="1" applyAlignment="1">
      <alignment vertical="center"/>
    </xf>
    <xf numFmtId="0" fontId="18" fillId="0" borderId="28" xfId="43" applyFont="1" applyFill="1" applyBorder="1" applyAlignment="1" applyProtection="1">
      <alignment vertical="center" wrapText="1"/>
      <protection locked="0"/>
    </xf>
    <xf numFmtId="165" fontId="28" fillId="0" borderId="122" xfId="0" applyNumberFormat="1" applyFont="1" applyBorder="1" applyAlignment="1">
      <alignment vertical="center"/>
    </xf>
    <xf numFmtId="3" fontId="8" fillId="0" borderId="122" xfId="0" applyNumberFormat="1" applyFont="1" applyBorder="1" applyAlignment="1">
      <alignment vertical="center"/>
    </xf>
    <xf numFmtId="165" fontId="5" fillId="0" borderId="122" xfId="27" applyNumberFormat="1" applyFont="1" applyFill="1" applyBorder="1" applyAlignment="1">
      <alignment horizontal="center" vertical="center"/>
    </xf>
    <xf numFmtId="165" fontId="6" fillId="0" borderId="47" xfId="0" applyNumberFormat="1" applyFont="1" applyFill="1" applyBorder="1" applyAlignment="1" applyProtection="1">
      <alignment horizontal="right" vertical="center"/>
      <protection locked="0"/>
    </xf>
    <xf numFmtId="165" fontId="8" fillId="0" borderId="21" xfId="0" applyNumberFormat="1" applyFont="1" applyFill="1" applyBorder="1" applyAlignment="1">
      <alignment horizontal="right" vertical="center"/>
    </xf>
    <xf numFmtId="165" fontId="8" fillId="0" borderId="0" xfId="0" applyNumberFormat="1" applyFont="1" applyAlignment="1">
      <alignment horizontal="center"/>
    </xf>
    <xf numFmtId="0" fontId="48" fillId="0" borderId="0" xfId="0" applyFont="1"/>
    <xf numFmtId="175" fontId="17" fillId="0" borderId="115" xfId="0" applyNumberFormat="1" applyFont="1" applyBorder="1" applyAlignment="1">
      <alignment vertical="center"/>
    </xf>
    <xf numFmtId="171" fontId="17" fillId="0" borderId="131" xfId="60" applyNumberFormat="1" applyFont="1" applyBorder="1" applyAlignment="1">
      <alignment vertical="center"/>
    </xf>
    <xf numFmtId="175" fontId="17" fillId="0" borderId="135" xfId="0" applyNumberFormat="1" applyFont="1" applyBorder="1" applyAlignment="1">
      <alignment vertical="center"/>
    </xf>
    <xf numFmtId="171" fontId="17" fillId="0" borderId="136" xfId="60" applyNumberFormat="1" applyFont="1" applyBorder="1" applyAlignment="1">
      <alignment vertical="center"/>
    </xf>
    <xf numFmtId="175" fontId="17" fillId="0" borderId="133" xfId="0" applyNumberFormat="1" applyFont="1" applyBorder="1" applyAlignment="1">
      <alignment vertical="center"/>
    </xf>
    <xf numFmtId="171" fontId="17" fillId="0" borderId="117" xfId="60" applyNumberFormat="1" applyFont="1" applyBorder="1" applyAlignment="1">
      <alignment vertical="center"/>
    </xf>
    <xf numFmtId="175" fontId="8" fillId="0" borderId="115" xfId="0" applyNumberFormat="1" applyFont="1" applyBorder="1" applyAlignment="1">
      <alignment vertical="center"/>
    </xf>
    <xf numFmtId="171" fontId="8" fillId="0" borderId="131" xfId="60" applyNumberFormat="1" applyFont="1" applyBorder="1" applyAlignment="1">
      <alignment vertical="center"/>
    </xf>
    <xf numFmtId="175" fontId="8" fillId="0" borderId="112" xfId="0" applyNumberFormat="1" applyFont="1" applyBorder="1" applyAlignment="1">
      <alignment vertical="center"/>
    </xf>
    <xf numFmtId="171" fontId="8" fillId="0" borderId="113" xfId="60" applyNumberFormat="1" applyFont="1" applyBorder="1" applyAlignment="1">
      <alignment vertical="center"/>
    </xf>
    <xf numFmtId="175" fontId="8" fillId="0" borderId="133" xfId="0" applyNumberFormat="1" applyFont="1" applyBorder="1" applyAlignment="1">
      <alignment vertical="center"/>
    </xf>
    <xf numFmtId="171" fontId="8" fillId="0" borderId="117" xfId="60" applyNumberFormat="1" applyFont="1" applyBorder="1" applyAlignment="1">
      <alignment vertical="center"/>
    </xf>
    <xf numFmtId="175" fontId="8" fillId="0" borderId="118" xfId="0" applyNumberFormat="1" applyFont="1" applyBorder="1" applyAlignment="1">
      <alignment vertical="center"/>
    </xf>
    <xf numFmtId="171" fontId="8" fillId="0" borderId="132" xfId="60" applyNumberFormat="1" applyFont="1" applyBorder="1" applyAlignment="1">
      <alignment vertical="center"/>
    </xf>
    <xf numFmtId="175" fontId="8" fillId="0" borderId="120" xfId="0" applyNumberFormat="1" applyFont="1" applyBorder="1" applyAlignment="1">
      <alignment vertical="center"/>
    </xf>
    <xf numFmtId="171" fontId="8" fillId="0" borderId="119" xfId="60" applyNumberFormat="1" applyFont="1" applyBorder="1" applyAlignment="1">
      <alignment vertical="center"/>
    </xf>
    <xf numFmtId="175" fontId="8" fillId="0" borderId="134" xfId="0" applyNumberFormat="1" applyFont="1" applyBorder="1" applyAlignment="1">
      <alignment vertical="center"/>
    </xf>
    <xf numFmtId="171" fontId="8" fillId="0" borderId="121" xfId="60" applyNumberFormat="1" applyFont="1" applyBorder="1" applyAlignment="1">
      <alignment vertical="center"/>
    </xf>
    <xf numFmtId="165" fontId="17" fillId="0" borderId="122" xfId="0" applyNumberFormat="1" applyFont="1" applyBorder="1" applyAlignment="1">
      <alignment horizontal="right" vertical="center"/>
    </xf>
    <xf numFmtId="0" fontId="49" fillId="0" borderId="0" xfId="0" applyFont="1"/>
    <xf numFmtId="165" fontId="6" fillId="0" borderId="59" xfId="0" applyNumberFormat="1" applyFont="1" applyFill="1" applyBorder="1" applyAlignment="1" applyProtection="1">
      <alignment horizontal="right" vertical="center"/>
      <protection locked="0"/>
    </xf>
    <xf numFmtId="165" fontId="8" fillId="0" borderId="7" xfId="0" applyNumberFormat="1" applyFont="1" applyBorder="1" applyAlignment="1">
      <alignment horizontal="right" vertical="center"/>
    </xf>
    <xf numFmtId="165" fontId="8" fillId="0" borderId="16" xfId="0" applyNumberFormat="1" applyFont="1" applyBorder="1" applyAlignment="1">
      <alignment horizontal="right" vertical="center"/>
    </xf>
    <xf numFmtId="165" fontId="18" fillId="0" borderId="47" xfId="0" applyNumberFormat="1" applyFont="1" applyFill="1" applyBorder="1" applyAlignment="1" applyProtection="1">
      <alignment horizontal="right" vertical="center"/>
      <protection locked="0"/>
    </xf>
    <xf numFmtId="165" fontId="18" fillId="0" borderId="21" xfId="0" applyNumberFormat="1" applyFont="1" applyFill="1" applyBorder="1" applyAlignment="1" applyProtection="1">
      <alignment horizontal="right" vertical="center"/>
      <protection locked="0"/>
    </xf>
    <xf numFmtId="165" fontId="6" fillId="0" borderId="122" xfId="0" applyNumberFormat="1" applyFont="1" applyFill="1" applyBorder="1" applyAlignment="1" applyProtection="1">
      <alignment horizontal="right" vertical="center"/>
      <protection locked="0"/>
    </xf>
    <xf numFmtId="165" fontId="6" fillId="0" borderId="122" xfId="40" applyNumberFormat="1" applyFont="1" applyFill="1" applyBorder="1" applyAlignment="1">
      <alignment vertical="center"/>
    </xf>
    <xf numFmtId="165" fontId="6" fillId="0" borderId="82" xfId="0" applyNumberFormat="1" applyFont="1" applyFill="1" applyBorder="1" applyAlignment="1" applyProtection="1">
      <alignment vertical="center"/>
      <protection locked="0"/>
    </xf>
    <xf numFmtId="165" fontId="27" fillId="0" borderId="82" xfId="0" applyNumberFormat="1" applyFont="1" applyBorder="1" applyAlignment="1">
      <alignment vertical="center"/>
    </xf>
    <xf numFmtId="165" fontId="27" fillId="0" borderId="18" xfId="0" applyNumberFormat="1" applyFont="1" applyBorder="1" applyAlignment="1">
      <alignment vertical="center"/>
    </xf>
    <xf numFmtId="0" fontId="17" fillId="0" borderId="27" xfId="0" applyFont="1" applyBorder="1" applyAlignment="1">
      <alignment horizontal="left" vertical="center" wrapText="1"/>
    </xf>
    <xf numFmtId="165" fontId="17" fillId="0" borderId="47" xfId="0" applyNumberFormat="1" applyFont="1" applyFill="1" applyBorder="1" applyAlignment="1">
      <alignment horizontal="right" vertical="center"/>
    </xf>
    <xf numFmtId="171" fontId="40" fillId="0" borderId="21" xfId="60" applyNumberFormat="1" applyFont="1" applyFill="1" applyBorder="1" applyAlignment="1">
      <alignment vertical="center"/>
    </xf>
    <xf numFmtId="0" fontId="6" fillId="0" borderId="0" xfId="2" applyFont="1" applyFill="1" applyBorder="1" applyAlignment="1" applyProtection="1">
      <alignment horizontal="center" vertical="center"/>
      <protection locked="0"/>
    </xf>
    <xf numFmtId="171" fontId="8" fillId="0" borderId="59" xfId="60" applyNumberFormat="1" applyFont="1" applyBorder="1"/>
    <xf numFmtId="171" fontId="8" fillId="0" borderId="35" xfId="60" applyNumberFormat="1" applyFont="1" applyBorder="1"/>
    <xf numFmtId="166" fontId="18" fillId="0" borderId="122" xfId="0" applyNumberFormat="1" applyFont="1" applyFill="1" applyBorder="1" applyAlignment="1" applyProtection="1">
      <alignment horizontal="right" vertical="center"/>
    </xf>
    <xf numFmtId="165" fontId="8" fillId="0" borderId="122" xfId="0" applyNumberFormat="1" applyFont="1" applyBorder="1" applyAlignment="1">
      <alignment horizontal="center" vertical="center"/>
    </xf>
    <xf numFmtId="171" fontId="4" fillId="0" borderId="59" xfId="60" applyNumberFormat="1" applyFont="1" applyBorder="1" applyAlignment="1">
      <alignment horizontal="center" vertical="center"/>
    </xf>
    <xf numFmtId="165" fontId="6" fillId="0" borderId="122" xfId="1" applyNumberFormat="1" applyFont="1" applyFill="1" applyBorder="1" applyAlignment="1" applyProtection="1">
      <protection locked="0"/>
    </xf>
    <xf numFmtId="165" fontId="6" fillId="0" borderId="122" xfId="40" applyNumberFormat="1" applyFont="1" applyFill="1" applyBorder="1" applyAlignment="1" applyProtection="1">
      <alignment vertical="center"/>
      <protection locked="0"/>
    </xf>
    <xf numFmtId="165" fontId="6" fillId="0" borderId="18" xfId="40" applyNumberFormat="1" applyFont="1" applyFill="1" applyBorder="1" applyAlignment="1" applyProtection="1">
      <alignment vertical="center"/>
      <protection locked="0"/>
    </xf>
    <xf numFmtId="165" fontId="6" fillId="0" borderId="122" xfId="0" applyNumberFormat="1" applyFont="1" applyFill="1" applyBorder="1" applyAlignment="1">
      <alignment horizontal="right" vertical="center"/>
    </xf>
    <xf numFmtId="175" fontId="8" fillId="0" borderId="115" xfId="0" applyNumberFormat="1" applyFont="1" applyBorder="1" applyAlignment="1">
      <alignment horizontal="center"/>
    </xf>
    <xf numFmtId="171" fontId="8" fillId="0" borderId="113" xfId="60" applyNumberFormat="1" applyFont="1" applyBorder="1" applyAlignment="1">
      <alignment horizontal="center"/>
    </xf>
    <xf numFmtId="175" fontId="8" fillId="0" borderId="83" xfId="0" applyNumberFormat="1" applyFont="1" applyBorder="1"/>
    <xf numFmtId="175" fontId="8" fillId="0" borderId="83" xfId="0" applyNumberFormat="1" applyFont="1" applyBorder="1" applyAlignment="1">
      <alignment horizontal="center"/>
    </xf>
    <xf numFmtId="171" fontId="8" fillId="0" borderId="59" xfId="60" applyNumberFormat="1" applyFont="1" applyBorder="1" applyAlignment="1">
      <alignment horizontal="center"/>
    </xf>
    <xf numFmtId="175" fontId="8" fillId="0" borderId="133" xfId="0" applyNumberFormat="1" applyFont="1" applyBorder="1" applyAlignment="1">
      <alignment horizontal="center"/>
    </xf>
    <xf numFmtId="171" fontId="8" fillId="0" borderId="117" xfId="60" applyNumberFormat="1" applyFont="1" applyBorder="1" applyAlignment="1">
      <alignment horizontal="center"/>
    </xf>
    <xf numFmtId="175" fontId="8" fillId="0" borderId="20" xfId="0" applyNumberFormat="1" applyFont="1" applyBorder="1"/>
    <xf numFmtId="165" fontId="6" fillId="0" borderId="122" xfId="40" applyNumberFormat="1" applyFont="1" applyFill="1" applyBorder="1" applyProtection="1">
      <protection locked="0"/>
    </xf>
    <xf numFmtId="165" fontId="6" fillId="0" borderId="122" xfId="2" applyNumberFormat="1" applyFont="1" applyFill="1" applyBorder="1" applyAlignment="1" applyProtection="1">
      <alignment vertical="center"/>
      <protection locked="0"/>
    </xf>
    <xf numFmtId="165" fontId="6" fillId="0" borderId="36" xfId="40" applyNumberFormat="1" applyFont="1" applyFill="1" applyBorder="1" applyAlignment="1" applyProtection="1">
      <alignment vertical="center"/>
      <protection locked="0"/>
    </xf>
    <xf numFmtId="165" fontId="27" fillId="0" borderId="59" xfId="40" applyNumberFormat="1" applyFont="1" applyFill="1" applyBorder="1" applyAlignment="1" applyProtection="1">
      <alignment vertical="center"/>
    </xf>
    <xf numFmtId="165" fontId="27" fillId="0" borderId="122" xfId="40" applyNumberFormat="1" applyFont="1" applyFill="1" applyBorder="1" applyAlignment="1" applyProtection="1">
      <alignment vertical="center"/>
    </xf>
    <xf numFmtId="165" fontId="6" fillId="0" borderId="59" xfId="40" applyNumberFormat="1" applyFont="1" applyFill="1" applyBorder="1" applyProtection="1">
      <protection locked="0"/>
    </xf>
    <xf numFmtId="165" fontId="6" fillId="0" borderId="122" xfId="26" applyNumberFormat="1" applyFont="1" applyFill="1" applyBorder="1" applyAlignment="1" applyProtection="1">
      <alignment horizontal="right" vertical="center"/>
      <protection locked="0"/>
    </xf>
    <xf numFmtId="165" fontId="34" fillId="0" borderId="122" xfId="40" applyNumberFormat="1" applyFont="1" applyFill="1" applyBorder="1" applyAlignment="1" applyProtection="1">
      <alignment horizontal="center" vertical="center"/>
      <protection locked="0"/>
    </xf>
    <xf numFmtId="165" fontId="34" fillId="0" borderId="122" xfId="40" applyNumberFormat="1" applyFont="1" applyFill="1" applyBorder="1" applyAlignment="1" applyProtection="1">
      <alignment vertical="center"/>
      <protection locked="0"/>
    </xf>
    <xf numFmtId="165" fontId="6" fillId="0" borderId="35" xfId="40" applyNumberFormat="1" applyFont="1" applyFill="1" applyBorder="1" applyProtection="1">
      <protection locked="0"/>
    </xf>
    <xf numFmtId="175" fontId="8" fillId="0" borderId="20" xfId="0" applyNumberFormat="1" applyFont="1" applyBorder="1" applyAlignment="1">
      <alignment horizontal="center"/>
    </xf>
    <xf numFmtId="175" fontId="8" fillId="0" borderId="134" xfId="0" applyNumberFormat="1" applyFont="1" applyBorder="1" applyAlignment="1">
      <alignment horizontal="center"/>
    </xf>
    <xf numFmtId="171" fontId="8" fillId="0" borderId="121" xfId="60" applyNumberFormat="1" applyFont="1" applyBorder="1" applyAlignment="1">
      <alignment horizontal="center"/>
    </xf>
    <xf numFmtId="165" fontId="6" fillId="0" borderId="122" xfId="0" applyNumberFormat="1" applyFont="1" applyFill="1" applyBorder="1" applyAlignment="1" applyProtection="1">
      <alignment horizontal="right"/>
    </xf>
    <xf numFmtId="165" fontId="8" fillId="0" borderId="122" xfId="0" applyNumberFormat="1" applyFont="1" applyBorder="1" applyAlignment="1">
      <alignment horizontal="right"/>
    </xf>
    <xf numFmtId="165" fontId="8" fillId="0" borderId="122" xfId="0" applyNumberFormat="1" applyFont="1" applyFill="1" applyBorder="1" applyAlignment="1"/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166" fontId="17" fillId="0" borderId="115" xfId="0" applyNumberFormat="1" applyFont="1" applyBorder="1" applyAlignment="1">
      <alignment vertical="center"/>
    </xf>
    <xf numFmtId="171" fontId="17" fillId="0" borderId="113" xfId="60" applyNumberFormat="1" applyFont="1" applyBorder="1" applyAlignment="1">
      <alignment vertical="center"/>
    </xf>
    <xf numFmtId="166" fontId="17" fillId="0" borderId="133" xfId="0" applyNumberFormat="1" applyFont="1" applyBorder="1" applyAlignment="1">
      <alignment vertical="center"/>
    </xf>
    <xf numFmtId="171" fontId="17" fillId="0" borderId="36" xfId="60" applyNumberFormat="1" applyFont="1" applyBorder="1" applyAlignment="1">
      <alignment vertical="center"/>
    </xf>
    <xf numFmtId="166" fontId="8" fillId="0" borderId="115" xfId="0" applyNumberFormat="1" applyFont="1" applyBorder="1" applyAlignment="1">
      <alignment vertical="center"/>
    </xf>
    <xf numFmtId="166" fontId="8" fillId="0" borderId="133" xfId="0" applyNumberFormat="1" applyFont="1" applyBorder="1" applyAlignment="1">
      <alignment vertical="center"/>
    </xf>
    <xf numFmtId="171" fontId="8" fillId="0" borderId="36" xfId="60" applyNumberFormat="1" applyFont="1" applyBorder="1" applyAlignment="1">
      <alignment vertical="center"/>
    </xf>
    <xf numFmtId="166" fontId="8" fillId="0" borderId="118" xfId="0" applyNumberFormat="1" applyFont="1" applyBorder="1" applyAlignment="1">
      <alignment vertical="center"/>
    </xf>
    <xf numFmtId="166" fontId="8" fillId="0" borderId="134" xfId="0" applyNumberFormat="1" applyFont="1" applyBorder="1" applyAlignment="1">
      <alignment vertical="center"/>
    </xf>
    <xf numFmtId="171" fontId="8" fillId="0" borderId="38" xfId="60" applyNumberFormat="1" applyFont="1" applyBorder="1" applyAlignment="1">
      <alignment vertical="center"/>
    </xf>
    <xf numFmtId="171" fontId="17" fillId="0" borderId="59" xfId="60" applyNumberFormat="1" applyFont="1" applyBorder="1" applyAlignment="1">
      <alignment vertical="center"/>
    </xf>
    <xf numFmtId="166" fontId="17" fillId="0" borderId="112" xfId="0" applyNumberFormat="1" applyFont="1" applyBorder="1" applyAlignment="1">
      <alignment vertical="center"/>
    </xf>
    <xf numFmtId="166" fontId="8" fillId="0" borderId="112" xfId="0" applyNumberFormat="1" applyFont="1" applyBorder="1" applyAlignment="1">
      <alignment vertical="center"/>
    </xf>
    <xf numFmtId="166" fontId="8" fillId="0" borderId="120" xfId="0" applyNumberFormat="1" applyFont="1" applyBorder="1" applyAlignment="1">
      <alignment vertical="center"/>
    </xf>
    <xf numFmtId="165" fontId="18" fillId="0" borderId="77" xfId="0" applyNumberFormat="1" applyFont="1" applyFill="1" applyBorder="1" applyAlignment="1" applyProtection="1">
      <alignment vertical="center"/>
    </xf>
    <xf numFmtId="175" fontId="17" fillId="0" borderId="112" xfId="0" applyNumberFormat="1" applyFont="1" applyBorder="1" applyAlignment="1">
      <alignment vertical="center"/>
    </xf>
    <xf numFmtId="3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60" applyFont="1" applyFill="1" applyBorder="1"/>
    <xf numFmtId="165" fontId="6" fillId="0" borderId="0" xfId="1" applyNumberFormat="1" applyFont="1" applyFill="1" applyBorder="1" applyAlignment="1" applyProtection="1">
      <alignment horizontal="center" vertical="center"/>
      <protection locked="0"/>
    </xf>
    <xf numFmtId="171" fontId="6" fillId="0" borderId="0" xfId="60" applyNumberFormat="1" applyFont="1" applyFill="1" applyBorder="1" applyAlignment="1" applyProtection="1">
      <alignment vertical="center"/>
      <protection locked="0"/>
    </xf>
    <xf numFmtId="171" fontId="6" fillId="0" borderId="0" xfId="60" applyNumberFormat="1" applyFont="1" applyFill="1" applyBorder="1" applyAlignment="1" applyProtection="1">
      <alignment horizontal="center" vertical="center"/>
      <protection locked="0"/>
    </xf>
    <xf numFmtId="0" fontId="10" fillId="0" borderId="0" xfId="2" applyFont="1" applyFill="1" applyBorder="1" applyAlignment="1" applyProtection="1">
      <alignment horizontal="center" vertical="center"/>
      <protection locked="0"/>
    </xf>
    <xf numFmtId="165" fontId="0" fillId="0" borderId="0" xfId="0" applyNumberFormat="1" applyFill="1" applyBorder="1"/>
    <xf numFmtId="165" fontId="0" fillId="0" borderId="0" xfId="0" applyNumberFormat="1" applyFill="1" applyBorder="1" applyAlignment="1">
      <alignment vertical="center"/>
    </xf>
    <xf numFmtId="0" fontId="6" fillId="0" borderId="0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50" fillId="0" borderId="0" xfId="0" applyFont="1"/>
    <xf numFmtId="0" fontId="39" fillId="0" borderId="0" xfId="0" applyFont="1"/>
    <xf numFmtId="0" fontId="51" fillId="0" borderId="0" xfId="0" applyFont="1"/>
    <xf numFmtId="0" fontId="39" fillId="0" borderId="0" xfId="0" applyFont="1" applyFill="1"/>
    <xf numFmtId="171" fontId="8" fillId="0" borderId="117" xfId="60" applyNumberFormat="1" applyFont="1" applyBorder="1" applyAlignment="1">
      <alignment horizontal="center" vertical="center"/>
    </xf>
    <xf numFmtId="0" fontId="39" fillId="0" borderId="0" xfId="0" applyFont="1" applyFill="1" applyBorder="1"/>
    <xf numFmtId="0" fontId="52" fillId="0" borderId="0" xfId="0" applyFont="1" applyFill="1" applyBorder="1"/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/>
    <xf numFmtId="0" fontId="39" fillId="0" borderId="0" xfId="0" applyFont="1" applyFill="1" applyBorder="1" applyAlignment="1">
      <alignment vertical="center"/>
    </xf>
    <xf numFmtId="0" fontId="52" fillId="0" borderId="0" xfId="2" applyFont="1" applyFill="1" applyBorder="1"/>
    <xf numFmtId="166" fontId="0" fillId="0" borderId="0" xfId="0" applyNumberFormat="1"/>
    <xf numFmtId="165" fontId="27" fillId="0" borderId="35" xfId="0" applyNumberFormat="1" applyFont="1" applyFill="1" applyBorder="1" applyAlignment="1">
      <alignment vertical="center"/>
    </xf>
    <xf numFmtId="165" fontId="27" fillId="0" borderId="19" xfId="0" applyNumberFormat="1" applyFont="1" applyFill="1" applyBorder="1" applyAlignment="1">
      <alignment vertical="center"/>
    </xf>
    <xf numFmtId="165" fontId="8" fillId="0" borderId="3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5" fontId="6" fillId="0" borderId="122" xfId="0" applyNumberFormat="1" applyFont="1" applyFill="1" applyBorder="1" applyAlignment="1" applyProtection="1">
      <alignment horizontal="center" vertical="center"/>
    </xf>
    <xf numFmtId="165" fontId="8" fillId="0" borderId="47" xfId="0" applyNumberFormat="1" applyFont="1" applyFill="1" applyBorder="1" applyAlignment="1">
      <alignment horizontal="right" vertical="center"/>
    </xf>
    <xf numFmtId="0" fontId="4" fillId="0" borderId="0" xfId="2" applyFont="1" applyFill="1" applyBorder="1" applyProtection="1">
      <protection locked="0"/>
    </xf>
    <xf numFmtId="0" fontId="35" fillId="0" borderId="0" xfId="0" applyFont="1" applyFill="1"/>
    <xf numFmtId="0" fontId="56" fillId="0" borderId="0" xfId="0" applyFont="1"/>
    <xf numFmtId="0" fontId="2" fillId="0" borderId="0" xfId="0" applyFont="1" applyFill="1" applyBorder="1"/>
    <xf numFmtId="0" fontId="5" fillId="0" borderId="0" xfId="59" applyFont="1" applyAlignment="1" applyProtection="1"/>
    <xf numFmtId="0" fontId="5" fillId="0" borderId="0" xfId="0" applyFont="1"/>
    <xf numFmtId="0" fontId="35" fillId="0" borderId="0" xfId="59" applyFont="1" applyAlignment="1" applyProtection="1"/>
    <xf numFmtId="3" fontId="6" fillId="0" borderId="0" xfId="0" applyNumberFormat="1" applyFont="1" applyBorder="1" applyAlignment="1">
      <alignment vertical="center"/>
    </xf>
    <xf numFmtId="165" fontId="6" fillId="0" borderId="122" xfId="27" applyNumberFormat="1" applyFont="1" applyFill="1" applyBorder="1" applyAlignment="1">
      <alignment horizontal="right" vertical="center"/>
    </xf>
    <xf numFmtId="175" fontId="8" fillId="0" borderId="0" xfId="0" applyNumberFormat="1" applyFont="1" applyBorder="1" applyAlignment="1">
      <alignment vertical="center"/>
    </xf>
    <xf numFmtId="165" fontId="27" fillId="0" borderId="122" xfId="0" applyNumberFormat="1" applyFont="1" applyBorder="1" applyAlignment="1">
      <alignment horizontal="center" vertical="center"/>
    </xf>
    <xf numFmtId="3" fontId="8" fillId="0" borderId="122" xfId="0" applyNumberFormat="1" applyFont="1" applyBorder="1" applyAlignment="1">
      <alignment horizontal="center" vertical="center"/>
    </xf>
    <xf numFmtId="3" fontId="8" fillId="0" borderId="82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75" fontId="8" fillId="0" borderId="7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horizontal="center" vertical="center"/>
    </xf>
    <xf numFmtId="175" fontId="8" fillId="0" borderId="16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center" vertical="center"/>
    </xf>
    <xf numFmtId="171" fontId="8" fillId="0" borderId="113" xfId="60" applyNumberFormat="1" applyFont="1" applyBorder="1" applyAlignment="1">
      <alignment horizontal="center" vertical="center"/>
    </xf>
    <xf numFmtId="171" fontId="8" fillId="0" borderId="59" xfId="60" applyNumberFormat="1" applyFont="1" applyBorder="1" applyAlignment="1">
      <alignment horizontal="center" vertical="center"/>
    </xf>
    <xf numFmtId="171" fontId="8" fillId="0" borderId="121" xfId="60" applyNumberFormat="1" applyFont="1" applyBorder="1" applyAlignment="1">
      <alignment horizontal="center" vertical="center"/>
    </xf>
    <xf numFmtId="0" fontId="57" fillId="0" borderId="0" xfId="59" applyFont="1" applyAlignment="1" applyProtection="1"/>
    <xf numFmtId="3" fontId="8" fillId="0" borderId="112" xfId="0" applyNumberFormat="1" applyFont="1" applyBorder="1" applyAlignment="1">
      <alignment horizontal="center" vertical="center"/>
    </xf>
    <xf numFmtId="166" fontId="18" fillId="0" borderId="84" xfId="0" applyNumberFormat="1" applyFont="1" applyFill="1" applyBorder="1" applyAlignment="1" applyProtection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0" fontId="10" fillId="0" borderId="122" xfId="60" applyNumberFormat="1" applyFont="1" applyFill="1" applyBorder="1" applyAlignment="1" applyProtection="1">
      <alignment horizontal="right" vertical="center"/>
      <protection locked="0"/>
    </xf>
    <xf numFmtId="10" fontId="10" fillId="0" borderId="82" xfId="60" applyNumberFormat="1" applyFont="1" applyFill="1" applyBorder="1" applyAlignment="1" applyProtection="1">
      <alignment horizontal="right" vertical="center"/>
      <protection locked="0"/>
    </xf>
    <xf numFmtId="10" fontId="10" fillId="0" borderId="19" xfId="60" applyNumberFormat="1" applyFont="1" applyFill="1" applyBorder="1" applyAlignment="1" applyProtection="1">
      <alignment horizontal="right" vertical="center"/>
      <protection locked="0"/>
    </xf>
    <xf numFmtId="10" fontId="10" fillId="0" borderId="18" xfId="60" applyNumberFormat="1" applyFont="1" applyFill="1" applyBorder="1" applyAlignment="1" applyProtection="1">
      <alignment horizontal="right" vertical="center"/>
      <protection locked="0"/>
    </xf>
    <xf numFmtId="171" fontId="10" fillId="0" borderId="122" xfId="60" applyNumberFormat="1" applyFont="1" applyFill="1" applyBorder="1" applyAlignment="1" applyProtection="1">
      <alignment horizontal="right" vertical="center"/>
    </xf>
    <xf numFmtId="171" fontId="10" fillId="0" borderId="19" xfId="60" applyNumberFormat="1" applyFont="1" applyFill="1" applyBorder="1" applyAlignment="1" applyProtection="1">
      <alignment horizontal="right" vertical="center"/>
    </xf>
    <xf numFmtId="10" fontId="10" fillId="0" borderId="19" xfId="60" applyNumberFormat="1" applyFont="1" applyFill="1" applyBorder="1" applyAlignment="1" applyProtection="1">
      <alignment horizontal="right" vertical="center"/>
    </xf>
    <xf numFmtId="10" fontId="4" fillId="0" borderId="19" xfId="60" applyNumberFormat="1" applyFont="1" applyFill="1" applyBorder="1" applyAlignment="1">
      <alignment horizontal="right" vertical="center"/>
    </xf>
    <xf numFmtId="171" fontId="4" fillId="0" borderId="19" xfId="60" applyNumberFormat="1" applyFont="1" applyFill="1" applyBorder="1" applyAlignment="1">
      <alignment horizontal="right" vertical="center"/>
    </xf>
    <xf numFmtId="9" fontId="10" fillId="0" borderId="122" xfId="60" applyNumberFormat="1" applyFont="1" applyFill="1" applyBorder="1" applyAlignment="1" applyProtection="1">
      <alignment horizontal="right" vertical="center"/>
    </xf>
    <xf numFmtId="171" fontId="10" fillId="0" borderId="59" xfId="60" applyNumberFormat="1" applyFont="1" applyFill="1" applyBorder="1" applyAlignment="1" applyProtection="1">
      <alignment horizontal="right" vertical="center"/>
    </xf>
    <xf numFmtId="9" fontId="10" fillId="0" borderId="19" xfId="60" applyNumberFormat="1" applyFont="1" applyFill="1" applyBorder="1" applyAlignment="1" applyProtection="1">
      <alignment horizontal="right" vertical="center"/>
    </xf>
    <xf numFmtId="9" fontId="4" fillId="0" borderId="122" xfId="60" applyNumberFormat="1" applyFont="1" applyFill="1" applyBorder="1" applyAlignment="1">
      <alignment horizontal="right" vertical="center"/>
    </xf>
    <xf numFmtId="9" fontId="4" fillId="0" borderId="19" xfId="60" applyNumberFormat="1" applyFont="1" applyFill="1" applyBorder="1" applyAlignment="1">
      <alignment horizontal="right" vertical="center"/>
    </xf>
    <xf numFmtId="9" fontId="10" fillId="0" borderId="18" xfId="60" applyNumberFormat="1" applyFont="1" applyFill="1" applyBorder="1" applyAlignment="1" applyProtection="1">
      <alignment horizontal="right" vertical="center"/>
    </xf>
    <xf numFmtId="171" fontId="42" fillId="0" borderId="59" xfId="60" applyNumberFormat="1" applyFont="1" applyFill="1" applyBorder="1" applyAlignment="1" applyProtection="1">
      <alignment horizontal="right" vertical="center"/>
    </xf>
    <xf numFmtId="171" fontId="10" fillId="0" borderId="35" xfId="60" applyNumberFormat="1" applyFont="1" applyFill="1" applyBorder="1" applyAlignment="1" applyProtection="1">
      <alignment horizontal="right" vertical="center"/>
    </xf>
    <xf numFmtId="171" fontId="10" fillId="0" borderId="82" xfId="60" applyNumberFormat="1" applyFont="1" applyFill="1" applyBorder="1" applyAlignment="1" applyProtection="1">
      <alignment vertical="center"/>
      <protection locked="0"/>
    </xf>
    <xf numFmtId="171" fontId="40" fillId="0" borderId="83" xfId="60" applyNumberFormat="1" applyFont="1" applyBorder="1" applyAlignment="1">
      <alignment horizontal="right" vertical="center"/>
    </xf>
    <xf numFmtId="171" fontId="4" fillId="0" borderId="83" xfId="60" applyNumberFormat="1" applyFont="1" applyBorder="1" applyAlignment="1">
      <alignment horizontal="right" vertical="center"/>
    </xf>
    <xf numFmtId="171" fontId="4" fillId="0" borderId="20" xfId="60" applyNumberFormat="1" applyFont="1" applyBorder="1" applyAlignment="1">
      <alignment horizontal="right" vertical="center"/>
    </xf>
    <xf numFmtId="0" fontId="57" fillId="0" borderId="0" xfId="0" applyFont="1"/>
    <xf numFmtId="0" fontId="17" fillId="0" borderId="28" xfId="0" applyFont="1" applyFill="1" applyBorder="1" applyAlignment="1">
      <alignment horizontal="left" vertical="center" wrapText="1"/>
    </xf>
    <xf numFmtId="171" fontId="17" fillId="0" borderId="113" xfId="60" applyNumberFormat="1" applyFont="1" applyFill="1" applyBorder="1" applyAlignment="1">
      <alignment vertical="center"/>
    </xf>
    <xf numFmtId="166" fontId="17" fillId="0" borderId="133" xfId="0" applyNumberFormat="1" applyFont="1" applyFill="1" applyBorder="1" applyAlignment="1">
      <alignment vertical="center"/>
    </xf>
    <xf numFmtId="171" fontId="17" fillId="0" borderId="36" xfId="60" applyNumberFormat="1" applyFont="1" applyFill="1" applyBorder="1" applyAlignment="1">
      <alignment vertical="center"/>
    </xf>
    <xf numFmtId="171" fontId="8" fillId="0" borderId="113" xfId="60" applyNumberFormat="1" applyFont="1" applyFill="1" applyBorder="1" applyAlignment="1">
      <alignment vertical="center"/>
    </xf>
    <xf numFmtId="166" fontId="8" fillId="0" borderId="133" xfId="0" applyNumberFormat="1" applyFont="1" applyFill="1" applyBorder="1" applyAlignment="1">
      <alignment vertical="center"/>
    </xf>
    <xf numFmtId="171" fontId="8" fillId="0" borderId="36" xfId="60" applyNumberFormat="1" applyFont="1" applyFill="1" applyBorder="1" applyAlignment="1">
      <alignment vertical="center"/>
    </xf>
    <xf numFmtId="175" fontId="8" fillId="0" borderId="133" xfId="0" applyNumberFormat="1" applyFont="1" applyFill="1" applyBorder="1" applyAlignment="1">
      <alignment vertical="center"/>
    </xf>
    <xf numFmtId="0" fontId="8" fillId="0" borderId="34" xfId="0" applyFont="1" applyFill="1" applyBorder="1" applyAlignment="1">
      <alignment horizontal="left" vertical="center" wrapText="1" indent="1"/>
    </xf>
    <xf numFmtId="171" fontId="8" fillId="0" borderId="119" xfId="60" applyNumberFormat="1" applyFont="1" applyFill="1" applyBorder="1" applyAlignment="1">
      <alignment vertical="center"/>
    </xf>
    <xf numFmtId="166" fontId="8" fillId="0" borderId="134" xfId="0" applyNumberFormat="1" applyFont="1" applyFill="1" applyBorder="1" applyAlignment="1">
      <alignment vertical="center"/>
    </xf>
    <xf numFmtId="171" fontId="8" fillId="0" borderId="38" xfId="6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horizontal="right" vertical="center"/>
    </xf>
    <xf numFmtId="165" fontId="6" fillId="0" borderId="18" xfId="1" applyNumberFormat="1" applyFont="1" applyFill="1" applyBorder="1" applyAlignment="1" applyProtection="1">
      <alignment horizontal="center" vertical="center"/>
      <protection locked="0"/>
    </xf>
    <xf numFmtId="171" fontId="17" fillId="0" borderId="131" xfId="60" applyNumberFormat="1" applyFont="1" applyBorder="1" applyAlignment="1">
      <alignment horizontal="right" vertical="center"/>
    </xf>
    <xf numFmtId="171" fontId="17" fillId="0" borderId="136" xfId="60" applyNumberFormat="1" applyFont="1" applyBorder="1" applyAlignment="1">
      <alignment horizontal="right" vertical="center"/>
    </xf>
    <xf numFmtId="171" fontId="17" fillId="0" borderId="117" xfId="60" applyNumberFormat="1" applyFont="1" applyBorder="1" applyAlignment="1">
      <alignment horizontal="right" vertical="center"/>
    </xf>
    <xf numFmtId="171" fontId="8" fillId="0" borderId="131" xfId="60" applyNumberFormat="1" applyFont="1" applyBorder="1" applyAlignment="1">
      <alignment horizontal="right" vertical="center"/>
    </xf>
    <xf numFmtId="171" fontId="8" fillId="0" borderId="113" xfId="60" applyNumberFormat="1" applyFont="1" applyBorder="1" applyAlignment="1">
      <alignment horizontal="right" vertical="center"/>
    </xf>
    <xf numFmtId="171" fontId="8" fillId="0" borderId="117" xfId="60" applyNumberFormat="1" applyFont="1" applyBorder="1" applyAlignment="1">
      <alignment horizontal="right" vertical="center"/>
    </xf>
    <xf numFmtId="171" fontId="8" fillId="0" borderId="132" xfId="60" applyNumberFormat="1" applyFont="1" applyBorder="1" applyAlignment="1">
      <alignment horizontal="right" vertical="center"/>
    </xf>
    <xf numFmtId="171" fontId="8" fillId="0" borderId="119" xfId="60" applyNumberFormat="1" applyFont="1" applyBorder="1" applyAlignment="1">
      <alignment horizontal="right" vertical="center"/>
    </xf>
    <xf numFmtId="171" fontId="8" fillId="0" borderId="121" xfId="60" applyNumberFormat="1" applyFont="1" applyBorder="1" applyAlignment="1">
      <alignment horizontal="right" vertical="center"/>
    </xf>
    <xf numFmtId="165" fontId="27" fillId="0" borderId="115" xfId="0" applyNumberFormat="1" applyFont="1" applyBorder="1" applyAlignment="1">
      <alignment horizontal="right" vertical="center"/>
    </xf>
    <xf numFmtId="165" fontId="27" fillId="0" borderId="133" xfId="0" applyNumberFormat="1" applyFont="1" applyBorder="1" applyAlignment="1">
      <alignment horizontal="right" vertical="center"/>
    </xf>
    <xf numFmtId="175" fontId="8" fillId="0" borderId="83" xfId="0" applyNumberFormat="1" applyFont="1" applyBorder="1" applyAlignment="1">
      <alignment vertical="center"/>
    </xf>
    <xf numFmtId="165" fontId="27" fillId="0" borderId="118" xfId="0" applyNumberFormat="1" applyFont="1" applyBorder="1" applyAlignment="1">
      <alignment horizontal="right" vertical="center"/>
    </xf>
    <xf numFmtId="165" fontId="8" fillId="0" borderId="77" xfId="0" applyNumberFormat="1" applyFont="1" applyFill="1" applyBorder="1" applyAlignment="1">
      <alignment horizontal="center" vertical="center"/>
    </xf>
    <xf numFmtId="165" fontId="6" fillId="0" borderId="59" xfId="1" applyNumberFormat="1" applyFont="1" applyFill="1" applyBorder="1" applyAlignment="1" applyProtection="1">
      <alignment horizontal="right"/>
      <protection locked="0"/>
    </xf>
    <xf numFmtId="165" fontId="6" fillId="0" borderId="0" xfId="39" applyNumberFormat="1" applyFont="1" applyFill="1" applyBorder="1" applyAlignment="1" applyProtection="1">
      <alignment horizontal="right" vertical="center"/>
      <protection locked="0"/>
    </xf>
    <xf numFmtId="165" fontId="17" fillId="0" borderId="33" xfId="0" applyNumberFormat="1" applyFont="1" applyBorder="1" applyAlignment="1">
      <alignment vertical="center"/>
    </xf>
    <xf numFmtId="165" fontId="8" fillId="0" borderId="36" xfId="0" applyNumberFormat="1" applyFont="1" applyBorder="1" applyAlignment="1">
      <alignment horizontal="right"/>
    </xf>
    <xf numFmtId="3" fontId="32" fillId="0" borderId="16" xfId="0" applyNumberFormat="1" applyFont="1" applyBorder="1" applyAlignment="1">
      <alignment horizontal="center" vertical="center"/>
    </xf>
    <xf numFmtId="3" fontId="32" fillId="0" borderId="20" xfId="0" applyNumberFormat="1" applyFont="1" applyBorder="1" applyAlignment="1">
      <alignment horizontal="center" vertical="center"/>
    </xf>
    <xf numFmtId="3" fontId="32" fillId="0" borderId="18" xfId="0" applyNumberFormat="1" applyFont="1" applyBorder="1" applyAlignment="1">
      <alignment horizontal="center" vertical="center"/>
    </xf>
    <xf numFmtId="165" fontId="8" fillId="0" borderId="83" xfId="0" applyNumberFormat="1" applyFont="1" applyBorder="1" applyAlignment="1">
      <alignment horizontal="center" vertical="center"/>
    </xf>
    <xf numFmtId="165" fontId="6" fillId="0" borderId="12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/>
    <xf numFmtId="165" fontId="6" fillId="0" borderId="48" xfId="0" applyNumberFormat="1" applyFont="1" applyFill="1" applyBorder="1" applyAlignment="1" applyProtection="1">
      <alignment horizontal="right" vertical="center"/>
      <protection locked="0"/>
    </xf>
    <xf numFmtId="165" fontId="24" fillId="0" borderId="0" xfId="0" applyNumberFormat="1" applyFont="1" applyFill="1" applyBorder="1"/>
    <xf numFmtId="165" fontId="6" fillId="0" borderId="6" xfId="0" applyNumberFormat="1" applyFont="1" applyFill="1" applyBorder="1" applyAlignment="1" applyProtection="1">
      <alignment horizontal="right" vertical="center"/>
      <protection locked="0"/>
    </xf>
    <xf numFmtId="165" fontId="6" fillId="0" borderId="35" xfId="0" applyNumberFormat="1" applyFont="1" applyFill="1" applyBorder="1" applyAlignment="1" applyProtection="1">
      <alignment horizontal="right" vertical="center"/>
      <protection locked="0"/>
    </xf>
    <xf numFmtId="170" fontId="4" fillId="0" borderId="59" xfId="0" applyNumberFormat="1" applyFont="1" applyBorder="1" applyAlignment="1">
      <alignment vertical="center"/>
    </xf>
    <xf numFmtId="170" fontId="4" fillId="0" borderId="36" xfId="0" applyNumberFormat="1" applyFont="1" applyBorder="1" applyAlignment="1">
      <alignment vertical="center"/>
    </xf>
    <xf numFmtId="170" fontId="4" fillId="0" borderId="53" xfId="0" applyNumberFormat="1" applyFont="1" applyBorder="1" applyAlignment="1">
      <alignment vertical="center"/>
    </xf>
    <xf numFmtId="170" fontId="4" fillId="0" borderId="41" xfId="0" applyNumberFormat="1" applyFont="1" applyBorder="1" applyAlignment="1">
      <alignment vertical="center"/>
    </xf>
    <xf numFmtId="165" fontId="4" fillId="0" borderId="0" xfId="0" applyNumberFormat="1" applyFont="1"/>
    <xf numFmtId="0" fontId="26" fillId="0" borderId="17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6" fillId="4" borderId="85" xfId="2" applyFont="1" applyFill="1" applyBorder="1" applyAlignment="1" applyProtection="1">
      <alignment horizontal="center" vertical="center"/>
      <protection locked="0"/>
    </xf>
    <xf numFmtId="165" fontId="6" fillId="4" borderId="86" xfId="1" applyNumberFormat="1" applyFont="1" applyFill="1" applyBorder="1" applyAlignment="1" applyProtection="1">
      <alignment vertical="center"/>
      <protection locked="0"/>
    </xf>
    <xf numFmtId="165" fontId="6" fillId="4" borderId="87" xfId="1" applyNumberFormat="1" applyFont="1" applyFill="1" applyBorder="1" applyAlignment="1" applyProtection="1">
      <alignment vertical="center"/>
      <protection locked="0"/>
    </xf>
    <xf numFmtId="165" fontId="6" fillId="4" borderId="88" xfId="1" applyNumberFormat="1" applyFont="1" applyFill="1" applyBorder="1" applyAlignment="1" applyProtection="1">
      <alignment vertical="center"/>
      <protection locked="0"/>
    </xf>
    <xf numFmtId="165" fontId="6" fillId="4" borderId="89" xfId="1" applyNumberFormat="1" applyFont="1" applyFill="1" applyBorder="1" applyAlignment="1" applyProtection="1">
      <alignment vertical="center"/>
      <protection locked="0"/>
    </xf>
    <xf numFmtId="165" fontId="6" fillId="4" borderId="85" xfId="1" applyNumberFormat="1" applyFont="1" applyFill="1" applyBorder="1" applyAlignment="1" applyProtection="1">
      <alignment vertical="center"/>
      <protection locked="0"/>
    </xf>
    <xf numFmtId="167" fontId="6" fillId="4" borderId="85" xfId="1" applyNumberFormat="1" applyFont="1" applyFill="1" applyBorder="1" applyAlignment="1" applyProtection="1">
      <alignment vertical="center"/>
      <protection locked="0"/>
    </xf>
    <xf numFmtId="0" fontId="10" fillId="4" borderId="91" xfId="2" applyFont="1" applyFill="1" applyBorder="1" applyAlignment="1" applyProtection="1">
      <alignment horizontal="center" vertical="center"/>
      <protection locked="0"/>
    </xf>
    <xf numFmtId="171" fontId="6" fillId="4" borderId="92" xfId="60" applyNumberFormat="1" applyFont="1" applyFill="1" applyBorder="1" applyAlignment="1" applyProtection="1">
      <alignment vertical="center"/>
      <protection locked="0"/>
    </xf>
    <xf numFmtId="171" fontId="6" fillId="4" borderId="93" xfId="60" applyNumberFormat="1" applyFont="1" applyFill="1" applyBorder="1" applyAlignment="1" applyProtection="1">
      <alignment vertical="center"/>
      <protection locked="0"/>
    </xf>
    <xf numFmtId="171" fontId="6" fillId="4" borderId="94" xfId="60" applyNumberFormat="1" applyFont="1" applyFill="1" applyBorder="1" applyAlignment="1" applyProtection="1">
      <alignment vertical="center"/>
      <protection locked="0"/>
    </xf>
    <xf numFmtId="171" fontId="6" fillId="4" borderId="95" xfId="60" applyNumberFormat="1" applyFont="1" applyFill="1" applyBorder="1" applyAlignment="1" applyProtection="1">
      <alignment vertical="center"/>
      <protection locked="0"/>
    </xf>
    <xf numFmtId="171" fontId="6" fillId="4" borderId="91" xfId="60" applyNumberFormat="1" applyFont="1" applyFill="1" applyBorder="1" applyAlignment="1" applyProtection="1">
      <alignment vertical="center"/>
      <protection locked="0"/>
    </xf>
    <xf numFmtId="0" fontId="6" fillId="4" borderId="138" xfId="2" applyFont="1" applyFill="1" applyBorder="1" applyAlignment="1" applyProtection="1">
      <alignment horizontal="center" vertical="center"/>
      <protection locked="0"/>
    </xf>
    <xf numFmtId="165" fontId="6" fillId="4" borderId="139" xfId="1" applyNumberFormat="1" applyFont="1" applyFill="1" applyBorder="1" applyAlignment="1" applyProtection="1">
      <alignment vertical="center"/>
      <protection locked="0"/>
    </xf>
    <xf numFmtId="165" fontId="6" fillId="4" borderId="140" xfId="1" applyNumberFormat="1" applyFont="1" applyFill="1" applyBorder="1" applyAlignment="1" applyProtection="1">
      <alignment vertical="center"/>
      <protection locked="0"/>
    </xf>
    <xf numFmtId="165" fontId="6" fillId="4" borderId="141" xfId="1" applyNumberFormat="1" applyFont="1" applyFill="1" applyBorder="1" applyAlignment="1" applyProtection="1">
      <alignment vertical="center"/>
      <protection locked="0"/>
    </xf>
    <xf numFmtId="165" fontId="6" fillId="4" borderId="142" xfId="1" applyNumberFormat="1" applyFont="1" applyFill="1" applyBorder="1" applyAlignment="1" applyProtection="1">
      <alignment vertical="center"/>
      <protection locked="0"/>
    </xf>
    <xf numFmtId="165" fontId="6" fillId="4" borderId="138" xfId="1" applyNumberFormat="1" applyFont="1" applyFill="1" applyBorder="1" applyAlignment="1" applyProtection="1">
      <alignment vertical="center"/>
      <protection locked="0"/>
    </xf>
    <xf numFmtId="167" fontId="6" fillId="4" borderId="138" xfId="1" applyNumberFormat="1" applyFont="1" applyFill="1" applyBorder="1" applyAlignment="1" applyProtection="1">
      <alignment vertical="center"/>
      <protection locked="0"/>
    </xf>
    <xf numFmtId="0" fontId="10" fillId="4" borderId="63" xfId="2" applyFont="1" applyFill="1" applyBorder="1" applyAlignment="1" applyProtection="1">
      <alignment horizontal="center" vertical="center"/>
      <protection locked="0"/>
    </xf>
    <xf numFmtId="171" fontId="6" fillId="4" borderId="52" xfId="60" applyNumberFormat="1" applyFont="1" applyFill="1" applyBorder="1" applyAlignment="1" applyProtection="1">
      <alignment vertical="center"/>
      <protection locked="0"/>
    </xf>
    <xf numFmtId="171" fontId="6" fillId="4" borderId="62" xfId="60" applyNumberFormat="1" applyFont="1" applyFill="1" applyBorder="1" applyAlignment="1" applyProtection="1">
      <alignment vertical="center"/>
      <protection locked="0"/>
    </xf>
    <xf numFmtId="171" fontId="6" fillId="4" borderId="60" xfId="60" applyNumberFormat="1" applyFont="1" applyFill="1" applyBorder="1" applyAlignment="1" applyProtection="1">
      <alignment vertical="center"/>
      <protection locked="0"/>
    </xf>
    <xf numFmtId="171" fontId="6" fillId="4" borderId="63" xfId="60" applyNumberFormat="1" applyFont="1" applyFill="1" applyBorder="1" applyAlignment="1" applyProtection="1">
      <alignment vertical="center"/>
      <protection locked="0"/>
    </xf>
    <xf numFmtId="0" fontId="6" fillId="4" borderId="97" xfId="2" applyFont="1" applyFill="1" applyBorder="1" applyAlignment="1" applyProtection="1">
      <alignment horizontal="center" vertical="center"/>
      <protection locked="0"/>
    </xf>
    <xf numFmtId="165" fontId="6" fillId="4" borderId="98" xfId="1" applyNumberFormat="1" applyFont="1" applyFill="1" applyBorder="1" applyAlignment="1" applyProtection="1">
      <alignment vertical="center"/>
      <protection locked="0"/>
    </xf>
    <xf numFmtId="165" fontId="6" fillId="4" borderId="99" xfId="1" applyNumberFormat="1" applyFont="1" applyFill="1" applyBorder="1" applyAlignment="1" applyProtection="1">
      <alignment vertical="center"/>
      <protection locked="0"/>
    </xf>
    <xf numFmtId="165" fontId="6" fillId="4" borderId="100" xfId="1" applyNumberFormat="1" applyFont="1" applyFill="1" applyBorder="1" applyAlignment="1" applyProtection="1">
      <alignment vertical="center"/>
      <protection locked="0"/>
    </xf>
    <xf numFmtId="165" fontId="6" fillId="4" borderId="101" xfId="1" applyNumberFormat="1" applyFont="1" applyFill="1" applyBorder="1" applyAlignment="1" applyProtection="1">
      <alignment vertical="center"/>
      <protection locked="0"/>
    </xf>
    <xf numFmtId="165" fontId="6" fillId="4" borderId="97" xfId="1" applyNumberFormat="1" applyFont="1" applyFill="1" applyBorder="1" applyAlignment="1" applyProtection="1">
      <alignment vertical="center"/>
      <protection locked="0"/>
    </xf>
    <xf numFmtId="167" fontId="6" fillId="4" borderId="97" xfId="1" applyNumberFormat="1" applyFont="1" applyFill="1" applyBorder="1" applyAlignment="1" applyProtection="1">
      <alignment vertical="center"/>
      <protection locked="0"/>
    </xf>
    <xf numFmtId="0" fontId="10" fillId="4" borderId="18" xfId="2" applyFont="1" applyFill="1" applyBorder="1" applyAlignment="1" applyProtection="1">
      <alignment horizontal="center" vertical="center"/>
      <protection locked="0"/>
    </xf>
    <xf numFmtId="171" fontId="6" fillId="4" borderId="34" xfId="60" applyNumberFormat="1" applyFont="1" applyFill="1" applyBorder="1" applyAlignment="1" applyProtection="1">
      <alignment vertical="center"/>
      <protection locked="0"/>
    </xf>
    <xf numFmtId="171" fontId="6" fillId="4" borderId="17" xfId="60" applyNumberFormat="1" applyFont="1" applyFill="1" applyBorder="1" applyAlignment="1" applyProtection="1">
      <alignment vertical="center"/>
      <protection locked="0"/>
    </xf>
    <xf numFmtId="171" fontId="6" fillId="4" borderId="19" xfId="60" applyNumberFormat="1" applyFont="1" applyFill="1" applyBorder="1" applyAlignment="1" applyProtection="1">
      <alignment vertical="center"/>
      <protection locked="0"/>
    </xf>
    <xf numFmtId="171" fontId="6" fillId="4" borderId="18" xfId="60" applyNumberFormat="1" applyFont="1" applyFill="1" applyBorder="1" applyAlignment="1" applyProtection="1">
      <alignment vertical="center"/>
      <protection locked="0"/>
    </xf>
    <xf numFmtId="167" fontId="10" fillId="4" borderId="89" xfId="1" applyNumberFormat="1" applyFont="1" applyFill="1" applyBorder="1" applyAlignment="1" applyProtection="1">
      <alignment vertical="center"/>
      <protection locked="0"/>
    </xf>
    <xf numFmtId="167" fontId="10" fillId="4" borderId="85" xfId="1" applyNumberFormat="1" applyFont="1" applyFill="1" applyBorder="1" applyAlignment="1" applyProtection="1">
      <alignment vertical="center"/>
      <protection locked="0"/>
    </xf>
    <xf numFmtId="171" fontId="10" fillId="4" borderId="95" xfId="60" applyNumberFormat="1" applyFont="1" applyFill="1" applyBorder="1" applyAlignment="1" applyProtection="1">
      <alignment vertical="center"/>
      <protection locked="0"/>
    </xf>
    <xf numFmtId="171" fontId="10" fillId="4" borderId="91" xfId="60" applyNumberFormat="1" applyFont="1" applyFill="1" applyBorder="1" applyAlignment="1" applyProtection="1">
      <alignment vertical="center"/>
      <protection locked="0"/>
    </xf>
    <xf numFmtId="167" fontId="10" fillId="4" borderId="101" xfId="1" applyNumberFormat="1" applyFont="1" applyFill="1" applyBorder="1" applyAlignment="1" applyProtection="1">
      <alignment vertical="center"/>
      <protection locked="0"/>
    </xf>
    <xf numFmtId="167" fontId="10" fillId="4" borderId="97" xfId="1" applyNumberFormat="1" applyFont="1" applyFill="1" applyBorder="1" applyAlignment="1" applyProtection="1">
      <alignment vertical="center"/>
      <protection locked="0"/>
    </xf>
    <xf numFmtId="0" fontId="10" fillId="4" borderId="103" xfId="2" applyFont="1" applyFill="1" applyBorder="1" applyAlignment="1" applyProtection="1">
      <alignment horizontal="center" vertical="center"/>
      <protection locked="0"/>
    </xf>
    <xf numFmtId="171" fontId="6" fillId="4" borderId="105" xfId="60" applyNumberFormat="1" applyFont="1" applyFill="1" applyBorder="1" applyAlignment="1" applyProtection="1">
      <alignment vertical="center"/>
      <protection locked="0"/>
    </xf>
    <xf numFmtId="171" fontId="6" fillId="4" borderId="106" xfId="60" applyNumberFormat="1" applyFont="1" applyFill="1" applyBorder="1" applyAlignment="1" applyProtection="1">
      <alignment vertical="center"/>
      <protection locked="0"/>
    </xf>
    <xf numFmtId="171" fontId="10" fillId="4" borderId="106" xfId="60" applyNumberFormat="1" applyFont="1" applyFill="1" applyBorder="1" applyAlignment="1" applyProtection="1">
      <alignment vertical="center"/>
      <protection locked="0"/>
    </xf>
    <xf numFmtId="171" fontId="10" fillId="4" borderId="103" xfId="60" applyNumberFormat="1" applyFont="1" applyFill="1" applyBorder="1" applyAlignment="1" applyProtection="1">
      <alignment vertical="center"/>
      <protection locked="0"/>
    </xf>
    <xf numFmtId="0" fontId="8" fillId="4" borderId="39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114" xfId="2" applyFont="1" applyFill="1" applyBorder="1" applyAlignment="1" applyProtection="1">
      <alignment horizontal="center" vertical="center"/>
      <protection locked="0"/>
    </xf>
    <xf numFmtId="0" fontId="10" fillId="4" borderId="111" xfId="2" applyFont="1" applyFill="1" applyBorder="1" applyAlignment="1" applyProtection="1">
      <alignment horizontal="center" vertical="center"/>
      <protection locked="0"/>
    </xf>
    <xf numFmtId="0" fontId="6" fillId="4" borderId="143" xfId="2" applyFont="1" applyFill="1" applyBorder="1" applyAlignment="1" applyProtection="1">
      <alignment horizontal="center" vertical="center"/>
      <protection locked="0"/>
    </xf>
    <xf numFmtId="0" fontId="10" fillId="4" borderId="66" xfId="2" applyFont="1" applyFill="1" applyBorder="1" applyAlignment="1" applyProtection="1">
      <alignment horizontal="center" vertical="center"/>
      <protection locked="0"/>
    </xf>
    <xf numFmtId="0" fontId="10" fillId="4" borderId="44" xfId="2" applyFont="1" applyFill="1" applyBorder="1" applyAlignment="1" applyProtection="1">
      <alignment horizontal="center" vertical="center"/>
      <protection locked="0"/>
    </xf>
    <xf numFmtId="0" fontId="6" fillId="4" borderId="110" xfId="2" applyFont="1" applyFill="1" applyBorder="1" applyAlignment="1" applyProtection="1">
      <alignment horizontal="center" vertical="center"/>
      <protection locked="0"/>
    </xf>
    <xf numFmtId="165" fontId="6" fillId="4" borderId="90" xfId="1" applyNumberFormat="1" applyFont="1" applyFill="1" applyBorder="1" applyAlignment="1" applyProtection="1">
      <alignment vertical="center"/>
      <protection locked="0"/>
    </xf>
    <xf numFmtId="165" fontId="6" fillId="4" borderId="89" xfId="1" applyNumberFormat="1" applyFont="1" applyFill="1" applyBorder="1" applyAlignment="1" applyProtection="1">
      <alignment horizontal="center" vertical="center"/>
      <protection locked="0"/>
    </xf>
    <xf numFmtId="165" fontId="6" fillId="4" borderId="85" xfId="1" applyNumberFormat="1" applyFont="1" applyFill="1" applyBorder="1" applyAlignment="1" applyProtection="1">
      <alignment horizontal="center" vertical="center"/>
      <protection locked="0"/>
    </xf>
    <xf numFmtId="0" fontId="10" fillId="4" borderId="41" xfId="2" applyFont="1" applyFill="1" applyBorder="1" applyAlignment="1" applyProtection="1">
      <alignment horizontal="center" vertical="center"/>
      <protection locked="0"/>
    </xf>
    <xf numFmtId="171" fontId="6" fillId="4" borderId="53" xfId="60" applyNumberFormat="1" applyFont="1" applyFill="1" applyBorder="1" applyAlignment="1" applyProtection="1">
      <alignment vertical="center"/>
      <protection locked="0"/>
    </xf>
    <xf numFmtId="171" fontId="6" fillId="4" borderId="60" xfId="60" applyNumberFormat="1" applyFont="1" applyFill="1" applyBorder="1" applyAlignment="1" applyProtection="1">
      <alignment horizontal="center" vertical="center"/>
      <protection locked="0"/>
    </xf>
    <xf numFmtId="171" fontId="6" fillId="4" borderId="63" xfId="60" applyNumberFormat="1" applyFont="1" applyFill="1" applyBorder="1" applyAlignment="1" applyProtection="1">
      <alignment horizontal="center" vertical="center"/>
      <protection locked="0"/>
    </xf>
    <xf numFmtId="0" fontId="6" fillId="4" borderId="148" xfId="2" applyFont="1" applyFill="1" applyBorder="1" applyAlignment="1" applyProtection="1">
      <alignment horizontal="center" vertical="center"/>
      <protection locked="0"/>
    </xf>
    <xf numFmtId="165" fontId="6" fillId="4" borderId="102" xfId="1" applyNumberFormat="1" applyFont="1" applyFill="1" applyBorder="1" applyAlignment="1" applyProtection="1">
      <alignment vertical="center"/>
      <protection locked="0"/>
    </xf>
    <xf numFmtId="165" fontId="6" fillId="4" borderId="101" xfId="1" applyNumberFormat="1" applyFont="1" applyFill="1" applyBorder="1" applyAlignment="1" applyProtection="1">
      <alignment horizontal="center" vertical="center"/>
      <protection locked="0"/>
    </xf>
    <xf numFmtId="165" fontId="6" fillId="4" borderId="97" xfId="1" applyNumberFormat="1" applyFont="1" applyFill="1" applyBorder="1" applyAlignment="1" applyProtection="1">
      <alignment horizontal="center" vertical="center"/>
      <protection locked="0"/>
    </xf>
    <xf numFmtId="0" fontId="10" fillId="4" borderId="146" xfId="2" applyFont="1" applyFill="1" applyBorder="1" applyAlignment="1" applyProtection="1">
      <alignment horizontal="center" vertical="center"/>
      <protection locked="0"/>
    </xf>
    <xf numFmtId="171" fontId="6" fillId="4" borderId="96" xfId="60" applyNumberFormat="1" applyFont="1" applyFill="1" applyBorder="1" applyAlignment="1" applyProtection="1">
      <alignment vertical="center"/>
      <protection locked="0"/>
    </xf>
    <xf numFmtId="171" fontId="6" fillId="4" borderId="95" xfId="60" applyNumberFormat="1" applyFont="1" applyFill="1" applyBorder="1" applyAlignment="1" applyProtection="1">
      <alignment horizontal="center" vertical="center"/>
      <protection locked="0"/>
    </xf>
    <xf numFmtId="171" fontId="6" fillId="4" borderId="91" xfId="60" applyNumberFormat="1" applyFont="1" applyFill="1" applyBorder="1" applyAlignment="1" applyProtection="1">
      <alignment horizontal="center" vertical="center"/>
      <protection locked="0"/>
    </xf>
    <xf numFmtId="0" fontId="6" fillId="4" borderId="147" xfId="2" applyFont="1" applyFill="1" applyBorder="1" applyAlignment="1" applyProtection="1">
      <alignment horizontal="center" vertical="center"/>
      <protection locked="0"/>
    </xf>
    <xf numFmtId="165" fontId="6" fillId="4" borderId="144" xfId="1" applyNumberFormat="1" applyFont="1" applyFill="1" applyBorder="1" applyAlignment="1" applyProtection="1">
      <alignment vertical="center"/>
      <protection locked="0"/>
    </xf>
    <xf numFmtId="165" fontId="6" fillId="4" borderId="142" xfId="1" applyNumberFormat="1" applyFont="1" applyFill="1" applyBorder="1" applyAlignment="1" applyProtection="1">
      <alignment horizontal="center" vertical="center"/>
      <protection locked="0"/>
    </xf>
    <xf numFmtId="165" fontId="6" fillId="4" borderId="138" xfId="1" applyNumberFormat="1" applyFont="1" applyFill="1" applyBorder="1" applyAlignment="1" applyProtection="1">
      <alignment horizontal="center" vertical="center"/>
      <protection locked="0"/>
    </xf>
    <xf numFmtId="0" fontId="10" fillId="4" borderId="38" xfId="2" applyFont="1" applyFill="1" applyBorder="1" applyAlignment="1" applyProtection="1">
      <alignment horizontal="center" vertical="center"/>
      <protection locked="0"/>
    </xf>
    <xf numFmtId="171" fontId="6" fillId="4" borderId="35" xfId="60" applyNumberFormat="1" applyFont="1" applyFill="1" applyBorder="1" applyAlignment="1" applyProtection="1">
      <alignment vertical="center"/>
      <protection locked="0"/>
    </xf>
    <xf numFmtId="171" fontId="6" fillId="4" borderId="19" xfId="60" applyNumberFormat="1" applyFont="1" applyFill="1" applyBorder="1" applyAlignment="1" applyProtection="1">
      <alignment horizontal="center" vertical="center"/>
      <protection locked="0"/>
    </xf>
    <xf numFmtId="171" fontId="6" fillId="4" borderId="18" xfId="60" applyNumberFormat="1" applyFont="1" applyFill="1" applyBorder="1" applyAlignment="1" applyProtection="1">
      <alignment horizontal="center" vertical="center"/>
      <protection locked="0"/>
    </xf>
    <xf numFmtId="0" fontId="8" fillId="4" borderId="45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71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4" fillId="4" borderId="66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165" fontId="6" fillId="4" borderId="87" xfId="1" applyNumberFormat="1" applyFont="1" applyFill="1" applyBorder="1" applyAlignment="1" applyProtection="1">
      <alignment horizontal="center" vertical="center"/>
      <protection locked="0"/>
    </xf>
    <xf numFmtId="171" fontId="6" fillId="4" borderId="39" xfId="60" applyNumberFormat="1" applyFont="1" applyFill="1" applyBorder="1" applyAlignment="1" applyProtection="1">
      <alignment horizontal="center" vertical="center"/>
      <protection locked="0"/>
    </xf>
    <xf numFmtId="165" fontId="6" fillId="4" borderId="99" xfId="1" applyNumberFormat="1" applyFont="1" applyFill="1" applyBorder="1" applyAlignment="1" applyProtection="1">
      <alignment horizontal="center" vertical="center"/>
      <protection locked="0"/>
    </xf>
    <xf numFmtId="171" fontId="6" fillId="4" borderId="37" xfId="60" applyNumberFormat="1" applyFont="1" applyFill="1" applyBorder="1" applyAlignment="1" applyProtection="1">
      <alignment horizontal="center" vertical="center"/>
      <protection locked="0"/>
    </xf>
    <xf numFmtId="0" fontId="8" fillId="4" borderId="19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10" fillId="4" borderId="61" xfId="2" applyFont="1" applyFill="1" applyBorder="1" applyAlignment="1" applyProtection="1">
      <alignment horizontal="center" vertical="center"/>
      <protection locked="0"/>
    </xf>
    <xf numFmtId="0" fontId="6" fillId="4" borderId="124" xfId="2" applyFont="1" applyFill="1" applyBorder="1" applyAlignment="1" applyProtection="1">
      <alignment horizontal="center" vertical="center"/>
      <protection locked="0"/>
    </xf>
    <xf numFmtId="0" fontId="10" fillId="4" borderId="20" xfId="2" applyFont="1" applyFill="1" applyBorder="1" applyAlignment="1" applyProtection="1">
      <alignment horizontal="center" vertical="center"/>
      <protection locked="0"/>
    </xf>
    <xf numFmtId="0" fontId="8" fillId="4" borderId="24" xfId="0" applyFont="1" applyFill="1" applyBorder="1" applyAlignment="1">
      <alignment horizontal="center" vertical="center"/>
    </xf>
    <xf numFmtId="3" fontId="6" fillId="4" borderId="2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3" xfId="1" applyNumberFormat="1" applyFont="1" applyFill="1" applyBorder="1" applyAlignment="1" applyProtection="1">
      <alignment horizontal="center" vertical="center" wrapText="1"/>
      <protection locked="0"/>
    </xf>
    <xf numFmtId="9" fontId="6" fillId="4" borderId="94" xfId="60" applyNumberFormat="1" applyFont="1" applyFill="1" applyBorder="1" applyAlignment="1" applyProtection="1">
      <alignment vertical="center"/>
      <protection locked="0"/>
    </xf>
    <xf numFmtId="9" fontId="6" fillId="4" borderId="95" xfId="60" applyNumberFormat="1" applyFont="1" applyFill="1" applyBorder="1" applyAlignment="1" applyProtection="1">
      <alignment vertical="center"/>
      <protection locked="0"/>
    </xf>
    <xf numFmtId="9" fontId="6" fillId="4" borderId="105" xfId="60" applyNumberFormat="1" applyFont="1" applyFill="1" applyBorder="1" applyAlignment="1" applyProtection="1">
      <alignment vertical="center"/>
      <protection locked="0"/>
    </xf>
    <xf numFmtId="9" fontId="6" fillId="4" borderId="106" xfId="60" applyNumberFormat="1" applyFont="1" applyFill="1" applyBorder="1" applyAlignment="1" applyProtection="1">
      <alignment vertical="center"/>
      <protection locked="0"/>
    </xf>
    <xf numFmtId="0" fontId="10" fillId="4" borderId="116" xfId="2" applyFont="1" applyFill="1" applyBorder="1" applyAlignment="1" applyProtection="1">
      <alignment horizontal="center" vertical="center"/>
      <protection locked="0"/>
    </xf>
    <xf numFmtId="3" fontId="6" fillId="4" borderId="4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5" xfId="1" applyNumberFormat="1" applyFont="1" applyFill="1" applyBorder="1" applyAlignment="1" applyProtection="1">
      <alignment horizontal="center" vertical="center" wrapText="1"/>
      <protection locked="0"/>
    </xf>
    <xf numFmtId="3" fontId="10" fillId="4" borderId="24" xfId="1" applyNumberFormat="1" applyFont="1" applyFill="1" applyBorder="1" applyAlignment="1" applyProtection="1">
      <alignment horizontal="center" vertical="center" wrapText="1"/>
      <protection locked="0"/>
    </xf>
    <xf numFmtId="3" fontId="10" fillId="4" borderId="23" xfId="1" applyNumberFormat="1" applyFont="1" applyFill="1" applyBorder="1" applyAlignment="1" applyProtection="1">
      <alignment horizontal="center" vertical="center" wrapText="1"/>
      <protection locked="0"/>
    </xf>
    <xf numFmtId="3" fontId="10" fillId="4" borderId="4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4" xfId="1" applyNumberFormat="1" applyFont="1" applyFill="1" applyBorder="1" applyAlignment="1" applyProtection="1">
      <alignment horizontal="center" vertical="center" wrapText="1"/>
      <protection locked="0"/>
    </xf>
    <xf numFmtId="3" fontId="10" fillId="4" borderId="66" xfId="1" applyNumberFormat="1" applyFont="1" applyFill="1" applyBorder="1" applyAlignment="1" applyProtection="1">
      <alignment horizontal="center" vertical="center" wrapText="1"/>
      <protection locked="0"/>
    </xf>
    <xf numFmtId="171" fontId="6" fillId="4" borderId="104" xfId="60" applyNumberFormat="1" applyFont="1" applyFill="1" applyBorder="1" applyAlignment="1" applyProtection="1">
      <alignment vertical="center"/>
      <protection locked="0"/>
    </xf>
    <xf numFmtId="171" fontId="6" fillId="4" borderId="106" xfId="60" applyNumberFormat="1" applyFont="1" applyFill="1" applyBorder="1" applyAlignment="1" applyProtection="1">
      <alignment horizontal="center" vertical="center"/>
      <protection locked="0"/>
    </xf>
    <xf numFmtId="171" fontId="6" fillId="4" borderId="103" xfId="60" applyNumberFormat="1" applyFont="1" applyFill="1" applyBorder="1" applyAlignment="1" applyProtection="1">
      <alignment horizontal="center" vertical="center"/>
      <protection locked="0"/>
    </xf>
    <xf numFmtId="3" fontId="6" fillId="4" borderId="17" xfId="1" applyNumberFormat="1" applyFont="1" applyFill="1" applyBorder="1" applyAlignment="1" applyProtection="1">
      <alignment horizontal="center" vertical="center" wrapText="1"/>
      <protection locked="0"/>
    </xf>
    <xf numFmtId="171" fontId="6" fillId="4" borderId="107" xfId="60" applyNumberFormat="1" applyFont="1" applyFill="1" applyBorder="1" applyAlignment="1" applyProtection="1">
      <alignment vertical="center"/>
      <protection locked="0"/>
    </xf>
    <xf numFmtId="171" fontId="6" fillId="4" borderId="103" xfId="60" applyNumberFormat="1" applyFont="1" applyFill="1" applyBorder="1" applyAlignment="1" applyProtection="1">
      <alignment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71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66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64" xfId="0" applyFont="1" applyFill="1" applyBorder="1" applyAlignment="1">
      <alignment horizontal="center" vertical="center" wrapText="1"/>
    </xf>
    <xf numFmtId="165" fontId="6" fillId="4" borderId="125" xfId="1" applyNumberFormat="1" applyFont="1" applyFill="1" applyBorder="1" applyAlignment="1" applyProtection="1">
      <alignment vertical="center"/>
      <protection locked="0"/>
    </xf>
    <xf numFmtId="171" fontId="6" fillId="4" borderId="126" xfId="60" applyNumberFormat="1" applyFont="1" applyFill="1" applyBorder="1" applyAlignment="1" applyProtection="1">
      <alignment vertical="center"/>
      <protection locked="0"/>
    </xf>
    <xf numFmtId="165" fontId="6" fillId="4" borderId="127" xfId="1" applyNumberFormat="1" applyFont="1" applyFill="1" applyBorder="1" applyAlignment="1" applyProtection="1">
      <alignment vertical="center"/>
      <protection locked="0"/>
    </xf>
    <xf numFmtId="171" fontId="6" fillId="4" borderId="128" xfId="60" applyNumberFormat="1" applyFont="1" applyFill="1" applyBorder="1" applyAlignment="1" applyProtection="1">
      <alignment vertical="center"/>
      <protection locked="0"/>
    </xf>
    <xf numFmtId="165" fontId="10" fillId="4" borderId="89" xfId="1" applyNumberFormat="1" applyFont="1" applyFill="1" applyBorder="1" applyAlignment="1" applyProtection="1">
      <alignment vertical="center"/>
      <protection locked="0"/>
    </xf>
    <xf numFmtId="165" fontId="10" fillId="4" borderId="85" xfId="1" applyNumberFormat="1" applyFont="1" applyFill="1" applyBorder="1" applyAlignment="1" applyProtection="1">
      <alignment horizontal="center" vertical="center"/>
      <protection locked="0"/>
    </xf>
    <xf numFmtId="171" fontId="10" fillId="4" borderId="91" xfId="60" applyNumberFormat="1" applyFont="1" applyFill="1" applyBorder="1" applyAlignment="1" applyProtection="1">
      <alignment horizontal="center" vertical="center"/>
      <protection locked="0"/>
    </xf>
    <xf numFmtId="165" fontId="10" fillId="4" borderId="101" xfId="1" applyNumberFormat="1" applyFont="1" applyFill="1" applyBorder="1" applyAlignment="1" applyProtection="1">
      <alignment vertical="center"/>
      <protection locked="0"/>
    </xf>
    <xf numFmtId="165" fontId="10" fillId="4" borderId="97" xfId="1" applyNumberFormat="1" applyFont="1" applyFill="1" applyBorder="1" applyAlignment="1" applyProtection="1">
      <alignment horizontal="center" vertical="center"/>
      <protection locked="0"/>
    </xf>
    <xf numFmtId="171" fontId="10" fillId="4" borderId="103" xfId="60" applyNumberFormat="1" applyFont="1" applyFill="1" applyBorder="1" applyAlignment="1" applyProtection="1">
      <alignment horizontal="center" vertical="center"/>
      <protection locked="0"/>
    </xf>
    <xf numFmtId="165" fontId="6" fillId="4" borderId="88" xfId="1" applyNumberFormat="1" applyFont="1" applyFill="1" applyBorder="1" applyAlignment="1" applyProtection="1">
      <alignment horizontal="center" vertical="center"/>
      <protection locked="0"/>
    </xf>
    <xf numFmtId="165" fontId="6" fillId="4" borderId="90" xfId="1" applyNumberFormat="1" applyFont="1" applyFill="1" applyBorder="1" applyAlignment="1" applyProtection="1">
      <alignment horizontal="center" vertical="center"/>
      <protection locked="0"/>
    </xf>
    <xf numFmtId="165" fontId="6" fillId="4" borderId="145" xfId="1" applyNumberFormat="1" applyFont="1" applyFill="1" applyBorder="1" applyAlignment="1" applyProtection="1">
      <alignment vertical="center"/>
      <protection locked="0"/>
    </xf>
    <xf numFmtId="171" fontId="6" fillId="4" borderId="94" xfId="60" applyNumberFormat="1" applyFont="1" applyFill="1" applyBorder="1" applyAlignment="1" applyProtection="1">
      <alignment horizontal="center" vertical="center"/>
      <protection locked="0"/>
    </xf>
    <xf numFmtId="171" fontId="6" fillId="4" borderId="96" xfId="60" applyNumberFormat="1" applyFont="1" applyFill="1" applyBorder="1" applyAlignment="1" applyProtection="1">
      <alignment horizontal="center" vertical="center"/>
      <protection locked="0"/>
    </xf>
    <xf numFmtId="171" fontId="6" fillId="4" borderId="146" xfId="60" applyNumberFormat="1" applyFont="1" applyFill="1" applyBorder="1" applyAlignment="1" applyProtection="1">
      <alignment vertical="center"/>
      <protection locked="0"/>
    </xf>
    <xf numFmtId="165" fontId="6" fillId="4" borderId="100" xfId="1" applyNumberFormat="1" applyFont="1" applyFill="1" applyBorder="1" applyAlignment="1" applyProtection="1">
      <alignment horizontal="center" vertical="center"/>
      <protection locked="0"/>
    </xf>
    <xf numFmtId="165" fontId="6" fillId="4" borderId="102" xfId="1" applyNumberFormat="1" applyFont="1" applyFill="1" applyBorder="1" applyAlignment="1" applyProtection="1">
      <alignment horizontal="center" vertical="center"/>
      <protection locked="0"/>
    </xf>
    <xf numFmtId="165" fontId="6" fillId="4" borderId="148" xfId="1" applyNumberFormat="1" applyFont="1" applyFill="1" applyBorder="1" applyAlignment="1" applyProtection="1">
      <alignment vertical="center"/>
      <protection locked="0"/>
    </xf>
    <xf numFmtId="171" fontId="6" fillId="4" borderId="105" xfId="60" applyNumberFormat="1" applyFont="1" applyFill="1" applyBorder="1" applyAlignment="1" applyProtection="1">
      <alignment horizontal="center" vertical="center"/>
      <protection locked="0"/>
    </xf>
    <xf numFmtId="171" fontId="6" fillId="4" borderId="107" xfId="60" applyNumberFormat="1" applyFont="1" applyFill="1" applyBorder="1" applyAlignment="1" applyProtection="1">
      <alignment horizontal="center" vertical="center"/>
      <protection locked="0"/>
    </xf>
    <xf numFmtId="171" fontId="6" fillId="4" borderId="154" xfId="60" applyNumberFormat="1" applyFont="1" applyFill="1" applyBorder="1" applyAlignment="1" applyProtection="1">
      <alignment vertical="center"/>
      <protection locked="0"/>
    </xf>
    <xf numFmtId="3" fontId="6" fillId="4" borderId="79" xfId="1" applyNumberFormat="1" applyFont="1" applyFill="1" applyBorder="1" applyAlignment="1" applyProtection="1">
      <alignment horizontal="center" vertical="center" wrapText="1"/>
      <protection locked="0"/>
    </xf>
    <xf numFmtId="3" fontId="10" fillId="4" borderId="8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81" xfId="1" applyNumberFormat="1" applyFont="1" applyFill="1" applyBorder="1" applyAlignment="1" applyProtection="1">
      <alignment horizontal="center" vertical="center" wrapText="1"/>
      <protection locked="0"/>
    </xf>
    <xf numFmtId="9" fontId="6" fillId="4" borderId="106" xfId="60" applyNumberFormat="1" applyFont="1" applyFill="1" applyBorder="1" applyAlignment="1" applyProtection="1">
      <alignment horizontal="center" vertical="center"/>
      <protection locked="0"/>
    </xf>
    <xf numFmtId="3" fontId="6" fillId="4" borderId="24" xfId="43" applyNumberFormat="1" applyFont="1" applyFill="1" applyBorder="1" applyAlignment="1" applyProtection="1">
      <alignment horizontal="center" vertical="center" wrapText="1"/>
      <protection locked="0"/>
    </xf>
    <xf numFmtId="3" fontId="6" fillId="4" borderId="23" xfId="43" applyNumberFormat="1" applyFont="1" applyFill="1" applyBorder="1" applyAlignment="1" applyProtection="1">
      <alignment horizontal="center" vertical="center" wrapText="1"/>
      <protection locked="0"/>
    </xf>
    <xf numFmtId="0" fontId="8" fillId="4" borderId="18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/>
    </xf>
    <xf numFmtId="3" fontId="6" fillId="4" borderId="45" xfId="43" applyNumberFormat="1" applyFont="1" applyFill="1" applyBorder="1" applyAlignment="1" applyProtection="1">
      <alignment horizontal="center" vertical="center" wrapText="1"/>
      <protection locked="0"/>
    </xf>
    <xf numFmtId="3" fontId="8" fillId="4" borderId="24" xfId="0" applyNumberFormat="1" applyFont="1" applyFill="1" applyBorder="1" applyAlignment="1">
      <alignment horizontal="center" vertical="center"/>
    </xf>
    <xf numFmtId="3" fontId="8" fillId="4" borderId="23" xfId="0" applyNumberFormat="1" applyFont="1" applyFill="1" applyBorder="1" applyAlignment="1">
      <alignment horizontal="center" vertical="center"/>
    </xf>
    <xf numFmtId="3" fontId="8" fillId="4" borderId="45" xfId="0" applyNumberFormat="1" applyFont="1" applyFill="1" applyBorder="1" applyAlignment="1">
      <alignment horizontal="center" vertical="center"/>
    </xf>
    <xf numFmtId="3" fontId="8" fillId="4" borderId="44" xfId="0" applyNumberFormat="1" applyFont="1" applyFill="1" applyBorder="1" applyAlignment="1">
      <alignment horizontal="center" vertical="center"/>
    </xf>
    <xf numFmtId="171" fontId="6" fillId="4" borderId="155" xfId="60" applyNumberFormat="1" applyFont="1" applyFill="1" applyBorder="1" applyAlignment="1" applyProtection="1">
      <alignment vertical="center"/>
      <protection locked="0"/>
    </xf>
    <xf numFmtId="165" fontId="6" fillId="4" borderId="147" xfId="1" applyNumberFormat="1" applyFont="1" applyFill="1" applyBorder="1" applyAlignment="1" applyProtection="1">
      <alignment horizontal="center" vertical="center"/>
      <protection locked="0"/>
    </xf>
    <xf numFmtId="165" fontId="6" fillId="4" borderId="144" xfId="1" applyNumberFormat="1" applyFont="1" applyFill="1" applyBorder="1" applyAlignment="1" applyProtection="1">
      <alignment horizontal="center" vertical="center"/>
      <protection locked="0"/>
    </xf>
    <xf numFmtId="171" fontId="6" fillId="4" borderId="146" xfId="60" applyNumberFormat="1" applyFont="1" applyFill="1" applyBorder="1" applyAlignment="1" applyProtection="1">
      <alignment horizontal="center" vertical="center"/>
      <protection locked="0"/>
    </xf>
    <xf numFmtId="165" fontId="6" fillId="4" borderId="148" xfId="1" applyNumberFormat="1" applyFont="1" applyFill="1" applyBorder="1" applyAlignment="1" applyProtection="1">
      <alignment horizontal="center" vertical="center"/>
      <protection locked="0"/>
    </xf>
    <xf numFmtId="171" fontId="6" fillId="4" borderId="154" xfId="60" applyNumberFormat="1" applyFont="1" applyFill="1" applyBorder="1" applyAlignment="1" applyProtection="1">
      <alignment horizontal="center" vertical="center"/>
      <protection locked="0"/>
    </xf>
    <xf numFmtId="165" fontId="6" fillId="4" borderId="88" xfId="1" applyNumberFormat="1" applyFont="1" applyFill="1" applyBorder="1" applyAlignment="1" applyProtection="1">
      <alignment horizontal="right" vertical="center"/>
      <protection locked="0"/>
    </xf>
    <xf numFmtId="165" fontId="6" fillId="4" borderId="89" xfId="1" applyNumberFormat="1" applyFont="1" applyFill="1" applyBorder="1" applyAlignment="1" applyProtection="1">
      <alignment horizontal="right" vertical="center"/>
      <protection locked="0"/>
    </xf>
    <xf numFmtId="165" fontId="6" fillId="4" borderId="145" xfId="1" applyNumberFormat="1" applyFont="1" applyFill="1" applyBorder="1" applyAlignment="1" applyProtection="1">
      <alignment horizontal="right" vertical="center"/>
      <protection locked="0"/>
    </xf>
    <xf numFmtId="165" fontId="6" fillId="4" borderId="149" xfId="1" applyNumberFormat="1" applyFont="1" applyFill="1" applyBorder="1" applyAlignment="1" applyProtection="1">
      <alignment horizontal="right" vertical="center"/>
      <protection locked="0"/>
    </xf>
    <xf numFmtId="165" fontId="6" fillId="4" borderId="90" xfId="1" applyNumberFormat="1" applyFont="1" applyFill="1" applyBorder="1" applyAlignment="1" applyProtection="1">
      <alignment horizontal="right" vertical="center"/>
      <protection locked="0"/>
    </xf>
    <xf numFmtId="165" fontId="6" fillId="4" borderId="145" xfId="1" applyNumberFormat="1" applyFont="1" applyFill="1" applyBorder="1" applyAlignment="1" applyProtection="1">
      <alignment horizontal="center" vertical="center"/>
      <protection locked="0"/>
    </xf>
    <xf numFmtId="171" fontId="6" fillId="4" borderId="94" xfId="60" applyNumberFormat="1" applyFont="1" applyFill="1" applyBorder="1" applyAlignment="1" applyProtection="1">
      <alignment horizontal="right" vertical="center"/>
      <protection locked="0"/>
    </xf>
    <xf numFmtId="171" fontId="6" fillId="4" borderId="95" xfId="60" applyNumberFormat="1" applyFont="1" applyFill="1" applyBorder="1" applyAlignment="1" applyProtection="1">
      <alignment horizontal="right" vertical="center"/>
      <protection locked="0"/>
    </xf>
    <xf numFmtId="171" fontId="6" fillId="4" borderId="146" xfId="60" applyNumberFormat="1" applyFont="1" applyFill="1" applyBorder="1" applyAlignment="1" applyProtection="1">
      <alignment horizontal="right" vertical="center"/>
      <protection locked="0"/>
    </xf>
    <xf numFmtId="171" fontId="6" fillId="4" borderId="150" xfId="60" applyNumberFormat="1" applyFont="1" applyFill="1" applyBorder="1" applyAlignment="1" applyProtection="1">
      <alignment horizontal="right" vertical="center"/>
      <protection locked="0"/>
    </xf>
    <xf numFmtId="171" fontId="6" fillId="4" borderId="96" xfId="60" applyNumberFormat="1" applyFont="1" applyFill="1" applyBorder="1" applyAlignment="1" applyProtection="1">
      <alignment horizontal="right" vertical="center"/>
      <protection locked="0"/>
    </xf>
    <xf numFmtId="165" fontId="6" fillId="4" borderId="141" xfId="1" applyNumberFormat="1" applyFont="1" applyFill="1" applyBorder="1" applyAlignment="1" applyProtection="1">
      <alignment horizontal="right" vertical="center"/>
      <protection locked="0"/>
    </xf>
    <xf numFmtId="165" fontId="6" fillId="4" borderId="142" xfId="1" applyNumberFormat="1" applyFont="1" applyFill="1" applyBorder="1" applyAlignment="1" applyProtection="1">
      <alignment horizontal="right" vertical="center"/>
      <protection locked="0"/>
    </xf>
    <xf numFmtId="165" fontId="6" fillId="4" borderId="147" xfId="1" applyNumberFormat="1" applyFont="1" applyFill="1" applyBorder="1" applyAlignment="1" applyProtection="1">
      <alignment horizontal="right" vertical="center"/>
      <protection locked="0"/>
    </xf>
    <xf numFmtId="165" fontId="6" fillId="4" borderId="151" xfId="1" applyNumberFormat="1" applyFont="1" applyFill="1" applyBorder="1" applyAlignment="1" applyProtection="1">
      <alignment horizontal="right" vertical="center"/>
      <protection locked="0"/>
    </xf>
    <xf numFmtId="165" fontId="6" fillId="4" borderId="144" xfId="1" applyNumberFormat="1" applyFont="1" applyFill="1" applyBorder="1" applyAlignment="1" applyProtection="1">
      <alignment horizontal="right" vertical="center"/>
      <protection locked="0"/>
    </xf>
    <xf numFmtId="165" fontId="6" fillId="4" borderId="141" xfId="1" applyNumberFormat="1" applyFont="1" applyFill="1" applyBorder="1" applyAlignment="1" applyProtection="1">
      <alignment horizontal="center" vertical="center"/>
      <protection locked="0"/>
    </xf>
    <xf numFmtId="171" fontId="6" fillId="4" borderId="62" xfId="60" applyNumberFormat="1" applyFont="1" applyFill="1" applyBorder="1" applyAlignment="1" applyProtection="1">
      <alignment horizontal="right" vertical="center"/>
      <protection locked="0"/>
    </xf>
    <xf numFmtId="171" fontId="6" fillId="4" borderId="60" xfId="60" applyNumberFormat="1" applyFont="1" applyFill="1" applyBorder="1" applyAlignment="1" applyProtection="1">
      <alignment horizontal="right" vertical="center"/>
      <protection locked="0"/>
    </xf>
    <xf numFmtId="171" fontId="6" fillId="4" borderId="41" xfId="60" applyNumberFormat="1" applyFont="1" applyFill="1" applyBorder="1" applyAlignment="1" applyProtection="1">
      <alignment horizontal="right" vertical="center"/>
      <protection locked="0"/>
    </xf>
    <xf numFmtId="171" fontId="6" fillId="4" borderId="152" xfId="60" applyNumberFormat="1" applyFont="1" applyFill="1" applyBorder="1" applyAlignment="1" applyProtection="1">
      <alignment horizontal="right" vertical="center"/>
      <protection locked="0"/>
    </xf>
    <xf numFmtId="171" fontId="6" fillId="4" borderId="53" xfId="60" applyNumberFormat="1" applyFont="1" applyFill="1" applyBorder="1" applyAlignment="1" applyProtection="1">
      <alignment horizontal="right" vertical="center"/>
      <protection locked="0"/>
    </xf>
    <xf numFmtId="171" fontId="6" fillId="4" borderId="62" xfId="60" applyNumberFormat="1" applyFont="1" applyFill="1" applyBorder="1" applyAlignment="1" applyProtection="1">
      <alignment horizontal="center" vertical="center"/>
      <protection locked="0"/>
    </xf>
    <xf numFmtId="171" fontId="6" fillId="4" borderId="41" xfId="60" applyNumberFormat="1" applyFont="1" applyFill="1" applyBorder="1" applyAlignment="1" applyProtection="1">
      <alignment horizontal="center" vertical="center"/>
      <protection locked="0"/>
    </xf>
    <xf numFmtId="165" fontId="6" fillId="4" borderId="100" xfId="1" applyNumberFormat="1" applyFont="1" applyFill="1" applyBorder="1" applyAlignment="1" applyProtection="1">
      <alignment horizontal="right" vertical="center"/>
      <protection locked="0"/>
    </xf>
    <xf numFmtId="165" fontId="6" fillId="4" borderId="101" xfId="1" applyNumberFormat="1" applyFont="1" applyFill="1" applyBorder="1" applyAlignment="1" applyProtection="1">
      <alignment horizontal="right" vertical="center"/>
      <protection locked="0"/>
    </xf>
    <xf numFmtId="165" fontId="6" fillId="4" borderId="148" xfId="1" applyNumberFormat="1" applyFont="1" applyFill="1" applyBorder="1" applyAlignment="1" applyProtection="1">
      <alignment horizontal="right" vertical="center"/>
      <protection locked="0"/>
    </xf>
    <xf numFmtId="165" fontId="6" fillId="4" borderId="153" xfId="1" applyNumberFormat="1" applyFont="1" applyFill="1" applyBorder="1" applyAlignment="1" applyProtection="1">
      <alignment horizontal="right" vertical="center"/>
      <protection locked="0"/>
    </xf>
    <xf numFmtId="165" fontId="6" fillId="4" borderId="102" xfId="1" applyNumberFormat="1" applyFont="1" applyFill="1" applyBorder="1" applyAlignment="1" applyProtection="1">
      <alignment horizontal="right" vertical="center"/>
      <protection locked="0"/>
    </xf>
    <xf numFmtId="171" fontId="6" fillId="4" borderId="17" xfId="60" applyNumberFormat="1" applyFont="1" applyFill="1" applyBorder="1" applyAlignment="1" applyProtection="1">
      <alignment horizontal="right" vertical="center"/>
      <protection locked="0"/>
    </xf>
    <xf numFmtId="171" fontId="6" fillId="4" borderId="19" xfId="60" applyNumberFormat="1" applyFont="1" applyFill="1" applyBorder="1" applyAlignment="1" applyProtection="1">
      <alignment horizontal="right" vertical="center"/>
      <protection locked="0"/>
    </xf>
    <xf numFmtId="171" fontId="6" fillId="4" borderId="38" xfId="60" applyNumberFormat="1" applyFont="1" applyFill="1" applyBorder="1" applyAlignment="1" applyProtection="1">
      <alignment horizontal="right" vertical="center"/>
      <protection locked="0"/>
    </xf>
    <xf numFmtId="171" fontId="6" fillId="4" borderId="134" xfId="60" applyNumberFormat="1" applyFont="1" applyFill="1" applyBorder="1" applyAlignment="1" applyProtection="1">
      <alignment horizontal="right" vertical="center"/>
      <protection locked="0"/>
    </xf>
    <xf numFmtId="171" fontId="6" fillId="4" borderId="35" xfId="60" applyNumberFormat="1" applyFont="1" applyFill="1" applyBorder="1" applyAlignment="1" applyProtection="1">
      <alignment horizontal="right" vertical="center"/>
      <protection locked="0"/>
    </xf>
    <xf numFmtId="171" fontId="6" fillId="4" borderId="17" xfId="60" applyNumberFormat="1" applyFont="1" applyFill="1" applyBorder="1" applyAlignment="1" applyProtection="1">
      <alignment horizontal="center" vertical="center"/>
      <protection locked="0"/>
    </xf>
    <xf numFmtId="171" fontId="6" fillId="4" borderId="38" xfId="60" applyNumberFormat="1" applyFont="1" applyFill="1" applyBorder="1" applyAlignment="1" applyProtection="1">
      <alignment horizontal="center" vertical="center"/>
      <protection locked="0"/>
    </xf>
    <xf numFmtId="0" fontId="6" fillId="4" borderId="25" xfId="0" applyFont="1" applyFill="1" applyBorder="1" applyAlignment="1">
      <alignment horizontal="center" vertical="center" wrapText="1"/>
    </xf>
    <xf numFmtId="165" fontId="6" fillId="4" borderId="147" xfId="1" applyNumberFormat="1" applyFont="1" applyFill="1" applyBorder="1" applyAlignment="1" applyProtection="1">
      <alignment vertical="center"/>
      <protection locked="0"/>
    </xf>
    <xf numFmtId="171" fontId="6" fillId="4" borderId="41" xfId="60" applyNumberFormat="1" applyFont="1" applyFill="1" applyBorder="1" applyAlignment="1" applyProtection="1">
      <alignment vertical="center"/>
      <protection locked="0"/>
    </xf>
    <xf numFmtId="171" fontId="6" fillId="4" borderId="38" xfId="60" applyNumberFormat="1" applyFont="1" applyFill="1" applyBorder="1" applyAlignment="1" applyProtection="1">
      <alignment vertical="center"/>
      <protection locked="0"/>
    </xf>
    <xf numFmtId="165" fontId="6" fillId="4" borderId="17" xfId="1" applyNumberFormat="1" applyFont="1" applyFill="1" applyBorder="1" applyAlignment="1" applyProtection="1">
      <alignment horizontal="center" vertical="center"/>
      <protection locked="0"/>
    </xf>
    <xf numFmtId="165" fontId="6" fillId="4" borderId="18" xfId="1" applyNumberFormat="1" applyFont="1" applyFill="1" applyBorder="1" applyAlignment="1" applyProtection="1">
      <alignment horizontal="center" vertical="center"/>
      <protection locked="0"/>
    </xf>
    <xf numFmtId="0" fontId="8" fillId="4" borderId="44" xfId="0" applyFont="1" applyFill="1" applyBorder="1" applyAlignment="1">
      <alignment horizontal="center" vertical="center"/>
    </xf>
    <xf numFmtId="171" fontId="6" fillId="4" borderId="35" xfId="60" applyNumberFormat="1" applyFont="1" applyFill="1" applyBorder="1" applyAlignment="1" applyProtection="1">
      <alignment horizontal="center" vertical="center"/>
      <protection locked="0"/>
    </xf>
    <xf numFmtId="171" fontId="6" fillId="4" borderId="53" xfId="6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/>
    <xf numFmtId="0" fontId="59" fillId="0" borderId="0" xfId="0" applyFont="1"/>
    <xf numFmtId="0" fontId="8" fillId="0" borderId="77" xfId="0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right" vertical="center" wrapText="1"/>
    </xf>
    <xf numFmtId="0" fontId="60" fillId="0" borderId="0" xfId="0" applyFont="1"/>
    <xf numFmtId="0" fontId="61" fillId="0" borderId="0" xfId="0" applyFont="1"/>
    <xf numFmtId="165" fontId="6" fillId="0" borderId="156" xfId="1" applyNumberFormat="1" applyFont="1" applyFill="1" applyBorder="1" applyProtection="1">
      <protection locked="0"/>
    </xf>
    <xf numFmtId="165" fontId="6" fillId="0" borderId="157" xfId="1" applyNumberFormat="1" applyFont="1" applyFill="1" applyBorder="1" applyProtection="1">
      <protection locked="0"/>
    </xf>
    <xf numFmtId="165" fontId="6" fillId="0" borderId="28" xfId="1" applyNumberFormat="1" applyFont="1" applyFill="1" applyBorder="1" applyProtection="1">
      <protection locked="0"/>
    </xf>
    <xf numFmtId="165" fontId="6" fillId="0" borderId="158" xfId="1" applyNumberFormat="1" applyFont="1" applyFill="1" applyBorder="1" applyProtection="1">
      <protection locked="0"/>
    </xf>
    <xf numFmtId="165" fontId="6" fillId="4" borderId="123" xfId="1" applyNumberFormat="1" applyFont="1" applyFill="1" applyBorder="1" applyAlignment="1" applyProtection="1">
      <alignment vertical="center"/>
      <protection locked="0"/>
    </xf>
    <xf numFmtId="171" fontId="6" fillId="4" borderId="159" xfId="60" applyNumberFormat="1" applyFont="1" applyFill="1" applyBorder="1" applyAlignment="1" applyProtection="1">
      <alignment vertical="center"/>
      <protection locked="0"/>
    </xf>
    <xf numFmtId="165" fontId="6" fillId="4" borderId="160" xfId="1" applyNumberFormat="1" applyFont="1" applyFill="1" applyBorder="1" applyAlignment="1" applyProtection="1">
      <alignment vertical="center"/>
      <protection locked="0"/>
    </xf>
    <xf numFmtId="171" fontId="6" fillId="4" borderId="61" xfId="60" applyNumberFormat="1" applyFont="1" applyFill="1" applyBorder="1" applyAlignment="1" applyProtection="1">
      <alignment vertical="center"/>
      <protection locked="0"/>
    </xf>
    <xf numFmtId="165" fontId="6" fillId="4" borderId="124" xfId="1" applyNumberFormat="1" applyFont="1" applyFill="1" applyBorder="1" applyAlignment="1" applyProtection="1">
      <alignment vertical="center"/>
      <protection locked="0"/>
    </xf>
    <xf numFmtId="171" fontId="6" fillId="4" borderId="20" xfId="60" applyNumberFormat="1" applyFont="1" applyFill="1" applyBorder="1" applyAlignment="1" applyProtection="1">
      <alignment vertical="center"/>
      <protection locked="0"/>
    </xf>
    <xf numFmtId="167" fontId="6" fillId="4" borderId="90" xfId="1" applyNumberFormat="1" applyFont="1" applyFill="1" applyBorder="1" applyAlignment="1" applyProtection="1">
      <alignment vertical="center"/>
      <protection locked="0"/>
    </xf>
    <xf numFmtId="167" fontId="6" fillId="4" borderId="144" xfId="1" applyNumberFormat="1" applyFont="1" applyFill="1" applyBorder="1" applyAlignment="1" applyProtection="1">
      <alignment vertical="center"/>
      <protection locked="0"/>
    </xf>
    <xf numFmtId="167" fontId="6" fillId="4" borderId="102" xfId="1" applyNumberFormat="1" applyFont="1" applyFill="1" applyBorder="1" applyAlignment="1" applyProtection="1">
      <alignment vertical="center"/>
      <protection locked="0"/>
    </xf>
    <xf numFmtId="165" fontId="6" fillId="0" borderId="161" xfId="1" applyNumberFormat="1" applyFont="1" applyFill="1" applyBorder="1" applyProtection="1">
      <protection locked="0"/>
    </xf>
    <xf numFmtId="165" fontId="6" fillId="0" borderId="162" xfId="1" applyNumberFormat="1" applyFont="1" applyFill="1" applyBorder="1" applyProtection="1">
      <protection locked="0"/>
    </xf>
    <xf numFmtId="165" fontId="18" fillId="0" borderId="84" xfId="0" applyNumberFormat="1" applyFont="1" applyFill="1" applyBorder="1" applyAlignment="1" applyProtection="1">
      <alignment vertical="center"/>
    </xf>
    <xf numFmtId="176" fontId="18" fillId="0" borderId="22" xfId="0" applyNumberFormat="1" applyFont="1" applyFill="1" applyBorder="1" applyAlignment="1" applyProtection="1">
      <alignment horizontal="right" vertical="center"/>
    </xf>
    <xf numFmtId="176" fontId="6" fillId="0" borderId="18" xfId="0" applyNumberFormat="1" applyFont="1" applyFill="1" applyBorder="1" applyAlignment="1" applyProtection="1">
      <alignment horizontal="right" vertical="center"/>
    </xf>
    <xf numFmtId="166" fontId="18" fillId="0" borderId="163" xfId="0" applyNumberFormat="1" applyFont="1" applyFill="1" applyBorder="1" applyAlignment="1" applyProtection="1">
      <alignment horizontal="right" vertical="center"/>
    </xf>
    <xf numFmtId="165" fontId="6" fillId="0" borderId="84" xfId="0" applyNumberFormat="1" applyFont="1" applyFill="1" applyBorder="1" applyAlignment="1" applyProtection="1">
      <alignment horizontal="center" vertical="center"/>
    </xf>
    <xf numFmtId="166" fontId="6" fillId="0" borderId="20" xfId="0" applyNumberFormat="1" applyFont="1" applyFill="1" applyBorder="1" applyAlignment="1" applyProtection="1">
      <alignment horizontal="right" vertical="center"/>
    </xf>
    <xf numFmtId="165" fontId="6" fillId="0" borderId="82" xfId="0" applyNumberFormat="1" applyFont="1" applyFill="1" applyBorder="1" applyAlignment="1" applyProtection="1">
      <alignment horizontal="center" vertical="center"/>
    </xf>
    <xf numFmtId="166" fontId="6" fillId="0" borderId="164" xfId="0" applyNumberFormat="1" applyFont="1" applyFill="1" applyBorder="1" applyAlignment="1" applyProtection="1">
      <alignment horizontal="right" vertical="center"/>
    </xf>
    <xf numFmtId="176" fontId="6" fillId="0" borderId="82" xfId="0" applyNumberFormat="1" applyFont="1" applyFill="1" applyBorder="1" applyAlignment="1" applyProtection="1">
      <alignment horizontal="right" vertical="center"/>
    </xf>
    <xf numFmtId="0" fontId="6" fillId="4" borderId="23" xfId="0" applyFont="1" applyFill="1" applyBorder="1" applyAlignment="1">
      <alignment horizontal="center" vertical="center" wrapText="1"/>
    </xf>
    <xf numFmtId="165" fontId="6" fillId="0" borderId="18" xfId="0" applyNumberFormat="1" applyFont="1" applyFill="1" applyBorder="1" applyAlignment="1" applyProtection="1">
      <alignment vertical="center"/>
    </xf>
    <xf numFmtId="165" fontId="6" fillId="0" borderId="17" xfId="0" applyNumberFormat="1" applyFont="1" applyFill="1" applyBorder="1" applyAlignment="1" applyProtection="1">
      <alignment vertical="center"/>
    </xf>
    <xf numFmtId="165" fontId="6" fillId="0" borderId="84" xfId="0" applyNumberFormat="1" applyFont="1" applyFill="1" applyBorder="1" applyAlignment="1" applyProtection="1">
      <alignment vertical="center"/>
    </xf>
    <xf numFmtId="165" fontId="6" fillId="0" borderId="18" xfId="0" applyNumberFormat="1" applyFont="1" applyFill="1" applyBorder="1" applyAlignment="1" applyProtection="1">
      <alignment horizontal="center" vertical="center"/>
    </xf>
    <xf numFmtId="166" fontId="18" fillId="0" borderId="164" xfId="0" applyNumberFormat="1" applyFont="1" applyFill="1" applyBorder="1" applyAlignment="1" applyProtection="1">
      <alignment horizontal="right" vertical="center"/>
    </xf>
    <xf numFmtId="166" fontId="6" fillId="0" borderId="163" xfId="0" applyNumberFormat="1" applyFont="1" applyFill="1" applyBorder="1" applyAlignment="1" applyProtection="1">
      <alignment horizontal="right" vertical="center"/>
    </xf>
    <xf numFmtId="165" fontId="6" fillId="0" borderId="19" xfId="0" applyNumberFormat="1" applyFont="1" applyFill="1" applyBorder="1" applyAlignment="1" applyProtection="1">
      <alignment horizontal="center" vertical="center"/>
    </xf>
    <xf numFmtId="166" fontId="6" fillId="0" borderId="165" xfId="0" applyNumberFormat="1" applyFont="1" applyFill="1" applyBorder="1" applyAlignment="1" applyProtection="1">
      <alignment horizontal="right" vertical="center"/>
    </xf>
    <xf numFmtId="165" fontId="18" fillId="0" borderId="82" xfId="0" applyNumberFormat="1" applyFont="1" applyFill="1" applyBorder="1" applyAlignment="1" applyProtection="1">
      <alignment vertical="center"/>
    </xf>
    <xf numFmtId="165" fontId="6" fillId="0" borderId="82" xfId="0" applyNumberFormat="1" applyFont="1" applyFill="1" applyBorder="1" applyAlignment="1" applyProtection="1">
      <alignment vertical="center"/>
    </xf>
    <xf numFmtId="166" fontId="18" fillId="0" borderId="165" xfId="0" applyNumberFormat="1" applyFont="1" applyFill="1" applyBorder="1" applyAlignment="1" applyProtection="1">
      <alignment horizontal="right" vertical="center"/>
    </xf>
    <xf numFmtId="165" fontId="6" fillId="0" borderId="18" xfId="1" applyNumberFormat="1" applyFont="1" applyFill="1" applyBorder="1" applyAlignment="1" applyProtection="1">
      <alignment vertical="center"/>
      <protection locked="0"/>
    </xf>
    <xf numFmtId="165" fontId="18" fillId="0" borderId="22" xfId="1" applyNumberFormat="1" applyFont="1" applyFill="1" applyBorder="1" applyAlignment="1" applyProtection="1">
      <alignment vertical="center"/>
      <protection locked="0"/>
    </xf>
    <xf numFmtId="165" fontId="17" fillId="0" borderId="7" xfId="0" applyNumberFormat="1" applyFont="1" applyBorder="1" applyAlignment="1">
      <alignment vertical="center"/>
    </xf>
    <xf numFmtId="171" fontId="4" fillId="0" borderId="164" xfId="60" applyNumberFormat="1" applyFont="1" applyBorder="1" applyAlignment="1">
      <alignment vertical="center"/>
    </xf>
    <xf numFmtId="171" fontId="40" fillId="0" borderId="164" xfId="60" applyNumberFormat="1" applyFont="1" applyBorder="1" applyAlignment="1">
      <alignment vertical="center"/>
    </xf>
    <xf numFmtId="171" fontId="40" fillId="0" borderId="165" xfId="60" applyNumberFormat="1" applyFont="1" applyBorder="1" applyAlignment="1">
      <alignment vertical="center"/>
    </xf>
    <xf numFmtId="171" fontId="4" fillId="0" borderId="165" xfId="60" applyNumberFormat="1" applyFont="1" applyBorder="1" applyAlignment="1">
      <alignment vertical="center"/>
    </xf>
    <xf numFmtId="171" fontId="4" fillId="0" borderId="165" xfId="60" applyNumberFormat="1" applyFont="1" applyBorder="1" applyAlignment="1">
      <alignment horizontal="right" vertical="center"/>
    </xf>
    <xf numFmtId="165" fontId="17" fillId="0" borderId="164" xfId="0" applyNumberFormat="1" applyFont="1" applyBorder="1" applyAlignment="1">
      <alignment vertical="center"/>
    </xf>
    <xf numFmtId="171" fontId="40" fillId="0" borderId="22" xfId="60" applyNumberFormat="1" applyFont="1" applyBorder="1" applyAlignment="1">
      <alignment vertical="center"/>
    </xf>
    <xf numFmtId="165" fontId="8" fillId="0" borderId="164" xfId="0" applyNumberFormat="1" applyFont="1" applyBorder="1" applyAlignment="1">
      <alignment horizontal="right" vertical="center"/>
    </xf>
    <xf numFmtId="171" fontId="4" fillId="0" borderId="164" xfId="60" applyNumberFormat="1" applyFont="1" applyBorder="1" applyAlignment="1">
      <alignment horizontal="right" vertical="center"/>
    </xf>
    <xf numFmtId="0" fontId="0" fillId="0" borderId="0" xfId="0"/>
    <xf numFmtId="0" fontId="6" fillId="4" borderId="44" xfId="0" applyFont="1" applyFill="1" applyBorder="1" applyAlignment="1">
      <alignment horizontal="center" vertical="center" wrapText="1"/>
    </xf>
    <xf numFmtId="9" fontId="4" fillId="0" borderId="0" xfId="60" applyNumberFormat="1" applyFont="1" applyFill="1" applyBorder="1" applyAlignment="1">
      <alignment vertical="center"/>
    </xf>
    <xf numFmtId="9" fontId="4" fillId="0" borderId="164" xfId="60" applyNumberFormat="1" applyFont="1" applyBorder="1" applyAlignment="1">
      <alignment vertical="center"/>
    </xf>
    <xf numFmtId="165" fontId="8" fillId="0" borderId="77" xfId="0" applyNumberFormat="1" applyFont="1" applyFill="1" applyBorder="1" applyAlignment="1">
      <alignment vertical="center"/>
    </xf>
    <xf numFmtId="9" fontId="4" fillId="0" borderId="59" xfId="60" applyNumberFormat="1" applyFont="1" applyFill="1" applyBorder="1" applyAlignment="1">
      <alignment vertical="center"/>
    </xf>
    <xf numFmtId="165" fontId="8" fillId="0" borderId="164" xfId="0" applyNumberFormat="1" applyFont="1" applyFill="1" applyBorder="1" applyAlignment="1">
      <alignment vertical="center"/>
    </xf>
    <xf numFmtId="165" fontId="8" fillId="0" borderId="164" xfId="0" applyNumberFormat="1" applyFont="1" applyBorder="1" applyAlignment="1">
      <alignment vertical="center"/>
    </xf>
    <xf numFmtId="165" fontId="6" fillId="4" borderId="140" xfId="1" applyNumberFormat="1" applyFont="1" applyFill="1" applyBorder="1" applyAlignment="1" applyProtection="1">
      <alignment horizontal="center" vertical="center"/>
      <protection locked="0"/>
    </xf>
    <xf numFmtId="171" fontId="8" fillId="0" borderId="48" xfId="60" applyNumberFormat="1" applyFont="1" applyBorder="1" applyAlignment="1">
      <alignment horizontal="right" vertical="center"/>
    </xf>
    <xf numFmtId="9" fontId="4" fillId="0" borderId="21" xfId="60" applyNumberFormat="1" applyFont="1" applyBorder="1" applyAlignment="1">
      <alignment vertical="center"/>
    </xf>
    <xf numFmtId="0" fontId="0" fillId="0" borderId="0" xfId="0"/>
    <xf numFmtId="9" fontId="4" fillId="0" borderId="48" xfId="60" applyNumberFormat="1" applyFont="1" applyBorder="1" applyAlignment="1">
      <alignment vertical="center"/>
    </xf>
    <xf numFmtId="9" fontId="4" fillId="0" borderId="2" xfId="60" applyNumberFormat="1" applyFont="1" applyBorder="1" applyAlignment="1">
      <alignment vertical="center"/>
    </xf>
    <xf numFmtId="171" fontId="4" fillId="0" borderId="48" xfId="60" applyNumberFormat="1" applyFont="1" applyBorder="1" applyAlignment="1">
      <alignment vertical="center"/>
    </xf>
    <xf numFmtId="171" fontId="4" fillId="0" borderId="2" xfId="60" applyNumberFormat="1" applyFont="1" applyBorder="1" applyAlignment="1">
      <alignment vertical="center"/>
    </xf>
    <xf numFmtId="165" fontId="6" fillId="0" borderId="164" xfId="1" applyNumberFormat="1" applyFont="1" applyFill="1" applyBorder="1" applyAlignment="1" applyProtection="1">
      <alignment horizontal="right" vertical="center"/>
      <protection locked="0"/>
    </xf>
    <xf numFmtId="167" fontId="8" fillId="0" borderId="164" xfId="0" applyNumberFormat="1" applyFont="1" applyBorder="1" applyAlignment="1">
      <alignment horizontal="right" vertical="center"/>
    </xf>
    <xf numFmtId="167" fontId="8" fillId="0" borderId="165" xfId="0" applyNumberFormat="1" applyFont="1" applyBorder="1" applyAlignment="1">
      <alignment horizontal="right" vertical="center"/>
    </xf>
    <xf numFmtId="165" fontId="6" fillId="0" borderId="47" xfId="1" applyNumberFormat="1" applyFont="1" applyFill="1" applyBorder="1" applyAlignment="1" applyProtection="1">
      <alignment vertical="center"/>
      <protection locked="0"/>
    </xf>
    <xf numFmtId="165" fontId="8" fillId="0" borderId="6" xfId="0" applyNumberFormat="1" applyFont="1" applyBorder="1" applyAlignment="1">
      <alignment vertical="center"/>
    </xf>
    <xf numFmtId="165" fontId="6" fillId="0" borderId="21" xfId="1" applyNumberFormat="1" applyFont="1" applyFill="1" applyBorder="1" applyAlignment="1" applyProtection="1">
      <alignment vertical="center"/>
      <protection locked="0"/>
    </xf>
    <xf numFmtId="165" fontId="6" fillId="0" borderId="21" xfId="1" applyNumberFormat="1" applyFont="1" applyFill="1" applyBorder="1" applyAlignment="1" applyProtection="1">
      <alignment horizontal="right" vertical="center"/>
      <protection locked="0"/>
    </xf>
    <xf numFmtId="167" fontId="6" fillId="0" borderId="21" xfId="1" applyNumberFormat="1" applyFont="1" applyFill="1" applyBorder="1" applyAlignment="1" applyProtection="1">
      <alignment horizontal="center" vertical="center"/>
      <protection locked="0"/>
    </xf>
    <xf numFmtId="165" fontId="6" fillId="0" borderId="47" xfId="1" applyNumberFormat="1" applyFont="1" applyFill="1" applyBorder="1" applyAlignment="1" applyProtection="1">
      <alignment horizontal="right" vertical="center"/>
      <protection locked="0"/>
    </xf>
    <xf numFmtId="167" fontId="6" fillId="0" borderId="21" xfId="1" applyNumberFormat="1" applyFont="1" applyFill="1" applyBorder="1" applyAlignment="1" applyProtection="1">
      <alignment vertical="center"/>
      <protection locked="0"/>
    </xf>
    <xf numFmtId="167" fontId="8" fillId="0" borderId="22" xfId="0" applyNumberFormat="1" applyFont="1" applyBorder="1" applyAlignment="1">
      <alignment horizontal="right" vertical="center"/>
    </xf>
    <xf numFmtId="165" fontId="6" fillId="0" borderId="161" xfId="1" applyNumberFormat="1" applyFont="1" applyFill="1" applyBorder="1" applyAlignment="1" applyProtection="1">
      <alignment vertical="center"/>
      <protection locked="0"/>
    </xf>
    <xf numFmtId="165" fontId="6" fillId="0" borderId="164" xfId="1" applyNumberFormat="1" applyFont="1" applyFill="1" applyBorder="1" applyAlignment="1" applyProtection="1">
      <alignment vertical="center"/>
      <protection locked="0"/>
    </xf>
    <xf numFmtId="167" fontId="6" fillId="0" borderId="164" xfId="1" applyNumberFormat="1" applyFont="1" applyFill="1" applyBorder="1" applyAlignment="1" applyProtection="1">
      <alignment vertical="center"/>
      <protection locked="0"/>
    </xf>
    <xf numFmtId="165" fontId="6" fillId="0" borderId="167" xfId="1" applyNumberFormat="1" applyFont="1" applyFill="1" applyBorder="1" applyAlignment="1" applyProtection="1">
      <alignment vertical="center"/>
      <protection locked="0"/>
    </xf>
    <xf numFmtId="165" fontId="8" fillId="0" borderId="167" xfId="0" applyNumberFormat="1" applyFont="1" applyBorder="1" applyAlignment="1">
      <alignment horizontal="right" vertical="center"/>
    </xf>
    <xf numFmtId="165" fontId="8" fillId="0" borderId="163" xfId="0" applyNumberFormat="1" applyFont="1" applyBorder="1" applyAlignment="1">
      <alignment horizontal="right" vertical="center"/>
    </xf>
    <xf numFmtId="167" fontId="6" fillId="0" borderId="22" xfId="1" applyNumberFormat="1" applyFont="1" applyFill="1" applyBorder="1" applyAlignment="1" applyProtection="1">
      <alignment horizontal="center" vertical="center"/>
      <protection locked="0"/>
    </xf>
    <xf numFmtId="165" fontId="8" fillId="0" borderId="73" xfId="0" applyNumberFormat="1" applyFont="1" applyBorder="1" applyAlignment="1">
      <alignment horizontal="center" vertical="center"/>
    </xf>
    <xf numFmtId="0" fontId="6" fillId="4" borderId="160" xfId="2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>
      <alignment vertical="center"/>
    </xf>
    <xf numFmtId="0" fontId="63" fillId="0" borderId="0" xfId="0" applyFont="1" applyFill="1" applyBorder="1" applyAlignment="1">
      <alignment horizontal="right" vertical="center" wrapText="1"/>
    </xf>
    <xf numFmtId="165" fontId="6" fillId="0" borderId="165" xfId="1" applyNumberFormat="1" applyFont="1" applyFill="1" applyBorder="1" applyAlignment="1" applyProtection="1">
      <alignment horizontal="right" vertical="center"/>
      <protection locked="0"/>
    </xf>
    <xf numFmtId="165" fontId="6" fillId="0" borderId="48" xfId="1" applyNumberFormat="1" applyFont="1" applyFill="1" applyBorder="1" applyAlignment="1" applyProtection="1">
      <alignment horizontal="right" vertical="center"/>
      <protection locked="0"/>
    </xf>
    <xf numFmtId="165" fontId="6" fillId="0" borderId="2" xfId="1" applyNumberFormat="1" applyFont="1" applyFill="1" applyBorder="1" applyAlignment="1" applyProtection="1">
      <alignment horizontal="right" vertical="center"/>
      <protection locked="0"/>
    </xf>
    <xf numFmtId="165" fontId="6" fillId="0" borderId="48" xfId="1" applyNumberFormat="1" applyFont="1" applyFill="1" applyBorder="1" applyAlignment="1" applyProtection="1">
      <alignment horizontal="center" vertical="center"/>
      <protection locked="0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165" fontId="18" fillId="0" borderId="165" xfId="1" applyNumberFormat="1" applyFont="1" applyFill="1" applyBorder="1" applyAlignment="1" applyProtection="1">
      <alignment horizontal="right" vertical="center"/>
      <protection locked="0"/>
    </xf>
    <xf numFmtId="165" fontId="6" fillId="0" borderId="165" xfId="1" applyNumberFormat="1" applyFont="1" applyFill="1" applyBorder="1" applyAlignment="1" applyProtection="1">
      <alignment horizontal="center" vertical="center"/>
      <protection locked="0"/>
    </xf>
    <xf numFmtId="165" fontId="6" fillId="0" borderId="167" xfId="1" applyNumberFormat="1" applyFont="1" applyFill="1" applyBorder="1" applyAlignment="1" applyProtection="1">
      <alignment horizontal="right" vertical="center"/>
      <protection locked="0"/>
    </xf>
    <xf numFmtId="10" fontId="10" fillId="0" borderId="165" xfId="60" applyNumberFormat="1" applyFont="1" applyFill="1" applyBorder="1" applyAlignment="1" applyProtection="1">
      <alignment horizontal="right" vertical="center"/>
      <protection locked="0"/>
    </xf>
    <xf numFmtId="165" fontId="8" fillId="0" borderId="164" xfId="0" applyNumberFormat="1" applyFont="1" applyFill="1" applyBorder="1" applyAlignment="1">
      <alignment horizontal="right" vertical="center"/>
    </xf>
    <xf numFmtId="0" fontId="17" fillId="0" borderId="7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horizontal="left" vertical="center" wrapText="1" indent="1"/>
    </xf>
    <xf numFmtId="10" fontId="10" fillId="0" borderId="164" xfId="60" applyNumberFormat="1" applyFont="1" applyFill="1" applyBorder="1" applyAlignment="1" applyProtection="1">
      <alignment horizontal="right" vertical="center"/>
      <protection locked="0"/>
    </xf>
    <xf numFmtId="165" fontId="8" fillId="0" borderId="164" xfId="0" applyNumberFormat="1" applyFont="1" applyFill="1" applyBorder="1" applyAlignment="1">
      <alignment horizontal="center" vertical="center"/>
    </xf>
    <xf numFmtId="165" fontId="8" fillId="0" borderId="16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 indent="1"/>
    </xf>
    <xf numFmtId="0" fontId="0" fillId="0" borderId="0" xfId="0" applyFill="1" applyAlignment="1">
      <alignment vertical="center"/>
    </xf>
    <xf numFmtId="3" fontId="6" fillId="4" borderId="71" xfId="1" applyNumberFormat="1" applyFont="1" applyFill="1" applyBorder="1" applyAlignment="1" applyProtection="1">
      <alignment horizontal="center" vertical="center" wrapText="1"/>
      <protection locked="0"/>
    </xf>
    <xf numFmtId="170" fontId="40" fillId="0" borderId="167" xfId="0" applyNumberFormat="1" applyFont="1" applyFill="1" applyBorder="1" applyAlignment="1">
      <alignment horizontal="right" vertical="center"/>
    </xf>
    <xf numFmtId="170" fontId="4" fillId="0" borderId="167" xfId="0" applyNumberFormat="1" applyFont="1" applyFill="1" applyBorder="1" applyAlignment="1">
      <alignment horizontal="right" vertical="center"/>
    </xf>
    <xf numFmtId="170" fontId="4" fillId="0" borderId="17" xfId="0" applyNumberFormat="1" applyFont="1" applyFill="1" applyBorder="1" applyAlignment="1">
      <alignment horizontal="right" vertical="center"/>
    </xf>
    <xf numFmtId="165" fontId="18" fillId="0" borderId="6" xfId="41" applyNumberFormat="1" applyFont="1" applyFill="1" applyBorder="1" applyAlignment="1" applyProtection="1">
      <alignment horizontal="right" vertical="center"/>
    </xf>
    <xf numFmtId="170" fontId="4" fillId="0" borderId="165" xfId="0" applyNumberFormat="1" applyFont="1" applyFill="1" applyBorder="1" applyAlignment="1">
      <alignment horizontal="right" vertical="center"/>
    </xf>
    <xf numFmtId="170" fontId="4" fillId="0" borderId="18" xfId="0" applyNumberFormat="1" applyFont="1" applyFill="1" applyBorder="1" applyAlignment="1">
      <alignment horizontal="right" vertical="center"/>
    </xf>
    <xf numFmtId="0" fontId="63" fillId="0" borderId="0" xfId="0" applyFont="1" applyFill="1" applyBorder="1" applyAlignment="1">
      <alignment vertical="center" wrapText="1"/>
    </xf>
    <xf numFmtId="171" fontId="10" fillId="0" borderId="19" xfId="60" applyNumberFormat="1" applyFont="1" applyFill="1" applyBorder="1" applyAlignment="1" applyProtection="1">
      <alignment horizontal="right" vertical="center"/>
      <protection locked="0"/>
    </xf>
    <xf numFmtId="165" fontId="64" fillId="0" borderId="0" xfId="0" applyNumberFormat="1" applyFont="1"/>
    <xf numFmtId="0" fontId="49" fillId="0" borderId="0" xfId="0" applyFont="1" applyAlignment="1">
      <alignment horizontal="left" vertical="top"/>
    </xf>
    <xf numFmtId="165" fontId="18" fillId="0" borderId="167" xfId="1" applyNumberFormat="1" applyFont="1" applyFill="1" applyBorder="1" applyAlignment="1" applyProtection="1">
      <alignment horizontal="right" vertical="center"/>
      <protection locked="0"/>
    </xf>
    <xf numFmtId="171" fontId="42" fillId="0" borderId="164" xfId="60" applyNumberFormat="1" applyFont="1" applyFill="1" applyBorder="1" applyAlignment="1" applyProtection="1">
      <alignment horizontal="right" vertical="center"/>
      <protection locked="0"/>
    </xf>
    <xf numFmtId="171" fontId="10" fillId="0" borderId="164" xfId="60" applyNumberFormat="1" applyFont="1" applyFill="1" applyBorder="1" applyAlignment="1" applyProtection="1">
      <alignment horizontal="right" vertical="center"/>
      <protection locked="0"/>
    </xf>
    <xf numFmtId="171" fontId="42" fillId="0" borderId="165" xfId="60" applyNumberFormat="1" applyFont="1" applyFill="1" applyBorder="1" applyAlignment="1" applyProtection="1">
      <alignment horizontal="right" vertical="center"/>
      <protection locked="0"/>
    </xf>
    <xf numFmtId="171" fontId="10" fillId="0" borderId="165" xfId="60" applyNumberFormat="1" applyFont="1" applyFill="1" applyBorder="1" applyAlignment="1" applyProtection="1">
      <alignment horizontal="right" vertical="center"/>
      <protection locked="0"/>
    </xf>
    <xf numFmtId="171" fontId="10" fillId="0" borderId="18" xfId="60" applyNumberFormat="1" applyFont="1" applyFill="1" applyBorder="1" applyAlignment="1" applyProtection="1">
      <alignment horizontal="right" vertical="center"/>
      <protection locked="0"/>
    </xf>
    <xf numFmtId="0" fontId="8" fillId="4" borderId="15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65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165" fontId="18" fillId="0" borderId="164" xfId="1" applyNumberFormat="1" applyFont="1" applyFill="1" applyBorder="1" applyAlignment="1" applyProtection="1">
      <alignment horizontal="right" vertical="center"/>
      <protection locked="0"/>
    </xf>
    <xf numFmtId="165" fontId="6" fillId="0" borderId="164" xfId="0" applyNumberFormat="1" applyFont="1" applyFill="1" applyBorder="1" applyAlignment="1" applyProtection="1">
      <alignment horizontal="right" vertical="center"/>
    </xf>
    <xf numFmtId="165" fontId="6" fillId="0" borderId="167" xfId="0" applyNumberFormat="1" applyFont="1" applyFill="1" applyBorder="1" applyAlignment="1" applyProtection="1">
      <alignment horizontal="right" vertical="center"/>
    </xf>
    <xf numFmtId="165" fontId="8" fillId="0" borderId="165" xfId="0" applyNumberFormat="1" applyFont="1" applyFill="1" applyBorder="1" applyAlignment="1">
      <alignment horizontal="right" vertical="center"/>
    </xf>
    <xf numFmtId="165" fontId="8" fillId="0" borderId="167" xfId="0" applyNumberFormat="1" applyFont="1" applyFill="1" applyBorder="1" applyAlignment="1">
      <alignment horizontal="right" vertical="center"/>
    </xf>
    <xf numFmtId="0" fontId="8" fillId="4" borderId="137" xfId="0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 applyProtection="1">
      <alignment horizontal="right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171" fontId="10" fillId="0" borderId="164" xfId="60" applyNumberFormat="1" applyFont="1" applyFill="1" applyBorder="1" applyAlignment="1" applyProtection="1">
      <alignment horizontal="right" vertical="center"/>
    </xf>
    <xf numFmtId="10" fontId="42" fillId="0" borderId="165" xfId="60" applyNumberFormat="1" applyFont="1" applyFill="1" applyBorder="1" applyAlignment="1" applyProtection="1">
      <alignment horizontal="right" vertical="center"/>
      <protection locked="0"/>
    </xf>
    <xf numFmtId="10" fontId="42" fillId="0" borderId="164" xfId="60" applyNumberFormat="1" applyFont="1" applyFill="1" applyBorder="1" applyAlignment="1" applyProtection="1">
      <alignment horizontal="right" vertical="center"/>
      <protection locked="0"/>
    </xf>
    <xf numFmtId="9" fontId="42" fillId="0" borderId="164" xfId="60" applyNumberFormat="1" applyFont="1" applyFill="1" applyBorder="1" applyAlignment="1" applyProtection="1">
      <alignment horizontal="right" vertical="center"/>
      <protection locked="0"/>
    </xf>
    <xf numFmtId="9" fontId="42" fillId="0" borderId="165" xfId="60" applyNumberFormat="1" applyFont="1" applyFill="1" applyBorder="1" applyAlignment="1" applyProtection="1">
      <alignment horizontal="right" vertical="center"/>
      <protection locked="0"/>
    </xf>
    <xf numFmtId="9" fontId="10" fillId="0" borderId="164" xfId="60" applyNumberFormat="1" applyFont="1" applyFill="1" applyBorder="1" applyAlignment="1" applyProtection="1">
      <alignment horizontal="right" vertical="center"/>
      <protection locked="0"/>
    </xf>
    <xf numFmtId="9" fontId="10" fillId="0" borderId="165" xfId="60" applyNumberFormat="1" applyFont="1" applyFill="1" applyBorder="1" applyAlignment="1" applyProtection="1">
      <alignment horizontal="right" vertical="center"/>
      <protection locked="0"/>
    </xf>
    <xf numFmtId="165" fontId="6" fillId="4" borderId="168" xfId="1" applyNumberFormat="1" applyFont="1" applyFill="1" applyBorder="1" applyAlignment="1" applyProtection="1">
      <alignment vertical="center"/>
      <protection locked="0"/>
    </xf>
    <xf numFmtId="165" fontId="6" fillId="0" borderId="6" xfId="0" applyNumberFormat="1" applyFont="1" applyFill="1" applyBorder="1" applyAlignment="1" applyProtection="1">
      <alignment horizontal="right" vertical="center"/>
    </xf>
    <xf numFmtId="165" fontId="6" fillId="0" borderId="47" xfId="0" applyNumberFormat="1" applyFont="1" applyFill="1" applyBorder="1" applyAlignment="1" applyProtection="1">
      <alignment horizontal="right" vertical="center"/>
    </xf>
    <xf numFmtId="165" fontId="6" fillId="0" borderId="48" xfId="0" applyNumberFormat="1" applyFont="1" applyFill="1" applyBorder="1" applyAlignment="1" applyProtection="1">
      <alignment horizontal="right" vertical="center"/>
    </xf>
    <xf numFmtId="10" fontId="10" fillId="0" borderId="21" xfId="60" applyNumberFormat="1" applyFont="1" applyFill="1" applyBorder="1" applyAlignment="1" applyProtection="1">
      <alignment horizontal="right" vertical="center"/>
    </xf>
    <xf numFmtId="165" fontId="6" fillId="0" borderId="21" xfId="0" applyNumberFormat="1" applyFont="1" applyFill="1" applyBorder="1" applyAlignment="1" applyProtection="1">
      <alignment horizontal="right" vertical="center"/>
    </xf>
    <xf numFmtId="10" fontId="4" fillId="0" borderId="21" xfId="60" applyNumberFormat="1" applyFont="1" applyFill="1" applyBorder="1" applyAlignment="1">
      <alignment horizontal="right" vertical="center"/>
    </xf>
    <xf numFmtId="171" fontId="4" fillId="0" borderId="21" xfId="60" applyNumberFormat="1" applyFont="1" applyFill="1" applyBorder="1" applyAlignment="1">
      <alignment horizontal="right" vertical="center"/>
    </xf>
    <xf numFmtId="10" fontId="10" fillId="0" borderId="164" xfId="60" applyNumberFormat="1" applyFont="1" applyFill="1" applyBorder="1" applyAlignment="1" applyProtection="1">
      <alignment horizontal="right" vertical="center"/>
    </xf>
    <xf numFmtId="10" fontId="4" fillId="0" borderId="164" xfId="60" applyNumberFormat="1" applyFont="1" applyFill="1" applyBorder="1" applyAlignment="1">
      <alignment horizontal="right" vertical="center"/>
    </xf>
    <xf numFmtId="171" fontId="4" fillId="0" borderId="164" xfId="60" applyNumberFormat="1" applyFont="1" applyFill="1" applyBorder="1" applyAlignment="1">
      <alignment horizontal="right" vertical="center"/>
    </xf>
    <xf numFmtId="165" fontId="17" fillId="0" borderId="164" xfId="0" applyNumberFormat="1" applyFont="1" applyFill="1" applyBorder="1" applyAlignment="1">
      <alignment horizontal="right" vertical="center"/>
    </xf>
    <xf numFmtId="165" fontId="17" fillId="0" borderId="165" xfId="0" applyNumberFormat="1" applyFont="1" applyFill="1" applyBorder="1" applyAlignment="1">
      <alignment horizontal="right" vertical="center"/>
    </xf>
    <xf numFmtId="165" fontId="18" fillId="0" borderId="167" xfId="0" applyNumberFormat="1" applyFont="1" applyFill="1" applyBorder="1" applyAlignment="1" applyProtection="1">
      <alignment horizontal="right" vertical="center"/>
    </xf>
    <xf numFmtId="165" fontId="18" fillId="0" borderId="164" xfId="0" applyNumberFormat="1" applyFont="1" applyFill="1" applyBorder="1" applyAlignment="1" applyProtection="1">
      <alignment horizontal="right" vertical="center"/>
    </xf>
    <xf numFmtId="10" fontId="42" fillId="0" borderId="164" xfId="60" applyNumberFormat="1" applyFont="1" applyFill="1" applyBorder="1" applyAlignment="1" applyProtection="1">
      <alignment horizontal="right" vertical="center"/>
    </xf>
    <xf numFmtId="171" fontId="40" fillId="0" borderId="164" xfId="60" applyNumberFormat="1" applyFont="1" applyFill="1" applyBorder="1" applyAlignment="1">
      <alignment horizontal="right" vertical="center"/>
    </xf>
    <xf numFmtId="9" fontId="10" fillId="0" borderId="164" xfId="60" applyNumberFormat="1" applyFont="1" applyFill="1" applyBorder="1" applyAlignment="1" applyProtection="1">
      <alignment horizontal="right" vertical="center"/>
    </xf>
    <xf numFmtId="9" fontId="10" fillId="0" borderId="165" xfId="60" applyNumberFormat="1" applyFont="1" applyFill="1" applyBorder="1" applyAlignment="1" applyProtection="1">
      <alignment horizontal="right" vertical="center"/>
    </xf>
    <xf numFmtId="9" fontId="42" fillId="0" borderId="164" xfId="60" applyNumberFormat="1" applyFont="1" applyFill="1" applyBorder="1" applyAlignment="1" applyProtection="1">
      <alignment horizontal="right" vertical="center"/>
    </xf>
    <xf numFmtId="9" fontId="42" fillId="0" borderId="165" xfId="60" applyNumberFormat="1" applyFont="1" applyFill="1" applyBorder="1" applyAlignment="1" applyProtection="1">
      <alignment horizontal="right" vertical="center"/>
    </xf>
    <xf numFmtId="171" fontId="42" fillId="0" borderId="164" xfId="60" applyNumberFormat="1" applyFont="1" applyFill="1" applyBorder="1" applyAlignment="1" applyProtection="1">
      <alignment horizontal="right" vertical="center"/>
    </xf>
    <xf numFmtId="9" fontId="40" fillId="0" borderId="164" xfId="60" applyNumberFormat="1" applyFont="1" applyFill="1" applyBorder="1" applyAlignment="1">
      <alignment horizontal="right" vertical="center"/>
    </xf>
    <xf numFmtId="9" fontId="4" fillId="0" borderId="164" xfId="60" applyNumberFormat="1" applyFont="1" applyFill="1" applyBorder="1" applyAlignment="1">
      <alignment horizontal="right" vertical="center"/>
    </xf>
    <xf numFmtId="3" fontId="8" fillId="0" borderId="19" xfId="60" applyNumberFormat="1" applyFont="1" applyFill="1" applyBorder="1" applyAlignment="1">
      <alignment horizontal="right" vertical="center"/>
    </xf>
    <xf numFmtId="171" fontId="40" fillId="0" borderId="6" xfId="60" applyNumberFormat="1" applyFont="1" applyFill="1" applyBorder="1" applyAlignment="1">
      <alignment vertical="center"/>
    </xf>
    <xf numFmtId="171" fontId="40" fillId="0" borderId="2" xfId="60" applyNumberFormat="1" applyFont="1" applyFill="1" applyBorder="1" applyAlignment="1">
      <alignment vertical="center"/>
    </xf>
    <xf numFmtId="165" fontId="8" fillId="0" borderId="167" xfId="0" applyNumberFormat="1" applyFont="1" applyFill="1" applyBorder="1" applyAlignment="1">
      <alignment vertical="center"/>
    </xf>
    <xf numFmtId="3" fontId="8" fillId="0" borderId="164" xfId="60" applyNumberFormat="1" applyFont="1" applyFill="1" applyBorder="1" applyAlignment="1">
      <alignment horizontal="right" vertical="center"/>
    </xf>
    <xf numFmtId="171" fontId="4" fillId="0" borderId="164" xfId="60" applyNumberFormat="1" applyFont="1" applyFill="1" applyBorder="1" applyAlignment="1">
      <alignment vertical="center"/>
    </xf>
    <xf numFmtId="0" fontId="4" fillId="4" borderId="25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center" vertical="center"/>
      <protection locked="0"/>
    </xf>
    <xf numFmtId="165" fontId="8" fillId="0" borderId="169" xfId="0" applyNumberFormat="1" applyFont="1" applyFill="1" applyBorder="1" applyAlignment="1">
      <alignment vertical="center"/>
    </xf>
    <xf numFmtId="171" fontId="40" fillId="0" borderId="165" xfId="60" applyNumberFormat="1" applyFont="1" applyFill="1" applyBorder="1" applyAlignment="1">
      <alignment vertical="center"/>
    </xf>
    <xf numFmtId="171" fontId="4" fillId="0" borderId="165" xfId="60" applyNumberFormat="1" applyFont="1" applyFill="1" applyBorder="1" applyAlignment="1">
      <alignment vertical="center"/>
    </xf>
    <xf numFmtId="171" fontId="40" fillId="0" borderId="169" xfId="60" applyNumberFormat="1" applyFont="1" applyFill="1" applyBorder="1" applyAlignment="1">
      <alignment vertical="center"/>
    </xf>
    <xf numFmtId="165" fontId="17" fillId="0" borderId="164" xfId="0" applyNumberFormat="1" applyFont="1" applyFill="1" applyBorder="1" applyAlignment="1">
      <alignment vertical="center"/>
    </xf>
    <xf numFmtId="171" fontId="4" fillId="0" borderId="169" xfId="60" applyNumberFormat="1" applyFont="1" applyFill="1" applyBorder="1" applyAlignment="1">
      <alignment vertical="center"/>
    </xf>
    <xf numFmtId="165" fontId="8" fillId="0" borderId="164" xfId="0" applyNumberFormat="1" applyFont="1" applyBorder="1" applyAlignment="1">
      <alignment horizontal="center" vertical="center"/>
    </xf>
    <xf numFmtId="171" fontId="4" fillId="0" borderId="36" xfId="60" applyNumberFormat="1" applyFont="1" applyFill="1" applyBorder="1" applyAlignment="1">
      <alignment horizontal="center" vertical="center"/>
    </xf>
    <xf numFmtId="165" fontId="6" fillId="0" borderId="169" xfId="2" applyNumberFormat="1" applyFont="1" applyFill="1" applyBorder="1" applyAlignment="1" applyProtection="1">
      <alignment horizontal="right" vertical="center"/>
      <protection locked="0"/>
    </xf>
    <xf numFmtId="165" fontId="64" fillId="0" borderId="0" xfId="0" applyNumberFormat="1" applyFont="1" applyAlignment="1">
      <alignment vertical="center"/>
    </xf>
    <xf numFmtId="0" fontId="63" fillId="0" borderId="0" xfId="0" applyFont="1" applyFill="1" applyBorder="1" applyAlignment="1">
      <alignment horizontal="center" vertical="center" wrapText="1"/>
    </xf>
    <xf numFmtId="3" fontId="6" fillId="4" borderId="4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5" xfId="1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Alignment="1">
      <alignment horizontal="left" vertical="center"/>
    </xf>
    <xf numFmtId="165" fontId="6" fillId="0" borderId="0" xfId="41" applyNumberFormat="1" applyFont="1" applyFill="1" applyBorder="1" applyAlignment="1" applyProtection="1"/>
    <xf numFmtId="165" fontId="6" fillId="0" borderId="0" xfId="1" applyNumberFormat="1" applyFont="1" applyFill="1" applyBorder="1" applyProtection="1">
      <protection locked="0"/>
    </xf>
    <xf numFmtId="165" fontId="6" fillId="0" borderId="0" xfId="41" applyNumberFormat="1" applyFont="1" applyFill="1" applyBorder="1" applyAlignment="1" applyProtection="1">
      <alignment horizontal="right"/>
    </xf>
    <xf numFmtId="165" fontId="6" fillId="0" borderId="0" xfId="1" applyNumberFormat="1" applyFont="1" applyFill="1" applyBorder="1" applyAlignment="1" applyProtection="1">
      <alignment horizontal="right"/>
      <protection locked="0"/>
    </xf>
    <xf numFmtId="165" fontId="6" fillId="0" borderId="0" xfId="36" applyNumberFormat="1" applyFont="1" applyFill="1" applyBorder="1" applyAlignment="1" applyProtection="1">
      <alignment horizontal="right"/>
      <protection locked="0"/>
    </xf>
    <xf numFmtId="9" fontId="40" fillId="0" borderId="36" xfId="60" applyNumberFormat="1" applyFont="1" applyFill="1" applyBorder="1" applyAlignment="1">
      <alignment vertical="center"/>
    </xf>
    <xf numFmtId="9" fontId="4" fillId="0" borderId="36" xfId="60" applyNumberFormat="1" applyFont="1" applyFill="1" applyBorder="1" applyAlignment="1">
      <alignment vertical="center"/>
    </xf>
    <xf numFmtId="9" fontId="4" fillId="0" borderId="38" xfId="60" applyNumberFormat="1" applyFont="1" applyFill="1" applyBorder="1" applyAlignment="1">
      <alignment vertical="center"/>
    </xf>
    <xf numFmtId="0" fontId="6" fillId="4" borderId="71" xfId="0" applyFont="1" applyFill="1" applyBorder="1" applyAlignment="1">
      <alignment horizontal="center" vertical="center" wrapText="1"/>
    </xf>
    <xf numFmtId="166" fontId="6" fillId="0" borderId="38" xfId="0" applyNumberFormat="1" applyFont="1" applyFill="1" applyBorder="1" applyAlignment="1" applyProtection="1">
      <alignment horizontal="right" vertical="center"/>
    </xf>
    <xf numFmtId="165" fontId="17" fillId="0" borderId="84" xfId="0" applyNumberFormat="1" applyFont="1" applyFill="1" applyBorder="1" applyAlignment="1">
      <alignment horizontal="right" vertical="center"/>
    </xf>
    <xf numFmtId="165" fontId="17" fillId="0" borderId="83" xfId="0" applyNumberFormat="1" applyFont="1" applyFill="1" applyBorder="1" applyAlignment="1">
      <alignment horizontal="right" vertical="center"/>
    </xf>
    <xf numFmtId="165" fontId="18" fillId="0" borderId="59" xfId="26" applyNumberFormat="1" applyFont="1" applyFill="1" applyBorder="1" applyAlignment="1">
      <alignment horizontal="right" vertical="center"/>
    </xf>
    <xf numFmtId="165" fontId="18" fillId="0" borderId="82" xfId="26" applyNumberFormat="1" applyFont="1" applyFill="1" applyBorder="1" applyAlignment="1">
      <alignment horizontal="right" vertical="center"/>
    </xf>
    <xf numFmtId="165" fontId="6" fillId="0" borderId="59" xfId="26" applyNumberFormat="1" applyFont="1" applyFill="1" applyBorder="1" applyAlignment="1">
      <alignment horizontal="right" vertical="center"/>
    </xf>
    <xf numFmtId="165" fontId="6" fillId="0" borderId="82" xfId="26" applyNumberFormat="1" applyFont="1" applyFill="1" applyBorder="1" applyAlignment="1">
      <alignment horizontal="right" vertical="center"/>
    </xf>
    <xf numFmtId="165" fontId="8" fillId="0" borderId="20" xfId="0" applyNumberFormat="1" applyFont="1" applyFill="1" applyBorder="1" applyAlignment="1">
      <alignment horizontal="right" vertical="center"/>
    </xf>
    <xf numFmtId="165" fontId="6" fillId="0" borderId="35" xfId="26" applyNumberFormat="1" applyFont="1" applyFill="1" applyBorder="1" applyAlignment="1">
      <alignment horizontal="right" vertical="center"/>
    </xf>
    <xf numFmtId="165" fontId="6" fillId="0" borderId="18" xfId="26" applyNumberFormat="1" applyFont="1" applyFill="1" applyBorder="1" applyAlignment="1">
      <alignment horizontal="right" vertical="center"/>
    </xf>
    <xf numFmtId="3" fontId="46" fillId="0" borderId="0" xfId="1" applyNumberFormat="1" applyFont="1" applyFill="1" applyBorder="1" applyAlignment="1" applyProtection="1">
      <alignment vertical="center" wrapText="1"/>
      <protection locked="0"/>
    </xf>
    <xf numFmtId="3" fontId="10" fillId="4" borderId="170" xfId="1" applyNumberFormat="1" applyFont="1" applyFill="1" applyBorder="1" applyAlignment="1" applyProtection="1">
      <alignment horizontal="center" vertical="center" wrapText="1"/>
      <protection locked="0"/>
    </xf>
    <xf numFmtId="171" fontId="10" fillId="0" borderId="37" xfId="60" applyNumberFormat="1" applyFont="1" applyFill="1" applyBorder="1" applyAlignment="1" applyProtection="1">
      <alignment horizontal="right" vertical="center"/>
      <protection locked="0"/>
    </xf>
    <xf numFmtId="165" fontId="18" fillId="0" borderId="167" xfId="1" applyNumberFormat="1" applyFont="1" applyFill="1" applyBorder="1" applyAlignment="1" applyProtection="1">
      <alignment vertical="center"/>
      <protection locked="0"/>
    </xf>
    <xf numFmtId="169" fontId="18" fillId="0" borderId="164" xfId="1" applyNumberFormat="1" applyFont="1" applyFill="1" applyBorder="1" applyAlignment="1" applyProtection="1">
      <alignment vertical="center"/>
      <protection locked="0"/>
    </xf>
    <xf numFmtId="169" fontId="6" fillId="0" borderId="164" xfId="1" applyNumberFormat="1" applyFont="1" applyFill="1" applyBorder="1" applyAlignment="1" applyProtection="1">
      <alignment vertical="center"/>
      <protection locked="0"/>
    </xf>
    <xf numFmtId="3" fontId="6" fillId="0" borderId="164" xfId="0" applyNumberFormat="1" applyFont="1" applyFill="1" applyBorder="1" applyAlignment="1" applyProtection="1">
      <alignment horizontal="right" vertical="center"/>
    </xf>
    <xf numFmtId="165" fontId="18" fillId="0" borderId="164" xfId="1" applyNumberFormat="1" applyFont="1" applyFill="1" applyBorder="1" applyAlignment="1" applyProtection="1">
      <alignment vertical="center"/>
      <protection locked="0"/>
    </xf>
    <xf numFmtId="165" fontId="17" fillId="0" borderId="167" xfId="0" applyNumberFormat="1" applyFont="1" applyFill="1" applyBorder="1" applyAlignment="1">
      <alignment vertical="center"/>
    </xf>
    <xf numFmtId="3" fontId="8" fillId="0" borderId="122" xfId="60" applyNumberFormat="1" applyFont="1" applyFill="1" applyBorder="1" applyAlignment="1">
      <alignment horizontal="right" vertical="center"/>
    </xf>
    <xf numFmtId="165" fontId="18" fillId="0" borderId="169" xfId="1" applyNumberFormat="1" applyFont="1" applyFill="1" applyBorder="1" applyAlignment="1" applyProtection="1">
      <alignment horizontal="right" vertical="center"/>
      <protection locked="0"/>
    </xf>
    <xf numFmtId="165" fontId="8" fillId="0" borderId="169" xfId="0" applyNumberFormat="1" applyFont="1" applyBorder="1" applyAlignment="1">
      <alignment horizontal="right" vertical="center"/>
    </xf>
    <xf numFmtId="0" fontId="63" fillId="0" borderId="0" xfId="0" applyFont="1" applyFill="1" applyBorder="1"/>
    <xf numFmtId="3" fontId="6" fillId="4" borderId="66" xfId="1" applyNumberFormat="1" applyFont="1" applyFill="1" applyBorder="1" applyAlignment="1" applyProtection="1">
      <alignment horizontal="center" vertical="center" wrapText="1"/>
      <protection locked="0"/>
    </xf>
    <xf numFmtId="9" fontId="40" fillId="0" borderId="59" xfId="60" applyNumberFormat="1" applyFont="1" applyFill="1" applyBorder="1" applyAlignment="1">
      <alignment vertical="center"/>
    </xf>
    <xf numFmtId="9" fontId="40" fillId="0" borderId="0" xfId="60" applyNumberFormat="1" applyFont="1" applyFill="1" applyBorder="1" applyAlignment="1">
      <alignment vertical="center"/>
    </xf>
    <xf numFmtId="165" fontId="17" fillId="0" borderId="169" xfId="0" applyNumberFormat="1" applyFont="1" applyFill="1" applyBorder="1" applyAlignment="1">
      <alignment vertical="center"/>
    </xf>
    <xf numFmtId="171" fontId="40" fillId="0" borderId="0" xfId="60" applyNumberFormat="1" applyFont="1" applyFill="1" applyBorder="1" applyAlignment="1">
      <alignment vertical="center"/>
    </xf>
    <xf numFmtId="165" fontId="8" fillId="0" borderId="169" xfId="0" applyNumberFormat="1" applyFont="1" applyFill="1" applyBorder="1" applyAlignment="1">
      <alignment horizontal="right" vertical="center"/>
    </xf>
    <xf numFmtId="3" fontId="6" fillId="0" borderId="36" xfId="0" applyNumberFormat="1" applyFont="1" applyFill="1" applyBorder="1" applyAlignment="1" applyProtection="1">
      <alignment horizontal="center" vertical="center"/>
    </xf>
    <xf numFmtId="165" fontId="6" fillId="0" borderId="163" xfId="0" applyNumberFormat="1" applyFont="1" applyFill="1" applyBorder="1" applyAlignment="1" applyProtection="1">
      <alignment horizontal="right" vertical="center"/>
    </xf>
    <xf numFmtId="165" fontId="8" fillId="0" borderId="163" xfId="0" applyNumberFormat="1" applyFont="1" applyFill="1" applyBorder="1" applyAlignment="1">
      <alignment horizontal="right" vertical="center"/>
    </xf>
    <xf numFmtId="165" fontId="8" fillId="0" borderId="37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horizontal="left" vertical="center" wrapText="1"/>
    </xf>
    <xf numFmtId="165" fontId="20" fillId="0" borderId="0" xfId="0" applyNumberFormat="1" applyFont="1" applyAlignment="1">
      <alignment vertical="center"/>
    </xf>
    <xf numFmtId="0" fontId="10" fillId="0" borderId="0" xfId="2" applyFont="1" applyFill="1" applyBorder="1" applyAlignment="1" applyProtection="1">
      <alignment vertical="center"/>
      <protection locked="0"/>
    </xf>
    <xf numFmtId="165" fontId="6" fillId="0" borderId="169" xfId="0" applyNumberFormat="1" applyFont="1" applyFill="1" applyBorder="1" applyAlignment="1" applyProtection="1">
      <alignment horizontal="right" vertical="center"/>
    </xf>
    <xf numFmtId="0" fontId="63" fillId="0" borderId="0" xfId="0" applyFont="1" applyFill="1" applyBorder="1" applyAlignment="1">
      <alignment horizontal="left" vertical="center"/>
    </xf>
    <xf numFmtId="170" fontId="0" fillId="0" borderId="0" xfId="0" applyNumberFormat="1" applyBorder="1"/>
    <xf numFmtId="0" fontId="10" fillId="4" borderId="159" xfId="2" applyFont="1" applyFill="1" applyBorder="1" applyAlignment="1" applyProtection="1">
      <alignment horizontal="center" vertical="center"/>
      <protection locked="0"/>
    </xf>
    <xf numFmtId="0" fontId="10" fillId="4" borderId="171" xfId="2" applyFont="1" applyFill="1" applyBorder="1" applyAlignment="1" applyProtection="1">
      <alignment horizontal="center" vertical="center"/>
      <protection locked="0"/>
    </xf>
    <xf numFmtId="165" fontId="6" fillId="0" borderId="1" xfId="0" applyNumberFormat="1" applyFont="1" applyFill="1" applyBorder="1" applyAlignment="1" applyProtection="1">
      <alignment horizontal="right" vertical="center"/>
    </xf>
    <xf numFmtId="165" fontId="6" fillId="0" borderId="16" xfId="0" applyNumberFormat="1" applyFont="1" applyFill="1" applyBorder="1" applyAlignment="1" applyProtection="1">
      <alignment horizontal="right" vertical="center"/>
    </xf>
    <xf numFmtId="166" fontId="18" fillId="0" borderId="22" xfId="0" applyNumberFormat="1" applyFont="1" applyFill="1" applyBorder="1" applyAlignment="1" applyProtection="1">
      <alignment horizontal="right" vertical="center"/>
    </xf>
    <xf numFmtId="165" fontId="27" fillId="0" borderId="169" xfId="0" applyNumberFormat="1" applyFont="1" applyBorder="1" applyAlignment="1">
      <alignment vertical="center"/>
    </xf>
    <xf numFmtId="165" fontId="6" fillId="0" borderId="167" xfId="0" applyNumberFormat="1" applyFont="1" applyFill="1" applyBorder="1" applyAlignment="1" applyProtection="1">
      <alignment horizontal="right" vertical="center"/>
      <protection locked="0"/>
    </xf>
    <xf numFmtId="165" fontId="6" fillId="0" borderId="82" xfId="0" applyNumberFormat="1" applyFont="1" applyFill="1" applyBorder="1" applyAlignment="1" applyProtection="1">
      <alignment horizontal="center" vertical="center"/>
      <protection locked="0"/>
    </xf>
    <xf numFmtId="171" fontId="40" fillId="0" borderId="82" xfId="60" applyNumberFormat="1" applyFont="1" applyFill="1" applyBorder="1" applyAlignment="1">
      <alignment horizontal="right" vertical="center"/>
    </xf>
    <xf numFmtId="171" fontId="4" fillId="0" borderId="82" xfId="60" applyNumberFormat="1" applyFont="1" applyFill="1" applyBorder="1" applyAlignment="1">
      <alignment horizontal="right" vertical="center"/>
    </xf>
    <xf numFmtId="171" fontId="4" fillId="0" borderId="18" xfId="60" applyNumberFormat="1" applyFont="1" applyFill="1" applyBorder="1" applyAlignment="1">
      <alignment horizontal="right" vertical="center"/>
    </xf>
    <xf numFmtId="165" fontId="28" fillId="0" borderId="167" xfId="0" applyNumberFormat="1" applyFont="1" applyBorder="1" applyAlignment="1">
      <alignment vertical="center"/>
    </xf>
    <xf numFmtId="165" fontId="27" fillId="0" borderId="167" xfId="0" applyNumberFormat="1" applyFont="1" applyBorder="1" applyAlignment="1">
      <alignment vertical="center"/>
    </xf>
    <xf numFmtId="165" fontId="6" fillId="0" borderId="167" xfId="27" applyNumberFormat="1" applyFont="1" applyFill="1" applyBorder="1" applyAlignment="1">
      <alignment vertical="center"/>
    </xf>
    <xf numFmtId="171" fontId="40" fillId="0" borderId="83" xfId="60" applyNumberFormat="1" applyFont="1" applyFill="1" applyBorder="1" applyAlignment="1">
      <alignment horizontal="right" vertical="center"/>
    </xf>
    <xf numFmtId="171" fontId="4" fillId="0" borderId="83" xfId="60" applyNumberFormat="1" applyFont="1" applyFill="1" applyBorder="1" applyAlignment="1">
      <alignment horizontal="right" vertical="center"/>
    </xf>
    <xf numFmtId="171" fontId="4" fillId="0" borderId="20" xfId="60" applyNumberFormat="1" applyFont="1" applyFill="1" applyBorder="1" applyAlignment="1">
      <alignment horizontal="right" vertical="center"/>
    </xf>
    <xf numFmtId="165" fontId="6" fillId="0" borderId="169" xfId="40" applyNumberFormat="1" applyFont="1" applyFill="1" applyBorder="1" applyAlignment="1" applyProtection="1">
      <alignment vertical="center"/>
      <protection locked="0"/>
    </xf>
    <xf numFmtId="171" fontId="4" fillId="0" borderId="21" xfId="60" applyNumberFormat="1" applyFont="1" applyFill="1" applyBorder="1" applyAlignment="1">
      <alignment vertical="center"/>
    </xf>
    <xf numFmtId="171" fontId="4" fillId="0" borderId="22" xfId="60" applyNumberFormat="1" applyFont="1" applyFill="1" applyBorder="1" applyAlignment="1">
      <alignment vertical="center"/>
    </xf>
    <xf numFmtId="165" fontId="6" fillId="0" borderId="169" xfId="0" applyNumberFormat="1" applyFont="1" applyFill="1" applyBorder="1" applyAlignment="1" applyProtection="1">
      <alignment horizontal="right" vertical="center"/>
      <protection locked="0"/>
    </xf>
    <xf numFmtId="167" fontId="4" fillId="0" borderId="34" xfId="0" applyNumberFormat="1" applyFont="1" applyFill="1" applyBorder="1" applyAlignment="1">
      <alignment horizontal="right" vertical="center"/>
    </xf>
    <xf numFmtId="171" fontId="4" fillId="0" borderId="20" xfId="60" applyNumberFormat="1" applyFont="1" applyFill="1" applyBorder="1" applyAlignment="1">
      <alignment vertical="center"/>
    </xf>
    <xf numFmtId="171" fontId="4" fillId="0" borderId="83" xfId="60" applyNumberFormat="1" applyFont="1" applyFill="1" applyBorder="1" applyAlignment="1">
      <alignment vertical="center"/>
    </xf>
    <xf numFmtId="171" fontId="40" fillId="0" borderId="122" xfId="60" applyNumberFormat="1" applyFont="1" applyFill="1" applyBorder="1" applyAlignment="1">
      <alignment vertical="center"/>
    </xf>
    <xf numFmtId="167" fontId="4" fillId="0" borderId="28" xfId="0" applyNumberFormat="1" applyFont="1" applyFill="1" applyBorder="1" applyAlignment="1">
      <alignment horizontal="right" vertical="center"/>
    </xf>
    <xf numFmtId="167" fontId="40" fillId="0" borderId="28" xfId="0" applyNumberFormat="1" applyFont="1" applyFill="1" applyBorder="1" applyAlignment="1">
      <alignment horizontal="right" vertical="center"/>
    </xf>
    <xf numFmtId="171" fontId="40" fillId="0" borderId="83" xfId="60" applyNumberFormat="1" applyFont="1" applyFill="1" applyBorder="1" applyAlignment="1">
      <alignment vertical="center"/>
    </xf>
    <xf numFmtId="165" fontId="6" fillId="0" borderId="169" xfId="1" applyNumberFormat="1" applyFont="1" applyFill="1" applyBorder="1" applyAlignment="1" applyProtection="1">
      <protection locked="0"/>
    </xf>
    <xf numFmtId="165" fontId="6" fillId="0" borderId="35" xfId="1" applyNumberFormat="1" applyFont="1" applyFill="1" applyBorder="1" applyAlignment="1" applyProtection="1">
      <protection locked="0"/>
    </xf>
    <xf numFmtId="3" fontId="8" fillId="0" borderId="35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165" fontId="6" fillId="0" borderId="169" xfId="1" applyNumberFormat="1" applyFont="1" applyFill="1" applyBorder="1" applyAlignment="1" applyProtection="1">
      <alignment horizontal="right" vertical="center"/>
      <protection locked="0"/>
    </xf>
    <xf numFmtId="165" fontId="5" fillId="0" borderId="169" xfId="27" applyNumberFormat="1" applyFont="1" applyFill="1" applyBorder="1" applyAlignment="1">
      <alignment horizontal="center" vertical="center"/>
    </xf>
    <xf numFmtId="165" fontId="5" fillId="0" borderId="167" xfId="27" applyNumberFormat="1" applyFont="1" applyFill="1" applyBorder="1" applyAlignment="1">
      <alignment horizontal="center" vertical="center"/>
    </xf>
    <xf numFmtId="165" fontId="5" fillId="0" borderId="38" xfId="27" applyNumberFormat="1" applyFont="1" applyFill="1" applyBorder="1" applyAlignment="1">
      <alignment horizontal="center" vertical="center"/>
    </xf>
    <xf numFmtId="165" fontId="5" fillId="0" borderId="0" xfId="27" applyNumberFormat="1" applyFont="1" applyFill="1" applyBorder="1" applyAlignment="1">
      <alignment horizontal="center" vertical="center"/>
    </xf>
    <xf numFmtId="165" fontId="5" fillId="0" borderId="37" xfId="27" applyNumberFormat="1" applyFont="1" applyFill="1" applyBorder="1" applyAlignment="1">
      <alignment horizontal="center" vertical="center"/>
    </xf>
    <xf numFmtId="3" fontId="6" fillId="0" borderId="169" xfId="1" applyNumberFormat="1" applyFont="1" applyFill="1" applyBorder="1" applyAlignment="1" applyProtection="1">
      <alignment horizontal="right" vertical="center"/>
      <protection locked="0"/>
    </xf>
    <xf numFmtId="3" fontId="8" fillId="0" borderId="169" xfId="0" applyNumberFormat="1" applyFont="1" applyFill="1" applyBorder="1" applyAlignment="1">
      <alignment horizontal="right" vertical="center"/>
    </xf>
    <xf numFmtId="165" fontId="6" fillId="0" borderId="35" xfId="40" applyNumberFormat="1" applyFont="1" applyFill="1" applyBorder="1" applyAlignment="1" applyProtection="1">
      <alignment vertical="center"/>
      <protection locked="0"/>
    </xf>
    <xf numFmtId="165" fontId="6" fillId="0" borderId="167" xfId="2" applyNumberFormat="1" applyFont="1" applyFill="1" applyBorder="1" applyAlignment="1" applyProtection="1">
      <alignment horizontal="right" vertical="center"/>
      <protection locked="0"/>
    </xf>
    <xf numFmtId="165" fontId="6" fillId="0" borderId="165" xfId="0" applyNumberFormat="1" applyFont="1" applyFill="1" applyBorder="1" applyAlignment="1" applyProtection="1">
      <alignment horizontal="right" vertical="center"/>
    </xf>
    <xf numFmtId="0" fontId="26" fillId="0" borderId="36" xfId="0" applyFont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right" vertical="center"/>
    </xf>
    <xf numFmtId="165" fontId="8" fillId="0" borderId="72" xfId="0" applyNumberFormat="1" applyFont="1" applyFill="1" applyBorder="1" applyAlignment="1">
      <alignment horizontal="right" vertical="center"/>
    </xf>
    <xf numFmtId="165" fontId="8" fillId="0" borderId="14" xfId="0" applyNumberFormat="1" applyFont="1" applyFill="1" applyBorder="1" applyAlignment="1">
      <alignment horizontal="right" vertical="center"/>
    </xf>
    <xf numFmtId="165" fontId="8" fillId="0" borderId="73" xfId="0" applyNumberFormat="1" applyFont="1" applyFill="1" applyBorder="1" applyAlignment="1">
      <alignment horizontal="right" vertical="center"/>
    </xf>
    <xf numFmtId="165" fontId="8" fillId="0" borderId="73" xfId="0" applyNumberFormat="1" applyFont="1" applyFill="1" applyBorder="1" applyAlignment="1">
      <alignment vertical="center"/>
    </xf>
    <xf numFmtId="0" fontId="0" fillId="0" borderId="6" xfId="0" applyBorder="1" applyAlignment="1">
      <alignment wrapText="1"/>
    </xf>
    <xf numFmtId="165" fontId="6" fillId="0" borderId="0" xfId="2" applyNumberFormat="1" applyFont="1" applyFill="1" applyBorder="1" applyAlignment="1" applyProtection="1">
      <alignment horizontal="right" vertical="center"/>
      <protection locked="0"/>
    </xf>
    <xf numFmtId="165" fontId="17" fillId="0" borderId="167" xfId="0" applyNumberFormat="1" applyFont="1" applyBorder="1" applyAlignment="1">
      <alignment vertical="center"/>
    </xf>
    <xf numFmtId="165" fontId="18" fillId="0" borderId="164" xfId="0" applyNumberFormat="1" applyFont="1" applyFill="1" applyBorder="1" applyAlignment="1">
      <alignment vertical="center"/>
    </xf>
    <xf numFmtId="165" fontId="18" fillId="0" borderId="163" xfId="0" applyNumberFormat="1" applyFont="1" applyFill="1" applyBorder="1" applyAlignment="1">
      <alignment vertical="center"/>
    </xf>
    <xf numFmtId="3" fontId="18" fillId="0" borderId="164" xfId="0" applyNumberFormat="1" applyFont="1" applyFill="1" applyBorder="1" applyAlignment="1">
      <alignment vertical="center"/>
    </xf>
    <xf numFmtId="165" fontId="8" fillId="0" borderId="167" xfId="0" applyNumberFormat="1" applyFont="1" applyBorder="1" applyAlignment="1">
      <alignment vertical="center"/>
    </xf>
    <xf numFmtId="165" fontId="6" fillId="0" borderId="164" xfId="0" applyNumberFormat="1" applyFont="1" applyFill="1" applyBorder="1" applyAlignment="1">
      <alignment vertical="center"/>
    </xf>
    <xf numFmtId="165" fontId="6" fillId="0" borderId="163" xfId="0" applyNumberFormat="1" applyFont="1" applyFill="1" applyBorder="1" applyAlignment="1">
      <alignment vertical="center"/>
    </xf>
    <xf numFmtId="3" fontId="8" fillId="0" borderId="164" xfId="0" applyNumberFormat="1" applyFont="1" applyBorder="1" applyAlignment="1">
      <alignment vertical="center"/>
    </xf>
    <xf numFmtId="165" fontId="6" fillId="0" borderId="164" xfId="27" applyNumberFormat="1" applyFont="1" applyFill="1" applyBorder="1" applyAlignment="1">
      <alignment horizontal="center" vertical="center"/>
    </xf>
    <xf numFmtId="165" fontId="6" fillId="0" borderId="167" xfId="27" applyNumberFormat="1" applyFont="1" applyFill="1" applyBorder="1" applyAlignment="1">
      <alignment horizontal="center" vertical="center"/>
    </xf>
    <xf numFmtId="165" fontId="0" fillId="0" borderId="0" xfId="0" applyNumberFormat="1" applyBorder="1"/>
    <xf numFmtId="165" fontId="6" fillId="0" borderId="18" xfId="2" applyNumberFormat="1" applyFont="1" applyFill="1" applyBorder="1" applyAlignment="1" applyProtection="1">
      <alignment horizontal="right" vertical="center"/>
      <protection locked="0"/>
    </xf>
    <xf numFmtId="165" fontId="17" fillId="0" borderId="2" xfId="0" applyNumberFormat="1" applyFont="1" applyFill="1" applyBorder="1" applyAlignment="1">
      <alignment vertical="center"/>
    </xf>
    <xf numFmtId="167" fontId="10" fillId="0" borderId="165" xfId="0" applyNumberFormat="1" applyFont="1" applyFill="1" applyBorder="1" applyAlignment="1" applyProtection="1">
      <alignment horizontal="right" vertical="center"/>
    </xf>
    <xf numFmtId="167" fontId="10" fillId="0" borderId="164" xfId="0" applyNumberFormat="1" applyFont="1" applyFill="1" applyBorder="1" applyAlignment="1" applyProtection="1">
      <alignment horizontal="right" vertical="center"/>
    </xf>
    <xf numFmtId="167" fontId="10" fillId="0" borderId="0" xfId="0" applyNumberFormat="1" applyFont="1" applyFill="1" applyBorder="1" applyAlignment="1" applyProtection="1">
      <alignment horizontal="right" vertical="center"/>
    </xf>
    <xf numFmtId="165" fontId="6" fillId="0" borderId="20" xfId="2" applyNumberFormat="1" applyFont="1" applyFill="1" applyBorder="1" applyAlignment="1" applyProtection="1">
      <alignment horizontal="right" vertical="center"/>
      <protection locked="0"/>
    </xf>
    <xf numFmtId="165" fontId="18" fillId="0" borderId="21" xfId="2" applyNumberFormat="1" applyFont="1" applyFill="1" applyBorder="1" applyAlignment="1" applyProtection="1">
      <alignment horizontal="right" vertical="center"/>
      <protection locked="0"/>
    </xf>
    <xf numFmtId="165" fontId="18" fillId="0" borderId="122" xfId="1" applyNumberFormat="1" applyFont="1" applyFill="1" applyBorder="1" applyAlignment="1" applyProtection="1">
      <alignment horizontal="right" vertical="center"/>
      <protection locked="0"/>
    </xf>
    <xf numFmtId="165" fontId="6" fillId="0" borderId="83" xfId="2" applyNumberFormat="1" applyFont="1" applyFill="1" applyBorder="1" applyAlignment="1" applyProtection="1">
      <alignment horizontal="right" vertical="center"/>
      <protection locked="0"/>
    </xf>
    <xf numFmtId="165" fontId="18" fillId="0" borderId="47" xfId="2" applyNumberFormat="1" applyFont="1" applyFill="1" applyBorder="1" applyAlignment="1" applyProtection="1">
      <alignment horizontal="right" vertical="center"/>
      <protection locked="0"/>
    </xf>
    <xf numFmtId="165" fontId="17" fillId="0" borderId="36" xfId="0" applyNumberFormat="1" applyFont="1" applyFill="1" applyBorder="1" applyAlignment="1">
      <alignment vertical="center"/>
    </xf>
    <xf numFmtId="0" fontId="0" fillId="0" borderId="0" xfId="0"/>
    <xf numFmtId="165" fontId="27" fillId="0" borderId="36" xfId="40" applyNumberFormat="1" applyFont="1" applyFill="1" applyBorder="1" applyAlignment="1" applyProtection="1">
      <alignment vertical="center"/>
    </xf>
    <xf numFmtId="165" fontId="6" fillId="0" borderId="169" xfId="40" applyNumberFormat="1" applyFont="1" applyFill="1" applyBorder="1" applyAlignment="1" applyProtection="1">
      <alignment horizontal="right" vertical="center"/>
      <protection locked="0"/>
    </xf>
    <xf numFmtId="165" fontId="27" fillId="0" borderId="77" xfId="40" applyNumberFormat="1" applyFont="1" applyFill="1" applyBorder="1" applyAlignment="1" applyProtection="1">
      <alignment horizontal="right" vertical="center"/>
    </xf>
    <xf numFmtId="165" fontId="27" fillId="0" borderId="122" xfId="40" applyNumberFormat="1" applyFont="1" applyFill="1" applyBorder="1" applyAlignment="1" applyProtection="1">
      <alignment horizontal="right" vertical="center"/>
    </xf>
    <xf numFmtId="165" fontId="8" fillId="0" borderId="76" xfId="0" applyNumberFormat="1" applyFont="1" applyFill="1" applyBorder="1" applyAlignment="1">
      <alignment horizontal="right" vertical="center"/>
    </xf>
    <xf numFmtId="165" fontId="8" fillId="0" borderId="69" xfId="0" applyNumberFormat="1" applyFont="1" applyFill="1" applyBorder="1" applyAlignment="1">
      <alignment horizontal="right" vertical="center"/>
    </xf>
    <xf numFmtId="165" fontId="8" fillId="0" borderId="70" xfId="0" applyNumberFormat="1" applyFont="1" applyFill="1" applyBorder="1" applyAlignment="1">
      <alignment horizontal="right" vertical="center"/>
    </xf>
    <xf numFmtId="165" fontId="6" fillId="0" borderId="164" xfId="40" applyNumberFormat="1" applyFont="1" applyFill="1" applyBorder="1" applyAlignment="1" applyProtection="1">
      <alignment vertical="center"/>
      <protection locked="0"/>
    </xf>
    <xf numFmtId="165" fontId="34" fillId="0" borderId="165" xfId="40" applyNumberFormat="1" applyFont="1" applyFill="1" applyBorder="1" applyAlignment="1" applyProtection="1">
      <alignment vertical="center"/>
      <protection locked="0"/>
    </xf>
    <xf numFmtId="165" fontId="34" fillId="0" borderId="164" xfId="40" applyNumberFormat="1" applyFont="1" applyFill="1" applyBorder="1" applyAlignment="1" applyProtection="1">
      <alignment vertical="center"/>
      <protection locked="0"/>
    </xf>
    <xf numFmtId="167" fontId="6" fillId="0" borderId="169" xfId="40" applyNumberFormat="1" applyFont="1" applyFill="1" applyBorder="1" applyAlignment="1" applyProtection="1">
      <alignment vertical="center"/>
    </xf>
    <xf numFmtId="167" fontId="6" fillId="0" borderId="36" xfId="40" applyNumberFormat="1" applyFont="1" applyFill="1" applyBorder="1" applyAlignment="1" applyProtection="1">
      <alignment vertical="center"/>
    </xf>
    <xf numFmtId="165" fontId="27" fillId="0" borderId="38" xfId="40" applyNumberFormat="1" applyFont="1" applyFill="1" applyBorder="1" applyAlignment="1" applyProtection="1">
      <alignment vertical="center"/>
    </xf>
    <xf numFmtId="165" fontId="6" fillId="0" borderId="37" xfId="40" applyNumberFormat="1" applyFont="1" applyFill="1" applyBorder="1" applyAlignment="1" applyProtection="1">
      <alignment vertical="center"/>
      <protection locked="0"/>
    </xf>
    <xf numFmtId="167" fontId="6" fillId="0" borderId="35" xfId="40" applyNumberFormat="1" applyFont="1" applyFill="1" applyBorder="1" applyAlignment="1" applyProtection="1">
      <alignment vertical="center"/>
    </xf>
    <xf numFmtId="167" fontId="6" fillId="0" borderId="38" xfId="40" applyNumberFormat="1" applyFont="1" applyFill="1" applyBorder="1" applyAlignment="1" applyProtection="1">
      <alignment vertical="center"/>
    </xf>
    <xf numFmtId="165" fontId="34" fillId="0" borderId="122" xfId="40" applyNumberFormat="1" applyFont="1" applyFill="1" applyBorder="1" applyAlignment="1" applyProtection="1">
      <alignment horizontal="right" vertical="center"/>
      <protection locked="0"/>
    </xf>
    <xf numFmtId="165" fontId="34" fillId="0" borderId="35" xfId="40" applyNumberFormat="1" applyFont="1" applyFill="1" applyBorder="1" applyAlignment="1" applyProtection="1">
      <alignment vertical="center"/>
      <protection locked="0"/>
    </xf>
    <xf numFmtId="165" fontId="34" fillId="0" borderId="19" xfId="40" applyNumberFormat="1" applyFont="1" applyFill="1" applyBorder="1" applyAlignment="1" applyProtection="1">
      <alignment horizontal="right" vertical="center"/>
      <protection locked="0"/>
    </xf>
    <xf numFmtId="165" fontId="6" fillId="0" borderId="36" xfId="0" applyNumberFormat="1" applyFont="1" applyFill="1" applyBorder="1" applyAlignment="1" applyProtection="1">
      <alignment horizontal="right"/>
    </xf>
    <xf numFmtId="165" fontId="17" fillId="0" borderId="83" xfId="0" applyNumberFormat="1" applyFont="1" applyFill="1" applyBorder="1" applyAlignment="1">
      <alignment vertical="center"/>
    </xf>
    <xf numFmtId="175" fontId="8" fillId="0" borderId="115" xfId="0" applyNumberFormat="1" applyFont="1" applyFill="1" applyBorder="1"/>
    <xf numFmtId="175" fontId="8" fillId="0" borderId="118" xfId="0" applyNumberFormat="1" applyFont="1" applyFill="1" applyBorder="1"/>
    <xf numFmtId="165" fontId="8" fillId="0" borderId="20" xfId="0" applyNumberFormat="1" applyFont="1" applyFill="1" applyBorder="1" applyAlignment="1">
      <alignment vertical="center"/>
    </xf>
    <xf numFmtId="165" fontId="17" fillId="0" borderId="73" xfId="0" applyNumberFormat="1" applyFont="1" applyFill="1" applyBorder="1" applyAlignment="1">
      <alignment vertical="center"/>
    </xf>
    <xf numFmtId="165" fontId="8" fillId="0" borderId="33" xfId="0" applyNumberFormat="1" applyFont="1" applyFill="1" applyBorder="1" applyAlignment="1">
      <alignment vertical="center"/>
    </xf>
    <xf numFmtId="165" fontId="8" fillId="0" borderId="74" xfId="0" applyNumberFormat="1" applyFont="1" applyFill="1" applyBorder="1" applyAlignment="1">
      <alignment vertical="center"/>
    </xf>
    <xf numFmtId="165" fontId="8" fillId="0" borderId="18" xfId="0" applyNumberFormat="1" applyFont="1" applyFill="1" applyBorder="1" applyAlignment="1">
      <alignment vertical="center"/>
    </xf>
    <xf numFmtId="0" fontId="10" fillId="0" borderId="6" xfId="2" applyFont="1" applyFill="1" applyBorder="1" applyAlignment="1" applyProtection="1">
      <alignment wrapText="1"/>
      <protection locked="0"/>
    </xf>
    <xf numFmtId="165" fontId="6" fillId="0" borderId="36" xfId="0" applyNumberFormat="1" applyFont="1" applyFill="1" applyBorder="1" applyAlignment="1" applyProtection="1"/>
    <xf numFmtId="0" fontId="8" fillId="4" borderId="39" xfId="0" applyFont="1" applyFill="1" applyBorder="1" applyAlignment="1">
      <alignment horizontal="center" vertical="center"/>
    </xf>
    <xf numFmtId="165" fontId="18" fillId="0" borderId="163" xfId="0" applyNumberFormat="1" applyFont="1" applyFill="1" applyBorder="1" applyAlignment="1" applyProtection="1">
      <alignment horizontal="right" vertical="center"/>
    </xf>
    <xf numFmtId="165" fontId="6" fillId="0" borderId="163" xfId="0" applyNumberFormat="1" applyFont="1" applyFill="1" applyBorder="1" applyAlignment="1" applyProtection="1">
      <alignment horizontal="center" vertical="center"/>
    </xf>
    <xf numFmtId="165" fontId="6" fillId="0" borderId="20" xfId="0" applyNumberFormat="1" applyFont="1" applyFill="1" applyBorder="1" applyAlignment="1" applyProtection="1">
      <alignment horizontal="right" vertical="center"/>
    </xf>
    <xf numFmtId="165" fontId="18" fillId="0" borderId="165" xfId="0" applyNumberFormat="1" applyFont="1" applyFill="1" applyBorder="1" applyAlignment="1" applyProtection="1">
      <alignment horizontal="right" vertical="center"/>
    </xf>
    <xf numFmtId="165" fontId="6" fillId="0" borderId="167" xfId="0" applyNumberFormat="1" applyFont="1" applyFill="1" applyBorder="1" applyAlignment="1" applyProtection="1">
      <alignment horizontal="center" vertical="center"/>
    </xf>
    <xf numFmtId="165" fontId="6" fillId="0" borderId="164" xfId="0" applyNumberFormat="1" applyFont="1" applyFill="1" applyBorder="1" applyAlignment="1" applyProtection="1">
      <alignment horizontal="center" vertical="center"/>
    </xf>
    <xf numFmtId="165" fontId="6" fillId="0" borderId="165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Alignment="1">
      <alignment vertical="center"/>
    </xf>
    <xf numFmtId="165" fontId="6" fillId="4" borderId="68" xfId="1" applyNumberFormat="1" applyFont="1" applyFill="1" applyBorder="1" applyAlignment="1" applyProtection="1">
      <alignment vertical="center"/>
      <protection locked="0"/>
    </xf>
    <xf numFmtId="171" fontId="6" fillId="4" borderId="40" xfId="60" applyNumberFormat="1" applyFont="1" applyFill="1" applyBorder="1" applyAlignment="1" applyProtection="1">
      <alignment vertical="center"/>
      <protection locked="0"/>
    </xf>
    <xf numFmtId="165" fontId="6" fillId="4" borderId="40" xfId="1" applyNumberFormat="1" applyFont="1" applyFill="1" applyBorder="1" applyAlignment="1" applyProtection="1">
      <alignment vertical="center"/>
      <protection locked="0"/>
    </xf>
    <xf numFmtId="171" fontId="6" fillId="4" borderId="137" xfId="60" applyNumberFormat="1" applyFont="1" applyFill="1" applyBorder="1" applyAlignment="1" applyProtection="1">
      <alignment vertical="center"/>
      <protection locked="0"/>
    </xf>
    <xf numFmtId="165" fontId="6" fillId="0" borderId="77" xfId="36" applyNumberFormat="1" applyFont="1" applyFill="1" applyBorder="1" applyAlignment="1" applyProtection="1">
      <alignment horizontal="center" vertical="center"/>
      <protection locked="0"/>
    </xf>
    <xf numFmtId="3" fontId="6" fillId="4" borderId="24" xfId="1" applyNumberFormat="1" applyFont="1" applyFill="1" applyBorder="1" applyAlignment="1" applyProtection="1">
      <alignment horizontal="center" vertical="center" wrapText="1"/>
      <protection locked="0"/>
    </xf>
    <xf numFmtId="0" fontId="66" fillId="0" borderId="0" xfId="0" applyFont="1" applyAlignment="1">
      <alignment vertical="center"/>
    </xf>
    <xf numFmtId="171" fontId="10" fillId="0" borderId="165" xfId="60" applyNumberFormat="1" applyFont="1" applyFill="1" applyBorder="1" applyAlignment="1" applyProtection="1">
      <alignment horizontal="right" vertical="center"/>
    </xf>
    <xf numFmtId="171" fontId="10" fillId="0" borderId="18" xfId="60" applyNumberFormat="1" applyFont="1" applyFill="1" applyBorder="1" applyAlignment="1" applyProtection="1">
      <alignment horizontal="right" vertical="center"/>
    </xf>
    <xf numFmtId="165" fontId="18" fillId="0" borderId="169" xfId="0" applyNumberFormat="1" applyFont="1" applyFill="1" applyBorder="1" applyAlignment="1" applyProtection="1">
      <alignment horizontal="right" vertical="center"/>
    </xf>
    <xf numFmtId="171" fontId="42" fillId="0" borderId="165" xfId="60" applyNumberFormat="1" applyFont="1" applyFill="1" applyBorder="1" applyAlignment="1" applyProtection="1">
      <alignment horizontal="right" vertical="center"/>
    </xf>
    <xf numFmtId="171" fontId="6" fillId="4" borderId="171" xfId="60" applyNumberFormat="1" applyFont="1" applyFill="1" applyBorder="1" applyAlignment="1" applyProtection="1">
      <alignment vertical="center"/>
      <protection locked="0"/>
    </xf>
    <xf numFmtId="165" fontId="6" fillId="0" borderId="164" xfId="2" applyNumberFormat="1" applyFont="1" applyFill="1" applyBorder="1" applyAlignment="1" applyProtection="1">
      <alignment horizontal="right" vertical="center"/>
      <protection locked="0"/>
    </xf>
    <xf numFmtId="165" fontId="6" fillId="0" borderId="163" xfId="1" applyNumberFormat="1" applyFont="1" applyFill="1" applyBorder="1" applyAlignment="1" applyProtection="1">
      <alignment horizontal="right" vertical="center"/>
      <protection locked="0"/>
    </xf>
    <xf numFmtId="0" fontId="67" fillId="0" borderId="0" xfId="0" applyFont="1" applyAlignment="1">
      <alignment vertical="center" wrapText="1"/>
    </xf>
    <xf numFmtId="165" fontId="17" fillId="0" borderId="0" xfId="0" applyNumberFormat="1" applyFont="1" applyFill="1" applyBorder="1" applyAlignment="1">
      <alignment vertical="center"/>
    </xf>
    <xf numFmtId="171" fontId="4" fillId="0" borderId="164" xfId="0" applyNumberFormat="1" applyFont="1" applyFill="1" applyBorder="1" applyAlignment="1">
      <alignment vertical="center"/>
    </xf>
    <xf numFmtId="165" fontId="18" fillId="0" borderId="164" xfId="2" applyNumberFormat="1" applyFont="1" applyFill="1" applyBorder="1" applyAlignment="1" applyProtection="1">
      <alignment horizontal="right" vertical="center"/>
      <protection locked="0"/>
    </xf>
    <xf numFmtId="171" fontId="40" fillId="0" borderId="164" xfId="0" applyNumberFormat="1" applyFont="1" applyFill="1" applyBorder="1" applyAlignment="1">
      <alignment vertical="center"/>
    </xf>
    <xf numFmtId="165" fontId="18" fillId="0" borderId="163" xfId="1" applyNumberFormat="1" applyFont="1" applyFill="1" applyBorder="1" applyAlignment="1" applyProtection="1">
      <alignment horizontal="right" vertical="center"/>
      <protection locked="0"/>
    </xf>
    <xf numFmtId="165" fontId="6" fillId="0" borderId="163" xfId="2" applyNumberFormat="1" applyFont="1" applyFill="1" applyBorder="1" applyAlignment="1" applyProtection="1">
      <alignment horizontal="right" vertical="center"/>
      <protection locked="0"/>
    </xf>
    <xf numFmtId="165" fontId="6" fillId="0" borderId="165" xfId="2" applyNumberFormat="1" applyFont="1" applyFill="1" applyBorder="1" applyAlignment="1" applyProtection="1">
      <alignment horizontal="right" vertical="center"/>
      <protection locked="0"/>
    </xf>
    <xf numFmtId="165" fontId="8" fillId="0" borderId="167" xfId="0" applyNumberFormat="1" applyFont="1" applyFill="1" applyBorder="1" applyAlignment="1"/>
    <xf numFmtId="165" fontId="8" fillId="0" borderId="164" xfId="0" applyNumberFormat="1" applyFont="1" applyFill="1" applyBorder="1" applyAlignment="1"/>
    <xf numFmtId="171" fontId="4" fillId="0" borderId="19" xfId="0" applyNumberFormat="1" applyFont="1" applyFill="1" applyBorder="1" applyAlignment="1">
      <alignment vertical="center"/>
    </xf>
    <xf numFmtId="165" fontId="18" fillId="0" borderId="7" xfId="1" applyNumberFormat="1" applyFont="1" applyFill="1" applyBorder="1" applyAlignment="1" applyProtection="1">
      <alignment vertical="center"/>
      <protection locked="0"/>
    </xf>
    <xf numFmtId="171" fontId="6" fillId="0" borderId="169" xfId="1" applyNumberFormat="1" applyFont="1" applyFill="1" applyBorder="1" applyAlignment="1" applyProtection="1">
      <alignment horizontal="right" vertical="center"/>
      <protection locked="0"/>
    </xf>
    <xf numFmtId="165" fontId="6" fillId="0" borderId="163" xfId="27" applyNumberFormat="1" applyFont="1" applyFill="1" applyBorder="1" applyAlignment="1">
      <alignment horizontal="center" vertical="center"/>
    </xf>
    <xf numFmtId="0" fontId="64" fillId="0" borderId="0" xfId="0" applyFont="1" applyAlignment="1">
      <alignment vertical="center"/>
    </xf>
    <xf numFmtId="165" fontId="6" fillId="0" borderId="55" xfId="0" applyNumberFormat="1" applyFont="1" applyFill="1" applyBorder="1" applyAlignment="1" applyProtection="1">
      <alignment horizontal="right" vertical="center"/>
    </xf>
    <xf numFmtId="165" fontId="6" fillId="0" borderId="22" xfId="0" applyNumberFormat="1" applyFont="1" applyFill="1" applyBorder="1" applyAlignment="1" applyProtection="1">
      <alignment horizontal="right" vertical="center"/>
    </xf>
    <xf numFmtId="0" fontId="66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165" fontId="6" fillId="0" borderId="169" xfId="0" applyNumberFormat="1" applyFont="1" applyBorder="1" applyAlignment="1">
      <alignment horizontal="right" vertical="center"/>
    </xf>
    <xf numFmtId="165" fontId="6" fillId="0" borderId="84" xfId="0" applyNumberFormat="1" applyFont="1" applyBorder="1" applyAlignment="1">
      <alignment horizontal="right" vertical="center"/>
    </xf>
    <xf numFmtId="165" fontId="6" fillId="0" borderId="82" xfId="0" applyNumberFormat="1" applyFont="1" applyBorder="1" applyAlignment="1">
      <alignment horizontal="right" vertical="center"/>
    </xf>
    <xf numFmtId="165" fontId="6" fillId="0" borderId="28" xfId="0" applyNumberFormat="1" applyFont="1" applyBorder="1" applyAlignment="1">
      <alignment horizontal="right" vertical="center"/>
    </xf>
    <xf numFmtId="165" fontId="6" fillId="0" borderId="83" xfId="0" applyNumberFormat="1" applyFont="1" applyBorder="1" applyAlignment="1">
      <alignment horizontal="right" vertical="center"/>
    </xf>
    <xf numFmtId="165" fontId="6" fillId="0" borderId="122" xfId="0" applyNumberFormat="1" applyFont="1" applyBorder="1" applyAlignment="1">
      <alignment horizontal="right" vertical="center"/>
    </xf>
    <xf numFmtId="0" fontId="68" fillId="0" borderId="0" xfId="0" applyFont="1" applyFill="1" applyBorder="1" applyAlignment="1">
      <alignment vertical="center"/>
    </xf>
    <xf numFmtId="2" fontId="0" fillId="0" borderId="0" xfId="0" applyNumberFormat="1"/>
    <xf numFmtId="165" fontId="19" fillId="0" borderId="0" xfId="0" applyNumberFormat="1" applyFont="1" applyBorder="1" applyAlignment="1">
      <alignment vertical="center"/>
    </xf>
    <xf numFmtId="2" fontId="19" fillId="0" borderId="0" xfId="0" applyNumberFormat="1" applyFont="1" applyBorder="1" applyAlignment="1">
      <alignment vertical="center"/>
    </xf>
    <xf numFmtId="176" fontId="0" fillId="0" borderId="0" xfId="0" applyNumberFormat="1"/>
    <xf numFmtId="0" fontId="8" fillId="4" borderId="39" xfId="0" applyFont="1" applyFill="1" applyBorder="1" applyAlignment="1">
      <alignment horizontal="center" vertical="center"/>
    </xf>
    <xf numFmtId="165" fontId="18" fillId="0" borderId="6" xfId="1" applyNumberFormat="1" applyFont="1" applyFill="1" applyBorder="1" applyAlignment="1" applyProtection="1">
      <alignment vertical="center"/>
      <protection locked="0"/>
    </xf>
    <xf numFmtId="165" fontId="6" fillId="0" borderId="37" xfId="1" applyNumberFormat="1" applyFont="1" applyFill="1" applyBorder="1" applyAlignment="1" applyProtection="1">
      <alignment vertical="center"/>
      <protection locked="0"/>
    </xf>
    <xf numFmtId="165" fontId="18" fillId="0" borderId="27" xfId="1" applyNumberFormat="1" applyFont="1" applyFill="1" applyBorder="1" applyAlignment="1" applyProtection="1">
      <alignment vertical="center"/>
      <protection locked="0"/>
    </xf>
    <xf numFmtId="165" fontId="6" fillId="0" borderId="34" xfId="1" applyNumberFormat="1" applyFont="1" applyFill="1" applyBorder="1" applyAlignment="1" applyProtection="1">
      <alignment vertical="center"/>
      <protection locked="0"/>
    </xf>
    <xf numFmtId="0" fontId="6" fillId="4" borderId="3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176" fontId="42" fillId="0" borderId="47" xfId="0" applyNumberFormat="1" applyFont="1" applyFill="1" applyBorder="1" applyAlignment="1" applyProtection="1">
      <alignment horizontal="right" vertical="center"/>
    </xf>
    <xf numFmtId="167" fontId="42" fillId="0" borderId="2" xfId="1" applyNumberFormat="1" applyFont="1" applyFill="1" applyBorder="1" applyAlignment="1" applyProtection="1">
      <alignment horizontal="right" vertical="center"/>
      <protection locked="0"/>
    </xf>
    <xf numFmtId="176" fontId="10" fillId="0" borderId="77" xfId="0" applyNumberFormat="1" applyFont="1" applyFill="1" applyBorder="1" applyAlignment="1" applyProtection="1">
      <alignment horizontal="right" vertical="center"/>
    </xf>
    <xf numFmtId="167" fontId="10" fillId="0" borderId="36" xfId="1" applyNumberFormat="1" applyFont="1" applyFill="1" applyBorder="1" applyAlignment="1" applyProtection="1">
      <alignment horizontal="right" vertical="center"/>
      <protection locked="0"/>
    </xf>
    <xf numFmtId="167" fontId="10" fillId="0" borderId="36" xfId="1" applyNumberFormat="1" applyFont="1" applyFill="1" applyBorder="1" applyAlignment="1" applyProtection="1">
      <alignment vertical="center"/>
      <protection locked="0"/>
    </xf>
    <xf numFmtId="176" fontId="10" fillId="0" borderId="17" xfId="0" applyNumberFormat="1" applyFont="1" applyFill="1" applyBorder="1" applyAlignment="1" applyProtection="1">
      <alignment horizontal="right" vertical="center"/>
    </xf>
    <xf numFmtId="167" fontId="10" fillId="0" borderId="38" xfId="1" applyNumberFormat="1" applyFont="1" applyFill="1" applyBorder="1" applyAlignment="1" applyProtection="1">
      <alignment vertical="center"/>
      <protection locked="0"/>
    </xf>
    <xf numFmtId="9" fontId="8" fillId="0" borderId="0" xfId="0" applyNumberFormat="1" applyFont="1" applyAlignment="1">
      <alignment vertical="center"/>
    </xf>
    <xf numFmtId="10" fontId="8" fillId="0" borderId="0" xfId="0" applyNumberFormat="1" applyFont="1" applyAlignment="1">
      <alignment vertical="center"/>
    </xf>
    <xf numFmtId="0" fontId="8" fillId="4" borderId="19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vertical="center"/>
    </xf>
    <xf numFmtId="167" fontId="0" fillId="0" borderId="0" xfId="0" applyNumberFormat="1" applyFill="1" applyAlignment="1">
      <alignment vertical="center"/>
    </xf>
    <xf numFmtId="10" fontId="10" fillId="0" borderId="163" xfId="60" applyNumberFormat="1" applyFont="1" applyFill="1" applyBorder="1" applyAlignment="1" applyProtection="1">
      <alignment horizontal="right" vertical="center"/>
      <protection locked="0"/>
    </xf>
    <xf numFmtId="165" fontId="6" fillId="0" borderId="27" xfId="1" applyNumberFormat="1" applyFont="1" applyFill="1" applyBorder="1" applyAlignment="1" applyProtection="1">
      <alignment horizontal="right" vertical="center"/>
      <protection locked="0"/>
    </xf>
    <xf numFmtId="167" fontId="10" fillId="0" borderId="18" xfId="0" applyNumberFormat="1" applyFont="1" applyFill="1" applyBorder="1" applyAlignment="1" applyProtection="1">
      <alignment horizontal="right" vertical="center"/>
    </xf>
    <xf numFmtId="170" fontId="40" fillId="0" borderId="82" xfId="0" applyNumberFormat="1" applyFont="1" applyFill="1" applyBorder="1" applyAlignment="1">
      <alignment horizontal="right" vertical="center"/>
    </xf>
    <xf numFmtId="165" fontId="22" fillId="0" borderId="0" xfId="0" applyNumberFormat="1" applyFont="1" applyFill="1" applyAlignment="1">
      <alignment vertical="center"/>
    </xf>
    <xf numFmtId="165" fontId="17" fillId="0" borderId="115" xfId="0" applyNumberFormat="1" applyFont="1" applyBorder="1" applyAlignment="1">
      <alignment vertical="center"/>
    </xf>
    <xf numFmtId="165" fontId="8" fillId="0" borderId="115" xfId="0" applyNumberFormat="1" applyFont="1" applyBorder="1" applyAlignment="1">
      <alignment vertical="center"/>
    </xf>
    <xf numFmtId="165" fontId="8" fillId="0" borderId="118" xfId="0" applyNumberFormat="1" applyFont="1" applyBorder="1" applyAlignment="1">
      <alignment vertical="center"/>
    </xf>
    <xf numFmtId="171" fontId="42" fillId="0" borderId="21" xfId="60" applyNumberFormat="1" applyFont="1" applyFill="1" applyBorder="1" applyAlignment="1" applyProtection="1">
      <alignment vertical="center"/>
      <protection locked="0"/>
    </xf>
    <xf numFmtId="171" fontId="6" fillId="0" borderId="122" xfId="60" applyNumberFormat="1" applyFont="1" applyFill="1" applyBorder="1" applyAlignment="1" applyProtection="1">
      <alignment vertical="center"/>
      <protection locked="0"/>
    </xf>
    <xf numFmtId="171" fontId="6" fillId="0" borderId="19" xfId="60" applyNumberFormat="1" applyFont="1" applyFill="1" applyBorder="1" applyAlignment="1" applyProtection="1">
      <alignment vertical="center"/>
      <protection locked="0"/>
    </xf>
    <xf numFmtId="165" fontId="17" fillId="0" borderId="112" xfId="0" applyNumberFormat="1" applyFont="1" applyBorder="1" applyAlignment="1">
      <alignment vertical="center"/>
    </xf>
    <xf numFmtId="165" fontId="8" fillId="0" borderId="112" xfId="0" applyNumberFormat="1" applyFont="1" applyBorder="1" applyAlignment="1">
      <alignment vertical="center"/>
    </xf>
    <xf numFmtId="165" fontId="8" fillId="0" borderId="120" xfId="0" applyNumberFormat="1" applyFont="1" applyBorder="1" applyAlignment="1">
      <alignment vertical="center"/>
    </xf>
    <xf numFmtId="10" fontId="0" fillId="0" borderId="0" xfId="0" applyNumberFormat="1"/>
    <xf numFmtId="9" fontId="0" fillId="0" borderId="0" xfId="0" applyNumberFormat="1"/>
    <xf numFmtId="9" fontId="0" fillId="0" borderId="0" xfId="0" applyNumberFormat="1" applyAlignment="1">
      <alignment vertical="center"/>
    </xf>
    <xf numFmtId="2" fontId="0" fillId="0" borderId="0" xfId="60" applyNumberFormat="1" applyFont="1" applyAlignment="1">
      <alignment vertical="center"/>
    </xf>
    <xf numFmtId="9" fontId="8" fillId="0" borderId="0" xfId="60" applyFont="1" applyAlignment="1">
      <alignment vertical="center"/>
    </xf>
    <xf numFmtId="171" fontId="40" fillId="0" borderId="22" xfId="60" applyNumberFormat="1" applyFont="1" applyFill="1" applyBorder="1" applyAlignment="1">
      <alignment vertical="center"/>
    </xf>
    <xf numFmtId="171" fontId="20" fillId="0" borderId="0" xfId="0" applyNumberFormat="1" applyFont="1"/>
    <xf numFmtId="0" fontId="63" fillId="0" borderId="0" xfId="0" applyFont="1" applyAlignment="1">
      <alignment vertical="center" wrapText="1"/>
    </xf>
    <xf numFmtId="165" fontId="8" fillId="0" borderId="169" xfId="0" applyNumberFormat="1" applyFont="1" applyBorder="1" applyAlignment="1">
      <alignment horizontal="right"/>
    </xf>
    <xf numFmtId="0" fontId="8" fillId="4" borderId="19" xfId="0" applyFont="1" applyFill="1" applyBorder="1" applyAlignment="1">
      <alignment horizontal="center" vertical="center" wrapText="1"/>
    </xf>
    <xf numFmtId="165" fontId="17" fillId="0" borderId="0" xfId="0" applyNumberFormat="1" applyFont="1" applyBorder="1" applyAlignment="1">
      <alignment horizontal="left" vertical="center" wrapText="1"/>
    </xf>
    <xf numFmtId="1" fontId="65" fillId="0" borderId="0" xfId="0" applyNumberFormat="1" applyFont="1" applyAlignment="1">
      <alignment horizontal="left" vertical="center" indent="5"/>
    </xf>
    <xf numFmtId="165" fontId="63" fillId="0" borderId="0" xfId="0" applyNumberFormat="1" applyFont="1" applyFill="1" applyBorder="1" applyAlignment="1">
      <alignment horizontal="left" vertical="center"/>
    </xf>
    <xf numFmtId="175" fontId="0" fillId="0" borderId="0" xfId="0" applyNumberFormat="1"/>
    <xf numFmtId="171" fontId="69" fillId="0" borderId="0" xfId="0" applyNumberFormat="1" applyFont="1"/>
    <xf numFmtId="2" fontId="69" fillId="0" borderId="0" xfId="0" applyNumberFormat="1" applyFont="1"/>
    <xf numFmtId="2" fontId="0" fillId="0" borderId="0" xfId="0" applyNumberFormat="1" applyAlignment="1">
      <alignment vertical="center"/>
    </xf>
    <xf numFmtId="171" fontId="8" fillId="0" borderId="0" xfId="0" applyNumberFormat="1" applyFont="1" applyAlignment="1">
      <alignment horizontal="center"/>
    </xf>
    <xf numFmtId="0" fontId="6" fillId="0" borderId="0" xfId="2" applyFont="1" applyFill="1" applyBorder="1" applyAlignment="1" applyProtection="1">
      <alignment horizontal="center" vertical="center"/>
      <protection locked="0"/>
    </xf>
    <xf numFmtId="3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9" fontId="4" fillId="0" borderId="169" xfId="60" applyNumberFormat="1" applyFont="1" applyBorder="1" applyAlignment="1">
      <alignment vertical="center"/>
    </xf>
    <xf numFmtId="171" fontId="4" fillId="0" borderId="169" xfId="60" applyNumberFormat="1" applyFont="1" applyBorder="1" applyAlignment="1">
      <alignment vertical="center"/>
    </xf>
    <xf numFmtId="171" fontId="40" fillId="0" borderId="169" xfId="60" applyNumberFormat="1" applyFont="1" applyBorder="1" applyAlignment="1">
      <alignment vertical="center"/>
    </xf>
    <xf numFmtId="10" fontId="42" fillId="0" borderId="21" xfId="60" applyNumberFormat="1" applyFont="1" applyFill="1" applyBorder="1" applyAlignment="1" applyProtection="1">
      <alignment horizontal="right" vertical="center"/>
      <protection locked="0"/>
    </xf>
    <xf numFmtId="9" fontId="42" fillId="0" borderId="21" xfId="60" applyNumberFormat="1" applyFont="1" applyFill="1" applyBorder="1" applyAlignment="1" applyProtection="1">
      <alignment horizontal="right" vertical="center"/>
      <protection locked="0"/>
    </xf>
    <xf numFmtId="171" fontId="6" fillId="4" borderId="101" xfId="60" applyNumberFormat="1" applyFont="1" applyFill="1" applyBorder="1" applyAlignment="1" applyProtection="1">
      <alignment horizontal="center" vertical="center"/>
      <protection locked="0"/>
    </xf>
    <xf numFmtId="171" fontId="6" fillId="4" borderId="97" xfId="6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171" fontId="5" fillId="0" borderId="0" xfId="59" applyNumberFormat="1" applyFont="1" applyAlignment="1" applyProtection="1"/>
    <xf numFmtId="9" fontId="0" fillId="0" borderId="0" xfId="60" applyFont="1" applyBorder="1" applyAlignment="1">
      <alignment vertical="center"/>
    </xf>
    <xf numFmtId="165" fontId="24" fillId="0" borderId="0" xfId="0" applyNumberFormat="1" applyFont="1"/>
    <xf numFmtId="171" fontId="24" fillId="0" borderId="0" xfId="0" applyNumberFormat="1" applyFont="1" applyFill="1" applyBorder="1"/>
    <xf numFmtId="9" fontId="24" fillId="0" borderId="0" xfId="60" applyFont="1" applyFill="1" applyBorder="1"/>
    <xf numFmtId="171" fontId="70" fillId="0" borderId="0" xfId="0" applyNumberFormat="1" applyFont="1" applyFill="1" applyBorder="1"/>
    <xf numFmtId="165" fontId="17" fillId="0" borderId="48" xfId="0" applyNumberFormat="1" applyFont="1" applyFill="1" applyBorder="1" applyAlignment="1">
      <alignment horizontal="right" vertical="center"/>
    </xf>
    <xf numFmtId="175" fontId="17" fillId="0" borderId="178" xfId="0" applyNumberFormat="1" applyFont="1" applyBorder="1" applyAlignment="1">
      <alignment vertical="center"/>
    </xf>
    <xf numFmtId="165" fontId="17" fillId="0" borderId="36" xfId="0" applyNumberFormat="1" applyFont="1" applyFill="1" applyBorder="1" applyAlignment="1">
      <alignment horizontal="right" vertical="center"/>
    </xf>
    <xf numFmtId="165" fontId="17" fillId="0" borderId="28" xfId="0" applyNumberFormat="1" applyFont="1" applyFill="1" applyBorder="1" applyAlignment="1">
      <alignment horizontal="right" vertical="center"/>
    </xf>
    <xf numFmtId="3" fontId="17" fillId="0" borderId="83" xfId="0" applyNumberFormat="1" applyFont="1" applyFill="1" applyBorder="1" applyAlignment="1">
      <alignment horizontal="right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3" fontId="17" fillId="0" borderId="77" xfId="0" applyNumberFormat="1" applyFont="1" applyFill="1" applyBorder="1" applyAlignment="1">
      <alignment horizontal="right" vertical="center" wrapText="1"/>
    </xf>
    <xf numFmtId="3" fontId="17" fillId="0" borderId="21" xfId="0" applyNumberFormat="1" applyFont="1" applyFill="1" applyBorder="1" applyAlignment="1">
      <alignment horizontal="right" vertical="center" wrapText="1"/>
    </xf>
    <xf numFmtId="3" fontId="17" fillId="0" borderId="36" xfId="0" applyNumberFormat="1" applyFont="1" applyFill="1" applyBorder="1" applyAlignment="1">
      <alignment horizontal="right" vertical="center" wrapText="1"/>
    </xf>
    <xf numFmtId="171" fontId="17" fillId="0" borderId="48" xfId="60" applyNumberFormat="1" applyFont="1" applyBorder="1" applyAlignment="1">
      <alignment vertical="center"/>
    </xf>
    <xf numFmtId="171" fontId="6" fillId="4" borderId="16" xfId="60" applyNumberFormat="1" applyFont="1" applyFill="1" applyBorder="1" applyAlignment="1" applyProtection="1">
      <alignment vertical="center"/>
      <protection locked="0"/>
    </xf>
    <xf numFmtId="171" fontId="6" fillId="4" borderId="37" xfId="60" applyNumberFormat="1" applyFont="1" applyFill="1" applyBorder="1" applyAlignment="1" applyProtection="1">
      <alignment vertical="center"/>
      <protection locked="0"/>
    </xf>
    <xf numFmtId="165" fontId="18" fillId="0" borderId="47" xfId="1" applyNumberFormat="1" applyFont="1" applyFill="1" applyBorder="1" applyAlignment="1" applyProtection="1">
      <alignment vertical="center"/>
      <protection locked="0"/>
    </xf>
    <xf numFmtId="165" fontId="18" fillId="0" borderId="48" xfId="1" applyNumberFormat="1" applyFont="1" applyFill="1" applyBorder="1" applyAlignment="1" applyProtection="1">
      <alignment vertical="center"/>
      <protection locked="0"/>
    </xf>
    <xf numFmtId="165" fontId="18" fillId="0" borderId="36" xfId="1" applyNumberFormat="1" applyFont="1" applyFill="1" applyBorder="1" applyAlignment="1" applyProtection="1">
      <alignment vertical="center"/>
      <protection locked="0"/>
    </xf>
    <xf numFmtId="165" fontId="18" fillId="0" borderId="165" xfId="1" applyNumberFormat="1" applyFont="1" applyFill="1" applyBorder="1" applyAlignment="1" applyProtection="1">
      <alignment vertical="center"/>
      <protection locked="0"/>
    </xf>
    <xf numFmtId="165" fontId="18" fillId="0" borderId="163" xfId="1" applyNumberFormat="1" applyFont="1" applyFill="1" applyBorder="1" applyAlignment="1" applyProtection="1">
      <alignment vertical="center"/>
      <protection locked="0"/>
    </xf>
    <xf numFmtId="3" fontId="18" fillId="0" borderId="48" xfId="1" applyNumberFormat="1" applyFont="1" applyFill="1" applyBorder="1" applyAlignment="1" applyProtection="1">
      <alignment horizontal="right" vertical="center"/>
      <protection locked="0"/>
    </xf>
    <xf numFmtId="3" fontId="17" fillId="0" borderId="36" xfId="0" applyNumberFormat="1" applyFont="1" applyFill="1" applyBorder="1" applyAlignment="1">
      <alignment vertical="center"/>
    </xf>
    <xf numFmtId="165" fontId="26" fillId="0" borderId="0" xfId="0" applyNumberFormat="1" applyFont="1" applyAlignment="1">
      <alignment vertical="center"/>
    </xf>
    <xf numFmtId="165" fontId="6" fillId="0" borderId="165" xfId="40" applyNumberFormat="1" applyFont="1" applyFill="1" applyBorder="1" applyAlignment="1" applyProtection="1">
      <alignment vertical="center"/>
      <protection locked="0"/>
    </xf>
    <xf numFmtId="0" fontId="6" fillId="4" borderId="24" xfId="0" applyFont="1" applyFill="1" applyBorder="1" applyAlignment="1" applyProtection="1">
      <alignment horizontal="center" vertical="center" wrapText="1"/>
      <protection locked="0"/>
    </xf>
    <xf numFmtId="0" fontId="6" fillId="4" borderId="23" xfId="0" applyFont="1" applyFill="1" applyBorder="1" applyAlignment="1" applyProtection="1">
      <alignment horizontal="center" vertical="center" wrapText="1"/>
      <protection locked="0"/>
    </xf>
    <xf numFmtId="165" fontId="19" fillId="0" borderId="0" xfId="0" applyNumberFormat="1" applyFont="1" applyFill="1" applyBorder="1" applyAlignment="1">
      <alignment vertical="center"/>
    </xf>
    <xf numFmtId="171" fontId="19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171" fontId="0" fillId="0" borderId="0" xfId="0" applyNumberFormat="1" applyFont="1" applyFill="1" applyBorder="1" applyAlignment="1">
      <alignment vertical="center"/>
    </xf>
    <xf numFmtId="171" fontId="8" fillId="0" borderId="0" xfId="0" applyNumberFormat="1" applyFont="1"/>
    <xf numFmtId="0" fontId="71" fillId="0" borderId="0" xfId="59" applyFont="1" applyAlignment="1" applyProtection="1"/>
    <xf numFmtId="0" fontId="6" fillId="0" borderId="0" xfId="2" applyFont="1" applyFill="1" applyBorder="1" applyAlignment="1" applyProtection="1">
      <alignment horizontal="center" vertical="center"/>
      <protection locked="0"/>
    </xf>
    <xf numFmtId="0" fontId="10" fillId="4" borderId="179" xfId="2" applyFont="1" applyFill="1" applyBorder="1" applyAlignment="1" applyProtection="1">
      <alignment horizontal="center" vertical="center"/>
      <protection locked="0"/>
    </xf>
    <xf numFmtId="175" fontId="8" fillId="0" borderId="133" xfId="0" applyNumberFormat="1" applyFont="1" applyBorder="1" applyAlignment="1">
      <alignment horizontal="center" vertical="center"/>
    </xf>
    <xf numFmtId="171" fontId="8" fillId="0" borderId="117" xfId="6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37" fillId="0" borderId="0" xfId="59" applyFill="1" applyBorder="1" applyAlignment="1" applyProtection="1"/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175" fontId="8" fillId="0" borderId="115" xfId="0" applyNumberFormat="1" applyFont="1" applyBorder="1" applyAlignment="1">
      <alignment horizontal="center" vertical="center"/>
    </xf>
    <xf numFmtId="171" fontId="8" fillId="0" borderId="131" xfId="60" applyNumberFormat="1" applyFont="1" applyBorder="1" applyAlignment="1">
      <alignment horizontal="center" vertical="center"/>
    </xf>
    <xf numFmtId="175" fontId="8" fillId="0" borderId="83" xfId="0" applyNumberFormat="1" applyFont="1" applyBorder="1" applyAlignment="1">
      <alignment horizontal="center" vertical="center"/>
    </xf>
    <xf numFmtId="175" fontId="8" fillId="0" borderId="112" xfId="0" applyNumberFormat="1" applyFont="1" applyBorder="1" applyAlignment="1">
      <alignment horizontal="center" vertical="center"/>
    </xf>
    <xf numFmtId="177" fontId="8" fillId="0" borderId="115" xfId="0" applyNumberFormat="1" applyFont="1" applyBorder="1"/>
    <xf numFmtId="0" fontId="6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171" fontId="0" fillId="0" borderId="0" xfId="0" applyNumberFormat="1" applyBorder="1"/>
    <xf numFmtId="0" fontId="72" fillId="0" borderId="0" xfId="0" applyFont="1" applyBorder="1" applyAlignment="1">
      <alignment horizontal="right" vertical="center"/>
    </xf>
    <xf numFmtId="171" fontId="0" fillId="0" borderId="0" xfId="0" applyNumberFormat="1" applyFill="1" applyBorder="1"/>
    <xf numFmtId="165" fontId="6" fillId="0" borderId="38" xfId="1" applyNumberFormat="1" applyFont="1" applyFill="1" applyBorder="1" applyAlignment="1" applyProtection="1">
      <alignment horizontal="right"/>
      <protection locked="0"/>
    </xf>
    <xf numFmtId="9" fontId="4" fillId="0" borderId="82" xfId="60" applyNumberFormat="1" applyFont="1" applyFill="1" applyBorder="1" applyAlignment="1">
      <alignment vertical="center"/>
    </xf>
    <xf numFmtId="1" fontId="17" fillId="0" borderId="115" xfId="0" applyNumberFormat="1" applyFont="1" applyBorder="1" applyAlignment="1">
      <alignment horizontal="right" vertical="center"/>
    </xf>
    <xf numFmtId="1" fontId="8" fillId="0" borderId="115" xfId="0" applyNumberFormat="1" applyFont="1" applyBorder="1" applyAlignment="1">
      <alignment horizontal="right" vertical="center"/>
    </xf>
    <xf numFmtId="1" fontId="8" fillId="0" borderId="118" xfId="0" applyNumberFormat="1" applyFont="1" applyBorder="1" applyAlignment="1">
      <alignment horizontal="right" vertical="center"/>
    </xf>
    <xf numFmtId="1" fontId="17" fillId="0" borderId="135" xfId="0" applyNumberFormat="1" applyFont="1" applyBorder="1" applyAlignment="1">
      <alignment horizontal="right" vertical="center"/>
    </xf>
    <xf numFmtId="1" fontId="8" fillId="0" borderId="112" xfId="0" applyNumberFormat="1" applyFont="1" applyBorder="1" applyAlignment="1">
      <alignment horizontal="right" vertical="center"/>
    </xf>
    <xf numFmtId="1" fontId="8" fillId="0" borderId="120" xfId="0" applyNumberFormat="1" applyFont="1" applyBorder="1" applyAlignment="1">
      <alignment horizontal="right" vertical="center"/>
    </xf>
    <xf numFmtId="1" fontId="17" fillId="0" borderId="133" xfId="0" applyNumberFormat="1" applyFont="1" applyBorder="1" applyAlignment="1">
      <alignment horizontal="right" vertical="center"/>
    </xf>
    <xf numFmtId="1" fontId="8" fillId="0" borderId="133" xfId="0" applyNumberFormat="1" applyFont="1" applyBorder="1" applyAlignment="1">
      <alignment horizontal="right" vertical="center"/>
    </xf>
    <xf numFmtId="1" fontId="8" fillId="0" borderId="134" xfId="0" applyNumberFormat="1" applyFont="1" applyBorder="1" applyAlignment="1">
      <alignment horizontal="right" vertical="center"/>
    </xf>
    <xf numFmtId="165" fontId="28" fillId="0" borderId="115" xfId="0" applyNumberFormat="1" applyFont="1" applyBorder="1" applyAlignment="1">
      <alignment horizontal="right" vertical="center"/>
    </xf>
    <xf numFmtId="0" fontId="73" fillId="0" borderId="0" xfId="0" applyFont="1"/>
    <xf numFmtId="0" fontId="74" fillId="0" borderId="0" xfId="0" applyFont="1"/>
    <xf numFmtId="0" fontId="75" fillId="0" borderId="0" xfId="0" applyFont="1"/>
    <xf numFmtId="0" fontId="73" fillId="0" borderId="0" xfId="59" applyFont="1" applyAlignment="1" applyProtection="1"/>
    <xf numFmtId="0" fontId="2" fillId="0" borderId="0" xfId="0" applyFont="1" applyFill="1" applyAlignment="1"/>
    <xf numFmtId="0" fontId="35" fillId="0" borderId="0" xfId="0" applyFont="1" applyAlignment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4" fillId="0" borderId="0" xfId="2" applyFont="1" applyFill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0" fontId="11" fillId="0" borderId="0" xfId="2" applyFont="1" applyAlignment="1">
      <alignment vertical="center"/>
    </xf>
    <xf numFmtId="0" fontId="10" fillId="0" borderId="0" xfId="2" applyFont="1" applyBorder="1" applyAlignment="1" applyProtection="1">
      <alignment vertical="center"/>
      <protection locked="0"/>
    </xf>
    <xf numFmtId="0" fontId="10" fillId="0" borderId="0" xfId="2" applyFont="1" applyFill="1" applyBorder="1" applyAlignment="1" applyProtection="1">
      <alignment vertical="center" wrapText="1"/>
      <protection locked="0"/>
    </xf>
    <xf numFmtId="0" fontId="21" fillId="0" borderId="0" xfId="2" applyFont="1" applyBorder="1" applyAlignment="1" applyProtection="1">
      <alignment vertical="center"/>
      <protection locked="0"/>
    </xf>
    <xf numFmtId="171" fontId="40" fillId="0" borderId="55" xfId="60" applyNumberFormat="1" applyFont="1" applyFill="1" applyBorder="1" applyAlignment="1">
      <alignment horizontal="right" vertical="center"/>
    </xf>
    <xf numFmtId="171" fontId="4" fillId="0" borderId="163" xfId="60" applyNumberFormat="1" applyFont="1" applyFill="1" applyBorder="1" applyAlignment="1">
      <alignment horizontal="right" vertical="center"/>
    </xf>
    <xf numFmtId="171" fontId="8" fillId="0" borderId="136" xfId="60" applyNumberFormat="1" applyFont="1" applyBorder="1"/>
    <xf numFmtId="165" fontId="18" fillId="0" borderId="83" xfId="40" applyNumberFormat="1" applyFont="1" applyFill="1" applyBorder="1" applyAlignment="1" applyProtection="1">
      <protection locked="0"/>
    </xf>
    <xf numFmtId="165" fontId="18" fillId="0" borderId="122" xfId="40" applyNumberFormat="1" applyFont="1" applyFill="1" applyBorder="1" applyAlignment="1" applyProtection="1">
      <protection locked="0"/>
    </xf>
    <xf numFmtId="165" fontId="18" fillId="0" borderId="82" xfId="40" applyNumberFormat="1" applyFont="1" applyFill="1" applyBorder="1" applyAlignment="1" applyProtection="1">
      <protection locked="0"/>
    </xf>
    <xf numFmtId="175" fontId="8" fillId="0" borderId="115" xfId="0" applyNumberFormat="1" applyFont="1" applyBorder="1" applyAlignment="1"/>
    <xf numFmtId="171" fontId="8" fillId="0" borderId="113" xfId="60" applyNumberFormat="1" applyFont="1" applyBorder="1" applyAlignment="1"/>
    <xf numFmtId="175" fontId="8" fillId="0" borderId="83" xfId="0" applyNumberFormat="1" applyFont="1" applyBorder="1" applyAlignment="1"/>
    <xf numFmtId="175" fontId="8" fillId="0" borderId="133" xfId="0" applyNumberFormat="1" applyFont="1" applyBorder="1" applyAlignment="1"/>
    <xf numFmtId="171" fontId="8" fillId="0" borderId="117" xfId="60" applyNumberFormat="1" applyFont="1" applyBorder="1" applyAlignment="1"/>
    <xf numFmtId="165" fontId="6" fillId="0" borderId="122" xfId="0" applyNumberFormat="1" applyFont="1" applyFill="1" applyBorder="1" applyAlignment="1" applyProtection="1">
      <protection locked="0"/>
    </xf>
    <xf numFmtId="165" fontId="8" fillId="0" borderId="83" xfId="0" applyNumberFormat="1" applyFont="1" applyFill="1" applyBorder="1" applyAlignment="1"/>
    <xf numFmtId="165" fontId="8" fillId="0" borderId="82" xfId="0" applyNumberFormat="1" applyFont="1" applyFill="1" applyBorder="1" applyAlignment="1">
      <alignment horizontal="center"/>
    </xf>
    <xf numFmtId="165" fontId="8" fillId="0" borderId="83" xfId="0" applyNumberFormat="1" applyFont="1" applyFill="1" applyBorder="1" applyAlignment="1">
      <alignment horizontal="right"/>
    </xf>
    <xf numFmtId="165" fontId="8" fillId="0" borderId="83" xfId="0" applyNumberFormat="1" applyFont="1" applyFill="1" applyBorder="1" applyAlignment="1">
      <alignment horizontal="center"/>
    </xf>
    <xf numFmtId="165" fontId="8" fillId="0" borderId="122" xfId="0" applyNumberFormat="1" applyFont="1" applyBorder="1" applyAlignment="1">
      <alignment horizontal="center"/>
    </xf>
    <xf numFmtId="165" fontId="8" fillId="0" borderId="35" xfId="0" applyNumberFormat="1" applyFont="1" applyBorder="1" applyAlignment="1">
      <alignment horizontal="center"/>
    </xf>
    <xf numFmtId="165" fontId="8" fillId="0" borderId="35" xfId="0" applyNumberFormat="1" applyFont="1" applyBorder="1" applyAlignment="1"/>
    <xf numFmtId="165" fontId="8" fillId="0" borderId="38" xfId="0" applyNumberFormat="1" applyFont="1" applyBorder="1" applyAlignment="1"/>
    <xf numFmtId="175" fontId="8" fillId="0" borderId="118" xfId="0" applyNumberFormat="1" applyFont="1" applyBorder="1" applyAlignment="1"/>
    <xf numFmtId="171" fontId="8" fillId="0" borderId="119" xfId="60" applyNumberFormat="1" applyFont="1" applyBorder="1" applyAlignment="1"/>
    <xf numFmtId="171" fontId="8" fillId="0" borderId="136" xfId="60" applyNumberFormat="1" applyFont="1" applyBorder="1" applyAlignment="1"/>
    <xf numFmtId="171" fontId="8" fillId="0" borderId="119" xfId="60" applyNumberFormat="1" applyFont="1" applyBorder="1" applyAlignment="1">
      <alignment horizontal="center"/>
    </xf>
    <xf numFmtId="171" fontId="6" fillId="4" borderId="53" xfId="60" applyNumberFormat="1" applyFont="1" applyFill="1" applyBorder="1" applyAlignment="1" applyProtection="1">
      <alignment vertical="center"/>
    </xf>
    <xf numFmtId="171" fontId="8" fillId="0" borderId="59" xfId="60" applyNumberFormat="1" applyFont="1" applyFill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1" fontId="64" fillId="0" borderId="0" xfId="0" applyNumberFormat="1" applyFont="1" applyAlignment="1">
      <alignment vertical="center"/>
    </xf>
    <xf numFmtId="0" fontId="10" fillId="0" borderId="0" xfId="2" applyFont="1" applyBorder="1" applyAlignment="1" applyProtection="1">
      <alignment horizontal="left" vertical="center" wrapText="1"/>
      <protection locked="0"/>
    </xf>
    <xf numFmtId="0" fontId="10" fillId="4" borderId="48" xfId="0" applyFont="1" applyFill="1" applyBorder="1" applyAlignment="1">
      <alignment horizontal="center" vertical="center" wrapText="1"/>
    </xf>
    <xf numFmtId="0" fontId="10" fillId="3" borderId="59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3" borderId="82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3" fontId="6" fillId="4" borderId="4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>
      <alignment horizontal="center" vertical="center" wrapText="1"/>
    </xf>
    <xf numFmtId="3" fontId="6" fillId="4" borderId="16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6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5" xfId="1" applyNumberFormat="1" applyFont="1" applyFill="1" applyBorder="1" applyAlignment="1" applyProtection="1">
      <alignment horizontal="center" vertical="center" wrapText="1"/>
      <protection locked="0"/>
    </xf>
    <xf numFmtId="3" fontId="8" fillId="4" borderId="164" xfId="0" applyNumberFormat="1" applyFont="1" applyFill="1" applyBorder="1" applyAlignment="1">
      <alignment horizontal="center" vertical="center" wrapText="1"/>
    </xf>
    <xf numFmtId="3" fontId="8" fillId="3" borderId="19" xfId="0" applyNumberFormat="1" applyFont="1" applyFill="1" applyBorder="1" applyAlignment="1">
      <alignment horizontal="center" vertical="center" wrapText="1"/>
    </xf>
    <xf numFmtId="3" fontId="6" fillId="4" borderId="36" xfId="1" applyFont="1" applyFill="1" applyBorder="1" applyAlignment="1" applyProtection="1">
      <alignment horizontal="center" vertical="center" wrapText="1"/>
      <protection locked="0"/>
    </xf>
    <xf numFmtId="3" fontId="6" fillId="3" borderId="38" xfId="1" applyFont="1" applyFill="1" applyBorder="1" applyAlignment="1" applyProtection="1">
      <alignment horizontal="center" vertical="center" wrapText="1"/>
      <protection locked="0"/>
    </xf>
    <xf numFmtId="3" fontId="8" fillId="4" borderId="10" xfId="0" applyNumberFormat="1" applyFont="1" applyFill="1" applyBorder="1" applyAlignment="1">
      <alignment horizontal="center" vertical="center" wrapText="1"/>
    </xf>
    <xf numFmtId="3" fontId="8" fillId="3" borderId="11" xfId="0" applyNumberFormat="1" applyFont="1" applyFill="1" applyBorder="1" applyAlignment="1">
      <alignment horizontal="center" vertical="center" wrapText="1"/>
    </xf>
    <xf numFmtId="3" fontId="6" fillId="4" borderId="5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>
      <alignment horizontal="center" vertical="center" wrapText="1"/>
    </xf>
    <xf numFmtId="0" fontId="6" fillId="4" borderId="47" xfId="2" applyFont="1" applyFill="1" applyBorder="1" applyAlignment="1" applyProtection="1">
      <alignment horizontal="center" vertical="center" wrapText="1"/>
      <protection locked="0"/>
    </xf>
    <xf numFmtId="0" fontId="6" fillId="3" borderId="62" xfId="2" applyFont="1" applyFill="1" applyBorder="1" applyAlignment="1" applyProtection="1">
      <alignment horizontal="center" vertical="center" wrapText="1"/>
      <protection locked="0"/>
    </xf>
    <xf numFmtId="0" fontId="6" fillId="4" borderId="8" xfId="2" applyFont="1" applyFill="1" applyBorder="1" applyAlignment="1" applyProtection="1">
      <alignment horizontal="center" vertical="center" wrapText="1"/>
      <protection locked="0"/>
    </xf>
    <xf numFmtId="0" fontId="6" fillId="3" borderId="17" xfId="2" applyFont="1" applyFill="1" applyBorder="1" applyAlignment="1" applyProtection="1">
      <alignment horizontal="center" vertical="center" wrapText="1"/>
      <protection locked="0"/>
    </xf>
    <xf numFmtId="3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36" xfId="2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6" fillId="0" borderId="16" xfId="2" applyFont="1" applyFill="1" applyBorder="1" applyAlignment="1" applyProtection="1">
      <alignment horizontal="center" vertical="center"/>
      <protection locked="0"/>
    </xf>
    <xf numFmtId="0" fontId="6" fillId="0" borderId="38" xfId="2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68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3" fontId="6" fillId="4" borderId="5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84" xfId="1" applyNumberFormat="1" applyFont="1" applyFill="1" applyBorder="1" applyAlignment="1" applyProtection="1">
      <alignment horizontal="center" vertical="center" wrapText="1"/>
      <protection locked="0"/>
    </xf>
    <xf numFmtId="0" fontId="10" fillId="4" borderId="47" xfId="0" applyFont="1" applyFill="1" applyBorder="1" applyAlignment="1">
      <alignment horizontal="center" vertical="center" wrapText="1"/>
    </xf>
    <xf numFmtId="0" fontId="10" fillId="3" borderId="77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3" fontId="8" fillId="3" borderId="29" xfId="0" applyNumberFormat="1" applyFont="1" applyFill="1" applyBorder="1" applyAlignment="1">
      <alignment horizontal="center" vertical="center" wrapText="1"/>
    </xf>
    <xf numFmtId="3" fontId="8" fillId="4" borderId="122" xfId="0" applyNumberFormat="1" applyFont="1" applyFill="1" applyBorder="1" applyAlignment="1">
      <alignment horizontal="center" vertical="center" wrapText="1"/>
    </xf>
    <xf numFmtId="3" fontId="6" fillId="4" borderId="0" xfId="1" applyFont="1" applyFill="1" applyBorder="1" applyAlignment="1" applyProtection="1">
      <alignment horizontal="center" vertical="center" wrapText="1"/>
      <protection locked="0"/>
    </xf>
    <xf numFmtId="3" fontId="6" fillId="3" borderId="37" xfId="1" applyFont="1" applyFill="1" applyBorder="1" applyAlignment="1" applyProtection="1">
      <alignment horizontal="center" vertical="center" wrapText="1"/>
      <protection locked="0"/>
    </xf>
    <xf numFmtId="3" fontId="6" fillId="4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5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29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3" fontId="6" fillId="4" borderId="1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4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68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4" borderId="62" xfId="0" applyFont="1" applyFill="1" applyBorder="1" applyAlignment="1">
      <alignment horizontal="center" vertical="center"/>
    </xf>
    <xf numFmtId="0" fontId="8" fillId="3" borderId="60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horizontal="center" vertical="center"/>
    </xf>
    <xf numFmtId="0" fontId="8" fillId="4" borderId="172" xfId="0" applyFont="1" applyFill="1" applyBorder="1" applyAlignment="1">
      <alignment horizontal="center" vertical="center"/>
    </xf>
    <xf numFmtId="0" fontId="8" fillId="4" borderId="166" xfId="0" applyFont="1" applyFill="1" applyBorder="1" applyAlignment="1">
      <alignment horizontal="center" vertical="center"/>
    </xf>
    <xf numFmtId="0" fontId="8" fillId="4" borderId="173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50" xfId="2" applyFont="1" applyFill="1" applyBorder="1" applyAlignment="1" applyProtection="1">
      <alignment horizontal="center" vertical="center" wrapText="1"/>
      <protection locked="0"/>
    </xf>
    <xf numFmtId="0" fontId="6" fillId="3" borderId="51" xfId="2" applyFont="1" applyFill="1" applyBorder="1" applyAlignment="1" applyProtection="1">
      <alignment horizontal="center" vertical="center" wrapText="1"/>
      <protection locked="0"/>
    </xf>
    <xf numFmtId="0" fontId="6" fillId="4" borderId="108" xfId="2" applyFont="1" applyFill="1" applyBorder="1" applyAlignment="1" applyProtection="1">
      <alignment horizontal="center" vertical="center" wrapText="1"/>
      <protection locked="0"/>
    </xf>
    <xf numFmtId="0" fontId="6" fillId="3" borderId="129" xfId="2" applyFont="1" applyFill="1" applyBorder="1" applyAlignment="1" applyProtection="1">
      <alignment horizontal="center" vertical="center" wrapText="1"/>
      <protection locked="0"/>
    </xf>
    <xf numFmtId="0" fontId="6" fillId="4" borderId="56" xfId="2" applyFont="1" applyFill="1" applyBorder="1" applyAlignment="1" applyProtection="1">
      <alignment horizontal="center" vertical="center" wrapText="1"/>
      <protection locked="0"/>
    </xf>
    <xf numFmtId="0" fontId="6" fillId="3" borderId="57" xfId="2" applyFont="1" applyFill="1" applyBorder="1" applyAlignment="1" applyProtection="1">
      <alignment horizontal="center" vertical="center" wrapText="1"/>
      <protection locked="0"/>
    </xf>
    <xf numFmtId="0" fontId="6" fillId="3" borderId="56" xfId="2" applyFont="1" applyFill="1" applyBorder="1" applyAlignment="1" applyProtection="1">
      <alignment horizontal="center" vertical="center" wrapText="1"/>
      <protection locked="0"/>
    </xf>
    <xf numFmtId="0" fontId="6" fillId="4" borderId="130" xfId="2" applyFont="1" applyFill="1" applyBorder="1" applyAlignment="1" applyProtection="1">
      <alignment horizontal="center" vertical="center" wrapText="1"/>
      <protection locked="0"/>
    </xf>
    <xf numFmtId="0" fontId="6" fillId="3" borderId="109" xfId="2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3" fontId="6" fillId="3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62" xfId="2" applyFont="1" applyFill="1" applyBorder="1" applyAlignment="1" applyProtection="1">
      <alignment horizontal="center" vertical="center" wrapText="1"/>
      <protection locked="0"/>
    </xf>
    <xf numFmtId="0" fontId="6" fillId="4" borderId="17" xfId="2" applyFont="1" applyFill="1" applyBorder="1" applyAlignment="1" applyProtection="1">
      <alignment horizontal="center" vertical="center" wrapText="1"/>
      <protection locked="0"/>
    </xf>
    <xf numFmtId="0" fontId="8" fillId="3" borderId="31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8" fillId="4" borderId="7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6" fillId="4" borderId="67" xfId="2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67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8" fillId="3" borderId="5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 wrapText="1"/>
    </xf>
    <xf numFmtId="0" fontId="8" fillId="3" borderId="64" xfId="0" applyFont="1" applyFill="1" applyBorder="1" applyAlignment="1">
      <alignment horizontal="center" vertical="center" wrapText="1"/>
    </xf>
    <xf numFmtId="0" fontId="8" fillId="4" borderId="65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4" borderId="64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61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8" fillId="3" borderId="15" xfId="0" applyFont="1" applyFill="1" applyBorder="1" applyAlignment="1">
      <alignment horizontal="center" vertical="center" wrapText="1"/>
    </xf>
    <xf numFmtId="0" fontId="8" fillId="3" borderId="6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6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/>
    <xf numFmtId="0" fontId="0" fillId="3" borderId="5" xfId="0" applyFont="1" applyFill="1" applyBorder="1" applyAlignment="1"/>
    <xf numFmtId="0" fontId="9" fillId="4" borderId="8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62" xfId="0" applyFont="1" applyFill="1" applyBorder="1" applyAlignment="1">
      <alignment horizontal="center" vertical="center" wrapText="1"/>
    </xf>
    <xf numFmtId="0" fontId="9" fillId="3" borderId="60" xfId="0" applyFont="1" applyFill="1" applyBorder="1" applyAlignment="1">
      <alignment horizontal="center" vertical="center" wrapText="1"/>
    </xf>
    <xf numFmtId="0" fontId="8" fillId="3" borderId="62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9" fillId="4" borderId="42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68" xfId="0" applyFont="1" applyFill="1" applyBorder="1" applyAlignment="1">
      <alignment horizontal="center" vertical="center" wrapText="1"/>
    </xf>
    <xf numFmtId="0" fontId="9" fillId="3" borderId="53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7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8" fillId="4" borderId="46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3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5" xfId="1" quotePrefix="1" applyNumberFormat="1" applyFont="1" applyFill="1" applyBorder="1" applyAlignment="1" applyProtection="1">
      <alignment horizontal="center" vertical="center" wrapText="1"/>
      <protection locked="0"/>
    </xf>
    <xf numFmtId="3" fontId="6" fillId="3" borderId="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6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50" xfId="0" applyFont="1" applyFill="1" applyBorder="1" applyAlignment="1">
      <alignment horizontal="center" vertical="center"/>
    </xf>
    <xf numFmtId="0" fontId="8" fillId="4" borderId="56" xfId="0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68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0" fontId="8" fillId="4" borderId="56" xfId="0" applyFont="1" applyFill="1" applyBorder="1" applyAlignment="1">
      <alignment horizontal="center" vertical="center" wrapText="1"/>
    </xf>
    <xf numFmtId="0" fontId="8" fillId="4" borderId="57" xfId="0" applyFont="1" applyFill="1" applyBorder="1" applyAlignment="1">
      <alignment horizontal="center" vertical="center" wrapText="1"/>
    </xf>
    <xf numFmtId="3" fontId="6" fillId="3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6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7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56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3" fontId="6" fillId="4" borderId="29" xfId="1" quotePrefix="1" applyNumberFormat="1" applyFont="1" applyFill="1" applyBorder="1" applyAlignment="1" applyProtection="1">
      <alignment horizontal="center" vertical="center" wrapText="1"/>
      <protection locked="0"/>
    </xf>
    <xf numFmtId="3" fontId="6" fillId="3" borderId="30" xfId="1" quotePrefix="1" applyNumberFormat="1" applyFont="1" applyFill="1" applyBorder="1" applyAlignment="1" applyProtection="1">
      <alignment horizontal="center" vertical="center" wrapText="1"/>
      <protection locked="0"/>
    </xf>
    <xf numFmtId="3" fontId="6" fillId="3" borderId="31" xfId="1" quotePrefix="1" applyNumberFormat="1" applyFont="1" applyFill="1" applyBorder="1" applyAlignment="1" applyProtection="1">
      <alignment horizontal="center" vertical="center" wrapText="1"/>
      <protection locked="0"/>
    </xf>
    <xf numFmtId="3" fontId="6" fillId="4" borderId="2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  <xf numFmtId="3" fontId="6" fillId="3" borderId="77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37" xfId="2" applyFont="1" applyFill="1" applyBorder="1" applyAlignment="1" applyProtection="1">
      <alignment horizontal="center" vertical="center"/>
      <protection locked="0"/>
    </xf>
    <xf numFmtId="3" fontId="6" fillId="3" borderId="3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wrapText="1"/>
    </xf>
    <xf numFmtId="3" fontId="6" fillId="4" borderId="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0" xfId="1" quotePrefix="1" applyNumberFormat="1" applyFont="1" applyFill="1" applyBorder="1" applyAlignment="1" applyProtection="1">
      <alignment horizontal="center" vertical="center" wrapText="1"/>
      <protection locked="0"/>
    </xf>
    <xf numFmtId="3" fontId="6" fillId="3" borderId="10" xfId="1" quotePrefix="1" applyNumberFormat="1" applyFont="1" applyFill="1" applyBorder="1" applyAlignment="1" applyProtection="1">
      <alignment horizontal="center" vertical="center" wrapText="1"/>
      <protection locked="0"/>
    </xf>
    <xf numFmtId="3" fontId="6" fillId="3" borderId="11" xfId="1" quotePrefix="1" applyNumberFormat="1" applyFont="1" applyFill="1" applyBorder="1" applyAlignment="1" applyProtection="1">
      <alignment horizontal="center" vertical="center" wrapText="1"/>
      <protection locked="0"/>
    </xf>
    <xf numFmtId="3" fontId="6" fillId="3" borderId="2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1" xfId="1" applyNumberFormat="1" applyFont="1" applyFill="1" applyBorder="1" applyAlignment="1" applyProtection="1">
      <alignment horizontal="center" vertical="center" wrapText="1"/>
      <protection locked="0"/>
    </xf>
    <xf numFmtId="3" fontId="8" fillId="4" borderId="12" xfId="0" applyNumberFormat="1" applyFont="1" applyFill="1" applyBorder="1" applyAlignment="1">
      <alignment horizontal="center" vertical="center" wrapText="1"/>
    </xf>
    <xf numFmtId="3" fontId="8" fillId="3" borderId="13" xfId="0" applyNumberFormat="1" applyFont="1" applyFill="1" applyBorder="1" applyAlignment="1">
      <alignment horizontal="center" vertical="center" wrapText="1"/>
    </xf>
    <xf numFmtId="3" fontId="8" fillId="3" borderId="61" xfId="0" applyNumberFormat="1" applyFont="1" applyFill="1" applyBorder="1" applyAlignment="1">
      <alignment horizontal="center" vertical="center" wrapText="1"/>
    </xf>
    <xf numFmtId="3" fontId="8" fillId="3" borderId="41" xfId="0" applyNumberFormat="1" applyFont="1" applyFill="1" applyBorder="1" applyAlignment="1">
      <alignment horizontal="center" vertical="center" wrapText="1"/>
    </xf>
    <xf numFmtId="0" fontId="6" fillId="4" borderId="167" xfId="2" applyFont="1" applyFill="1" applyBorder="1" applyAlignment="1" applyProtection="1">
      <alignment horizontal="center" vertical="center" wrapText="1"/>
      <protection locked="0"/>
    </xf>
    <xf numFmtId="0" fontId="8" fillId="4" borderId="47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62" xfId="0" applyFont="1" applyFill="1" applyBorder="1" applyAlignment="1">
      <alignment horizontal="center" vertical="center"/>
    </xf>
    <xf numFmtId="0" fontId="8" fillId="3" borderId="63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 applyProtection="1">
      <alignment horizontal="center" vertical="center" wrapText="1"/>
      <protection locked="0"/>
    </xf>
    <xf numFmtId="0" fontId="6" fillId="3" borderId="28" xfId="0" applyFont="1" applyFill="1" applyBorder="1" applyAlignment="1" applyProtection="1">
      <alignment horizontal="center" vertical="center" wrapText="1"/>
      <protection locked="0"/>
    </xf>
    <xf numFmtId="0" fontId="6" fillId="3" borderId="34" xfId="0" applyFont="1" applyFill="1" applyBorder="1" applyAlignment="1" applyProtection="1">
      <alignment horizontal="center" vertical="center" wrapText="1"/>
      <protection locked="0"/>
    </xf>
    <xf numFmtId="0" fontId="10" fillId="3" borderId="167" xfId="0" applyFont="1" applyFill="1" applyBorder="1" applyAlignment="1">
      <alignment horizontal="center" vertical="center" wrapText="1"/>
    </xf>
    <xf numFmtId="3" fontId="8" fillId="3" borderId="65" xfId="0" applyNumberFormat="1" applyFont="1" applyFill="1" applyBorder="1" applyAlignment="1">
      <alignment horizontal="center" vertical="center" wrapText="1"/>
    </xf>
    <xf numFmtId="3" fontId="8" fillId="3" borderId="39" xfId="0" applyNumberFormat="1" applyFont="1" applyFill="1" applyBorder="1" applyAlignment="1">
      <alignment horizontal="center" vertical="center" wrapText="1"/>
    </xf>
    <xf numFmtId="0" fontId="8" fillId="3" borderId="166" xfId="0" applyFont="1" applyFill="1" applyBorder="1" applyAlignment="1">
      <alignment horizontal="center" vertical="center"/>
    </xf>
    <xf numFmtId="0" fontId="8" fillId="3" borderId="173" xfId="0" applyFont="1" applyFill="1" applyBorder="1" applyAlignment="1">
      <alignment horizontal="center" vertical="center"/>
    </xf>
    <xf numFmtId="0" fontId="6" fillId="4" borderId="3" xfId="2" applyFont="1" applyFill="1" applyBorder="1" applyAlignment="1" applyProtection="1">
      <alignment horizontal="center" vertical="center" wrapText="1"/>
      <protection locked="0"/>
    </xf>
    <xf numFmtId="0" fontId="6" fillId="4" borderId="51" xfId="2" applyFont="1" applyFill="1" applyBorder="1" applyAlignment="1" applyProtection="1">
      <alignment horizontal="center" vertical="center" wrapText="1"/>
      <protection locked="0"/>
    </xf>
    <xf numFmtId="0" fontId="6" fillId="4" borderId="5" xfId="2" applyFont="1" applyFill="1" applyBorder="1" applyAlignment="1" applyProtection="1">
      <alignment horizontal="center" vertical="center" wrapText="1"/>
      <protection locked="0"/>
    </xf>
    <xf numFmtId="3" fontId="6" fillId="3" borderId="5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3" borderId="77" xfId="0" applyFont="1" applyFill="1" applyBorder="1" applyAlignment="1">
      <alignment horizontal="center" vertical="center" wrapText="1"/>
    </xf>
    <xf numFmtId="3" fontId="6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48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8" fillId="4" borderId="68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3" fontId="6" fillId="4" borderId="8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63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7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8" fillId="3" borderId="65" xfId="0" applyFont="1" applyFill="1" applyBorder="1" applyAlignment="1">
      <alignment horizontal="center" vertical="center" wrapText="1"/>
    </xf>
    <xf numFmtId="3" fontId="6" fillId="4" borderId="5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9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64" xfId="0" applyFont="1" applyFill="1" applyBorder="1" applyAlignment="1">
      <alignment horizontal="center" vertical="center"/>
    </xf>
    <xf numFmtId="0" fontId="8" fillId="3" borderId="64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3" fontId="6" fillId="3" borderId="2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6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>
      <alignment horizontal="center" vertical="center"/>
    </xf>
    <xf numFmtId="3" fontId="6" fillId="4" borderId="2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8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21" xfId="0" applyFont="1" applyFill="1" applyBorder="1" applyAlignment="1">
      <alignment horizontal="center" vertical="center" wrapText="1"/>
    </xf>
    <xf numFmtId="0" fontId="8" fillId="3" borderId="122" xfId="0" applyFont="1" applyFill="1" applyBorder="1" applyAlignment="1">
      <alignment horizontal="center" vertical="center" wrapText="1"/>
    </xf>
    <xf numFmtId="0" fontId="8" fillId="3" borderId="8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61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6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3" fontId="8" fillId="4" borderId="13" xfId="0" applyNumberFormat="1" applyFont="1" applyFill="1" applyBorder="1" applyAlignment="1">
      <alignment horizontal="center" vertical="center" wrapText="1"/>
    </xf>
    <xf numFmtId="3" fontId="8" fillId="3" borderId="36" xfId="0" applyNumberFormat="1" applyFont="1" applyFill="1" applyBorder="1" applyAlignment="1">
      <alignment horizontal="center" vertical="center" wrapText="1"/>
    </xf>
    <xf numFmtId="3" fontId="8" fillId="3" borderId="38" xfId="0" applyNumberFormat="1" applyFont="1" applyFill="1" applyBorder="1" applyAlignment="1">
      <alignment horizontal="center" vertical="center" wrapText="1"/>
    </xf>
    <xf numFmtId="3" fontId="8" fillId="4" borderId="9" xfId="0" applyNumberFormat="1" applyFont="1" applyFill="1" applyBorder="1" applyAlignment="1">
      <alignment horizontal="center" vertical="center" wrapText="1"/>
    </xf>
    <xf numFmtId="3" fontId="8" fillId="3" borderId="82" xfId="0" applyNumberFormat="1" applyFont="1" applyFill="1" applyBorder="1" applyAlignment="1">
      <alignment horizontal="center" vertical="center" wrapText="1"/>
    </xf>
    <xf numFmtId="3" fontId="8" fillId="3" borderId="18" xfId="0" applyNumberFormat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3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 applyProtection="1">
      <alignment horizontal="center" vertical="center" wrapText="1"/>
      <protection locked="0"/>
    </xf>
    <xf numFmtId="3" fontId="6" fillId="4" borderId="52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42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69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 wrapText="1"/>
    </xf>
    <xf numFmtId="0" fontId="8" fillId="3" borderId="16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 wrapText="1"/>
    </xf>
    <xf numFmtId="0" fontId="10" fillId="0" borderId="0" xfId="2" applyFont="1" applyFill="1" applyBorder="1" applyAlignment="1" applyProtection="1">
      <alignment horizontal="left" vertical="center" wrapText="1"/>
      <protection locked="0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3" fontId="8" fillId="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3" fontId="6" fillId="4" borderId="39" xfId="1" applyNumberFormat="1" applyFont="1" applyFill="1" applyBorder="1" applyAlignment="1" applyProtection="1">
      <alignment horizontal="center" vertical="center" wrapText="1"/>
      <protection locked="0"/>
    </xf>
    <xf numFmtId="3" fontId="8" fillId="4" borderId="15" xfId="0" applyNumberFormat="1" applyFont="1" applyFill="1" applyBorder="1" applyAlignment="1">
      <alignment horizontal="center" vertical="center" wrapText="1"/>
    </xf>
    <xf numFmtId="0" fontId="10" fillId="0" borderId="6" xfId="2" applyFont="1" applyFill="1" applyBorder="1" applyAlignment="1" applyProtection="1">
      <alignment horizontal="left" vertical="center" wrapText="1"/>
      <protection locked="0"/>
    </xf>
    <xf numFmtId="0" fontId="6" fillId="4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4" borderId="77" xfId="0" applyFont="1" applyFill="1" applyBorder="1" applyAlignment="1">
      <alignment horizontal="center" vertical="center"/>
    </xf>
    <xf numFmtId="0" fontId="6" fillId="3" borderId="77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4" borderId="6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27" fillId="4" borderId="15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4" borderId="47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27" fillId="3" borderId="62" xfId="0" applyFont="1" applyFill="1" applyBorder="1" applyAlignment="1">
      <alignment horizontal="center" vertical="center"/>
    </xf>
    <xf numFmtId="0" fontId="27" fillId="3" borderId="39" xfId="0" applyFont="1" applyFill="1" applyBorder="1" applyAlignment="1">
      <alignment horizontal="center" vertical="center"/>
    </xf>
    <xf numFmtId="0" fontId="27" fillId="3" borderId="63" xfId="0" applyFont="1" applyFill="1" applyBorder="1" applyAlignment="1">
      <alignment horizontal="center" vertical="center"/>
    </xf>
    <xf numFmtId="0" fontId="27" fillId="4" borderId="8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27" fillId="3" borderId="68" xfId="0" applyFont="1" applyFill="1" applyBorder="1" applyAlignment="1">
      <alignment horizontal="center" vertical="center"/>
    </xf>
    <xf numFmtId="0" fontId="6" fillId="4" borderId="49" xfId="43" applyFont="1" applyFill="1" applyBorder="1" applyAlignment="1">
      <alignment horizontal="center" vertical="center" wrapText="1"/>
    </xf>
    <xf numFmtId="0" fontId="6" fillId="3" borderId="43" xfId="43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8" fillId="4" borderId="67" xfId="0" applyFont="1" applyFill="1" applyBorder="1" applyAlignment="1">
      <alignment horizontal="center" vertical="center"/>
    </xf>
    <xf numFmtId="0" fontId="8" fillId="3" borderId="77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4" borderId="77" xfId="0" applyFont="1" applyFill="1" applyBorder="1" applyAlignment="1">
      <alignment horizontal="center" vertical="center"/>
    </xf>
    <xf numFmtId="3" fontId="8" fillId="4" borderId="15" xfId="0" applyNumberFormat="1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3" fontId="8" fillId="4" borderId="9" xfId="0" applyNumberFormat="1" applyFont="1" applyFill="1" applyBorder="1" applyAlignment="1">
      <alignment horizontal="center" vertical="center"/>
    </xf>
    <xf numFmtId="3" fontId="8" fillId="3" borderId="18" xfId="0" applyNumberFormat="1" applyFont="1" applyFill="1" applyBorder="1" applyAlignment="1">
      <alignment horizontal="center" vertical="center"/>
    </xf>
    <xf numFmtId="3" fontId="8" fillId="4" borderId="64" xfId="0" applyNumberFormat="1" applyFont="1" applyFill="1" applyBorder="1" applyAlignment="1">
      <alignment horizontal="center" vertical="center" wrapText="1"/>
    </xf>
    <xf numFmtId="3" fontId="8" fillId="3" borderId="64" xfId="0" applyNumberFormat="1" applyFont="1" applyFill="1" applyBorder="1" applyAlignment="1">
      <alignment horizontal="center" vertical="center" wrapText="1"/>
    </xf>
    <xf numFmtId="3" fontId="8" fillId="3" borderId="45" xfId="0" applyNumberFormat="1" applyFont="1" applyFill="1" applyBorder="1" applyAlignment="1">
      <alignment horizontal="center" vertical="center" wrapText="1"/>
    </xf>
    <xf numFmtId="3" fontId="8" fillId="4" borderId="10" xfId="0" applyNumberFormat="1" applyFont="1" applyFill="1" applyBorder="1" applyAlignment="1">
      <alignment horizontal="center" vertical="center"/>
    </xf>
    <xf numFmtId="3" fontId="8" fillId="3" borderId="10" xfId="0" applyNumberFormat="1" applyFont="1" applyFill="1" applyBorder="1" applyAlignment="1">
      <alignment horizontal="center" vertical="center"/>
    </xf>
    <xf numFmtId="3" fontId="8" fillId="3" borderId="11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4" borderId="174" xfId="0" applyFont="1" applyFill="1" applyBorder="1" applyAlignment="1">
      <alignment horizontal="center" vertical="center"/>
    </xf>
    <xf numFmtId="0" fontId="8" fillId="3" borderId="175" xfId="0" applyFont="1" applyFill="1" applyBorder="1" applyAlignment="1">
      <alignment horizontal="center" vertical="center"/>
    </xf>
    <xf numFmtId="0" fontId="8" fillId="3" borderId="176" xfId="0" applyFont="1" applyFill="1" applyBorder="1" applyAlignment="1">
      <alignment horizontal="center" vertical="center"/>
    </xf>
    <xf numFmtId="0" fontId="8" fillId="3" borderId="177" xfId="0" applyFont="1" applyFill="1" applyBorder="1" applyAlignment="1">
      <alignment horizontal="center" vertical="center"/>
    </xf>
    <xf numFmtId="3" fontId="8" fillId="4" borderId="68" xfId="0" applyNumberFormat="1" applyFont="1" applyFill="1" applyBorder="1" applyAlignment="1">
      <alignment horizontal="center" vertical="center" wrapText="1"/>
    </xf>
    <xf numFmtId="3" fontId="8" fillId="3" borderId="40" xfId="0" applyNumberFormat="1" applyFont="1" applyFill="1" applyBorder="1" applyAlignment="1">
      <alignment horizontal="center" vertical="center" wrapText="1"/>
    </xf>
    <xf numFmtId="3" fontId="8" fillId="3" borderId="137" xfId="0" applyNumberFormat="1" applyFont="1" applyFill="1" applyBorder="1" applyAlignment="1">
      <alignment horizontal="center" vertical="center" wrapText="1"/>
    </xf>
    <xf numFmtId="3" fontId="8" fillId="4" borderId="62" xfId="0" applyNumberFormat="1" applyFont="1" applyFill="1" applyBorder="1" applyAlignment="1">
      <alignment horizontal="center" vertical="center" wrapText="1"/>
    </xf>
    <xf numFmtId="3" fontId="8" fillId="3" borderId="60" xfId="0" applyNumberFormat="1" applyFont="1" applyFill="1" applyBorder="1" applyAlignment="1">
      <alignment horizontal="center" vertical="center" wrapText="1"/>
    </xf>
    <xf numFmtId="3" fontId="8" fillId="3" borderId="63" xfId="0" applyNumberFormat="1" applyFont="1" applyFill="1" applyBorder="1" applyAlignment="1">
      <alignment horizontal="center" vertical="center" wrapText="1"/>
    </xf>
    <xf numFmtId="3" fontId="8" fillId="4" borderId="53" xfId="0" applyNumberFormat="1" applyFont="1" applyFill="1" applyBorder="1" applyAlignment="1">
      <alignment horizontal="center" vertical="center" wrapText="1"/>
    </xf>
    <xf numFmtId="3" fontId="8" fillId="4" borderId="64" xfId="0" applyNumberFormat="1" applyFont="1" applyFill="1" applyBorder="1" applyAlignment="1">
      <alignment horizontal="center" vertical="center"/>
    </xf>
    <xf numFmtId="3" fontId="8" fillId="4" borderId="46" xfId="0" applyNumberFormat="1" applyFont="1" applyFill="1" applyBorder="1" applyAlignment="1">
      <alignment horizontal="center" vertical="center"/>
    </xf>
    <xf numFmtId="3" fontId="8" fillId="4" borderId="40" xfId="0" applyNumberFormat="1" applyFont="1" applyFill="1" applyBorder="1" applyAlignment="1">
      <alignment horizontal="center" vertical="center" wrapText="1"/>
    </xf>
    <xf numFmtId="3" fontId="8" fillId="3" borderId="46" xfId="0" applyNumberFormat="1" applyFont="1" applyFill="1" applyBorder="1" applyAlignment="1">
      <alignment horizontal="center" vertical="center" wrapText="1"/>
    </xf>
    <xf numFmtId="3" fontId="8" fillId="4" borderId="29" xfId="0" applyNumberFormat="1" applyFont="1" applyFill="1" applyBorder="1" applyAlignment="1">
      <alignment horizontal="center" vertical="center" wrapText="1"/>
    </xf>
    <xf numFmtId="3" fontId="8" fillId="3" borderId="31" xfId="0" applyNumberFormat="1" applyFont="1" applyFill="1" applyBorder="1" applyAlignment="1">
      <alignment horizontal="center" vertical="center" wrapText="1"/>
    </xf>
    <xf numFmtId="3" fontId="8" fillId="4" borderId="39" xfId="0" applyNumberFormat="1" applyFont="1" applyFill="1" applyBorder="1" applyAlignment="1">
      <alignment horizontal="center" vertical="center" wrapText="1"/>
    </xf>
    <xf numFmtId="3" fontId="8" fillId="3" borderId="30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/>
    </xf>
    <xf numFmtId="0" fontId="27" fillId="4" borderId="15" xfId="0" applyFont="1" applyFill="1" applyBorder="1" applyAlignment="1">
      <alignment horizontal="center" vertical="center" wrapText="1"/>
    </xf>
    <xf numFmtId="0" fontId="27" fillId="3" borderId="122" xfId="0" applyFont="1" applyFill="1" applyBorder="1" applyAlignment="1">
      <alignment horizontal="center" vertical="center" wrapText="1"/>
    </xf>
    <xf numFmtId="0" fontId="27" fillId="3" borderId="19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/>
    </xf>
    <xf numFmtId="0" fontId="27" fillId="3" borderId="29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0" fontId="27" fillId="3" borderId="19" xfId="0" applyFont="1" applyFill="1" applyBorder="1" applyAlignment="1">
      <alignment horizontal="center" vertical="center"/>
    </xf>
    <xf numFmtId="0" fontId="27" fillId="4" borderId="3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4" borderId="64" xfId="0" applyFont="1" applyFill="1" applyBorder="1" applyAlignment="1">
      <alignment horizontal="center" vertical="center" wrapText="1"/>
    </xf>
    <xf numFmtId="0" fontId="27" fillId="3" borderId="64" xfId="0" applyFont="1" applyFill="1" applyBorder="1" applyAlignment="1">
      <alignment horizontal="center" vertical="center" wrapText="1"/>
    </xf>
    <xf numFmtId="0" fontId="27" fillId="3" borderId="45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3" fontId="8" fillId="3" borderId="29" xfId="0" applyNumberFormat="1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/>
    </xf>
    <xf numFmtId="0" fontId="6" fillId="4" borderId="1" xfId="43" applyFont="1" applyFill="1" applyBorder="1" applyAlignment="1" applyProtection="1">
      <alignment horizontal="center" vertical="center" wrapText="1"/>
      <protection locked="0"/>
    </xf>
    <xf numFmtId="0" fontId="6" fillId="3" borderId="2" xfId="43" applyFont="1" applyFill="1" applyBorder="1" applyAlignment="1" applyProtection="1">
      <alignment horizontal="center" vertical="center" wrapText="1"/>
      <protection locked="0"/>
    </xf>
    <xf numFmtId="0" fontId="6" fillId="3" borderId="7" xfId="43" applyFont="1" applyFill="1" applyBorder="1" applyAlignment="1" applyProtection="1">
      <alignment horizontal="center" vertical="center" wrapText="1"/>
      <protection locked="0"/>
    </xf>
    <xf numFmtId="0" fontId="6" fillId="3" borderId="36" xfId="43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 applyProtection="1">
      <alignment horizontal="left" vertical="center" indent="1"/>
      <protection locked="0"/>
    </xf>
    <xf numFmtId="0" fontId="6" fillId="0" borderId="36" xfId="2" applyFont="1" applyFill="1" applyBorder="1" applyAlignment="1" applyProtection="1">
      <alignment horizontal="left" vertical="center" indent="1"/>
      <protection locked="0"/>
    </xf>
    <xf numFmtId="0" fontId="18" fillId="0" borderId="1" xfId="43" applyFont="1" applyFill="1" applyBorder="1" applyAlignment="1" applyProtection="1">
      <alignment horizontal="left" vertical="center" wrapText="1"/>
      <protection locked="0"/>
    </xf>
    <xf numFmtId="0" fontId="18" fillId="0" borderId="2" xfId="43" applyFont="1" applyFill="1" applyBorder="1" applyAlignment="1" applyProtection="1">
      <alignment horizontal="left" vertical="center" wrapText="1"/>
      <protection locked="0"/>
    </xf>
    <xf numFmtId="0" fontId="6" fillId="3" borderId="16" xfId="43" applyFont="1" applyFill="1" applyBorder="1" applyAlignment="1" applyProtection="1">
      <alignment horizontal="center" vertical="center" wrapText="1"/>
      <protection locked="0"/>
    </xf>
    <xf numFmtId="0" fontId="6" fillId="3" borderId="38" xfId="43" applyFont="1" applyFill="1" applyBorder="1" applyAlignment="1" applyProtection="1">
      <alignment horizontal="center" vertical="center" wrapText="1"/>
      <protection locked="0"/>
    </xf>
    <xf numFmtId="0" fontId="6" fillId="0" borderId="16" xfId="2" applyFont="1" applyFill="1" applyBorder="1" applyAlignment="1" applyProtection="1">
      <alignment horizontal="left" vertical="center" indent="1"/>
      <protection locked="0"/>
    </xf>
    <xf numFmtId="0" fontId="6" fillId="0" borderId="38" xfId="2" applyFont="1" applyFill="1" applyBorder="1" applyAlignment="1" applyProtection="1">
      <alignment horizontal="left" vertical="center" indent="1"/>
      <protection locked="0"/>
    </xf>
    <xf numFmtId="3" fontId="6" fillId="3" borderId="8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6" fillId="0" borderId="2" xfId="2" applyFont="1" applyFill="1" applyBorder="1" applyAlignment="1" applyProtection="1">
      <alignment horizontal="center"/>
      <protection locked="0"/>
    </xf>
    <xf numFmtId="0" fontId="6" fillId="0" borderId="7" xfId="2" applyFont="1" applyFill="1" applyBorder="1" applyAlignment="1" applyProtection="1">
      <alignment horizontal="center"/>
      <protection locked="0"/>
    </xf>
    <xf numFmtId="0" fontId="6" fillId="0" borderId="36" xfId="2" applyFont="1" applyFill="1" applyBorder="1" applyAlignment="1" applyProtection="1">
      <alignment horizontal="center"/>
      <protection locked="0"/>
    </xf>
    <xf numFmtId="0" fontId="6" fillId="0" borderId="16" xfId="2" applyFont="1" applyFill="1" applyBorder="1" applyAlignment="1" applyProtection="1">
      <alignment horizontal="center"/>
      <protection locked="0"/>
    </xf>
    <xf numFmtId="0" fontId="6" fillId="0" borderId="38" xfId="2" applyFont="1" applyFill="1" applyBorder="1" applyAlignment="1" applyProtection="1">
      <alignment horizontal="center"/>
      <protection locked="0"/>
    </xf>
    <xf numFmtId="0" fontId="8" fillId="3" borderId="165" xfId="0" applyFont="1" applyFill="1" applyBorder="1" applyAlignment="1">
      <alignment horizontal="center" vertical="center" wrapText="1"/>
    </xf>
    <xf numFmtId="3" fontId="6" fillId="3" borderId="16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67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3" fontId="6" fillId="4" borderId="82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>
      <alignment horizontal="center" vertical="center" wrapText="1"/>
    </xf>
    <xf numFmtId="3" fontId="6" fillId="3" borderId="33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72" xfId="0" applyFont="1" applyFill="1" applyBorder="1" applyAlignment="1">
      <alignment horizontal="center" vertical="center" wrapText="1"/>
    </xf>
    <xf numFmtId="3" fontId="6" fillId="4" borderId="75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2" xfId="0" applyNumberFormat="1" applyFont="1" applyFill="1" applyBorder="1" applyAlignment="1">
      <alignment horizontal="center" vertical="center"/>
    </xf>
    <xf numFmtId="0" fontId="8" fillId="3" borderId="38" xfId="0" applyNumberFormat="1" applyFont="1" applyFill="1" applyBorder="1" applyAlignment="1">
      <alignment horizontal="center" vertical="center"/>
    </xf>
    <xf numFmtId="0" fontId="6" fillId="3" borderId="50" xfId="2" applyFont="1" applyFill="1" applyBorder="1" applyAlignment="1" applyProtection="1">
      <alignment horizontal="center" vertical="center" wrapText="1"/>
      <protection locked="0"/>
    </xf>
    <xf numFmtId="0" fontId="6" fillId="4" borderId="4" xfId="2" applyFont="1" applyFill="1" applyBorder="1" applyAlignment="1" applyProtection="1">
      <alignment horizontal="center" vertical="center" wrapText="1"/>
      <protection locked="0"/>
    </xf>
    <xf numFmtId="0" fontId="6" fillId="3" borderId="5" xfId="2" applyFont="1" applyFill="1" applyBorder="1" applyAlignment="1" applyProtection="1">
      <alignment horizontal="center" vertical="center" wrapText="1"/>
      <protection locked="0"/>
    </xf>
    <xf numFmtId="3" fontId="8" fillId="4" borderId="21" xfId="0" applyNumberFormat="1" applyFont="1" applyFill="1" applyBorder="1" applyAlignment="1">
      <alignment horizontal="center" vertical="center"/>
    </xf>
    <xf numFmtId="3" fontId="8" fillId="4" borderId="19" xfId="0" applyNumberFormat="1" applyFont="1" applyFill="1" applyBorder="1" applyAlignment="1">
      <alignment horizontal="center" vertical="center"/>
    </xf>
    <xf numFmtId="3" fontId="6" fillId="4" borderId="49" xfId="43" applyNumberFormat="1" applyFont="1" applyFill="1" applyBorder="1" applyAlignment="1">
      <alignment horizontal="center" vertical="center"/>
    </xf>
    <xf numFmtId="3" fontId="6" fillId="3" borderId="43" xfId="43" applyNumberFormat="1" applyFont="1" applyFill="1" applyBorder="1" applyAlignment="1">
      <alignment horizontal="center" vertical="center"/>
    </xf>
    <xf numFmtId="3" fontId="8" fillId="4" borderId="47" xfId="0" applyNumberFormat="1" applyFont="1" applyFill="1" applyBorder="1" applyAlignment="1">
      <alignment horizontal="center" vertical="center"/>
    </xf>
    <xf numFmtId="3" fontId="8" fillId="4" borderId="17" xfId="0" applyNumberFormat="1" applyFont="1" applyFill="1" applyBorder="1" applyAlignment="1">
      <alignment horizontal="center" vertical="center"/>
    </xf>
    <xf numFmtId="49" fontId="6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48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 vertical="center" wrapText="1"/>
    </xf>
    <xf numFmtId="49" fontId="6" fillId="4" borderId="67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56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57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49" fontId="6" fillId="4" borderId="174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76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77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49" fontId="6" fillId="4" borderId="62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60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63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53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7" xfId="40" applyFont="1" applyFill="1" applyBorder="1" applyAlignment="1" applyProtection="1">
      <alignment horizontal="center" vertical="center" wrapText="1"/>
      <protection locked="0"/>
    </xf>
    <xf numFmtId="0" fontId="6" fillId="3" borderId="28" xfId="40" applyFont="1" applyFill="1" applyBorder="1" applyAlignment="1" applyProtection="1">
      <alignment horizontal="center" vertical="center" wrapText="1"/>
      <protection locked="0"/>
    </xf>
    <xf numFmtId="0" fontId="6" fillId="3" borderId="34" xfId="40" applyFont="1" applyFill="1" applyBorder="1" applyAlignment="1" applyProtection="1">
      <alignment horizontal="center" vertical="center" wrapText="1"/>
      <protection locked="0"/>
    </xf>
    <xf numFmtId="0" fontId="6" fillId="4" borderId="48" xfId="40" applyFont="1" applyFill="1" applyBorder="1" applyAlignment="1" applyProtection="1">
      <alignment horizontal="center" vertical="center" wrapText="1"/>
      <protection locked="0"/>
    </xf>
    <xf numFmtId="0" fontId="6" fillId="3" borderId="169" xfId="40" applyFont="1" applyFill="1" applyBorder="1" applyAlignment="1" applyProtection="1">
      <alignment horizontal="center" vertical="center" wrapText="1"/>
      <protection locked="0"/>
    </xf>
    <xf numFmtId="0" fontId="6" fillId="3" borderId="35" xfId="40" applyFont="1" applyFill="1" applyBorder="1" applyAlignment="1" applyProtection="1">
      <alignment horizontal="center" vertical="center" wrapText="1"/>
      <protection locked="0"/>
    </xf>
    <xf numFmtId="0" fontId="6" fillId="4" borderId="31" xfId="40" applyFont="1" applyFill="1" applyBorder="1" applyAlignment="1" applyProtection="1">
      <alignment horizontal="center" vertical="center" wrapText="1"/>
      <protection locked="0"/>
    </xf>
    <xf numFmtId="0" fontId="6" fillId="3" borderId="66" xfId="40" applyFont="1" applyFill="1" applyBorder="1" applyAlignment="1" applyProtection="1">
      <alignment horizontal="center" vertical="center" wrapText="1"/>
      <protection locked="0"/>
    </xf>
    <xf numFmtId="0" fontId="6" fillId="4" borderId="64" xfId="40" applyFont="1" applyFill="1" applyBorder="1" applyAlignment="1" applyProtection="1">
      <alignment horizontal="center" vertical="center" wrapText="1"/>
      <protection locked="0"/>
    </xf>
    <xf numFmtId="0" fontId="6" fillId="3" borderId="45" xfId="40" applyFont="1" applyFill="1" applyBorder="1" applyAlignment="1" applyProtection="1">
      <alignment horizontal="center" vertical="center" wrapText="1"/>
      <protection locked="0"/>
    </xf>
    <xf numFmtId="0" fontId="6" fillId="4" borderId="11" xfId="40" applyFont="1" applyFill="1" applyBorder="1" applyAlignment="1" applyProtection="1">
      <alignment horizontal="center" vertical="center" wrapText="1"/>
      <protection locked="0"/>
    </xf>
    <xf numFmtId="0" fontId="6" fillId="3" borderId="23" xfId="40" applyFont="1" applyFill="1" applyBorder="1" applyAlignment="1" applyProtection="1">
      <alignment horizontal="center" vertical="center" wrapText="1"/>
      <protection locked="0"/>
    </xf>
    <xf numFmtId="0" fontId="7" fillId="4" borderId="10" xfId="40" applyFont="1" applyFill="1" applyBorder="1" applyAlignment="1" applyProtection="1">
      <alignment horizontal="center" vertical="center" wrapText="1"/>
      <protection locked="0"/>
    </xf>
    <xf numFmtId="0" fontId="6" fillId="3" borderId="24" xfId="40" applyFont="1" applyFill="1" applyBorder="1" applyAlignment="1" applyProtection="1">
      <alignment horizontal="center" vertical="center" wrapText="1"/>
      <protection locked="0"/>
    </xf>
    <xf numFmtId="0" fontId="6" fillId="4" borderId="22" xfId="40" applyFont="1" applyFill="1" applyBorder="1" applyAlignment="1" applyProtection="1">
      <alignment horizontal="center" vertical="center" wrapText="1"/>
      <protection locked="0"/>
    </xf>
    <xf numFmtId="0" fontId="6" fillId="3" borderId="165" xfId="40" applyFont="1" applyFill="1" applyBorder="1" applyAlignment="1" applyProtection="1">
      <alignment horizontal="center" vertical="center" wrapText="1"/>
      <protection locked="0"/>
    </xf>
    <xf numFmtId="0" fontId="6" fillId="3" borderId="18" xfId="40" applyFont="1" applyFill="1" applyBorder="1" applyAlignment="1" applyProtection="1">
      <alignment horizontal="center" vertical="center" wrapText="1"/>
      <protection locked="0"/>
    </xf>
    <xf numFmtId="0" fontId="6" fillId="4" borderId="62" xfId="40" applyFont="1" applyFill="1" applyBorder="1" applyAlignment="1" applyProtection="1">
      <alignment horizontal="center" vertical="center" wrapText="1"/>
      <protection locked="0"/>
    </xf>
    <xf numFmtId="0" fontId="6" fillId="3" borderId="63" xfId="40" applyFont="1" applyFill="1" applyBorder="1" applyAlignment="1" applyProtection="1">
      <alignment horizontal="center" vertical="center" wrapText="1"/>
      <protection locked="0"/>
    </xf>
    <xf numFmtId="0" fontId="6" fillId="3" borderId="60" xfId="40" applyFont="1" applyFill="1" applyBorder="1" applyAlignment="1" applyProtection="1">
      <alignment horizontal="center" vertical="center" wrapText="1"/>
      <protection locked="0"/>
    </xf>
    <xf numFmtId="0" fontId="6" fillId="4" borderId="77" xfId="2" applyFont="1" applyFill="1" applyBorder="1" applyAlignment="1" applyProtection="1">
      <alignment horizontal="center" vertical="center" wrapText="1"/>
      <protection locked="0"/>
    </xf>
    <xf numFmtId="0" fontId="6" fillId="4" borderId="1" xfId="40" applyFont="1" applyFill="1" applyBorder="1" applyAlignment="1" applyProtection="1">
      <alignment horizontal="center" vertical="center" wrapText="1"/>
      <protection locked="0"/>
    </xf>
    <xf numFmtId="0" fontId="6" fillId="3" borderId="2" xfId="40" applyFont="1" applyFill="1" applyBorder="1" applyAlignment="1" applyProtection="1">
      <alignment horizontal="center" vertical="center" wrapText="1"/>
      <protection locked="0"/>
    </xf>
    <xf numFmtId="0" fontId="6" fillId="3" borderId="7" xfId="40" applyFont="1" applyFill="1" applyBorder="1" applyAlignment="1" applyProtection="1">
      <alignment horizontal="center" vertical="center" wrapText="1"/>
      <protection locked="0"/>
    </xf>
    <xf numFmtId="0" fontId="6" fillId="3" borderId="36" xfId="40" applyFont="1" applyFill="1" applyBorder="1" applyAlignment="1" applyProtection="1">
      <alignment horizontal="center" vertical="center" wrapText="1"/>
      <protection locked="0"/>
    </xf>
    <xf numFmtId="0" fontId="6" fillId="0" borderId="1" xfId="40" applyNumberFormat="1" applyFont="1" applyFill="1" applyBorder="1" applyAlignment="1" applyProtection="1">
      <alignment horizontal="center" vertical="center"/>
      <protection locked="0"/>
    </xf>
    <xf numFmtId="0" fontId="6" fillId="0" borderId="2" xfId="40" applyNumberFormat="1" applyFont="1" applyFill="1" applyBorder="1" applyAlignment="1" applyProtection="1">
      <alignment horizontal="center" vertical="center"/>
      <protection locked="0"/>
    </xf>
    <xf numFmtId="0" fontId="6" fillId="0" borderId="7" xfId="40" applyNumberFormat="1" applyFont="1" applyFill="1" applyBorder="1" applyAlignment="1" applyProtection="1">
      <alignment horizontal="center" vertical="center"/>
      <protection locked="0"/>
    </xf>
    <xf numFmtId="0" fontId="6" fillId="0" borderId="36" xfId="40" applyNumberFormat="1" applyFont="1" applyFill="1" applyBorder="1" applyAlignment="1" applyProtection="1">
      <alignment horizontal="center" vertical="center"/>
      <protection locked="0"/>
    </xf>
    <xf numFmtId="0" fontId="6" fillId="0" borderId="16" xfId="40" applyNumberFormat="1" applyFont="1" applyFill="1" applyBorder="1" applyAlignment="1" applyProtection="1">
      <alignment horizontal="center" vertical="center"/>
      <protection locked="0"/>
    </xf>
    <xf numFmtId="0" fontId="6" fillId="0" borderId="38" xfId="40" applyNumberFormat="1" applyFont="1" applyFill="1" applyBorder="1" applyAlignment="1" applyProtection="1">
      <alignment horizontal="center" vertical="center"/>
      <protection locked="0"/>
    </xf>
    <xf numFmtId="0" fontId="8" fillId="3" borderId="24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137" xfId="0" applyFont="1" applyFill="1" applyBorder="1" applyAlignment="1">
      <alignment horizontal="center" vertical="center"/>
    </xf>
    <xf numFmtId="0" fontId="6" fillId="4" borderId="6" xfId="2" applyFont="1" applyFill="1" applyBorder="1" applyAlignment="1" applyProtection="1">
      <alignment horizontal="center" vertical="center" wrapText="1"/>
      <protection locked="0"/>
    </xf>
    <xf numFmtId="0" fontId="6" fillId="3" borderId="48" xfId="2" applyFont="1" applyFill="1" applyBorder="1" applyAlignment="1" applyProtection="1">
      <alignment horizontal="center" vertical="center" wrapText="1"/>
      <protection locked="0"/>
    </xf>
    <xf numFmtId="0" fontId="6" fillId="3" borderId="39" xfId="2" applyFont="1" applyFill="1" applyBorder="1" applyAlignment="1" applyProtection="1">
      <alignment horizontal="center" vertical="center" wrapText="1"/>
      <protection locked="0"/>
    </xf>
    <xf numFmtId="0" fontId="6" fillId="3" borderId="53" xfId="2" applyFont="1" applyFill="1" applyBorder="1" applyAlignment="1" applyProtection="1">
      <alignment horizontal="center" vertical="center" wrapText="1"/>
      <protection locked="0"/>
    </xf>
    <xf numFmtId="0" fontId="6" fillId="4" borderId="55" xfId="2" applyFont="1" applyFill="1" applyBorder="1" applyAlignment="1" applyProtection="1">
      <alignment horizontal="center" vertical="center" wrapText="1"/>
      <protection locked="0"/>
    </xf>
    <xf numFmtId="0" fontId="6" fillId="3" borderId="61" xfId="2" applyFont="1" applyFill="1" applyBorder="1" applyAlignment="1" applyProtection="1">
      <alignment horizontal="center" vertical="center" wrapText="1"/>
      <protection locked="0"/>
    </xf>
    <xf numFmtId="0" fontId="6" fillId="3" borderId="2" xfId="2" applyFont="1" applyFill="1" applyBorder="1" applyAlignment="1" applyProtection="1">
      <alignment horizontal="center" vertical="center" wrapText="1"/>
      <protection locked="0"/>
    </xf>
    <xf numFmtId="0" fontId="6" fillId="3" borderId="41" xfId="2" applyFont="1" applyFill="1" applyBorder="1" applyAlignment="1" applyProtection="1">
      <alignment horizontal="center" vertical="center" wrapText="1"/>
      <protection locked="0"/>
    </xf>
    <xf numFmtId="0" fontId="8" fillId="3" borderId="23" xfId="0" applyFont="1" applyFill="1" applyBorder="1" applyAlignment="1">
      <alignment horizontal="center" vertical="center"/>
    </xf>
    <xf numFmtId="0" fontId="6" fillId="4" borderId="2" xfId="40" applyFont="1" applyFill="1" applyBorder="1" applyAlignment="1" applyProtection="1">
      <alignment horizontal="center" vertical="center" wrapText="1"/>
      <protection locked="0"/>
    </xf>
    <xf numFmtId="0" fontId="6" fillId="3" borderId="38" xfId="40" applyFont="1" applyFill="1" applyBorder="1" applyAlignment="1" applyProtection="1">
      <alignment horizontal="center" vertical="center" wrapText="1"/>
      <protection locked="0"/>
    </xf>
    <xf numFmtId="0" fontId="6" fillId="4" borderId="53" xfId="40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 applyProtection="1">
      <alignment horizontal="left" wrapText="1"/>
      <protection locked="0"/>
    </xf>
    <xf numFmtId="0" fontId="8" fillId="3" borderId="137" xfId="0" applyFont="1" applyFill="1" applyBorder="1" applyAlignment="1">
      <alignment horizontal="center" vertical="center" wrapText="1"/>
    </xf>
    <xf numFmtId="0" fontId="4" fillId="0" borderId="0" xfId="2" applyFont="1" applyBorder="1" applyAlignment="1" applyProtection="1">
      <alignment horizontal="left" vertical="center" wrapText="1"/>
      <protection locked="0"/>
    </xf>
    <xf numFmtId="0" fontId="4" fillId="0" borderId="6" xfId="2" applyFont="1" applyBorder="1" applyAlignment="1" applyProtection="1">
      <alignment horizontal="left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3" borderId="17" xfId="0" applyFont="1" applyFill="1" applyBorder="1" applyAlignment="1" applyProtection="1">
      <alignment horizontal="center" vertical="center" wrapText="1"/>
      <protection locked="0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6" fillId="3" borderId="19" xfId="0" applyFont="1" applyFill="1" applyBorder="1" applyAlignment="1" applyProtection="1">
      <alignment horizontal="center" vertical="center" wrapText="1"/>
      <protection locked="0"/>
    </xf>
    <xf numFmtId="0" fontId="6" fillId="4" borderId="52" xfId="40" applyFont="1" applyFill="1" applyBorder="1" applyAlignment="1" applyProtection="1">
      <alignment horizontal="center" vertical="center" wrapText="1"/>
      <protection locked="0"/>
    </xf>
    <xf numFmtId="0" fontId="6" fillId="3" borderId="54" xfId="40" applyFont="1" applyFill="1" applyBorder="1" applyAlignment="1" applyProtection="1">
      <alignment horizontal="center" vertical="center" wrapText="1"/>
      <protection locked="0"/>
    </xf>
    <xf numFmtId="0" fontId="6" fillId="3" borderId="43" xfId="40" applyFont="1" applyFill="1" applyBorder="1" applyAlignment="1" applyProtection="1">
      <alignment horizontal="center" vertical="center" wrapText="1"/>
      <protection locked="0"/>
    </xf>
    <xf numFmtId="0" fontId="6" fillId="3" borderId="61" xfId="40" applyFont="1" applyFill="1" applyBorder="1" applyAlignment="1" applyProtection="1">
      <alignment horizontal="center" vertical="center" wrapText="1"/>
      <protection locked="0"/>
    </xf>
    <xf numFmtId="0" fontId="8" fillId="4" borderId="5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3" borderId="18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6" fillId="3" borderId="56" xfId="0" applyFont="1" applyFill="1" applyBorder="1" applyAlignment="1">
      <alignment horizontal="center" vertical="center" wrapText="1"/>
    </xf>
    <xf numFmtId="0" fontId="6" fillId="3" borderId="57" xfId="0" applyFont="1" applyFill="1" applyBorder="1" applyAlignment="1">
      <alignment horizontal="center" vertical="center" wrapText="1"/>
    </xf>
    <xf numFmtId="0" fontId="6" fillId="3" borderId="64" xfId="0" applyFont="1" applyFill="1" applyBorder="1" applyAlignment="1">
      <alignment horizontal="center" vertical="center" wrapText="1"/>
    </xf>
    <xf numFmtId="0" fontId="6" fillId="3" borderId="83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6" fillId="3" borderId="75" xfId="0" applyFont="1" applyFill="1" applyBorder="1" applyAlignment="1">
      <alignment horizontal="center" vertical="center" wrapText="1"/>
    </xf>
    <xf numFmtId="0" fontId="0" fillId="3" borderId="30" xfId="0" applyFont="1" applyFill="1" applyBorder="1"/>
    <xf numFmtId="0" fontId="0" fillId="3" borderId="31" xfId="0" applyFont="1" applyFill="1" applyBorder="1"/>
    <xf numFmtId="0" fontId="6" fillId="4" borderId="11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0" fillId="3" borderId="19" xfId="0" applyFont="1" applyFill="1" applyBorder="1"/>
    <xf numFmtId="3" fontId="6" fillId="4" borderId="27" xfId="0" applyNumberFormat="1" applyFont="1" applyFill="1" applyBorder="1" applyAlignment="1">
      <alignment horizontal="center" vertical="center" wrapText="1"/>
    </xf>
    <xf numFmtId="3" fontId="6" fillId="3" borderId="28" xfId="0" applyNumberFormat="1" applyFont="1" applyFill="1" applyBorder="1" applyAlignment="1">
      <alignment horizontal="center" vertical="center" wrapText="1"/>
    </xf>
    <xf numFmtId="3" fontId="6" fillId="3" borderId="3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0" fillId="3" borderId="35" xfId="0" applyFont="1" applyFill="1" applyBorder="1"/>
    <xf numFmtId="0" fontId="6" fillId="3" borderId="71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3" fontId="6" fillId="4" borderId="64" xfId="0" applyNumberFormat="1" applyFont="1" applyFill="1" applyBorder="1" applyAlignment="1">
      <alignment horizontal="center" vertical="center" wrapText="1"/>
    </xf>
    <xf numFmtId="3" fontId="6" fillId="3" borderId="64" xfId="0" applyNumberFormat="1" applyFont="1" applyFill="1" applyBorder="1" applyAlignment="1">
      <alignment horizontal="center" vertical="center" wrapText="1"/>
    </xf>
    <xf numFmtId="3" fontId="6" fillId="3" borderId="45" xfId="0" applyNumberFormat="1" applyFont="1" applyFill="1" applyBorder="1" applyAlignment="1">
      <alignment horizontal="center" vertical="center" wrapText="1"/>
    </xf>
    <xf numFmtId="3" fontId="6" fillId="4" borderId="11" xfId="0" applyNumberFormat="1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horizontal="center" vertical="center" wrapText="1"/>
    </xf>
    <xf numFmtId="3" fontId="6" fillId="3" borderId="23" xfId="0" applyNumberFormat="1" applyFont="1" applyFill="1" applyBorder="1" applyAlignment="1">
      <alignment horizontal="center" vertical="center" wrapText="1"/>
    </xf>
    <xf numFmtId="3" fontId="6" fillId="4" borderId="46" xfId="0" applyNumberFormat="1" applyFont="1" applyFill="1" applyBorder="1" applyAlignment="1">
      <alignment horizontal="center" vertical="center" wrapText="1"/>
    </xf>
    <xf numFmtId="3" fontId="6" fillId="3" borderId="46" xfId="0" applyNumberFormat="1" applyFont="1" applyFill="1" applyBorder="1" applyAlignment="1">
      <alignment horizontal="center" vertical="center" wrapText="1"/>
    </xf>
    <xf numFmtId="3" fontId="6" fillId="3" borderId="44" xfId="0" applyNumberFormat="1" applyFont="1" applyFill="1" applyBorder="1" applyAlignment="1">
      <alignment horizontal="center" vertical="center" wrapText="1"/>
    </xf>
    <xf numFmtId="0" fontId="8" fillId="4" borderId="172" xfId="0" applyFont="1" applyFill="1" applyBorder="1" applyAlignment="1">
      <alignment horizontal="center" vertical="center" wrapText="1"/>
    </xf>
    <xf numFmtId="0" fontId="8" fillId="3" borderId="166" xfId="0" applyFont="1" applyFill="1" applyBorder="1" applyAlignment="1">
      <alignment horizontal="center" vertical="center" wrapText="1"/>
    </xf>
    <xf numFmtId="0" fontId="8" fillId="3" borderId="173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center" vertical="center"/>
      <protection locked="0"/>
    </xf>
    <xf numFmtId="0" fontId="6" fillId="0" borderId="2" xfId="2" applyNumberFormat="1" applyFont="1" applyFill="1" applyBorder="1" applyAlignment="1" applyProtection="1">
      <alignment horizontal="center" vertical="center"/>
      <protection locked="0"/>
    </xf>
    <xf numFmtId="0" fontId="6" fillId="0" borderId="7" xfId="2" applyNumberFormat="1" applyFont="1" applyFill="1" applyBorder="1" applyAlignment="1" applyProtection="1">
      <alignment horizontal="center" vertical="center"/>
      <protection locked="0"/>
    </xf>
    <xf numFmtId="0" fontId="6" fillId="0" borderId="36" xfId="2" applyNumberFormat="1" applyFont="1" applyFill="1" applyBorder="1" applyAlignment="1" applyProtection="1">
      <alignment horizontal="center" vertical="center"/>
      <protection locked="0"/>
    </xf>
    <xf numFmtId="0" fontId="6" fillId="0" borderId="16" xfId="2" applyNumberFormat="1" applyFont="1" applyFill="1" applyBorder="1" applyAlignment="1" applyProtection="1">
      <alignment horizontal="center" vertical="center"/>
      <protection locked="0"/>
    </xf>
    <xf numFmtId="0" fontId="6" fillId="0" borderId="38" xfId="2" applyNumberFormat="1" applyFont="1" applyFill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36" xfId="2" applyFont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4" borderId="167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6" fillId="0" borderId="16" xfId="2" applyFont="1" applyBorder="1" applyAlignment="1" applyProtection="1">
      <alignment horizontal="center" vertical="center"/>
      <protection locked="0"/>
    </xf>
    <xf numFmtId="0" fontId="6" fillId="0" borderId="38" xfId="2" applyFont="1" applyBorder="1" applyAlignment="1" applyProtection="1">
      <alignment horizontal="center" vertical="center"/>
      <protection locked="0"/>
    </xf>
  </cellXfs>
  <cellStyles count="90">
    <cellStyle name="% procenta" xfId="3"/>
    <cellStyle name="Celkem 2" xfId="4"/>
    <cellStyle name="Comma0" xfId="5"/>
    <cellStyle name="Currency0" xfId="6"/>
    <cellStyle name="Currency0 2" xfId="7"/>
    <cellStyle name="Currency0 2 2" xfId="62"/>
    <cellStyle name="Currency0 2 2 2" xfId="76"/>
    <cellStyle name="Currency0 2 3" xfId="71"/>
    <cellStyle name="Čárka 2" xfId="8"/>
    <cellStyle name="Čárka 2 2" xfId="9"/>
    <cellStyle name="Čárka 2 2 2" xfId="63"/>
    <cellStyle name="Čárka 2 2 2 2" xfId="77"/>
    <cellStyle name="Čárka 2 2 3" xfId="72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9" builtinId="8"/>
    <cellStyle name="Hypertextový odkaz 2" xfId="83"/>
    <cellStyle name="Hypertextový odkaz 3" xfId="81"/>
    <cellStyle name="Měna" xfId="19"/>
    <cellStyle name="Měna 2" xfId="20"/>
    <cellStyle name="Měna 2 2" xfId="64"/>
    <cellStyle name="Měna 2 2 2" xfId="78"/>
    <cellStyle name="Měna 2 3" xfId="73"/>
    <cellStyle name="Měna 3" xfId="82"/>
    <cellStyle name="Měna 4" xfId="84"/>
    <cellStyle name="Měna 5" xfId="85"/>
    <cellStyle name="Měna 6" xfId="88"/>
    <cellStyle name="Měna 7" xfId="89"/>
    <cellStyle name="Měna0" xfId="21"/>
    <cellStyle name="Měna0 2" xfId="22"/>
    <cellStyle name="Měna0 2 2" xfId="23"/>
    <cellStyle name="Měna0 2 2 2" xfId="65"/>
    <cellStyle name="Měna0 2 2 2 2" xfId="79"/>
    <cellStyle name="Měna0 2 2 3" xfId="74"/>
    <cellStyle name="Měna0 3" xfId="24"/>
    <cellStyle name="Měna0 3 2" xfId="66"/>
    <cellStyle name="Měna0 3 2 2" xfId="80"/>
    <cellStyle name="Měna0 3 3" xfId="75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8"/>
    <cellStyle name="Normální 19" xfId="86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70"/>
    <cellStyle name="Normální 20" xfId="87"/>
    <cellStyle name="normální 3" xfId="40"/>
    <cellStyle name="normální 3 2" xfId="67"/>
    <cellStyle name="normální 3 3" xfId="61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normální_List1" xfId="58"/>
    <cellStyle name="normální_List5" xfId="57"/>
    <cellStyle name="Pevný" xfId="49"/>
    <cellStyle name="Pevný 2" xfId="50"/>
    <cellStyle name="procent 2" xfId="69"/>
    <cellStyle name="Procenta" xfId="60" builtinId="5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calcChain" Target="calcChain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styles" Target="styles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6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Q192"/>
  <sheetViews>
    <sheetView tabSelected="1" zoomScaleNormal="100" workbookViewId="0"/>
  </sheetViews>
  <sheetFormatPr defaultRowHeight="15"/>
  <cols>
    <col min="1" max="1" width="143.7109375" style="11" customWidth="1"/>
  </cols>
  <sheetData>
    <row r="1" spans="1:10" s="309" customFormat="1" ht="19.5" customHeight="1">
      <c r="A1" s="1611" t="s">
        <v>604</v>
      </c>
    </row>
    <row r="2" spans="1:10" s="309" customFormat="1" ht="15" customHeight="1">
      <c r="A2" s="562"/>
      <c r="B2" s="499"/>
      <c r="C2" s="499"/>
      <c r="D2" s="499"/>
      <c r="E2" s="499"/>
      <c r="F2" s="499"/>
      <c r="G2" s="499"/>
      <c r="H2" s="499"/>
      <c r="I2" s="499"/>
      <c r="J2" s="499"/>
    </row>
    <row r="3" spans="1:10" s="309" customFormat="1" ht="15" customHeight="1">
      <c r="A3" s="1610" t="s">
        <v>973</v>
      </c>
    </row>
    <row r="4" spans="1:10" s="309" customFormat="1" ht="15" customHeight="1">
      <c r="A4" s="411" t="s">
        <v>972</v>
      </c>
    </row>
    <row r="5" spans="1:10" s="821" customFormat="1" ht="15" customHeight="1">
      <c r="A5" s="1578" t="s">
        <v>974</v>
      </c>
      <c r="B5" s="1398"/>
      <c r="C5" s="1398"/>
      <c r="D5" s="1398"/>
      <c r="E5" s="1398"/>
      <c r="F5" s="1398"/>
      <c r="G5" s="1398"/>
      <c r="H5" s="1398"/>
      <c r="I5" s="790"/>
    </row>
    <row r="6" spans="1:10" s="774" customFormat="1" ht="15" customHeight="1">
      <c r="A6" s="1578" t="s">
        <v>975</v>
      </c>
      <c r="B6" s="1398"/>
      <c r="C6" s="1398"/>
      <c r="D6" s="1398"/>
      <c r="E6" s="1398"/>
      <c r="F6" s="1398"/>
      <c r="G6" s="1398"/>
      <c r="H6" s="1398"/>
      <c r="I6" s="1398"/>
      <c r="J6" s="1398"/>
    </row>
    <row r="7" spans="1:10" s="774" customFormat="1" ht="15" customHeight="1">
      <c r="A7" s="1578" t="s">
        <v>976</v>
      </c>
      <c r="B7" s="1398"/>
      <c r="C7" s="1398"/>
      <c r="D7" s="1398"/>
      <c r="E7" s="1398"/>
      <c r="F7" s="1398"/>
      <c r="G7" s="1398"/>
      <c r="H7" s="1398"/>
      <c r="I7" s="1398"/>
      <c r="J7" s="1398"/>
    </row>
    <row r="8" spans="1:10" s="774" customFormat="1" ht="15" customHeight="1">
      <c r="A8" s="1578" t="s">
        <v>977</v>
      </c>
      <c r="B8" s="1398"/>
      <c r="C8" s="1398"/>
      <c r="D8" s="1398"/>
      <c r="E8" s="1398"/>
      <c r="F8" s="1398"/>
      <c r="G8" s="1398"/>
      <c r="H8" s="1398"/>
      <c r="I8" s="1398"/>
      <c r="J8" s="1398"/>
    </row>
    <row r="9" spans="1:10" s="774" customFormat="1" ht="15" customHeight="1">
      <c r="A9" s="773"/>
      <c r="B9" s="773"/>
      <c r="C9" s="773"/>
      <c r="D9" s="773"/>
      <c r="E9" s="773"/>
      <c r="F9" s="773"/>
      <c r="G9" s="773"/>
      <c r="H9" s="773"/>
      <c r="I9" s="773"/>
      <c r="J9" s="773"/>
    </row>
    <row r="10" spans="1:10" s="774" customFormat="1" ht="15" customHeight="1">
      <c r="A10" s="1578" t="s">
        <v>978</v>
      </c>
      <c r="B10" s="1398"/>
      <c r="C10" s="1398"/>
      <c r="D10" s="1398"/>
      <c r="E10" s="1398"/>
      <c r="F10" s="1398"/>
      <c r="G10" s="1398"/>
      <c r="H10" s="1398"/>
      <c r="I10" s="1398"/>
    </row>
    <row r="11" spans="1:10" s="774" customFormat="1" ht="15" customHeight="1">
      <c r="A11" s="1578" t="s">
        <v>979</v>
      </c>
      <c r="B11" s="1398"/>
      <c r="C11" s="1398"/>
      <c r="D11" s="1398"/>
      <c r="E11" s="1398"/>
      <c r="F11" s="1398"/>
      <c r="G11" s="1398"/>
      <c r="H11" s="1398"/>
    </row>
    <row r="12" spans="1:10" s="774" customFormat="1" ht="15" customHeight="1">
      <c r="A12" s="1578" t="s">
        <v>980</v>
      </c>
      <c r="B12" s="1398"/>
      <c r="C12" s="1398"/>
      <c r="D12" s="1398"/>
      <c r="E12" s="1398"/>
      <c r="F12" s="1398"/>
      <c r="G12" s="1398"/>
      <c r="H12" s="1398"/>
      <c r="I12" s="1398"/>
    </row>
    <row r="13" spans="1:10" s="774" customFormat="1" ht="15" customHeight="1">
      <c r="A13" s="1612" t="s">
        <v>733</v>
      </c>
    </row>
    <row r="14" spans="1:10" s="774" customFormat="1" ht="15" customHeight="1">
      <c r="A14" s="1578" t="s">
        <v>981</v>
      </c>
      <c r="B14" s="1398"/>
      <c r="C14" s="1398"/>
      <c r="D14" s="1398"/>
      <c r="E14" s="1398"/>
      <c r="F14" s="1398"/>
      <c r="G14" s="1398"/>
      <c r="H14" s="1398"/>
      <c r="I14" s="773"/>
      <c r="J14" s="773"/>
    </row>
    <row r="15" spans="1:10" s="774" customFormat="1" ht="15" customHeight="1">
      <c r="A15" s="1578" t="s">
        <v>982</v>
      </c>
      <c r="B15" s="1398"/>
      <c r="C15" s="1398"/>
      <c r="D15" s="1398"/>
      <c r="E15" s="1398"/>
      <c r="F15" s="1398"/>
      <c r="G15" s="1398"/>
      <c r="H15" s="1398"/>
    </row>
    <row r="16" spans="1:10" s="774" customFormat="1" ht="15" customHeight="1">
      <c r="A16" s="1578" t="s">
        <v>983</v>
      </c>
      <c r="B16" s="1398"/>
      <c r="C16" s="1398"/>
      <c r="D16" s="1398"/>
      <c r="E16" s="1398"/>
      <c r="F16" s="1398"/>
      <c r="G16" s="1398"/>
      <c r="H16" s="1398"/>
    </row>
    <row r="17" spans="1:14" s="774" customFormat="1" ht="15" customHeight="1">
      <c r="A17" s="1578" t="s">
        <v>984</v>
      </c>
      <c r="B17" s="1398"/>
      <c r="C17" s="1398"/>
      <c r="D17" s="1398"/>
      <c r="E17" s="1398"/>
      <c r="F17" s="1398"/>
      <c r="G17" s="1398"/>
      <c r="H17" s="1398"/>
      <c r="I17" s="1398"/>
    </row>
    <row r="18" spans="1:14" s="774" customFormat="1" ht="15" customHeight="1">
      <c r="A18" s="1578" t="s">
        <v>985</v>
      </c>
      <c r="B18" s="1398"/>
      <c r="C18" s="1398"/>
      <c r="D18" s="1398"/>
      <c r="E18" s="1398"/>
      <c r="F18" s="1398"/>
      <c r="G18" s="1398"/>
      <c r="H18" s="1398"/>
      <c r="I18" s="1398"/>
      <c r="J18" s="1398"/>
    </row>
    <row r="19" spans="1:14" s="774" customFormat="1" ht="15" customHeight="1">
      <c r="A19" s="1612" t="s">
        <v>734</v>
      </c>
    </row>
    <row r="20" spans="1:14" s="774" customFormat="1" ht="15" customHeight="1">
      <c r="A20" s="1578" t="s">
        <v>986</v>
      </c>
      <c r="B20" s="1398"/>
      <c r="C20" s="1398"/>
      <c r="D20" s="1398"/>
      <c r="E20" s="1398"/>
      <c r="F20" s="1398"/>
      <c r="G20" s="1398"/>
      <c r="H20" s="1398"/>
      <c r="I20" s="1398"/>
      <c r="J20" s="1398"/>
      <c r="K20" s="1398"/>
    </row>
    <row r="21" spans="1:14" s="774" customFormat="1" ht="15" customHeight="1">
      <c r="A21" s="1578" t="s">
        <v>987</v>
      </c>
      <c r="B21" s="1398"/>
      <c r="C21" s="1398"/>
      <c r="D21" s="1398"/>
      <c r="E21" s="1398"/>
      <c r="F21" s="1398"/>
      <c r="G21" s="1398"/>
      <c r="H21" s="1398"/>
      <c r="I21" s="1398"/>
      <c r="J21" s="1398"/>
      <c r="K21" s="1398"/>
      <c r="L21" s="1398"/>
      <c r="M21" s="1398"/>
    </row>
    <row r="22" spans="1:14" s="774" customFormat="1" ht="15" customHeight="1">
      <c r="A22" s="1612" t="s">
        <v>735</v>
      </c>
    </row>
    <row r="23" spans="1:14" s="774" customFormat="1" ht="15" customHeight="1">
      <c r="A23" s="1578" t="s">
        <v>988</v>
      </c>
      <c r="B23" s="1398"/>
      <c r="C23" s="1398"/>
      <c r="D23" s="1398"/>
      <c r="E23" s="1398"/>
      <c r="F23" s="1398"/>
      <c r="G23" s="1398"/>
      <c r="H23" s="1398"/>
      <c r="I23" s="1398"/>
      <c r="J23" s="1398"/>
      <c r="K23" s="1398"/>
      <c r="L23" s="1398"/>
      <c r="M23" s="1398"/>
    </row>
    <row r="24" spans="1:14" s="774" customFormat="1" ht="15" customHeight="1">
      <c r="A24" s="1578" t="s">
        <v>989</v>
      </c>
      <c r="B24" s="1398"/>
      <c r="C24" s="1398"/>
      <c r="D24" s="1398"/>
      <c r="E24" s="1398"/>
      <c r="F24" s="1398"/>
      <c r="G24" s="1398"/>
      <c r="H24" s="1398"/>
      <c r="I24" s="1398"/>
      <c r="J24" s="1398"/>
      <c r="K24" s="1398"/>
      <c r="L24" s="1398"/>
      <c r="M24" s="1398"/>
    </row>
    <row r="25" spans="1:14" s="774" customFormat="1" ht="15" customHeight="1">
      <c r="A25" s="1578" t="s">
        <v>990</v>
      </c>
      <c r="B25" s="1398"/>
      <c r="C25" s="1398"/>
      <c r="D25" s="1398"/>
      <c r="E25" s="1398"/>
      <c r="F25" s="1398"/>
      <c r="G25" s="1398"/>
      <c r="H25" s="1398"/>
      <c r="I25" s="1398"/>
      <c r="J25" s="1398"/>
      <c r="K25" s="1398"/>
      <c r="L25" s="1398"/>
      <c r="M25" s="1398"/>
    </row>
    <row r="26" spans="1:14" s="774" customFormat="1" ht="15" customHeight="1">
      <c r="A26" s="1578" t="s">
        <v>991</v>
      </c>
      <c r="B26" s="1398"/>
      <c r="C26" s="1398"/>
      <c r="D26" s="1398"/>
      <c r="E26" s="1398"/>
      <c r="F26" s="1398"/>
      <c r="G26" s="1398"/>
      <c r="H26" s="1398"/>
      <c r="I26" s="1398"/>
      <c r="J26" s="1398"/>
      <c r="K26" s="1398"/>
      <c r="L26" s="1398"/>
      <c r="M26" s="1398"/>
    </row>
    <row r="27" spans="1:14" s="774" customFormat="1" ht="15" customHeight="1">
      <c r="A27" s="1578" t="s">
        <v>992</v>
      </c>
      <c r="B27" s="1398"/>
      <c r="C27" s="1398"/>
      <c r="D27" s="1398"/>
      <c r="E27" s="1398"/>
      <c r="F27" s="1398"/>
      <c r="G27" s="1398"/>
      <c r="H27" s="1398"/>
      <c r="I27" s="1398"/>
      <c r="J27" s="1398"/>
      <c r="K27" s="1398"/>
      <c r="L27" s="1398"/>
      <c r="M27" s="1398"/>
    </row>
    <row r="28" spans="1:14" s="774" customFormat="1" ht="15" customHeight="1">
      <c r="A28" s="1578"/>
      <c r="B28" s="1398"/>
      <c r="C28" s="1398"/>
      <c r="D28" s="1398"/>
      <c r="E28" s="1398"/>
      <c r="F28" s="1398"/>
      <c r="G28" s="1398"/>
      <c r="H28" s="1398"/>
      <c r="I28" s="1398"/>
      <c r="J28" s="1398"/>
      <c r="K28" s="1398"/>
      <c r="L28" s="1398"/>
      <c r="M28" s="1398"/>
    </row>
    <row r="29" spans="1:14" s="309" customFormat="1" ht="15" customHeight="1">
      <c r="A29" s="411" t="s">
        <v>993</v>
      </c>
      <c r="B29" s="774"/>
      <c r="C29" s="774"/>
      <c r="D29" s="774"/>
      <c r="E29" s="774"/>
      <c r="F29" s="774"/>
      <c r="G29" s="774"/>
      <c r="H29" s="774"/>
      <c r="I29" s="774"/>
      <c r="J29" s="774"/>
      <c r="K29" s="774"/>
      <c r="L29" s="774"/>
      <c r="M29" s="774"/>
      <c r="N29" s="774"/>
    </row>
    <row r="30" spans="1:14" s="774" customFormat="1" ht="15" customHeight="1">
      <c r="A30" s="1578" t="s">
        <v>994</v>
      </c>
      <c r="B30" s="1398"/>
      <c r="C30" s="1398"/>
      <c r="D30" s="1398"/>
      <c r="E30" s="1398"/>
      <c r="F30" s="1398"/>
      <c r="G30" s="1398"/>
      <c r="H30" s="1398"/>
      <c r="I30" s="1398"/>
      <c r="J30" s="1398"/>
      <c r="K30" s="1398"/>
      <c r="L30" s="1398"/>
      <c r="M30" s="1398"/>
      <c r="N30" s="1398"/>
    </row>
    <row r="31" spans="1:14" s="774" customFormat="1" ht="15" customHeight="1">
      <c r="A31" s="1578" t="s">
        <v>995</v>
      </c>
      <c r="B31" s="1398"/>
      <c r="C31" s="1398"/>
      <c r="D31" s="1398"/>
      <c r="E31" s="1398"/>
      <c r="F31" s="1398"/>
      <c r="G31" s="1398"/>
      <c r="H31" s="1398"/>
      <c r="I31" s="1398"/>
      <c r="J31" s="1398"/>
      <c r="K31" s="1398"/>
      <c r="L31" s="1398"/>
      <c r="M31" s="1398"/>
      <c r="N31" s="1398"/>
    </row>
    <row r="32" spans="1:14" s="309" customFormat="1" ht="15" customHeight="1">
      <c r="A32" s="498"/>
    </row>
    <row r="33" spans="1:14" s="309" customFormat="1" ht="15" customHeight="1">
      <c r="A33" s="1610" t="s">
        <v>748</v>
      </c>
    </row>
    <row r="34" spans="1:14" s="309" customFormat="1" ht="15" customHeight="1">
      <c r="A34" s="411" t="s">
        <v>736</v>
      </c>
    </row>
    <row r="35" spans="1:14" s="774" customFormat="1" ht="15" customHeight="1">
      <c r="A35" s="1578" t="s">
        <v>759</v>
      </c>
      <c r="B35" s="1398"/>
      <c r="C35" s="1398"/>
      <c r="D35" s="1398"/>
      <c r="E35" s="1398"/>
      <c r="F35" s="1398"/>
      <c r="G35" s="1398"/>
      <c r="H35" s="1398"/>
      <c r="I35" s="1398"/>
      <c r="J35" s="1398"/>
      <c r="K35" s="1398"/>
      <c r="L35" s="1398"/>
      <c r="M35" s="1398"/>
      <c r="N35" s="1398"/>
    </row>
    <row r="36" spans="1:14" s="774" customFormat="1" ht="15" customHeight="1">
      <c r="A36" s="1578" t="s">
        <v>761</v>
      </c>
      <c r="B36" s="1398"/>
      <c r="C36" s="1398"/>
      <c r="D36" s="1398"/>
      <c r="E36" s="1398"/>
      <c r="F36" s="1398"/>
      <c r="G36" s="1398"/>
      <c r="H36" s="1398"/>
      <c r="I36" s="1398"/>
      <c r="J36" s="1398"/>
      <c r="K36" s="1398"/>
      <c r="L36" s="1398"/>
      <c r="M36" s="1398"/>
      <c r="N36" s="1398"/>
    </row>
    <row r="37" spans="1:14" s="774" customFormat="1" ht="15" customHeight="1">
      <c r="A37" s="1578" t="s">
        <v>762</v>
      </c>
      <c r="B37" s="1398"/>
      <c r="C37" s="1398"/>
      <c r="D37" s="1398"/>
      <c r="E37" s="1398"/>
      <c r="F37" s="1398"/>
      <c r="G37" s="1398"/>
      <c r="H37" s="1398"/>
      <c r="I37" s="1398"/>
      <c r="J37" s="1398"/>
      <c r="K37" s="1398"/>
      <c r="L37" s="1398"/>
      <c r="M37" s="1398"/>
      <c r="N37" s="1398"/>
    </row>
    <row r="38" spans="1:14" s="774" customFormat="1" ht="15" customHeight="1">
      <c r="A38" s="1578" t="s">
        <v>763</v>
      </c>
      <c r="B38" s="1398"/>
      <c r="C38" s="1398"/>
      <c r="D38" s="1398"/>
      <c r="E38" s="1398"/>
      <c r="F38" s="1398"/>
      <c r="G38" s="1398"/>
      <c r="H38" s="1398"/>
      <c r="I38" s="1398"/>
      <c r="J38" s="1398"/>
      <c r="K38" s="1398"/>
      <c r="L38" s="1398"/>
      <c r="M38" s="1398"/>
      <c r="N38" s="1398"/>
    </row>
    <row r="39" spans="1:14" s="309" customFormat="1" ht="15" customHeight="1">
      <c r="A39" s="562"/>
    </row>
    <row r="40" spans="1:14" s="309" customFormat="1" ht="15" customHeight="1">
      <c r="A40" s="411" t="s">
        <v>758</v>
      </c>
    </row>
    <row r="41" spans="1:14" s="774" customFormat="1" ht="15" customHeight="1">
      <c r="A41" s="1578" t="s">
        <v>767</v>
      </c>
      <c r="B41" s="1398"/>
      <c r="C41" s="1398"/>
      <c r="D41" s="1398"/>
      <c r="E41" s="1398"/>
      <c r="F41" s="1398"/>
      <c r="G41" s="1398"/>
      <c r="H41" s="1398"/>
      <c r="I41" s="1398"/>
    </row>
    <row r="42" spans="1:14" s="774" customFormat="1" ht="15" customHeight="1">
      <c r="A42" s="1578" t="s">
        <v>768</v>
      </c>
      <c r="B42" s="1398"/>
      <c r="C42" s="1398"/>
      <c r="D42" s="1398"/>
      <c r="E42" s="1398"/>
      <c r="F42" s="1398"/>
      <c r="G42" s="1398"/>
      <c r="H42" s="1398"/>
      <c r="I42" s="1398"/>
      <c r="J42" s="1398"/>
    </row>
    <row r="43" spans="1:14" s="774" customFormat="1" ht="15" customHeight="1">
      <c r="A43" s="1578" t="s">
        <v>769</v>
      </c>
      <c r="B43" s="1398"/>
      <c r="C43" s="1398"/>
      <c r="D43" s="1398"/>
      <c r="E43" s="1398"/>
      <c r="F43" s="1398"/>
      <c r="G43" s="1398"/>
      <c r="H43" s="1398"/>
      <c r="I43" s="1398"/>
      <c r="J43" s="1398"/>
    </row>
    <row r="44" spans="1:14" s="774" customFormat="1" ht="15" customHeight="1">
      <c r="A44" s="1578" t="s">
        <v>770</v>
      </c>
      <c r="B44" s="1398"/>
      <c r="C44" s="1398"/>
      <c r="D44" s="1398"/>
      <c r="E44" s="1398"/>
      <c r="F44" s="1398"/>
      <c r="G44" s="1398"/>
      <c r="H44" s="1398"/>
      <c r="I44" s="1398"/>
      <c r="J44" s="1398"/>
    </row>
    <row r="45" spans="1:14" s="774" customFormat="1" ht="15" customHeight="1">
      <c r="B45" s="773"/>
      <c r="C45" s="773"/>
      <c r="D45" s="773"/>
      <c r="E45" s="773"/>
      <c r="F45" s="773"/>
      <c r="G45" s="773"/>
      <c r="H45" s="773"/>
    </row>
    <row r="46" spans="1:14" s="774" customFormat="1" ht="15" customHeight="1">
      <c r="A46" s="1578" t="s">
        <v>771</v>
      </c>
      <c r="B46" s="1398"/>
      <c r="C46" s="1398"/>
      <c r="D46" s="1398"/>
      <c r="E46" s="1398"/>
      <c r="F46" s="1398"/>
      <c r="G46" s="1398"/>
      <c r="H46" s="1398"/>
      <c r="I46" s="1398"/>
    </row>
    <row r="47" spans="1:14" s="774" customFormat="1" ht="15" customHeight="1">
      <c r="A47" s="1578" t="s">
        <v>772</v>
      </c>
      <c r="B47" s="1398"/>
      <c r="C47" s="1398"/>
      <c r="D47" s="1398"/>
      <c r="E47" s="1398"/>
      <c r="F47" s="1398"/>
      <c r="G47" s="1398"/>
      <c r="H47" s="1398"/>
      <c r="I47" s="1398"/>
    </row>
    <row r="48" spans="1:14" s="774" customFormat="1" ht="15" customHeight="1">
      <c r="A48" s="1578" t="s">
        <v>773</v>
      </c>
      <c r="B48" s="1398"/>
      <c r="C48" s="1398"/>
      <c r="D48" s="1398"/>
      <c r="E48" s="1398"/>
      <c r="F48" s="1398"/>
      <c r="G48" s="1398"/>
      <c r="H48" s="1398"/>
      <c r="I48" s="1398"/>
    </row>
    <row r="49" spans="1:15" s="774" customFormat="1" ht="15" customHeight="1">
      <c r="B49" s="773"/>
      <c r="C49" s="773"/>
      <c r="D49" s="773"/>
      <c r="E49" s="773"/>
      <c r="F49" s="773"/>
      <c r="G49" s="773"/>
      <c r="H49" s="773"/>
      <c r="I49" s="773"/>
    </row>
    <row r="50" spans="1:15" s="774" customFormat="1" ht="15" customHeight="1">
      <c r="A50" s="1578" t="s">
        <v>774</v>
      </c>
      <c r="B50" s="1398"/>
      <c r="C50" s="1398"/>
      <c r="D50" s="1398"/>
      <c r="E50" s="1398"/>
      <c r="F50" s="1398"/>
      <c r="G50" s="1398"/>
      <c r="H50" s="1398"/>
      <c r="I50" s="1398"/>
      <c r="J50" s="1398"/>
    </row>
    <row r="51" spans="1:15" s="774" customFormat="1" ht="15" customHeight="1">
      <c r="A51" s="1578" t="s">
        <v>775</v>
      </c>
      <c r="B51" s="1398"/>
      <c r="C51" s="1398"/>
      <c r="D51" s="1398"/>
      <c r="E51" s="1398"/>
      <c r="F51" s="1398"/>
      <c r="G51" s="1398"/>
      <c r="H51" s="1398"/>
      <c r="I51" s="1398"/>
      <c r="J51" s="1398"/>
    </row>
    <row r="52" spans="1:15" s="774" customFormat="1" ht="15" customHeight="1">
      <c r="A52" s="1578" t="s">
        <v>776</v>
      </c>
      <c r="B52" s="1398"/>
      <c r="C52" s="1398"/>
      <c r="D52" s="1398"/>
      <c r="E52" s="1398"/>
      <c r="F52" s="1398"/>
      <c r="G52" s="1398"/>
      <c r="H52" s="1398"/>
      <c r="I52" s="1398"/>
      <c r="J52" s="1398"/>
      <c r="K52" s="1398"/>
      <c r="L52" s="1398"/>
      <c r="M52" s="1398"/>
    </row>
    <row r="53" spans="1:15" s="774" customFormat="1" ht="15" customHeight="1">
      <c r="A53" s="1578" t="s">
        <v>777</v>
      </c>
      <c r="B53" s="1398"/>
      <c r="C53" s="1398"/>
      <c r="D53" s="1398"/>
      <c r="E53" s="1398"/>
      <c r="F53" s="1398"/>
      <c r="G53" s="1398"/>
      <c r="H53" s="1398"/>
      <c r="I53" s="1398"/>
      <c r="J53" s="1398"/>
      <c r="K53" s="1398"/>
      <c r="L53" s="1398"/>
      <c r="M53" s="1398"/>
      <c r="N53" s="1398"/>
      <c r="O53" s="1398"/>
    </row>
    <row r="54" spans="1:15" s="774" customFormat="1" ht="15" customHeight="1">
      <c r="A54" s="1578" t="s">
        <v>778</v>
      </c>
      <c r="B54" s="1398"/>
      <c r="C54" s="1398"/>
      <c r="D54" s="1398"/>
      <c r="E54" s="1398"/>
      <c r="F54" s="1398"/>
      <c r="G54" s="1398"/>
      <c r="H54" s="1398"/>
      <c r="I54" s="1398"/>
      <c r="J54" s="1398"/>
    </row>
    <row r="55" spans="1:15" s="774" customFormat="1" ht="15" customHeight="1">
      <c r="A55" s="1578" t="s">
        <v>779</v>
      </c>
      <c r="B55" s="1398"/>
      <c r="C55" s="1398"/>
      <c r="D55" s="1398"/>
      <c r="E55" s="1398"/>
      <c r="F55" s="1398"/>
      <c r="G55" s="1398"/>
      <c r="H55" s="1398"/>
      <c r="I55" s="1398"/>
      <c r="J55" s="1398"/>
    </row>
    <row r="56" spans="1:15" s="774" customFormat="1" ht="15" customHeight="1">
      <c r="A56" s="1612" t="s">
        <v>737</v>
      </c>
      <c r="B56" s="773"/>
      <c r="C56" s="773"/>
      <c r="D56" s="773"/>
      <c r="E56" s="773"/>
      <c r="F56" s="773"/>
      <c r="G56" s="773"/>
      <c r="H56" s="773"/>
    </row>
    <row r="57" spans="1:15" s="774" customFormat="1" ht="15" customHeight="1">
      <c r="A57" s="1578" t="s">
        <v>780</v>
      </c>
      <c r="B57" s="1398"/>
      <c r="C57" s="1398"/>
      <c r="D57" s="1398"/>
      <c r="E57" s="1398"/>
      <c r="F57" s="1398"/>
      <c r="G57" s="1398"/>
      <c r="H57" s="1398"/>
      <c r="I57" s="1398"/>
      <c r="J57" s="1398"/>
      <c r="K57" s="1398"/>
    </row>
    <row r="58" spans="1:15" s="774" customFormat="1" ht="15" customHeight="1">
      <c r="A58" s="1578" t="s">
        <v>781</v>
      </c>
      <c r="B58" s="1398"/>
      <c r="C58" s="1398"/>
      <c r="D58" s="1398"/>
      <c r="E58" s="1398"/>
      <c r="F58" s="1398"/>
      <c r="G58" s="1398"/>
      <c r="H58" s="1398"/>
      <c r="I58" s="1398"/>
      <c r="J58" s="1398"/>
      <c r="K58" s="1398"/>
      <c r="L58" s="1398"/>
    </row>
    <row r="59" spans="1:15" s="774" customFormat="1" ht="15" customHeight="1">
      <c r="A59" s="1578" t="s">
        <v>782</v>
      </c>
      <c r="B59" s="1398"/>
      <c r="C59" s="1398"/>
      <c r="D59" s="1398"/>
      <c r="E59" s="1398"/>
      <c r="F59" s="1398"/>
      <c r="G59" s="1398"/>
      <c r="H59" s="1398"/>
      <c r="I59" s="1398"/>
      <c r="J59" s="1398"/>
      <c r="K59" s="1398"/>
      <c r="L59" s="1398"/>
    </row>
    <row r="60" spans="1:15" s="774" customFormat="1" ht="15" customHeight="1">
      <c r="A60" s="1578" t="s">
        <v>783</v>
      </c>
      <c r="B60" s="1398"/>
      <c r="C60" s="1398"/>
      <c r="D60" s="1398"/>
      <c r="E60" s="1398"/>
      <c r="F60" s="1398"/>
      <c r="G60" s="1398"/>
      <c r="H60" s="1398"/>
      <c r="I60" s="1398"/>
      <c r="J60" s="1398"/>
      <c r="K60" s="1398"/>
      <c r="L60" s="1398"/>
      <c r="M60" s="1398"/>
    </row>
    <row r="61" spans="1:15" s="774" customFormat="1" ht="15" customHeight="1">
      <c r="A61" s="1612" t="s">
        <v>738</v>
      </c>
      <c r="B61" s="773"/>
      <c r="C61" s="773"/>
      <c r="D61" s="773"/>
      <c r="E61" s="773"/>
      <c r="F61" s="773"/>
      <c r="G61" s="773"/>
      <c r="H61" s="773"/>
      <c r="I61" s="773"/>
      <c r="J61" s="773"/>
      <c r="K61" s="773"/>
      <c r="L61" s="773"/>
      <c r="M61" s="773"/>
    </row>
    <row r="62" spans="1:15" s="774" customFormat="1" ht="15" customHeight="1">
      <c r="A62" s="1578" t="s">
        <v>784</v>
      </c>
      <c r="B62" s="1398"/>
      <c r="C62" s="1398"/>
      <c r="D62" s="1398"/>
      <c r="E62" s="1398"/>
      <c r="F62" s="1398"/>
      <c r="G62" s="1398"/>
      <c r="H62" s="1398"/>
      <c r="I62" s="1398"/>
    </row>
    <row r="63" spans="1:15" s="774" customFormat="1" ht="15" customHeight="1">
      <c r="A63" s="1578" t="s">
        <v>785</v>
      </c>
      <c r="B63" s="1398"/>
      <c r="C63" s="1398"/>
      <c r="D63" s="1398"/>
      <c r="E63" s="1398"/>
      <c r="F63" s="1398"/>
      <c r="G63" s="1398"/>
      <c r="H63" s="1398"/>
      <c r="I63" s="1398"/>
    </row>
    <row r="64" spans="1:15" s="774" customFormat="1" ht="15" customHeight="1">
      <c r="A64" s="1612" t="s">
        <v>739</v>
      </c>
      <c r="B64" s="773"/>
      <c r="C64" s="773"/>
      <c r="D64" s="773"/>
      <c r="E64" s="773"/>
      <c r="F64" s="773"/>
      <c r="G64" s="773"/>
      <c r="H64" s="773"/>
      <c r="I64" s="773"/>
    </row>
    <row r="65" spans="1:13" s="774" customFormat="1" ht="15" customHeight="1">
      <c r="A65" s="1578" t="s">
        <v>786</v>
      </c>
      <c r="B65" s="1398"/>
      <c r="C65" s="1398"/>
      <c r="D65" s="1398"/>
      <c r="E65" s="1398"/>
      <c r="F65" s="1398"/>
      <c r="G65" s="1398"/>
      <c r="H65" s="1398"/>
      <c r="I65" s="1398"/>
      <c r="J65" s="1398"/>
      <c r="K65" s="1398"/>
    </row>
    <row r="66" spans="1:13" s="774" customFormat="1" ht="15" customHeight="1">
      <c r="A66" s="1578" t="s">
        <v>787</v>
      </c>
      <c r="B66" s="1398"/>
      <c r="C66" s="1398"/>
      <c r="D66" s="1398"/>
      <c r="E66" s="1398"/>
      <c r="F66" s="1398"/>
      <c r="G66" s="1398"/>
      <c r="H66" s="1398"/>
      <c r="I66" s="1398"/>
      <c r="J66" s="1398"/>
      <c r="K66" s="1398"/>
    </row>
    <row r="67" spans="1:13" s="774" customFormat="1" ht="15" customHeight="1">
      <c r="A67" s="1612" t="s">
        <v>740</v>
      </c>
      <c r="B67" s="773"/>
      <c r="C67" s="773"/>
      <c r="D67" s="773"/>
      <c r="E67" s="773"/>
      <c r="F67" s="773"/>
      <c r="G67" s="773"/>
      <c r="H67" s="773"/>
      <c r="I67" s="773"/>
    </row>
    <row r="68" spans="1:13" s="774" customFormat="1" ht="15" customHeight="1">
      <c r="A68" s="1578" t="s">
        <v>788</v>
      </c>
      <c r="B68" s="1398"/>
      <c r="C68" s="1398"/>
      <c r="D68" s="1398"/>
      <c r="E68" s="1398"/>
      <c r="F68" s="1398"/>
      <c r="G68" s="1398"/>
      <c r="H68" s="1398"/>
      <c r="I68" s="1398"/>
      <c r="J68" s="1398"/>
      <c r="K68" s="1398"/>
      <c r="L68" s="1398"/>
      <c r="M68" s="1398"/>
    </row>
    <row r="69" spans="1:13" s="774" customFormat="1" ht="15" customHeight="1">
      <c r="A69" s="1578" t="s">
        <v>789</v>
      </c>
      <c r="B69" s="1398"/>
      <c r="C69" s="1398"/>
      <c r="D69" s="1398"/>
      <c r="E69" s="1398"/>
      <c r="F69" s="1398"/>
      <c r="G69" s="1398"/>
      <c r="H69" s="1398"/>
      <c r="I69" s="1398"/>
      <c r="J69" s="1398"/>
      <c r="K69" s="1398"/>
      <c r="L69" s="1398"/>
      <c r="M69" s="1398"/>
    </row>
    <row r="70" spans="1:13" s="774" customFormat="1" ht="15" customHeight="1">
      <c r="A70" s="1612" t="s">
        <v>741</v>
      </c>
      <c r="B70" s="773"/>
      <c r="C70" s="773"/>
      <c r="D70" s="773"/>
      <c r="E70" s="773"/>
      <c r="F70" s="773"/>
      <c r="G70" s="773"/>
      <c r="H70" s="773"/>
      <c r="I70" s="773"/>
      <c r="J70" s="773"/>
    </row>
    <row r="71" spans="1:13" s="774" customFormat="1" ht="15" customHeight="1">
      <c r="A71" s="1578" t="s">
        <v>790</v>
      </c>
      <c r="B71" s="1398"/>
      <c r="C71" s="1398"/>
      <c r="D71" s="1398"/>
      <c r="E71" s="1398"/>
      <c r="F71" s="1398"/>
      <c r="G71" s="1398"/>
      <c r="H71" s="1398"/>
      <c r="I71" s="1398"/>
      <c r="J71" s="1398"/>
      <c r="K71" s="1398"/>
    </row>
    <row r="72" spans="1:13" s="774" customFormat="1" ht="15" customHeight="1">
      <c r="A72" s="1578" t="s">
        <v>791</v>
      </c>
      <c r="B72" s="1398"/>
      <c r="C72" s="1398"/>
      <c r="D72" s="1398"/>
      <c r="E72" s="1398"/>
      <c r="F72" s="1398"/>
      <c r="G72" s="1398"/>
      <c r="H72" s="1398"/>
      <c r="I72" s="1398"/>
      <c r="J72" s="1398"/>
      <c r="K72" s="1398"/>
    </row>
    <row r="73" spans="1:13" s="774" customFormat="1" ht="15" customHeight="1">
      <c r="A73" s="1578" t="s">
        <v>792</v>
      </c>
      <c r="B73" s="1398"/>
      <c r="C73" s="1398"/>
      <c r="D73" s="1398"/>
      <c r="E73" s="1398"/>
      <c r="F73" s="1398"/>
      <c r="G73" s="1398"/>
      <c r="H73" s="1398"/>
      <c r="I73" s="1398"/>
      <c r="J73" s="1398"/>
      <c r="K73" s="1398"/>
      <c r="L73" s="1398"/>
      <c r="M73" s="1398"/>
    </row>
    <row r="74" spans="1:13" s="774" customFormat="1" ht="15" customHeight="1">
      <c r="A74" s="1612" t="s">
        <v>742</v>
      </c>
      <c r="B74" s="1398"/>
      <c r="C74" s="1398"/>
      <c r="D74" s="1398"/>
      <c r="E74" s="1398"/>
      <c r="F74" s="1398"/>
      <c r="G74" s="1398"/>
      <c r="H74" s="1398"/>
      <c r="I74" s="1398"/>
      <c r="J74" s="1398"/>
      <c r="K74" s="1398"/>
      <c r="L74" s="1398"/>
      <c r="M74" s="1398"/>
    </row>
    <row r="75" spans="1:13" s="774" customFormat="1" ht="15" customHeight="1">
      <c r="A75" s="1578" t="s">
        <v>793</v>
      </c>
      <c r="B75" s="1398"/>
      <c r="C75" s="1398"/>
      <c r="D75" s="1398"/>
      <c r="E75" s="1398"/>
      <c r="F75" s="1398"/>
      <c r="G75" s="1398"/>
      <c r="H75" s="1398"/>
      <c r="I75" s="1398"/>
    </row>
    <row r="76" spans="1:13" s="774" customFormat="1" ht="15" customHeight="1">
      <c r="A76" s="1578" t="s">
        <v>794</v>
      </c>
      <c r="B76" s="1398"/>
      <c r="C76" s="1398"/>
      <c r="D76" s="1398"/>
      <c r="E76" s="1398"/>
      <c r="F76" s="1398"/>
      <c r="G76" s="1398"/>
      <c r="H76" s="1398"/>
      <c r="I76" s="1398"/>
      <c r="J76" s="1398"/>
    </row>
    <row r="77" spans="1:13" s="774" customFormat="1" ht="15" customHeight="1">
      <c r="A77" s="1612" t="s">
        <v>743</v>
      </c>
      <c r="B77" s="773"/>
      <c r="C77" s="773"/>
      <c r="D77" s="773"/>
      <c r="E77" s="773"/>
      <c r="F77" s="773"/>
      <c r="G77" s="773"/>
      <c r="H77" s="773"/>
      <c r="I77" s="773"/>
    </row>
    <row r="78" spans="1:13" s="774" customFormat="1" ht="15" customHeight="1">
      <c r="A78" s="1578" t="s">
        <v>795</v>
      </c>
      <c r="B78" s="1398"/>
      <c r="C78" s="1398"/>
      <c r="D78" s="1398"/>
      <c r="E78" s="1398"/>
      <c r="F78" s="1398"/>
      <c r="G78" s="1398"/>
      <c r="H78" s="1398"/>
      <c r="I78" s="1398"/>
      <c r="J78" s="1398"/>
      <c r="K78" s="1398"/>
    </row>
    <row r="79" spans="1:13" s="774" customFormat="1" ht="15" customHeight="1">
      <c r="A79" s="1578" t="s">
        <v>796</v>
      </c>
      <c r="B79" s="1398"/>
      <c r="C79" s="1398"/>
      <c r="D79" s="1398"/>
      <c r="E79" s="1398"/>
      <c r="F79" s="1398"/>
      <c r="G79" s="1398"/>
      <c r="H79" s="1398"/>
      <c r="I79" s="1398"/>
      <c r="J79" s="1398"/>
      <c r="K79" s="1398"/>
      <c r="L79" s="1398"/>
    </row>
    <row r="80" spans="1:13" s="774" customFormat="1" ht="15" customHeight="1">
      <c r="A80" s="1612" t="s">
        <v>612</v>
      </c>
      <c r="B80" s="773"/>
      <c r="C80" s="773"/>
      <c r="D80" s="773"/>
      <c r="E80" s="773"/>
      <c r="F80" s="773"/>
      <c r="G80" s="773"/>
      <c r="H80" s="773"/>
      <c r="I80" s="773"/>
      <c r="J80" s="773"/>
    </row>
    <row r="81" spans="1:17" s="774" customFormat="1" ht="15" customHeight="1">
      <c r="A81" s="1578" t="s">
        <v>797</v>
      </c>
      <c r="B81" s="1398"/>
      <c r="C81" s="1398"/>
      <c r="D81" s="1398"/>
      <c r="E81" s="1398"/>
      <c r="F81" s="1398"/>
      <c r="G81" s="1398"/>
      <c r="H81" s="1398"/>
      <c r="I81" s="1398"/>
      <c r="J81" s="1398"/>
      <c r="K81" s="1398"/>
      <c r="L81" s="1398"/>
      <c r="M81" s="1398"/>
      <c r="N81" s="1398"/>
    </row>
    <row r="82" spans="1:17" s="774" customFormat="1" ht="15" customHeight="1">
      <c r="A82" s="1578" t="s">
        <v>798</v>
      </c>
      <c r="B82" s="1398"/>
      <c r="C82" s="1398"/>
      <c r="D82" s="1398"/>
      <c r="E82" s="1398"/>
      <c r="F82" s="1398"/>
      <c r="G82" s="1398"/>
      <c r="H82" s="1398"/>
      <c r="I82" s="1398"/>
      <c r="J82" s="1398"/>
      <c r="K82" s="1398"/>
      <c r="L82" s="1398"/>
      <c r="M82" s="1398"/>
    </row>
    <row r="83" spans="1:17" s="774" customFormat="1" ht="15" customHeight="1">
      <c r="A83" s="1578" t="s">
        <v>799</v>
      </c>
      <c r="B83" s="1398"/>
      <c r="C83" s="1398"/>
      <c r="D83" s="1398"/>
      <c r="E83" s="1398"/>
      <c r="F83" s="1398"/>
      <c r="G83" s="1398"/>
      <c r="H83" s="1398"/>
      <c r="I83" s="1398"/>
      <c r="J83" s="1398"/>
      <c r="K83" s="1398"/>
      <c r="L83" s="1398"/>
      <c r="M83" s="1398"/>
    </row>
    <row r="84" spans="1:17" s="774" customFormat="1" ht="15" customHeight="1">
      <c r="A84" s="1578" t="s">
        <v>800</v>
      </c>
      <c r="B84" s="1398"/>
      <c r="C84" s="1398"/>
      <c r="D84" s="1398"/>
      <c r="E84" s="1398"/>
      <c r="F84" s="1398"/>
      <c r="G84" s="1398"/>
      <c r="H84" s="1398"/>
      <c r="I84" s="1398"/>
      <c r="J84" s="1398"/>
      <c r="K84" s="1398"/>
      <c r="L84" s="1398"/>
      <c r="M84" s="1398"/>
    </row>
    <row r="85" spans="1:17" s="774" customFormat="1" ht="15" customHeight="1">
      <c r="A85" s="1578" t="s">
        <v>801</v>
      </c>
      <c r="B85" s="1398"/>
      <c r="C85" s="1398"/>
      <c r="D85" s="1398"/>
      <c r="E85" s="1398"/>
      <c r="F85" s="1398"/>
      <c r="G85" s="1398"/>
      <c r="H85" s="1398"/>
      <c r="I85" s="1398"/>
      <c r="J85" s="1398"/>
      <c r="K85" s="1398"/>
      <c r="L85" s="1398"/>
      <c r="M85" s="1398"/>
    </row>
    <row r="86" spans="1:17" s="309" customFormat="1" ht="15" customHeight="1"/>
    <row r="87" spans="1:17" s="309" customFormat="1" ht="15" customHeight="1">
      <c r="A87" s="1610" t="s">
        <v>749</v>
      </c>
    </row>
    <row r="88" spans="1:17" s="309" customFormat="1" ht="15" customHeight="1">
      <c r="A88" s="411" t="s">
        <v>744</v>
      </c>
    </row>
    <row r="89" spans="1:17" s="774" customFormat="1" ht="15" customHeight="1">
      <c r="A89" s="1578" t="s">
        <v>837</v>
      </c>
      <c r="B89" s="1398"/>
      <c r="C89" s="1398"/>
      <c r="D89" s="1398"/>
      <c r="E89" s="1398"/>
      <c r="F89" s="1398"/>
      <c r="G89" s="1398"/>
      <c r="H89" s="1398"/>
      <c r="I89" s="1398"/>
      <c r="J89" s="1398"/>
      <c r="K89" s="1398"/>
    </row>
    <row r="90" spans="1:17" s="774" customFormat="1" ht="15" customHeight="1">
      <c r="A90" s="1578" t="s">
        <v>838</v>
      </c>
      <c r="B90" s="1398"/>
      <c r="C90" s="1398"/>
      <c r="D90" s="1398"/>
      <c r="E90" s="1398"/>
      <c r="F90" s="1398"/>
      <c r="G90" s="1398"/>
      <c r="H90" s="1398"/>
      <c r="I90" s="1398"/>
      <c r="J90" s="1398"/>
      <c r="K90" s="1398"/>
      <c r="L90" s="1398"/>
    </row>
    <row r="91" spans="1:17" s="774" customFormat="1" ht="15" customHeight="1">
      <c r="A91" s="1578" t="s">
        <v>839</v>
      </c>
      <c r="B91" s="1398"/>
      <c r="C91" s="1398"/>
      <c r="D91" s="1398"/>
      <c r="E91" s="1398"/>
      <c r="F91" s="1398"/>
      <c r="G91" s="1398"/>
      <c r="H91" s="1398"/>
      <c r="I91" s="1398"/>
      <c r="J91" s="1398"/>
      <c r="K91" s="1398"/>
      <c r="L91" s="1398"/>
      <c r="Q91" s="774" t="s">
        <v>0</v>
      </c>
    </row>
    <row r="92" spans="1:17" s="774" customFormat="1" ht="15" customHeight="1">
      <c r="A92" s="775"/>
    </row>
    <row r="93" spans="1:17" s="774" customFormat="1" ht="15" customHeight="1">
      <c r="A93" s="1578" t="s">
        <v>840</v>
      </c>
      <c r="B93" s="1398"/>
      <c r="C93" s="1398"/>
      <c r="D93" s="1398"/>
      <c r="E93" s="1398"/>
      <c r="F93" s="1398"/>
      <c r="G93" s="1398"/>
      <c r="H93" s="1398"/>
      <c r="I93" s="1398"/>
    </row>
    <row r="94" spans="1:17" s="774" customFormat="1" ht="15" customHeight="1">
      <c r="A94" s="1578" t="s">
        <v>841</v>
      </c>
      <c r="B94" s="1398"/>
      <c r="C94" s="1398"/>
      <c r="D94" s="1398"/>
      <c r="E94" s="1398"/>
      <c r="F94" s="1398"/>
      <c r="G94" s="1398"/>
      <c r="H94" s="1398"/>
      <c r="I94" s="1398"/>
    </row>
    <row r="95" spans="1:17" s="774" customFormat="1" ht="15" customHeight="1">
      <c r="A95" s="1578" t="s">
        <v>842</v>
      </c>
      <c r="B95" s="1398"/>
      <c r="C95" s="1398"/>
      <c r="D95" s="1398"/>
      <c r="E95" s="1398"/>
      <c r="F95" s="1398"/>
      <c r="G95" s="1398"/>
      <c r="H95" s="1398"/>
      <c r="I95" s="1398"/>
      <c r="J95" s="1398"/>
      <c r="K95" s="1398"/>
    </row>
    <row r="96" spans="1:17" s="774" customFormat="1" ht="15" customHeight="1">
      <c r="A96" s="1578" t="s">
        <v>843</v>
      </c>
      <c r="B96" s="1398"/>
      <c r="C96" s="1398"/>
      <c r="D96" s="1398"/>
      <c r="E96" s="1398"/>
      <c r="F96" s="1398"/>
      <c r="G96" s="1398"/>
      <c r="H96" s="1398"/>
      <c r="I96" s="1398"/>
    </row>
    <row r="97" spans="1:15" s="774" customFormat="1" ht="15" customHeight="1">
      <c r="A97" s="1578" t="s">
        <v>844</v>
      </c>
      <c r="B97" s="1398"/>
      <c r="C97" s="1398"/>
      <c r="D97" s="1398"/>
      <c r="E97" s="1398"/>
      <c r="F97" s="1398"/>
      <c r="G97" s="1398"/>
      <c r="H97" s="1398"/>
      <c r="I97" s="1398"/>
    </row>
    <row r="98" spans="1:15" s="774" customFormat="1" ht="15" customHeight="1"/>
    <row r="99" spans="1:15" s="774" customFormat="1" ht="15" customHeight="1">
      <c r="A99" s="1578" t="s">
        <v>845</v>
      </c>
      <c r="B99" s="1398"/>
      <c r="C99" s="1398"/>
      <c r="D99" s="1398"/>
      <c r="E99" s="1398"/>
      <c r="F99" s="1398"/>
      <c r="G99" s="1398"/>
      <c r="H99" s="1398"/>
      <c r="I99" s="1398"/>
      <c r="J99" s="1398"/>
      <c r="K99" s="1398"/>
      <c r="L99" s="1398"/>
    </row>
    <row r="100" spans="1:15" s="774" customFormat="1" ht="15" customHeight="1">
      <c r="A100" s="1578" t="s">
        <v>846</v>
      </c>
      <c r="B100" s="1398"/>
      <c r="C100" s="1398"/>
      <c r="D100" s="1398"/>
      <c r="E100" s="1398"/>
      <c r="F100" s="1398"/>
      <c r="G100" s="1398"/>
      <c r="H100" s="1398"/>
      <c r="I100" s="1398"/>
      <c r="J100" s="1398"/>
    </row>
    <row r="101" spans="1:15" s="774" customFormat="1" ht="15" customHeight="1">
      <c r="A101" s="1578" t="s">
        <v>847</v>
      </c>
      <c r="B101" s="1398"/>
      <c r="C101" s="1398"/>
      <c r="D101" s="1398"/>
      <c r="E101" s="1398"/>
      <c r="F101" s="1398"/>
      <c r="G101" s="1398"/>
      <c r="H101" s="1398"/>
      <c r="I101" s="1398"/>
      <c r="J101" s="1398"/>
      <c r="K101" s="1398"/>
      <c r="L101" s="1398"/>
    </row>
    <row r="102" spans="1:15" s="774" customFormat="1" ht="15" customHeight="1">
      <c r="A102" s="1578" t="s">
        <v>848</v>
      </c>
      <c r="B102" s="1398"/>
      <c r="C102" s="1398"/>
      <c r="D102" s="1398"/>
      <c r="E102" s="1398"/>
      <c r="F102" s="1398"/>
      <c r="G102" s="1398"/>
      <c r="H102" s="1398"/>
      <c r="I102" s="1398"/>
      <c r="J102" s="1398"/>
      <c r="K102" s="1398"/>
      <c r="L102" s="1398"/>
      <c r="M102" s="1398"/>
      <c r="N102" s="1398"/>
      <c r="O102" s="1398"/>
    </row>
    <row r="103" spans="1:15" s="774" customFormat="1" ht="15" customHeight="1"/>
    <row r="104" spans="1:15" s="774" customFormat="1" ht="15" customHeight="1">
      <c r="A104" s="1578" t="s">
        <v>849</v>
      </c>
      <c r="B104" s="1398"/>
      <c r="C104" s="1398"/>
      <c r="D104" s="1398"/>
      <c r="E104" s="1398"/>
      <c r="F104" s="1398"/>
      <c r="G104" s="1398"/>
      <c r="H104" s="1398"/>
      <c r="I104" s="1398"/>
      <c r="J104" s="1398"/>
      <c r="K104" s="1398"/>
      <c r="L104" s="1398"/>
    </row>
    <row r="105" spans="1:15" s="774" customFormat="1" ht="15" customHeight="1">
      <c r="A105" s="1578" t="s">
        <v>850</v>
      </c>
      <c r="B105" s="1398"/>
      <c r="C105" s="1398"/>
      <c r="D105" s="1398"/>
      <c r="E105" s="1398"/>
      <c r="F105" s="1398"/>
      <c r="G105" s="1398"/>
      <c r="H105" s="1398"/>
      <c r="I105" s="1398"/>
      <c r="J105" s="1398"/>
      <c r="K105" s="1398"/>
      <c r="L105" s="1398"/>
    </row>
    <row r="106" spans="1:15" s="774" customFormat="1" ht="15" customHeight="1">
      <c r="A106" s="1612" t="s">
        <v>741</v>
      </c>
    </row>
    <row r="107" spans="1:15" s="774" customFormat="1" ht="15" customHeight="1">
      <c r="A107" s="1578" t="s">
        <v>851</v>
      </c>
      <c r="B107" s="1398"/>
      <c r="C107" s="1398"/>
      <c r="D107" s="1398"/>
      <c r="E107" s="1398"/>
      <c r="F107" s="1398"/>
      <c r="G107" s="1398"/>
      <c r="H107" s="1398"/>
      <c r="I107" s="1398"/>
      <c r="J107" s="1398"/>
      <c r="K107" s="1398"/>
    </row>
    <row r="108" spans="1:15" s="774" customFormat="1" ht="15" customHeight="1">
      <c r="A108" s="1578" t="s">
        <v>852</v>
      </c>
      <c r="B108" s="1398"/>
      <c r="C108" s="1398"/>
      <c r="D108" s="1398"/>
      <c r="E108" s="1398"/>
      <c r="F108" s="1398"/>
      <c r="G108" s="1398"/>
      <c r="H108" s="1398"/>
      <c r="I108" s="1398"/>
      <c r="J108" s="1398"/>
      <c r="K108" s="1398"/>
    </row>
    <row r="109" spans="1:15" s="774" customFormat="1" ht="15" customHeight="1">
      <c r="A109" s="1578" t="s">
        <v>853</v>
      </c>
      <c r="B109" s="1398"/>
      <c r="C109" s="1398"/>
      <c r="D109" s="1398"/>
      <c r="E109" s="1398"/>
      <c r="F109" s="1398"/>
      <c r="G109" s="1398"/>
      <c r="H109" s="1398"/>
      <c r="I109" s="1398"/>
      <c r="J109" s="1398"/>
      <c r="K109" s="1398"/>
      <c r="L109" s="1398"/>
      <c r="M109" s="1398"/>
    </row>
    <row r="110" spans="1:15" s="774" customFormat="1" ht="15" customHeight="1">
      <c r="A110" s="1612" t="s">
        <v>754</v>
      </c>
      <c r="B110" s="773"/>
      <c r="C110" s="773"/>
      <c r="D110" s="773"/>
      <c r="E110" s="773"/>
      <c r="F110" s="773"/>
      <c r="G110" s="773"/>
      <c r="H110" s="773"/>
      <c r="I110" s="773"/>
      <c r="J110" s="773"/>
    </row>
    <row r="111" spans="1:15" s="774" customFormat="1" ht="15" customHeight="1">
      <c r="A111" s="1578" t="s">
        <v>854</v>
      </c>
      <c r="B111" s="1398"/>
      <c r="C111" s="1398"/>
      <c r="D111" s="1398"/>
      <c r="E111" s="1398"/>
      <c r="F111" s="1398"/>
      <c r="G111" s="1398"/>
      <c r="H111" s="1398"/>
      <c r="I111" s="1398"/>
      <c r="J111" s="1398"/>
      <c r="K111" s="1398"/>
    </row>
    <row r="112" spans="1:15" s="774" customFormat="1" ht="15" customHeight="1">
      <c r="A112" s="1578" t="s">
        <v>855</v>
      </c>
      <c r="B112" s="1398"/>
      <c r="C112" s="1398"/>
      <c r="D112" s="1398"/>
      <c r="E112" s="1398"/>
      <c r="F112" s="1398"/>
      <c r="G112" s="1398"/>
      <c r="H112" s="1398"/>
      <c r="I112" s="1398"/>
      <c r="J112" s="1398"/>
      <c r="K112" s="1398"/>
    </row>
    <row r="113" spans="1:14" s="774" customFormat="1" ht="15" customHeight="1">
      <c r="A113" s="1612" t="s">
        <v>612</v>
      </c>
      <c r="B113" s="773"/>
      <c r="C113" s="773"/>
      <c r="D113" s="773"/>
      <c r="E113" s="773"/>
      <c r="F113" s="773"/>
      <c r="G113" s="773"/>
      <c r="H113" s="773"/>
      <c r="I113" s="773"/>
      <c r="J113" s="773"/>
    </row>
    <row r="114" spans="1:14" s="774" customFormat="1" ht="15" customHeight="1">
      <c r="A114" s="1578" t="s">
        <v>856</v>
      </c>
      <c r="B114" s="1398"/>
      <c r="C114" s="1398"/>
      <c r="D114" s="1398"/>
      <c r="E114" s="1398"/>
      <c r="F114" s="1398"/>
      <c r="G114" s="1398"/>
      <c r="H114" s="1398"/>
      <c r="I114" s="1398"/>
      <c r="J114" s="1398"/>
      <c r="K114" s="1398"/>
      <c r="L114" s="1398"/>
      <c r="M114" s="1398"/>
    </row>
    <row r="115" spans="1:14" s="774" customFormat="1" ht="15" customHeight="1">
      <c r="A115" s="1578" t="s">
        <v>857</v>
      </c>
      <c r="B115" s="1398"/>
      <c r="C115" s="1398"/>
      <c r="D115" s="1398"/>
      <c r="E115" s="1398"/>
      <c r="F115" s="1398"/>
      <c r="G115" s="1398"/>
      <c r="H115" s="1398"/>
      <c r="I115" s="1398"/>
      <c r="J115" s="1398"/>
      <c r="K115" s="1398"/>
      <c r="L115" s="1398"/>
      <c r="M115" s="1398"/>
    </row>
    <row r="116" spans="1:14" s="774" customFormat="1" ht="15" customHeight="1">
      <c r="A116" s="1578" t="s">
        <v>858</v>
      </c>
      <c r="B116" s="1398"/>
      <c r="C116" s="1398"/>
      <c r="D116" s="1398"/>
      <c r="E116" s="1398"/>
      <c r="F116" s="1398"/>
      <c r="G116" s="1398"/>
      <c r="H116" s="1398"/>
      <c r="I116" s="1398"/>
      <c r="J116" s="1398"/>
      <c r="K116" s="1398"/>
      <c r="L116" s="1398"/>
      <c r="M116" s="1398"/>
    </row>
    <row r="117" spans="1:14" s="774" customFormat="1" ht="15" customHeight="1">
      <c r="A117" s="1578" t="s">
        <v>859</v>
      </c>
      <c r="B117" s="1398"/>
      <c r="C117" s="1398"/>
      <c r="D117" s="1398"/>
      <c r="E117" s="1398"/>
      <c r="F117" s="1398"/>
      <c r="G117" s="1398"/>
      <c r="H117" s="1398"/>
      <c r="I117" s="1398"/>
      <c r="J117" s="1398"/>
      <c r="K117" s="1398"/>
      <c r="L117" s="1398"/>
      <c r="M117" s="1398"/>
    </row>
    <row r="118" spans="1:14" s="774" customFormat="1" ht="15" customHeight="1">
      <c r="A118" s="1578" t="s">
        <v>860</v>
      </c>
      <c r="B118" s="1398"/>
      <c r="C118" s="1398"/>
      <c r="D118" s="1398"/>
      <c r="E118" s="1398"/>
      <c r="F118" s="1398"/>
      <c r="G118" s="1398"/>
      <c r="H118" s="1398"/>
      <c r="I118" s="1398"/>
      <c r="J118" s="1398"/>
      <c r="K118" s="1398"/>
      <c r="L118" s="1398"/>
    </row>
    <row r="119" spans="1:14" s="774" customFormat="1" ht="15" customHeight="1">
      <c r="A119" s="773"/>
      <c r="B119" s="773"/>
      <c r="C119" s="773"/>
      <c r="D119" s="773"/>
      <c r="E119" s="773"/>
      <c r="F119" s="773"/>
      <c r="G119" s="773"/>
      <c r="H119" s="773"/>
      <c r="I119" s="773"/>
      <c r="J119" s="773"/>
    </row>
    <row r="120" spans="1:14" s="774" customFormat="1" ht="15" customHeight="1">
      <c r="A120" s="1578" t="s">
        <v>861</v>
      </c>
      <c r="B120" s="1398"/>
      <c r="C120" s="1398"/>
      <c r="D120" s="1398"/>
      <c r="E120" s="1398"/>
      <c r="F120" s="1398"/>
      <c r="G120" s="1398"/>
      <c r="H120" s="1398"/>
      <c r="I120" s="1398"/>
      <c r="J120" s="1398"/>
      <c r="K120" s="1398"/>
      <c r="L120" s="1398"/>
      <c r="M120" s="1398"/>
    </row>
    <row r="121" spans="1:14" s="774" customFormat="1" ht="15" customHeight="1">
      <c r="A121" s="1578" t="s">
        <v>862</v>
      </c>
      <c r="B121" s="1398"/>
      <c r="C121" s="1398"/>
      <c r="D121" s="1398"/>
      <c r="E121" s="1398"/>
      <c r="F121" s="1398"/>
      <c r="G121" s="1398"/>
      <c r="H121" s="1398"/>
      <c r="I121" s="1398"/>
      <c r="J121" s="1398"/>
      <c r="K121" s="1398"/>
      <c r="L121" s="1398"/>
      <c r="M121" s="1398"/>
    </row>
    <row r="122" spans="1:14" s="774" customFormat="1" ht="15" customHeight="1">
      <c r="A122" s="1578" t="s">
        <v>863</v>
      </c>
      <c r="B122" s="1398"/>
      <c r="C122" s="1398"/>
      <c r="D122" s="1398"/>
      <c r="E122" s="1398"/>
      <c r="F122" s="1398"/>
      <c r="G122" s="1398"/>
      <c r="H122" s="1398"/>
      <c r="I122" s="1398"/>
      <c r="J122" s="1398"/>
      <c r="K122" s="1398"/>
      <c r="L122" s="1398"/>
      <c r="M122" s="1398"/>
      <c r="N122" s="1398"/>
    </row>
    <row r="123" spans="1:14" s="774" customFormat="1" ht="15" customHeight="1">
      <c r="A123" s="1578" t="s">
        <v>864</v>
      </c>
      <c r="B123" s="1398"/>
      <c r="C123" s="1398"/>
      <c r="D123" s="1398"/>
      <c r="E123" s="1398"/>
      <c r="F123" s="1398"/>
      <c r="G123" s="1398"/>
      <c r="H123" s="1398"/>
      <c r="I123" s="1398"/>
      <c r="J123" s="1398"/>
      <c r="K123" s="1398"/>
      <c r="L123" s="1398"/>
      <c r="M123" s="1398"/>
    </row>
    <row r="124" spans="1:14" s="774" customFormat="1" ht="15" customHeight="1">
      <c r="A124" s="1578" t="s">
        <v>865</v>
      </c>
      <c r="B124" s="1398"/>
      <c r="C124" s="1398"/>
      <c r="D124" s="1398"/>
      <c r="E124" s="1398"/>
      <c r="F124" s="1398"/>
      <c r="G124" s="1398"/>
      <c r="H124" s="1398"/>
      <c r="I124" s="1398"/>
      <c r="J124" s="1398"/>
      <c r="K124" s="1398"/>
    </row>
    <row r="125" spans="1:14" s="309" customFormat="1" ht="15" customHeight="1">
      <c r="A125" s="499"/>
      <c r="B125" s="499"/>
      <c r="C125" s="499"/>
      <c r="D125" s="499"/>
      <c r="E125" s="499"/>
      <c r="F125" s="499"/>
      <c r="G125" s="499"/>
      <c r="H125" s="499"/>
      <c r="I125" s="499"/>
      <c r="J125" s="499"/>
    </row>
    <row r="126" spans="1:14" s="309" customFormat="1" ht="15" customHeight="1">
      <c r="A126" s="411" t="s">
        <v>745</v>
      </c>
      <c r="B126" s="499"/>
      <c r="C126" s="499"/>
      <c r="D126" s="499"/>
      <c r="E126" s="499"/>
      <c r="F126" s="499"/>
      <c r="G126" s="499"/>
      <c r="H126" s="499"/>
      <c r="I126" s="499"/>
      <c r="J126" s="499"/>
    </row>
    <row r="127" spans="1:14" s="774" customFormat="1" ht="15" customHeight="1">
      <c r="A127" s="1578" t="s">
        <v>895</v>
      </c>
      <c r="B127" s="1398"/>
      <c r="C127" s="1398"/>
      <c r="D127" s="1398"/>
      <c r="E127" s="1398"/>
      <c r="F127" s="1398"/>
      <c r="G127" s="1398"/>
      <c r="H127" s="1398"/>
      <c r="I127" s="1398"/>
      <c r="J127" s="1398"/>
      <c r="K127" s="1398"/>
      <c r="L127" s="1398"/>
      <c r="M127" s="1398"/>
      <c r="N127" s="1398"/>
    </row>
    <row r="128" spans="1:14" s="774" customFormat="1" ht="15" customHeight="1">
      <c r="A128" s="1578" t="s">
        <v>896</v>
      </c>
      <c r="B128" s="1398"/>
      <c r="C128" s="1398"/>
      <c r="D128" s="1398"/>
      <c r="E128" s="1398"/>
      <c r="F128" s="1398"/>
      <c r="G128" s="1398"/>
      <c r="H128" s="1398"/>
      <c r="I128" s="1398"/>
      <c r="J128" s="1398"/>
      <c r="K128" s="1398"/>
    </row>
    <row r="129" spans="1:14" s="774" customFormat="1" ht="15" customHeight="1">
      <c r="A129" s="1578" t="s">
        <v>897</v>
      </c>
      <c r="B129" s="1398"/>
      <c r="C129" s="1398"/>
      <c r="D129" s="1398"/>
      <c r="E129" s="1398"/>
      <c r="F129" s="1398"/>
      <c r="G129" s="1398"/>
      <c r="H129" s="1398"/>
      <c r="I129" s="1398"/>
      <c r="J129" s="1398"/>
      <c r="K129" s="1398"/>
    </row>
    <row r="130" spans="1:14" s="774" customFormat="1" ht="15" customHeight="1">
      <c r="A130" s="1578" t="s">
        <v>898</v>
      </c>
      <c r="B130" s="1398"/>
      <c r="C130" s="1398"/>
      <c r="D130" s="1398"/>
      <c r="E130" s="1398"/>
      <c r="F130" s="1398"/>
      <c r="G130" s="1398"/>
      <c r="H130" s="1398"/>
      <c r="I130" s="1398"/>
      <c r="J130" s="1398"/>
      <c r="K130" s="1398"/>
      <c r="L130" s="1398"/>
      <c r="M130" s="1398"/>
      <c r="N130" s="1398"/>
    </row>
    <row r="131" spans="1:14" s="774" customFormat="1" ht="15" customHeight="1">
      <c r="A131" s="1578" t="s">
        <v>899</v>
      </c>
      <c r="B131" s="1398"/>
      <c r="C131" s="1398"/>
      <c r="D131" s="1398"/>
      <c r="E131" s="1398"/>
      <c r="F131" s="1398"/>
      <c r="G131" s="1398"/>
      <c r="H131" s="1398"/>
      <c r="I131" s="1398"/>
      <c r="J131" s="1398"/>
      <c r="K131" s="1398"/>
      <c r="L131" s="1398"/>
    </row>
    <row r="132" spans="1:14" s="774" customFormat="1" ht="15" customHeight="1">
      <c r="A132" s="1612" t="s">
        <v>755</v>
      </c>
    </row>
    <row r="133" spans="1:14" s="774" customFormat="1" ht="15" customHeight="1">
      <c r="A133" s="1578" t="s">
        <v>900</v>
      </c>
      <c r="B133" s="1398"/>
      <c r="C133" s="1398"/>
      <c r="D133" s="1398"/>
      <c r="E133" s="1398"/>
      <c r="F133" s="1398"/>
      <c r="G133" s="1398"/>
      <c r="H133" s="1398"/>
      <c r="I133" s="1398"/>
      <c r="J133" s="1398"/>
      <c r="K133" s="1398"/>
      <c r="L133" s="1398"/>
      <c r="M133" s="1398"/>
    </row>
    <row r="134" spans="1:14" s="774" customFormat="1" ht="15" customHeight="1">
      <c r="A134" s="1578" t="s">
        <v>901</v>
      </c>
      <c r="B134" s="1398"/>
      <c r="C134" s="1398"/>
      <c r="D134" s="1398"/>
      <c r="E134" s="1398"/>
      <c r="F134" s="1398"/>
      <c r="G134" s="1398"/>
      <c r="H134" s="1398"/>
      <c r="I134" s="1398"/>
      <c r="J134" s="1398"/>
      <c r="K134" s="1398"/>
      <c r="L134" s="1398"/>
    </row>
    <row r="135" spans="1:14" s="774" customFormat="1" ht="15" customHeight="1">
      <c r="A135" s="1578" t="s">
        <v>902</v>
      </c>
      <c r="B135" s="1398"/>
      <c r="C135" s="1398"/>
      <c r="D135" s="1398"/>
      <c r="E135" s="1398"/>
      <c r="F135" s="1398"/>
      <c r="G135" s="1398"/>
      <c r="H135" s="1398"/>
      <c r="I135" s="1398"/>
      <c r="J135" s="1398"/>
      <c r="K135" s="1398"/>
      <c r="L135" s="1398"/>
    </row>
    <row r="136" spans="1:14" s="774" customFormat="1" ht="15" customHeight="1">
      <c r="A136" s="1578" t="s">
        <v>903</v>
      </c>
      <c r="B136" s="1398"/>
      <c r="C136" s="1398"/>
      <c r="D136" s="1398"/>
      <c r="E136" s="1398"/>
      <c r="F136" s="1398"/>
      <c r="G136" s="1398"/>
      <c r="H136" s="1398"/>
      <c r="I136" s="1398"/>
      <c r="J136" s="1398"/>
      <c r="K136" s="1398"/>
      <c r="L136" s="1398"/>
    </row>
    <row r="137" spans="1:14" s="774" customFormat="1" ht="15" customHeight="1">
      <c r="A137" s="1612" t="s">
        <v>756</v>
      </c>
    </row>
    <row r="138" spans="1:14" s="774" customFormat="1" ht="15" customHeight="1">
      <c r="A138" s="1578" t="s">
        <v>904</v>
      </c>
      <c r="B138" s="1398"/>
      <c r="C138" s="1398"/>
      <c r="D138" s="1398"/>
      <c r="E138" s="1398"/>
      <c r="F138" s="1398"/>
      <c r="G138" s="1398"/>
      <c r="H138" s="1398"/>
      <c r="I138" s="1398"/>
      <c r="J138" s="1398"/>
      <c r="K138" s="1398"/>
      <c r="L138" s="1398"/>
      <c r="M138" s="1398"/>
    </row>
    <row r="139" spans="1:14" s="774" customFormat="1" ht="15" customHeight="1">
      <c r="A139" s="1578" t="s">
        <v>905</v>
      </c>
      <c r="B139" s="1398"/>
      <c r="C139" s="1398"/>
      <c r="D139" s="1398"/>
      <c r="E139" s="1398"/>
      <c r="F139" s="1398"/>
      <c r="G139" s="1398"/>
      <c r="H139" s="1398"/>
      <c r="I139" s="1398"/>
      <c r="J139" s="1398"/>
      <c r="K139" s="1398"/>
      <c r="L139" s="1398"/>
      <c r="M139" s="1398"/>
    </row>
    <row r="140" spans="1:14" s="774" customFormat="1" ht="15" customHeight="1">
      <c r="A140" s="1578" t="s">
        <v>906</v>
      </c>
      <c r="B140" s="1398"/>
      <c r="C140" s="1398"/>
      <c r="D140" s="1398"/>
      <c r="E140" s="1398"/>
      <c r="F140" s="1398"/>
      <c r="G140" s="1398"/>
      <c r="H140" s="1398"/>
      <c r="I140" s="1398"/>
      <c r="J140" s="1398"/>
      <c r="K140" s="1398"/>
      <c r="L140" s="1398"/>
      <c r="M140" s="1398"/>
    </row>
    <row r="141" spans="1:14" s="774" customFormat="1" ht="15" customHeight="1">
      <c r="A141" s="1578" t="s">
        <v>907</v>
      </c>
      <c r="B141" s="1398"/>
      <c r="C141" s="1398"/>
      <c r="D141" s="1398"/>
      <c r="E141" s="1398"/>
      <c r="F141" s="1398"/>
      <c r="G141" s="1398"/>
      <c r="H141" s="1398"/>
      <c r="I141" s="1398"/>
      <c r="J141" s="1398"/>
      <c r="K141" s="1398"/>
      <c r="L141" s="1398"/>
    </row>
    <row r="142" spans="1:14" s="309" customFormat="1" ht="15" customHeight="1">
      <c r="A142" s="654"/>
    </row>
    <row r="143" spans="1:14" s="309" customFormat="1" ht="15" customHeight="1">
      <c r="A143" s="411" t="s">
        <v>746</v>
      </c>
    </row>
    <row r="144" spans="1:14" s="774" customFormat="1" ht="15" customHeight="1">
      <c r="A144" s="1578" t="s">
        <v>921</v>
      </c>
      <c r="B144" s="1398"/>
      <c r="C144" s="1398"/>
      <c r="D144" s="1398"/>
      <c r="E144" s="1398"/>
      <c r="F144" s="1398"/>
      <c r="G144" s="1398"/>
      <c r="H144" s="1398"/>
    </row>
    <row r="145" spans="1:14" s="774" customFormat="1" ht="15" customHeight="1">
      <c r="A145" s="1578" t="s">
        <v>922</v>
      </c>
      <c r="B145" s="1398"/>
      <c r="C145" s="1398"/>
      <c r="D145" s="1398"/>
      <c r="E145" s="1398"/>
      <c r="F145" s="1398"/>
      <c r="G145" s="1398"/>
      <c r="H145" s="1398"/>
      <c r="I145" s="1398"/>
      <c r="J145" s="1398"/>
      <c r="K145" s="1398"/>
    </row>
    <row r="146" spans="1:14" s="774" customFormat="1" ht="15" customHeight="1">
      <c r="A146" s="1578" t="s">
        <v>923</v>
      </c>
      <c r="B146" s="1398"/>
      <c r="C146" s="1398"/>
      <c r="D146" s="1398"/>
      <c r="E146" s="1398"/>
      <c r="F146" s="1398"/>
      <c r="G146" s="1398"/>
      <c r="H146" s="1398"/>
      <c r="I146" s="1398"/>
    </row>
    <row r="147" spans="1:14" s="774" customFormat="1" ht="15" customHeight="1">
      <c r="A147" s="1578" t="s">
        <v>924</v>
      </c>
      <c r="B147" s="1398"/>
      <c r="C147" s="1398"/>
      <c r="D147" s="1398"/>
      <c r="E147" s="1398"/>
      <c r="F147" s="1398"/>
      <c r="G147" s="1398"/>
      <c r="H147" s="1398"/>
      <c r="I147" s="1398"/>
    </row>
    <row r="148" spans="1:14" s="774" customFormat="1" ht="15" customHeight="1">
      <c r="A148" s="773"/>
      <c r="B148" s="773"/>
      <c r="C148" s="773"/>
      <c r="D148" s="773"/>
      <c r="E148" s="773"/>
      <c r="F148" s="773"/>
      <c r="G148" s="773"/>
      <c r="H148" s="773"/>
    </row>
    <row r="149" spans="1:14" s="774" customFormat="1" ht="15" customHeight="1">
      <c r="A149" s="1578" t="s">
        <v>925</v>
      </c>
      <c r="B149" s="1398"/>
      <c r="C149" s="1398"/>
      <c r="D149" s="1398"/>
      <c r="E149" s="1398"/>
      <c r="F149" s="1398"/>
      <c r="G149" s="1398"/>
      <c r="H149" s="1398"/>
      <c r="I149" s="1398"/>
    </row>
    <row r="150" spans="1:14" s="774" customFormat="1" ht="15" customHeight="1">
      <c r="A150" s="1612" t="s">
        <v>757</v>
      </c>
      <c r="B150" s="773"/>
      <c r="C150" s="773"/>
      <c r="D150" s="773"/>
      <c r="E150" s="773"/>
      <c r="F150" s="773"/>
      <c r="G150" s="773"/>
      <c r="H150" s="773"/>
    </row>
    <row r="151" spans="1:14" s="774" customFormat="1" ht="15" customHeight="1">
      <c r="A151" s="1578" t="s">
        <v>926</v>
      </c>
      <c r="B151" s="1398"/>
      <c r="C151" s="1398"/>
      <c r="D151" s="1398"/>
      <c r="E151" s="1398"/>
      <c r="F151" s="1398"/>
      <c r="G151" s="1398"/>
      <c r="H151" s="1398"/>
    </row>
    <row r="152" spans="1:14" s="774" customFormat="1" ht="15" customHeight="1">
      <c r="A152" s="1578" t="s">
        <v>927</v>
      </c>
      <c r="B152" s="1398"/>
      <c r="C152" s="1398"/>
      <c r="D152" s="1398"/>
      <c r="E152" s="1398"/>
      <c r="F152" s="1398"/>
      <c r="G152" s="1398"/>
      <c r="H152" s="1398"/>
      <c r="I152" s="1398"/>
      <c r="J152" s="1398"/>
      <c r="K152" s="1398"/>
      <c r="L152" s="1398"/>
      <c r="M152" s="1398"/>
    </row>
    <row r="153" spans="1:14" s="774" customFormat="1" ht="15" customHeight="1">
      <c r="A153" s="1578" t="s">
        <v>928</v>
      </c>
      <c r="B153" s="1398"/>
      <c r="C153" s="1398"/>
      <c r="D153" s="1398"/>
      <c r="E153" s="1398"/>
      <c r="F153" s="1398"/>
      <c r="G153" s="1398"/>
      <c r="H153" s="1398"/>
      <c r="I153" s="1398"/>
      <c r="J153" s="773"/>
    </row>
    <row r="154" spans="1:14" s="774" customFormat="1" ht="15" customHeight="1">
      <c r="A154" s="1578" t="s">
        <v>929</v>
      </c>
      <c r="B154" s="1398"/>
      <c r="C154" s="1398"/>
      <c r="D154" s="1398"/>
      <c r="E154" s="1398"/>
      <c r="F154" s="1398"/>
      <c r="G154" s="1398"/>
      <c r="H154" s="1398"/>
      <c r="I154" s="1398"/>
      <c r="J154" s="773"/>
      <c r="K154" s="773"/>
      <c r="L154" s="773"/>
    </row>
    <row r="155" spans="1:14" s="774" customFormat="1" ht="15" customHeight="1">
      <c r="A155" s="1578" t="s">
        <v>930</v>
      </c>
      <c r="B155" s="1398"/>
      <c r="C155" s="1398"/>
      <c r="D155" s="1398"/>
      <c r="E155" s="1398"/>
      <c r="F155" s="1398"/>
      <c r="G155" s="1398"/>
      <c r="H155" s="1398"/>
      <c r="I155" s="1398"/>
      <c r="J155" s="1398"/>
      <c r="K155" s="1398"/>
      <c r="L155" s="1398"/>
    </row>
    <row r="156" spans="1:14" s="774" customFormat="1" ht="15" customHeight="1">
      <c r="A156" s="1578" t="s">
        <v>931</v>
      </c>
      <c r="B156" s="1398"/>
      <c r="C156" s="1398"/>
      <c r="D156" s="1398"/>
      <c r="E156" s="1398"/>
      <c r="F156" s="1398"/>
      <c r="G156" s="1398"/>
      <c r="H156" s="1398"/>
      <c r="I156" s="1398"/>
      <c r="J156" s="1398"/>
      <c r="K156" s="1398"/>
      <c r="L156" s="1398"/>
      <c r="M156" s="1398"/>
      <c r="N156" s="1398"/>
    </row>
    <row r="157" spans="1:14" s="774" customFormat="1" ht="15" customHeight="1">
      <c r="A157" s="1578" t="s">
        <v>932</v>
      </c>
      <c r="B157" s="1398"/>
      <c r="C157" s="1398"/>
      <c r="D157" s="1398"/>
      <c r="E157" s="1398"/>
      <c r="F157" s="1398"/>
      <c r="G157" s="1398"/>
      <c r="H157" s="1398"/>
      <c r="I157" s="1398"/>
      <c r="J157" s="1398"/>
      <c r="K157" s="1398"/>
      <c r="L157" s="1398"/>
      <c r="M157" s="1398"/>
      <c r="N157" s="1398"/>
    </row>
    <row r="158" spans="1:14" s="774" customFormat="1" ht="15" customHeight="1">
      <c r="A158" s="1578" t="s">
        <v>933</v>
      </c>
      <c r="B158" s="1398"/>
      <c r="C158" s="1398"/>
      <c r="D158" s="1398"/>
      <c r="E158" s="1398"/>
      <c r="F158" s="1398"/>
      <c r="G158" s="1398"/>
      <c r="H158" s="1398"/>
      <c r="I158" s="1398"/>
      <c r="J158" s="773"/>
      <c r="K158" s="773"/>
      <c r="L158" s="773"/>
    </row>
    <row r="159" spans="1:14" s="309" customFormat="1" ht="15" customHeight="1"/>
    <row r="160" spans="1:14" s="309" customFormat="1" ht="15" customHeight="1">
      <c r="A160" s="411" t="s">
        <v>747</v>
      </c>
    </row>
    <row r="161" spans="1:12" s="774" customFormat="1" ht="15" customHeight="1">
      <c r="A161" s="1578" t="s">
        <v>939</v>
      </c>
      <c r="B161" s="1398"/>
      <c r="C161" s="1398"/>
      <c r="D161" s="1398"/>
      <c r="E161" s="1398"/>
      <c r="F161" s="1398"/>
      <c r="G161" s="1398"/>
      <c r="H161" s="1398"/>
      <c r="I161" s="1398"/>
      <c r="J161" s="1398"/>
      <c r="K161" s="1398"/>
      <c r="L161" s="1398"/>
    </row>
    <row r="162" spans="1:12" s="774" customFormat="1" ht="15" customHeight="1">
      <c r="A162" s="1578" t="s">
        <v>940</v>
      </c>
      <c r="B162" s="1398"/>
      <c r="C162" s="1398"/>
      <c r="D162" s="1398"/>
      <c r="E162" s="1398"/>
      <c r="F162" s="1398"/>
      <c r="G162" s="1398"/>
      <c r="H162" s="1398"/>
      <c r="I162" s="1398"/>
      <c r="J162" s="1398"/>
      <c r="K162" s="1398"/>
      <c r="L162" s="1398"/>
    </row>
    <row r="163" spans="1:12" s="774" customFormat="1" ht="15" customHeight="1">
      <c r="A163" s="1578" t="s">
        <v>941</v>
      </c>
      <c r="B163" s="1398"/>
      <c r="C163" s="1398"/>
      <c r="D163" s="1398"/>
      <c r="E163" s="1398"/>
      <c r="F163" s="1398"/>
      <c r="G163" s="1398"/>
      <c r="H163" s="1398"/>
      <c r="I163" s="1398"/>
      <c r="J163" s="1398"/>
      <c r="K163" s="1398"/>
      <c r="L163" s="1398"/>
    </row>
    <row r="164" spans="1:12" s="309" customFormat="1" ht="15" customHeight="1"/>
    <row r="165" spans="1:12" s="309" customFormat="1" ht="15" customHeight="1">
      <c r="A165" s="1613" t="s">
        <v>750</v>
      </c>
    </row>
    <row r="166" spans="1:12" s="774" customFormat="1" ht="15" customHeight="1">
      <c r="A166" s="1578" t="s">
        <v>697</v>
      </c>
      <c r="B166" s="1398"/>
      <c r="C166" s="1398"/>
      <c r="D166" s="1398"/>
      <c r="E166" s="1398"/>
      <c r="F166" s="1398"/>
      <c r="G166" s="1398"/>
      <c r="H166" s="1398"/>
      <c r="I166" s="1398"/>
      <c r="J166" s="1398"/>
    </row>
    <row r="167" spans="1:12" s="774" customFormat="1" ht="15" customHeight="1">
      <c r="A167" s="1578" t="s">
        <v>698</v>
      </c>
      <c r="B167" s="1398"/>
      <c r="C167" s="1398"/>
      <c r="D167" s="1398"/>
      <c r="E167" s="1398"/>
      <c r="F167" s="1398"/>
      <c r="G167" s="1398"/>
      <c r="H167" s="1398"/>
      <c r="I167" s="1398"/>
      <c r="J167" s="1398"/>
      <c r="K167" s="1398"/>
    </row>
    <row r="168" spans="1:12" s="774" customFormat="1" ht="15" customHeight="1">
      <c r="A168" s="1578" t="s">
        <v>699</v>
      </c>
      <c r="B168" s="1398"/>
      <c r="C168" s="1398"/>
      <c r="D168" s="1398"/>
      <c r="E168" s="1398"/>
      <c r="F168" s="1398"/>
      <c r="G168" s="1398"/>
      <c r="H168" s="1398"/>
      <c r="I168" s="1398"/>
      <c r="J168" s="1398"/>
      <c r="K168" s="1398"/>
      <c r="L168" s="1398"/>
    </row>
    <row r="169" spans="1:12" s="309" customFormat="1" ht="15" customHeight="1">
      <c r="A169" s="498"/>
    </row>
    <row r="170" spans="1:12" s="309" customFormat="1" ht="15" customHeight="1">
      <c r="A170" s="1613" t="s">
        <v>751</v>
      </c>
    </row>
    <row r="171" spans="1:12" s="774" customFormat="1" ht="15" customHeight="1">
      <c r="A171" s="1578" t="s">
        <v>700</v>
      </c>
      <c r="B171" s="1398"/>
      <c r="C171" s="1398"/>
      <c r="D171" s="1398"/>
      <c r="E171" s="1398"/>
      <c r="F171" s="1398"/>
      <c r="G171" s="1398"/>
      <c r="H171" s="1398"/>
      <c r="I171" s="1398"/>
      <c r="J171" s="1398"/>
      <c r="K171" s="1398"/>
    </row>
    <row r="172" spans="1:12" s="774" customFormat="1" ht="15" customHeight="1">
      <c r="A172" s="1578" t="s">
        <v>701</v>
      </c>
      <c r="B172" s="1398"/>
      <c r="C172" s="1398"/>
      <c r="D172" s="1398"/>
      <c r="E172" s="1398"/>
      <c r="F172" s="1398"/>
      <c r="G172" s="1398"/>
      <c r="H172" s="1398"/>
      <c r="I172" s="1398"/>
      <c r="J172" s="1398"/>
      <c r="K172" s="1398"/>
      <c r="L172" s="1398"/>
    </row>
    <row r="173" spans="1:12" s="774" customFormat="1" ht="15" customHeight="1">
      <c r="A173" s="1578" t="s">
        <v>702</v>
      </c>
      <c r="B173" s="1398"/>
      <c r="C173" s="1398"/>
      <c r="D173" s="1398"/>
      <c r="E173" s="1398"/>
      <c r="F173" s="1398"/>
      <c r="G173" s="1398"/>
      <c r="H173" s="1398"/>
      <c r="I173" s="1398"/>
      <c r="J173" s="1398"/>
    </row>
    <row r="174" spans="1:12" s="309" customFormat="1" ht="15" customHeight="1">
      <c r="A174" s="498"/>
    </row>
    <row r="175" spans="1:12" s="309" customFormat="1" ht="15" customHeight="1">
      <c r="A175" s="1613" t="s">
        <v>752</v>
      </c>
    </row>
    <row r="176" spans="1:12" s="821" customFormat="1" ht="15" customHeight="1">
      <c r="A176" s="1578" t="s">
        <v>703</v>
      </c>
      <c r="B176" s="1398"/>
      <c r="C176" s="1398"/>
      <c r="D176" s="1398"/>
      <c r="E176" s="1398"/>
      <c r="F176" s="1398"/>
      <c r="G176" s="1398"/>
      <c r="H176" s="1398"/>
      <c r="I176" s="1398"/>
      <c r="J176" s="1398"/>
    </row>
    <row r="177" spans="1:12" s="821" customFormat="1" ht="15" customHeight="1">
      <c r="A177" s="1578" t="s">
        <v>704</v>
      </c>
      <c r="B177" s="1398"/>
      <c r="C177" s="1398"/>
      <c r="D177" s="1398"/>
      <c r="E177" s="1398"/>
      <c r="F177" s="1398"/>
      <c r="G177" s="1398"/>
      <c r="H177" s="1398"/>
      <c r="I177" s="1398"/>
      <c r="J177" s="1398"/>
      <c r="K177" s="1398"/>
      <c r="L177" s="1398"/>
    </row>
    <row r="178" spans="1:12" s="821" customFormat="1" ht="15" customHeight="1">
      <c r="A178" s="1578" t="s">
        <v>705</v>
      </c>
      <c r="B178" s="1398"/>
      <c r="C178" s="1398"/>
      <c r="D178" s="1398"/>
      <c r="E178" s="1398"/>
      <c r="F178" s="1398"/>
      <c r="G178" s="1398"/>
      <c r="H178" s="1398"/>
      <c r="I178" s="1398"/>
      <c r="J178" s="1398"/>
      <c r="K178" s="1398"/>
      <c r="L178" s="1398"/>
    </row>
    <row r="179" spans="1:12" s="821" customFormat="1" ht="15" customHeight="1">
      <c r="A179" s="1578" t="s">
        <v>706</v>
      </c>
      <c r="B179" s="1398"/>
      <c r="C179" s="1398"/>
      <c r="D179" s="1398"/>
      <c r="E179" s="1398"/>
      <c r="F179" s="1398"/>
      <c r="G179" s="1398"/>
      <c r="H179" s="1398"/>
      <c r="I179" s="1398"/>
      <c r="J179" s="1398"/>
    </row>
    <row r="180" spans="1:12" s="821" customFormat="1" ht="15" customHeight="1">
      <c r="A180" s="1578" t="s">
        <v>707</v>
      </c>
      <c r="B180" s="1398"/>
      <c r="C180" s="1398"/>
      <c r="D180" s="1398"/>
      <c r="E180" s="1398"/>
      <c r="F180" s="1398"/>
      <c r="G180" s="1398"/>
      <c r="H180" s="1398"/>
    </row>
    <row r="181" spans="1:12" s="821" customFormat="1" ht="15" customHeight="1">
      <c r="A181" s="1578" t="s">
        <v>708</v>
      </c>
      <c r="B181" s="1398"/>
      <c r="C181" s="1398"/>
      <c r="D181" s="1398"/>
      <c r="E181" s="1398"/>
      <c r="F181" s="1398"/>
      <c r="G181" s="1398"/>
      <c r="H181" s="1398"/>
    </row>
    <row r="182" spans="1:12" s="821" customFormat="1" ht="15" customHeight="1">
      <c r="A182" s="1578" t="s">
        <v>709</v>
      </c>
      <c r="B182" s="1398"/>
      <c r="C182" s="1398"/>
      <c r="D182" s="1398"/>
      <c r="E182" s="1398"/>
      <c r="F182" s="1398"/>
      <c r="G182" s="1398"/>
      <c r="H182" s="1398"/>
      <c r="I182" s="1398"/>
    </row>
    <row r="183" spans="1:12" s="821" customFormat="1" ht="15" customHeight="1">
      <c r="A183" s="1578" t="s">
        <v>710</v>
      </c>
      <c r="B183" s="1398"/>
      <c r="C183" s="1398"/>
      <c r="D183" s="1398"/>
      <c r="E183" s="1398"/>
      <c r="F183" s="1398"/>
      <c r="G183" s="1398"/>
      <c r="H183" s="1398"/>
    </row>
    <row r="184" spans="1:12" s="309" customFormat="1" ht="15" customHeight="1">
      <c r="A184" s="498"/>
    </row>
    <row r="185" spans="1:12" s="309" customFormat="1" ht="15" customHeight="1">
      <c r="A185" s="1613" t="s">
        <v>753</v>
      </c>
    </row>
    <row r="186" spans="1:12" s="774" customFormat="1" ht="15" customHeight="1">
      <c r="A186" s="1578" t="s">
        <v>711</v>
      </c>
      <c r="B186" s="1398"/>
      <c r="C186" s="1398"/>
      <c r="D186" s="1398"/>
      <c r="E186" s="1398"/>
      <c r="F186" s="1398"/>
      <c r="G186" s="1398"/>
      <c r="H186" s="1398"/>
      <c r="I186" s="1398"/>
    </row>
    <row r="187" spans="1:12" s="774" customFormat="1" ht="15" customHeight="1">
      <c r="A187" s="1578" t="s">
        <v>712</v>
      </c>
      <c r="B187" s="1398"/>
      <c r="C187" s="1398"/>
      <c r="D187" s="1398"/>
      <c r="E187" s="1398"/>
      <c r="F187" s="1398"/>
      <c r="G187" s="1398"/>
      <c r="H187" s="1398"/>
      <c r="I187" s="1398"/>
      <c r="J187" s="1398"/>
    </row>
    <row r="188" spans="1:12" s="774" customFormat="1" ht="15" customHeight="1">
      <c r="A188" s="1578" t="s">
        <v>713</v>
      </c>
      <c r="B188" s="1398"/>
      <c r="C188" s="1398"/>
      <c r="D188" s="1398"/>
      <c r="E188" s="1398"/>
      <c r="F188" s="1398"/>
      <c r="G188" s="1398"/>
      <c r="H188" s="1398"/>
      <c r="I188" s="1398"/>
    </row>
    <row r="189" spans="1:12" s="774" customFormat="1" ht="15" customHeight="1">
      <c r="A189" s="1578" t="s">
        <v>714</v>
      </c>
      <c r="B189" s="1398"/>
      <c r="C189" s="1398"/>
      <c r="D189" s="1398"/>
      <c r="E189" s="1398"/>
      <c r="F189" s="1398"/>
      <c r="G189" s="1398"/>
      <c r="H189" s="1398"/>
      <c r="I189" s="1398"/>
      <c r="J189" s="1398"/>
    </row>
    <row r="190" spans="1:12" s="774" customFormat="1" ht="15" customHeight="1">
      <c r="A190" s="1578" t="s">
        <v>715</v>
      </c>
      <c r="B190" s="1398"/>
      <c r="C190" s="1398"/>
      <c r="D190" s="1398"/>
      <c r="E190" s="1398"/>
      <c r="F190" s="1398"/>
      <c r="G190" s="1398"/>
      <c r="H190" s="1398"/>
      <c r="I190" s="1398"/>
    </row>
    <row r="191" spans="1:12" s="774" customFormat="1" ht="15" customHeight="1">
      <c r="A191" s="1578" t="s">
        <v>716</v>
      </c>
      <c r="B191" s="790"/>
      <c r="C191" s="790"/>
      <c r="D191" s="790"/>
      <c r="E191" s="790"/>
      <c r="F191" s="790"/>
    </row>
    <row r="192" spans="1:12">
      <c r="A192" s="309"/>
    </row>
  </sheetData>
  <hyperlinks>
    <hyperlink ref="A5" location="'1.1.1'!A1" tooltip="T1" display="Tab. 1.1.1: Mateřské školy celkem – školy, třídy, děti a učitelé, v časové řadě 2009/10–2019/20"/>
    <hyperlink ref="A6" location="'1.1.2'!A1" tooltip="T2" display="Tab. 1.1.2: Mateřské školy podle zřizovatele – školy, třídy, děti a učitelé, v časové řadě 2009/10–2019/20"/>
    <hyperlink ref="A7" location="'1.1.3'!A1" tooltip="T3" display="Tab. 1.1.3: Mateřské školy v krajském srovnání – školy, třídy, děti a učitelé, ve školním roce 2019/20"/>
    <hyperlink ref="A8" location="'1.1.4'!A1" tooltip="T4" display="Tab. 1.1.4: Mateřské školy podle zřizovatele v krajském srovnání – školy, třídy a děti, ve školním roce 2019/20"/>
    <hyperlink ref="A10" location="'1.1.5'!A1" tooltip="T5" display="Tab. 1.1.5: Mateřské školy v krajském srovnání – počet tříd, v časové řadě 2009/10–2019/20"/>
    <hyperlink ref="A11" location="'1.1.6'!A1" tooltip="T6" display="Tab. 1.1.6: Mateřské školy v krajském srovnání – počet dětí, v časové řadě 2009/10–2019/20"/>
    <hyperlink ref="A12" location="'1.1.7'!A1" tooltip="T7" display="Tab. 1.1.7: Mateřské školy v krajském srovnání – počet učitelů, v časové řadě 2009/10–2019/20"/>
    <hyperlink ref="A14" location="'1.1.8'!A1" tooltip="T8" display="Tab. 1.1.8: Mateřské školy celkem – děti podle věku, v časové řadě 2009/10–2019/20"/>
    <hyperlink ref="A15" location="'1.1.9'!A1" tooltip="T9" display="Tab. 1.1.9: Mateřské školy v krajském srovnání – děti podle věku, ve školním roce 2019/20"/>
    <hyperlink ref="A16" location="'1.1.10'!A1" tooltip="T10" display="Tab. 1.1.10: Mateřské školy v krajském srovnání – dívky podle věku, ve školním roce 2019/20"/>
    <hyperlink ref="A17" location="'1.1.11'!A1" tooltip="T11" display="Tab. 1.1.11: Mateřské školy v krajském srovnání – chlapci podle věku, ve školním roce 2019/20"/>
    <hyperlink ref="A18" location="'1.1.12'!A1" tooltip="T12" display="Tab. 1.1.12: Mateřské školy v krajském srovnání – počet dětí mladších 3 let, v časové řadě 2009/10–2019/20"/>
    <hyperlink ref="A20" location="'1.1.13'!A1" tooltip="T13" display="Tab. 1.1.13: Mateřské školy celkem – děti s jiným než českým státním občanstvím, v časové řadě 2009/10–2019/20"/>
    <hyperlink ref="A21" location="'1.1.14'!A1" tooltip="T14" display="Tab. 1.1.14: Mateřské školy v krajském srovnání – počet dětí s jiným než českým státním občanstvím, v časové řadě 2009/10–2019/20"/>
    <hyperlink ref="A23" location="'1.1.15'!A1" tooltip="T15" display="Tab. 1.1.15: Mateřské školy celkem – děti se zdravotním postižením podle druhu postižení, v časové řadě 2009/10–2019/20"/>
    <hyperlink ref="A24" location="'1.1.16'!A1" tooltip="T16" display="Tab. 1.1.16: Mateřské školy celkem – dívky se zdravotním postižením podle druhu postižení, v časové řadě 2009/10–2019/20"/>
    <hyperlink ref="A25" location="'1.1.17'!A1" tooltip="T17" display="Tab. 1.1.17: Mateřské školy celkem – chlapci se zdravotním postižením podle druhu postižení, v časové řadě 2009/10–2019/20"/>
    <hyperlink ref="A26" location="'1.1.18'!A1" tooltip="T18" display="Tab. 1.1.18: Mateřské školy v krajském srovnání – děti se zdravotním postižením podle druhu postižení, ve školním roce 2019/20"/>
    <hyperlink ref="A27" location="'1.1.19'!A1" tooltip="T19" display="Tab. 1.1.19: Mateřské školy v krajském srovnání – počet dětí se zdravotním postižením, v časové řadě 2009/10–2019/20"/>
    <hyperlink ref="A30" location="'1.2.1'!A1" tooltip="T20" display="Tab. 1.2.1: Přípravné třídy základních škol a přípravný stupeň základních škol speciálních – školy, třídy, děti a učitelé, v časové řadě 2009/10–2019/20"/>
    <hyperlink ref="A31" location="'1.2.2'!A1" tooltip="T21" display="Tab. 1.2.2: Přípravné třídy základních škol a přípravný stupeň základních škol speciálních v krajském srovnání – školy, třídy, děti a učitelé, ve školním roce 2019/20"/>
    <hyperlink ref="A35" location="'2.1.1'!A1" tooltip="T22" display="Tab. 2.1.1: Základní vzdělávání celkem – žáci v základním vzdělávání podle navštěvovaného stupně a typu školy, v časové řadě 2009/10–2019/20"/>
    <hyperlink ref="A36" location="'2.1.2'!A1" tooltip="T23" display="Tab. 2.1.2: Základní vzdělávání v krajském srovnání – žáci v základním vzdělávání podle navštěvovaného stupně a typu školy, ve školním roce 2019/20"/>
    <hyperlink ref="A37" location="'2.1.3'!A1" tooltip="T24" display="Tab. 2.1.3: Základní vzdělávání celkem – děti zapsané do 1. ročníku základního vzdělávání a s žádostí o odklad školní docházky, v časové řadě 2009/10–2019/20"/>
    <hyperlink ref="A38" location="'2.1.4'!A1" tooltip="T25" display="Tab. 2.1.4: Základní vzdělávání v krajském srovnání – děti zapsané do 1. ročníku základního vzdělávání a s žádostí o odklad školní docházky, ve školním roce 2019/20"/>
    <hyperlink ref="A41" location="'2.2.1'!A1" tooltip="T26" display="Tab. 2.2.1: Základní školy celkem – školy, třídy, žáci a učitelé, v časové řadě 2009/10–2019/20"/>
    <hyperlink ref="A42" location="'2.2.2'!A1" tooltip="T27" display="Tab. 2.2.2: Základní školy podle zřizovatele – školy, třídy, žáci a učitelé, v časové řadě 2009/10–2019/20"/>
    <hyperlink ref="A43" location="'2.2.3'!A1" tooltip="T28" display="Tab. 2.2.3: Základní školy v krajském srovnání – školy, třídy, žáci a učitelé, ve školním roce 2019/20"/>
    <hyperlink ref="A44" location="'2.2.4'!A1" tooltip="T29" display="Tab. 2.2.4: Základní školy podle zřizovatele v krajském srovnání – školy, třídy a žáci, ve školním roce 2019/20"/>
    <hyperlink ref="A46" location="'2.2.5'!A1" tooltip="T30" display="Tab. 2.2.5: Základní školy v krajském srovnání – počet tříd, v časové řadě 2009/10–2019/20"/>
    <hyperlink ref="A47" location="'2.2.6'!A1" tooltip="T31" display="Tab. 2.2.6: Základní školy v krajském srovnání – počet žáků, v časové řadě 2009/10–2019/2020"/>
    <hyperlink ref="A48" location="'2.2.7'!A1" tooltip="T32" display="Tab. 2.2.7: Základní školy v krajském srovnání – počet učitelů, v časové řadě 2009/10–2019/20"/>
    <hyperlink ref="A50" location="'2.2.8'!A1" tooltip="T33" display="Tab. 2.2.8: Základní školy celkem – žáci podle typu a zřizovatele škol, v časové řadě 2009/10–2019/20"/>
    <hyperlink ref="A51" location="'2.2.9'!A1" tooltip="T34" display="Tab. 2.2.9: Základní školy v krajském srovnání – žáci podle typu a zřizovatele škol, ve školním roce 2019/20"/>
    <hyperlink ref="A52" location="'2.2.10'!A1" tooltip="T35" display="Tab. 2.2.10: Základní školy celkem – žáci podle pohlaví, občanství a údaje, zda jsou zdravotně postižení, v časové řadě 2009/10–2019/20"/>
    <hyperlink ref="A53" location="'2.2.11'!A1" tooltip="T36" display="Tab. 2.2.11: Základní školy v krajském srovnání – žáci podle pohlaví, občanství a údaje, zda jsou zdravotně postižení, ve školním roce 2019/20"/>
    <hyperlink ref="A54" location="'2.2.12'!A1" tooltip="T37" display="Tab. 2.2.12: Základní školy celkem – žáci podle navštěvovaného ročníku, v časové řadě 2009/10–2019/20"/>
    <hyperlink ref="A55" location="'2.2.13'!A1" tooltip="T38" display="Tab. 2.2.13: Základní školy v krajském srovnání – žáci podle navštěvovaného ročníku, ve školním roce 2019/20"/>
    <hyperlink ref="A57" location="'2.2.14'!A1" tooltip="T39" display="Tab. 2.2.14: Základní školy celkem – žáci nově přijatí do 1. ročníku podle pohlaví a věku, v časové řadě 2009/10–2019/20"/>
    <hyperlink ref="A58" location="'2.2.15'!A1" tooltip="T40" display="Tab. 2.2.15: Základní školy v krajském srovnání – žáci nově přijatí do 1. ročníku podle pohlaví a věku, ve školním roce 2019/20"/>
    <hyperlink ref="A59" location="'2.2.16'!A1" tooltip="T41" display="Tab. 2.2.16: Základní školy v krajském srovnání – počet žáků nově přijatých do 1. ročníku celkem, v časové řadě 2009/10–2019/20"/>
    <hyperlink ref="A60" location="'2.2.17'!A1" tooltip="T42" display="Tab. 2.2.17: Základní školy v krajském srovnání – počet žáků 7letých a starších nově přijatých do 1. ročníku, v časové řadě 2009/10–2019/20"/>
    <hyperlink ref="A62" location="'2.2.18'!A1" tooltip="T43" display="Tab. 2.2.18: Základní školy celkem – žáci opakující ročník, v časové řadě 2009/10–2019/20"/>
    <hyperlink ref="A63" location="'2.2.19'!A1" tooltip="T44" display="Tab. 2.2.19: Základní školy v krajském srovnání – žáci opakující ročník, ve školním roce 2019/20"/>
    <hyperlink ref="A65" location="'2.2.20'!A1" tooltip="T45" display="Tab. 2.2.20: Základní školy celkem – žáci, kteří ukončili povinnou školní docházku, v časové řadě 2008/09–2018/19"/>
    <hyperlink ref="A66" location="'2.2.21'!A1" tooltip="T46" display="Tab. 2.2.21: Základní školy v krajském srovnání – žáci, kteří ukončili povinnou školní docházku, ve školním roce 2018/19"/>
    <hyperlink ref="A68" location="'2.2.22'!A1" tooltip="T47" display="Tab. 2.2.22: Základní školy celkem – žáci, kteří přestoupili na víceletá gymnázia nebo osmileté konzervatoře, v časové řadě 2008/09–2018/19"/>
    <hyperlink ref="A69" location="'2.2.23'!A1" tooltip="T48" display="Tab. 2.2.23: Základní školy v krajském srovnání – žáci, kteří přestoupili na víceletá gymnázia nebo osmileté konzervatoře, ve školním roce 2018/19"/>
    <hyperlink ref="A71" location="'2.2.24'!A1" tooltip="T49" display="Tab. 2.2.24: Základní školy celkem – žáci s jiným než českým státním občanstvím, v časové řadě 2009/10–2019/20"/>
    <hyperlink ref="A72" location="'2.2.25'!A1" tooltip="T50" display="Tab. 2.2.25: Základní školy v krajském srovnání – žáci s jiným než českým státním občanstvím, ve školním roce 2019/20"/>
    <hyperlink ref="A73" location="'2.2.26'!A1" tooltip="T51" display="Tab. 2.2.26: Základní školy v krajském srovnání – počet žáků s jiným než českým státním občanstvím, v časové řadě 2009/10–2019/20"/>
    <hyperlink ref="A75" location="'2.2.27'!A1" tooltip="T52" display="Tab. 2.2.27: Základní školy celkem – žáci učící se cizí jazyky, v časové řadě 2009/10–2019/20"/>
    <hyperlink ref="A76" location="'2.2.28'!A1" tooltip="T53" display="Tab. 2.2.28: Základní školy v krajském srovnání – žáci učící se cizí jazyky, ve školním roce 2019/20"/>
    <hyperlink ref="A78" location="'2.2.29'!A1" tooltip="T54" display="Tab. 2.2.29: Základní školy celkem – speciální vzdělávání – školy, třídy a žáci, v časové řadě 2009/10–2019/20"/>
    <hyperlink ref="A79" location="'2.2.30'!A1" tooltip="T55" display="Tab. 2.2.30: Základní školy v krajském srovnání – speciální vzdělávání – školy, třídy a žáci, ve školním roce 2019/20"/>
    <hyperlink ref="A81" location="'2.2.31'!A1" tooltip="T56" display="Tab. 2.2.31: Základní školy celkem – žáci se zdravotním postižením podle druhu postižení, v časové řadě 2009/10–2019/20"/>
    <hyperlink ref="A82" location="'2.2.32'!A1" tooltip="T57" display="Tab. 2.2.32: Základní školy celkem – dívky se zdravotním postižením podle druhu postižení, v časové řadě 2009/10–2019/20"/>
    <hyperlink ref="A83" location="'2.2.33'!A1" tooltip="T58" display="Tab. 2.2.33: Základní školy celkem – chlapci se zdravotním postižením podle druhu postižení, v časové řadě 2009/10–2019/20"/>
    <hyperlink ref="A84" location="'2.2.34'!A1" tooltip="T59" display="Tab. 2.2.34: Základní školy v krajském srovnání – žáci se zdravotním postižením podle druhu postižení, ve školním roce 2019/20"/>
    <hyperlink ref="A85" location="'2.2.35'!A1" tooltip="T60" display="Tab. 2.2.35: Základní školy v krajském srovnání – počet žáků se zdravotním postižením, v časové řadě 2009/10–2019/20"/>
    <hyperlink ref="A89" location="'3.1.1'!A1" tooltip="T61" display="Tab. 3.1.1: Střední školy celkem – školy, třídy, žáci, nově přijatí, absolventi a učitelé, v časové řadě 2009/10–2019/20"/>
    <hyperlink ref="A90" location="'3.1.2'!A1" tooltip="T62" display="Tab. 3.1.2: Střední školy podle zřizovatele – školy, třídy, žáci, nově přijatí, absolventi a učitelé, v časové řadě 2009/10–2019/20"/>
    <hyperlink ref="A91" location="'3.1.3'!A1" tooltip="T63" display="Tab. 3.1.3: Střední školy v krajském srovnání – školy, třídy, žáci, nově přijatí, absolventi a učitelé, ve školním roce 2019/20"/>
    <hyperlink ref="A93" location="'3.1.4'!A1" tooltip="T64" display="Tab. 3.1.4: Střední školy v krajském srovnání – počet tříd, v časové řadě 2009/10–2019/20"/>
    <hyperlink ref="A94" location="'3.1.5'!A1" tooltip="T65" display="Tab. 3.1.5: Střední školy v krajském srovnání – počet žáků, v časové řadě 2009/10–2019/20"/>
    <hyperlink ref="A95" location="'3.1.6'!A1" tooltip="T66" display="Tab. 3.1.6: Střední školy v krajském srovnání – počet žáků přijatých do 1. ročníku, v časové řadě 2009/10–2019/20"/>
    <hyperlink ref="A96" location="'3.1.7'!A1" tooltip="T67" display="Tab. 3.1.7: Střední školy v krajském srovnání – počet absolventů, v časové řadě 2008/09–2018/19"/>
    <hyperlink ref="A97" location="'3.1.8'!A1" tooltip="T68" display="Tab. 3.1.8: Střední školy v krajském srovnání – počet učitelů, v časové řadě 2009/10–2019/20"/>
    <hyperlink ref="A99" location="'3.1.9'!A1" tooltip="T69" display="Tab. 3.1.9: Střední školy celkem – žáci podle druhu navštěvovaných škol a formy vzdělávání, v časové řadě 2009/10–2019/20"/>
    <hyperlink ref="A100" location="'3.1.10'!A1" tooltip="T70" display="Tab. 3.1.10: Střední školy celkem – žáci podle pohlaví, občanství a údaje, zda jsou zdravotně postižení, v časové řadě 2009/10–2019/20"/>
    <hyperlink ref="A101" location="'3.1.11'!A1" tooltip="T71" display="Tab. 3.1.11: Střední školy v krajském srovnání – žáci podle druhu navštěvovaných škol a formy vzdělávání, ve školním roce 2019/20"/>
    <hyperlink ref="A102" location="'3.1.12'!A1" tooltip="T72" display="Tab. 3.1.12: Střední školy v krajském srovnání – žáci podle pohlaví, občanství a údaje, zda jsou zdravotně postižení, ve školním roce 2019/20"/>
    <hyperlink ref="A104" location="'3.1.13'!A1" tooltip="T73" display="Tab. 3.1.13: Střední školy v krajském srovnání – denní forma vzdělávání – věková struktura žáků, ve školním roce 2019/20"/>
    <hyperlink ref="A105" location="'3.1.14'!A1" tooltip="T74" display="Tab. 3.1.14: Střední školy v krajském srovnání – ostatní formy vzdělávání – věková struktura žáků, ve školním roce 2019/20"/>
    <hyperlink ref="A107" location="'3.1.15'!A1" tooltip="T75" display="Tab. 3.1.15: Střední školy celkem – žáci s jiným než českým státním občanstvím, v časové řadě 2009/10–2019/20"/>
    <hyperlink ref="A108" location="'3.1.16'!A1" tooltip="T76" display="Tab. 3.1.16: Střední školy v krajském srovnání – žáci s jiným než českým státním občanstvím, ve školním roce 2019/20"/>
    <hyperlink ref="A109" location="'3.1.17'!A1" tooltip="T77" display="Tab. 3.1.17: Střední školy v krajském srovnání – počet žáků s jiným než českým státním občanstvím, v časové řadě 2009/10–2019/20"/>
    <hyperlink ref="A111" location="'3.1.18'!A1" tooltip="T78" display="Tab. 3.1.18: Střední školy celkem – speciální vzdělávání – školy, třídy a žáci, v časové řadě 2009/10–2019/20"/>
    <hyperlink ref="A112" location="'3.1.19'!A1" tooltip="T79" display="Tab. 3.1.19: Střední školy v krajském srovnání – speciální vzdělávání – školy, třídy a žáci, ve školním roce 2019/20"/>
    <hyperlink ref="A114" location="'3.1.20'!A1" tooltip="T80" display="Tab. 3.1.20: Střední školy celkem – žáci se zdravotním postižením podle druhu postižení, v časové řadě 2009/10–2019/20"/>
    <hyperlink ref="A115" location="'3.1.21'!A1" tooltip="T81" display="Tab. 3.1.21: Střední školy celkem – dívky se zdravotním postižením podle druhu postižení, v časové řadě 2009/10–2019/20"/>
    <hyperlink ref="A116" location="'3.1.22'!A1" tooltip="T82" display="Tab. 3.1.22: Střední školy celkem – chlapci se zdravotním postižením podle druhu postižení, v časové řadě 2009/10–2019/20"/>
    <hyperlink ref="A117" location="'3.1.23'!A1" tooltip="T83" display="Tab. 3.1.23: Střední školy v krajském srovnání – žáci se zdravotním postižením podle druhu postižení, ve školním roce 2019/20"/>
    <hyperlink ref="A118" location="'3.1.24'!A1" tooltip="T84" display="Tab. 3.1.24: Střední školy v krajském srovnání – počet žáků se zdravotním postižením, v časové řadě 2009/10–2019/20"/>
    <hyperlink ref="A120" location="'3.1.25'!A1" tooltip="T85" display="Tab. 3.1.25: Střední školy podle druhu středního vzdělávání – školy, třídy, žáci, nově přijatí a absolventi, v časové řadě 2009/10–2019/20"/>
    <hyperlink ref="A121" location="'3.1.26'!A1" tooltip="T86" display="Tab. 3.1.26: Střední školy podle druhu středního vzdělávání – žáci podle pohlaví a formy vzdělávání, v časové řadě 2009/10–2019/20"/>
    <hyperlink ref="A122" location="'3.1.27'!A1" tooltip="T87" display="Tab. 3.1.27: Střední školy podle druhu středního vzdělávání – nově přijatí žáci do 1. ročníku podle pohlaví a formy vzdělávání, v časové řadě 2009/10–2019/20"/>
    <hyperlink ref="A123" location="'3.1.28'!A1" tooltip="T88" display="Tab. 3.1.28: Střední školy podle druhu středního vzdělávání – absolventi podle pohlaví a formy vzdělávání, v časové řadě 2008/09–2018/19"/>
    <hyperlink ref="A124" location="'3.1.29'!A1" tooltip="T89" display="Tab. 3.1.29: Střední školy podle druhu středního vzdělávání v krajském srovnání – školy a žáci, ve školním roce 2019/20"/>
    <hyperlink ref="A127" location="'3.2.1'!A1" tooltip="T90" display="Tab. 3.2.1: Střední školy poskytující odborné vzdělávání – školy, třídy, žáci, nově přijatí a absolventi podle druhu vzdělání, v časové řadě 2009/10–2019/20"/>
    <hyperlink ref="A128" location="'3.2.2'!A1" tooltip="T91" display="Tab. 3.2.2: Střední školy poskytující odborné vzdělání v krajském srovnání – počet škol, v časové řadě 2009/10–2019/20"/>
    <hyperlink ref="A129" location="'3.2.3'!A1" tooltip="T92" display="Tab. 3.2.3: Střední školy poskytující odborné vzdělání v krajském srovnání – počet žáků, v časové řadě 2009/10–2019/20"/>
    <hyperlink ref="A130" location="'3.2.4'!A1" tooltip="T93" display="Tab. 3.2.4: Střední školy poskytující odborné vzdělání v krajském srovnání – počet nově přijatých žáků do 1. ročníku, v časové řadě 2009/10–2019/20"/>
    <hyperlink ref="A131" location="'3.2.5'!A1" tooltip="T94" display="Tab. 3.2.5: Střední školy poskytující odborné vzdělání v krajském srovnání – počet absolventů, v časové řadě 2008/09–2018/19"/>
    <hyperlink ref="A133" location="'3.2.6'!A1" tooltip="T95" display="Tab. 3.2.6: Střední odborné vzdělávání s výučním listem – školy, třídy, žáci, nově přijatí a absolventi, v časové řadě 2009/10–2019/20"/>
    <hyperlink ref="A134" location="'3.2.7'!A1" tooltip="T96" display="Tab. 3.2.7: Střední odborné vzdělávání s výučním listem podle zřizovatele školy – školy a žáci, v časové řadě 2009/10–2019/20"/>
    <hyperlink ref="A135" location="'3.2.8'!A1" tooltip="T97" display="Tab. 3.2.8: Střední odborné vzdělávání s výučním listem – žáci podle skupin oborů vzdělávání, v časové řadě 2009/10–2019/20"/>
    <hyperlink ref="A136" location="'3.2.9'!A1" tooltip="T98" display="Tab. 3.2.9: Střední odborné vzdělávání s výučním listem v krajském srovnání – školy, třídy a žáci, v časové řadě 2009/10–2019/20"/>
    <hyperlink ref="A138" location="'3.2.10'!A1" tooltip="T99" display="Tab. 3.2.10: Střední odborné vzdělávání s maturitní zkouškou – školy, třídy, žáci, nově přijatí a absolventi, v časové řadě 2009/10–2019/20"/>
    <hyperlink ref="A139" location="'3.2.11'!A1" tooltip="T100" display="Tab. 3.2.11: Střední odborné vzdělávání s maturitní zkouškou podle zřizovatele školy – školy a žáci, v časové řadě 2009/10–2019/20"/>
    <hyperlink ref="A140" location="'3.2.12'!A1" tooltip="T101" display="Tab. 3.2.12: Střední odborné vzdělávání s maturitní zkouškou – žáci podle skupin oborů vzdělávání, v časové řadě 2009/10–2019/20"/>
    <hyperlink ref="A141" location="'3.2.13'!A1" tooltip="T102" display="Tab. 3.2.13: Střední odborné vzdělávání s maturitní zkouškou v krajském srovnání – školy, třídy a žáci, ve školním roce 2019/20"/>
    <hyperlink ref="A144" location="'3.3.1'!A1" tooltip="T103" display="Tab. 3.3.1: Gymnázia celkem – školy, třídy a žáci, v časové řadě 2009/10–2019/20"/>
    <hyperlink ref="A145" location="'3.3.2'!A1" tooltip="T104" display="Tab. 3.3.2: Gymnázia celkem – žáci v denním vzdělávání podle typu a ročníku gymnázia, v časové řadě 2009/10–2019/20"/>
    <hyperlink ref="A146" location="'3.3.3'!A1" tooltip="T105" display="Tab. 3.3.3: Gymnázia celkem – nově přijatí žáci do 1. ročníku, v časové řadě 2009/10–2019/20"/>
    <hyperlink ref="A147" location="'3.3.4'!A1" tooltip="T106" display="Tab. 3.3.4: Gymnázia celkem – absolventi, v časové řadě 2008/09–2018/19"/>
    <hyperlink ref="A149" location="'3.3.5'!A1" tooltip="T107" display="Tab. 3.3.5: Gymnázia podle zřizovatele školy – školy, třídy a žáci, v časové řadě 2009/10–2019/20"/>
    <hyperlink ref="A151" location="'3.3.6'!A1" tooltip="T108" display="Tab. 3.3.6: Gymnázia v krajském srovnání – školy, třídy a žáci, ve školním roce 2019/20"/>
    <hyperlink ref="A152" location="'3.3.7'!A1" tooltip="T109" display="Tab. 3.3.7: Gymnázia v krajském srovnání – nově přijatí žáci do 1. ročníku, ve školním roce 2019/20 a absolventi, za školní rok 2018/19"/>
    <hyperlink ref="A153" location="'3.3.8'!A1" tooltip="T110" display="Tab. 3.3.8: Gymnázia v krajském srovnání – počet škol, v časové řadě 2009/10–2019/20"/>
    <hyperlink ref="A154" location="'3.3.9'!A1" tooltip="T111" display="Tab. 3.3.9: Gymnázia v krajském srovnání – počet žáků, v časové řadě 2009/10–2019/20"/>
    <hyperlink ref="A155" location="'3.3.10'!A1" tooltip="T112" display="Tab. 3.3.10: Gymnázia v krajském srovnání – počet nově přijatých žáků do 1. ročníku celkem, v časové řadě 2009/10–2019/20"/>
    <hyperlink ref="A156" location="'3.3.11'!A1" tooltip="T113" display="Tab. 3.3.11: Gymnázia v krajském srovnání – počet nově přijatých žáků do 1. ročníku gymnázií s čtyřletým vzděláváním, v časové řadě 2009/10–2019/20"/>
    <hyperlink ref="A157" location="'3.3.12'!A1" tooltip="T114" display="Tab. 3.3.12: Gymnázia v krajském srovnání – počet nově přijatých žáků do 1. ročníku gymnázií s víceletým vzděláváním, v časové řadě 2009/10–2019/20"/>
    <hyperlink ref="A158" location="'3.3.13'!A1" tooltip="T115" display="Tab. 3.3.13: Gymnázia v krajském srovnání – počet absolventů, v časové řadě 2008/09–2018/19"/>
    <hyperlink ref="A161" location="'3.4.1'!A1" tooltip="T116" display="Tab. 3.4.1: Střední vzdělávání – nástavbové studium – školy, třídy, žáci, nově přijatí, absolventi, v časové řadě 2009/10–2019/20"/>
    <hyperlink ref="A162" location="'3.4.2'!A1" tooltip="T117" display="Tab. 3.4.2: Střední vzdělávání – nástavbové studium v krajském srovnání – školy, třídy, žáci, nově přijatí, absolventi, ve školním roce 2019/20"/>
    <hyperlink ref="A163" location="'3.4.3'!A1" tooltip="T118" display="Tab. 3.4.3: Střední vzdělávání – nástavbové studium – žáci podle skupin oborů vzdělávání, v časové řadě 2009/10–2019/20"/>
    <hyperlink ref="A166" location="'4.1'!A1" tooltip="T119" display="Tab. 4.1: Konzervatoře – školy, žáci, nově přijatí, absolventi, učitelé, v časové řadě 2009/10–2019/20"/>
    <hyperlink ref="A167" location="'4.2'!A1" tooltip="T120" display="Tab. 4.2: Konzervatoře v krajském srovnání – školy, žáci, nově přijatí, absolventi, učitelé, ve školním roce 2019/20"/>
    <hyperlink ref="A168" location="'4.3'!A1" tooltip="T121" display="Tab. 4.3: Konzervatoře – žáci, nově přijatí, absolventi podle skupin oborů vzdělávání, v časové řadě 2009/10–2019/20"/>
    <hyperlink ref="A171" location="'5.1'!A1" tooltip="T122" display="Tab. 5.1: Vyšší odborné  školy – školy, studenti, nově přijatí, absolventi, učitelé, v časové řadě 2009/10–2019/20"/>
    <hyperlink ref="A172" location="'5.2'!A1" tooltip="T123" display="Tab. 5.2: Vyšší odborné školy v krajském srovnání – školy, studenti, nově přijatí, absolventi, učitelé, ve školním roce 2019/20"/>
    <hyperlink ref="A173" location="'5.3'!A1" tooltip="T124" display="Tab. 5.3: Vyšší odborné školy – studenti podle skupin oborů vzdělávání, v časové řadě 2009/10–2019/20"/>
    <hyperlink ref="A176" location="'6.1'!A1" tooltip="T125" display="Tab. 6.1: Vysoké školy veřejné a soukromé – školy, studenti, absolventi, v časové řadě 2009–2019"/>
    <hyperlink ref="A177" location="'6.2'!A1" tooltip="T126" display="Tab. 6.2: Vysoké školy veřejné a soukromé – studenti podle studijního programu a formy vzdělávání, v časové řadě 2009–2019"/>
    <hyperlink ref="A178" location="'6.3'!A1" tooltip="T127" display="Tab. 6.3: Vysoké školy veřejné a soukromé – absolventi podle studijního programu a zřizovatele, v časové řadě 2009–2019"/>
    <hyperlink ref="A179" location="'6.4'!A1" tooltip="T128" display="Tab. 6.4: Vysoké školy veřejné – školy, fakulty, studenti, akademičtí pracovníci, v časové řadě 2009–2019"/>
    <hyperlink ref="A180" location="'6.5'!A1" tooltip="T129" display="Tab. 6.5: Vysoké školy veřejné – studenti podle instituce, v časové řadě 2009–2019"/>
    <hyperlink ref="A181" location="'6.6'!A1" tooltip="T130" display="Tab. 6.6: Vysoké školy soukromé – školy, studenti, v časové řadě 2009–2019"/>
    <hyperlink ref="A182" location="'6.7'!A1" tooltip="T131" display="Tab. 6.7: Vysoké školy soukromé – studenti podle instituce, v časové řadě 2009–2019"/>
    <hyperlink ref="A183" location="'6.8'!A1" tooltip="T132" display="Tab. 6.8: Vysoké školy státní – školy, fakulty, studenti, v časové řadě 2009–2019"/>
    <hyperlink ref="A186" location="'7.1'!A1" tooltip="T133" display="Tab. 7.1: Základní umělecké školy – školy, pobočky, žáci, v časové řadě 2009/10–2019/20"/>
    <hyperlink ref="A187" location="'7.2'!A1" tooltip="T134" display="Tab. 7.2: Základní umělecké školy v krajském srovnání – školy, pobočky, žáci, ve školním roce 2019/20"/>
    <hyperlink ref="A188" location="'7.3'!A1" tooltip="T135" display="Tab. 7.3: Školní družiny – družiny, oddělení, žáci, pracovníci, v časové řadě 2009/10–2019/20"/>
    <hyperlink ref="A189" location="'7.4'!A1" tooltip="T136" display="Tab. 7.4: Školní družiny v krajském srovnání – družiny, oddělení, žáci, pracovníci, ve školním roce 2019/20"/>
    <hyperlink ref="A190" location="'7.5'!A1" tooltip="T137" display="Tab. 7.5: Zařízení pro výkon ústavní a ochranné výchovy, v časové řadě 2009/10–2019/20"/>
    <hyperlink ref="A191" location="'7.6'!A1" tooltip="T138" display="Tab. 7.6: Dětské domovy včetně dětských domovů se školou, v časové řadě 2009/10–2019/20"/>
  </hyperlink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zoomScaleNormal="100" workbookViewId="0"/>
  </sheetViews>
  <sheetFormatPr defaultColWidth="9.140625" defaultRowHeight="15"/>
  <cols>
    <col min="1" max="1" width="12.85546875" style="314" customWidth="1"/>
    <col min="2" max="2" width="5.7109375" style="314" customWidth="1"/>
    <col min="3" max="4" width="10" style="314" customWidth="1"/>
    <col min="5" max="5" width="9.28515625" style="314" customWidth="1"/>
    <col min="6" max="6" width="10" style="314" customWidth="1"/>
    <col min="7" max="7" width="9.28515625" style="314" customWidth="1"/>
    <col min="8" max="8" width="10" style="314" customWidth="1"/>
    <col min="9" max="9" width="9.28515625" style="314" customWidth="1"/>
    <col min="10" max="10" width="10" style="314" customWidth="1"/>
    <col min="11" max="11" width="9.28515625" style="314" customWidth="1"/>
    <col min="12" max="12" width="10" style="314" customWidth="1"/>
    <col min="13" max="13" width="9.28515625" style="314" customWidth="1"/>
    <col min="14" max="16384" width="9.140625" style="314"/>
  </cols>
  <sheetData>
    <row r="1" spans="1:24" ht="17.25" customHeight="1">
      <c r="A1" s="356" t="s">
        <v>1003</v>
      </c>
      <c r="B1" s="356"/>
      <c r="C1" s="309"/>
      <c r="D1" s="309"/>
      <c r="E1" s="309"/>
      <c r="F1" s="309"/>
      <c r="G1" s="309"/>
      <c r="H1" s="309"/>
      <c r="I1" s="309"/>
      <c r="J1" s="309"/>
      <c r="K1" s="309"/>
      <c r="M1" s="790"/>
    </row>
    <row r="2" spans="1:24" ht="17.25" customHeight="1" thickBot="1">
      <c r="A2" s="517" t="s">
        <v>283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24" ht="17.25" customHeight="1">
      <c r="A3" s="1698" t="s">
        <v>288</v>
      </c>
      <c r="B3" s="1699"/>
      <c r="C3" s="1742" t="s">
        <v>76</v>
      </c>
      <c r="D3" s="1735" t="s">
        <v>274</v>
      </c>
      <c r="E3" s="1783"/>
      <c r="F3" s="1783"/>
      <c r="G3" s="1783"/>
      <c r="H3" s="1783"/>
      <c r="I3" s="1783"/>
      <c r="J3" s="1783"/>
      <c r="K3" s="1783"/>
      <c r="L3" s="1783"/>
      <c r="M3" s="1784"/>
    </row>
    <row r="4" spans="1:24" ht="17.25" customHeight="1">
      <c r="A4" s="1700"/>
      <c r="B4" s="1701"/>
      <c r="C4" s="1743"/>
      <c r="D4" s="1781" t="s">
        <v>42</v>
      </c>
      <c r="E4" s="1782"/>
      <c r="F4" s="1739" t="s">
        <v>462</v>
      </c>
      <c r="G4" s="1782"/>
      <c r="H4" s="1739" t="s">
        <v>452</v>
      </c>
      <c r="I4" s="1782"/>
      <c r="J4" s="1739" t="s">
        <v>463</v>
      </c>
      <c r="K4" s="1782"/>
      <c r="L4" s="1739" t="s">
        <v>464</v>
      </c>
      <c r="M4" s="1787"/>
    </row>
    <row r="5" spans="1:24" ht="8.25" customHeight="1">
      <c r="A5" s="1700"/>
      <c r="B5" s="1701"/>
      <c r="C5" s="1743"/>
      <c r="D5" s="1777" t="s">
        <v>224</v>
      </c>
      <c r="E5" s="1779" t="s">
        <v>264</v>
      </c>
      <c r="F5" s="1708" t="s">
        <v>224</v>
      </c>
      <c r="G5" s="1706" t="s">
        <v>264</v>
      </c>
      <c r="H5" s="1777" t="s">
        <v>224</v>
      </c>
      <c r="I5" s="1779" t="s">
        <v>264</v>
      </c>
      <c r="J5" s="1708" t="s">
        <v>224</v>
      </c>
      <c r="K5" s="1706" t="s">
        <v>264</v>
      </c>
      <c r="L5" s="1708" t="s">
        <v>224</v>
      </c>
      <c r="M5" s="1722" t="s">
        <v>264</v>
      </c>
    </row>
    <row r="6" spans="1:24" ht="8.25" customHeight="1" thickBot="1">
      <c r="A6" s="1702"/>
      <c r="B6" s="1703"/>
      <c r="C6" s="1744"/>
      <c r="D6" s="1778"/>
      <c r="E6" s="1780"/>
      <c r="F6" s="1709"/>
      <c r="G6" s="1707"/>
      <c r="H6" s="1778"/>
      <c r="I6" s="1780"/>
      <c r="J6" s="1709"/>
      <c r="K6" s="1707"/>
      <c r="L6" s="1709"/>
      <c r="M6" s="1723"/>
    </row>
    <row r="7" spans="1:24" ht="17.25" customHeight="1">
      <c r="A7" s="1704" t="s">
        <v>11</v>
      </c>
      <c r="B7" s="1705"/>
      <c r="C7" s="438">
        <v>314008</v>
      </c>
      <c r="D7" s="1322">
        <v>30800</v>
      </c>
      <c r="E7" s="561">
        <v>9.808667295100762E-2</v>
      </c>
      <c r="F7" s="544">
        <v>81334</v>
      </c>
      <c r="G7" s="561">
        <v>0.25901887849991084</v>
      </c>
      <c r="H7" s="544">
        <v>91521</v>
      </c>
      <c r="I7" s="561">
        <v>0.29146072711523274</v>
      </c>
      <c r="J7" s="544">
        <v>90320</v>
      </c>
      <c r="K7" s="561">
        <v>0.28763598379659117</v>
      </c>
      <c r="L7" s="544">
        <v>20033</v>
      </c>
      <c r="M7" s="407">
        <v>6.3797737637257643E-2</v>
      </c>
      <c r="O7"/>
      <c r="P7"/>
      <c r="Q7"/>
      <c r="R7"/>
      <c r="S7"/>
      <c r="T7"/>
      <c r="U7"/>
      <c r="V7"/>
      <c r="W7"/>
      <c r="X7"/>
    </row>
    <row r="8" spans="1:24" ht="17.25" customHeight="1">
      <c r="A8" s="1704" t="s">
        <v>12</v>
      </c>
      <c r="B8" s="1705"/>
      <c r="C8" s="439">
        <v>328612</v>
      </c>
      <c r="D8" s="1322">
        <v>33040</v>
      </c>
      <c r="E8" s="561">
        <v>0.10054410672769101</v>
      </c>
      <c r="F8" s="544">
        <v>87263</v>
      </c>
      <c r="G8" s="561">
        <v>0.26555025379474884</v>
      </c>
      <c r="H8" s="544">
        <v>92807</v>
      </c>
      <c r="I8" s="561">
        <v>0.28242121407617493</v>
      </c>
      <c r="J8" s="544">
        <v>94775</v>
      </c>
      <c r="K8" s="561">
        <v>0.28841003980378077</v>
      </c>
      <c r="L8" s="544">
        <v>20727</v>
      </c>
      <c r="M8" s="407">
        <v>6.3074385597604476E-2</v>
      </c>
      <c r="O8"/>
      <c r="P8"/>
      <c r="Q8"/>
      <c r="R8"/>
      <c r="S8"/>
      <c r="T8"/>
      <c r="U8"/>
      <c r="V8"/>
      <c r="W8"/>
      <c r="X8"/>
    </row>
    <row r="9" spans="1:24" ht="17.25" customHeight="1">
      <c r="A9" s="1704" t="s">
        <v>13</v>
      </c>
      <c r="B9" s="1705"/>
      <c r="C9" s="439">
        <v>342521</v>
      </c>
      <c r="D9" s="1322">
        <v>31355</v>
      </c>
      <c r="E9" s="561">
        <v>9.1541832471585691E-2</v>
      </c>
      <c r="F9" s="544">
        <v>92492</v>
      </c>
      <c r="G9" s="561">
        <v>0.27003307826381451</v>
      </c>
      <c r="H9" s="544">
        <v>99884</v>
      </c>
      <c r="I9" s="561">
        <v>0.29161423679132081</v>
      </c>
      <c r="J9" s="544">
        <v>96959</v>
      </c>
      <c r="K9" s="561">
        <v>0.28307461440320447</v>
      </c>
      <c r="L9" s="544">
        <v>21831</v>
      </c>
      <c r="M9" s="407">
        <v>6.373623807007453E-2</v>
      </c>
      <c r="O9"/>
      <c r="P9"/>
      <c r="Q9"/>
      <c r="R9"/>
      <c r="S9"/>
      <c r="T9"/>
      <c r="U9"/>
      <c r="V9"/>
      <c r="W9"/>
      <c r="X9"/>
    </row>
    <row r="10" spans="1:24" ht="17.25" customHeight="1">
      <c r="A10" s="1704" t="s">
        <v>14</v>
      </c>
      <c r="B10" s="1705"/>
      <c r="C10" s="439">
        <v>354340</v>
      </c>
      <c r="D10" s="1322">
        <v>31951</v>
      </c>
      <c r="E10" s="561">
        <v>9.017045775244116E-2</v>
      </c>
      <c r="F10" s="544">
        <v>91350</v>
      </c>
      <c r="G10" s="561">
        <v>0.25780323982615566</v>
      </c>
      <c r="H10" s="544">
        <v>106784</v>
      </c>
      <c r="I10" s="561">
        <v>0.30136027544166621</v>
      </c>
      <c r="J10" s="544">
        <v>104369</v>
      </c>
      <c r="K10" s="561">
        <v>0.29454478749223911</v>
      </c>
      <c r="L10" s="544">
        <v>19886</v>
      </c>
      <c r="M10" s="407">
        <v>5.6121239487497886E-2</v>
      </c>
      <c r="O10"/>
      <c r="P10"/>
      <c r="Q10"/>
      <c r="R10"/>
      <c r="S10"/>
      <c r="T10"/>
      <c r="U10"/>
      <c r="V10"/>
      <c r="W10"/>
      <c r="X10"/>
    </row>
    <row r="11" spans="1:24" ht="17.25" customHeight="1">
      <c r="A11" s="1704" t="s">
        <v>15</v>
      </c>
      <c r="B11" s="1705"/>
      <c r="C11" s="439">
        <v>363568</v>
      </c>
      <c r="D11" s="1322">
        <v>33141</v>
      </c>
      <c r="E11" s="561">
        <v>9.1154887118778324E-2</v>
      </c>
      <c r="F11" s="544">
        <v>92365</v>
      </c>
      <c r="G11" s="561">
        <v>0.25405151168419665</v>
      </c>
      <c r="H11" s="544">
        <v>106163</v>
      </c>
      <c r="I11" s="561">
        <v>0.29200314659155924</v>
      </c>
      <c r="J11" s="544">
        <v>111217</v>
      </c>
      <c r="K11" s="561">
        <v>0.30590426000088017</v>
      </c>
      <c r="L11" s="544">
        <v>20682</v>
      </c>
      <c r="M11" s="407">
        <v>5.688619460458566E-2</v>
      </c>
      <c r="O11"/>
      <c r="P11"/>
      <c r="Q11"/>
      <c r="R11"/>
      <c r="S11"/>
      <c r="T11"/>
      <c r="U11"/>
      <c r="V11"/>
      <c r="W11"/>
      <c r="X11"/>
    </row>
    <row r="12" spans="1:24" ht="17.25" customHeight="1">
      <c r="A12" s="1704" t="s">
        <v>16</v>
      </c>
      <c r="B12" s="1705"/>
      <c r="C12" s="439">
        <v>367603</v>
      </c>
      <c r="D12" s="1322">
        <v>37898</v>
      </c>
      <c r="E12" s="561">
        <v>0.10309491489460097</v>
      </c>
      <c r="F12" s="544">
        <v>92120</v>
      </c>
      <c r="G12" s="561">
        <v>0.25059643147634814</v>
      </c>
      <c r="H12" s="544">
        <v>107065</v>
      </c>
      <c r="I12" s="561">
        <v>0.29125170360415992</v>
      </c>
      <c r="J12" s="544">
        <v>110000</v>
      </c>
      <c r="K12" s="561">
        <v>0.29923586042551337</v>
      </c>
      <c r="L12" s="544">
        <v>20520</v>
      </c>
      <c r="M12" s="407">
        <v>5.5821089599377587E-2</v>
      </c>
      <c r="O12"/>
      <c r="P12"/>
      <c r="Q12"/>
      <c r="R12"/>
      <c r="S12"/>
      <c r="T12"/>
      <c r="U12"/>
      <c r="V12"/>
      <c r="W12"/>
      <c r="X12"/>
    </row>
    <row r="13" spans="1:24" ht="17.25" customHeight="1">
      <c r="A13" s="1704" t="s">
        <v>17</v>
      </c>
      <c r="B13" s="1705"/>
      <c r="C13" s="439">
        <v>367361</v>
      </c>
      <c r="D13" s="1322">
        <v>42321</v>
      </c>
      <c r="E13" s="561">
        <v>0.11520275696113633</v>
      </c>
      <c r="F13" s="544">
        <v>90640</v>
      </c>
      <c r="G13" s="561">
        <v>0.24673277783978156</v>
      </c>
      <c r="H13" s="544">
        <v>103501</v>
      </c>
      <c r="I13" s="561">
        <v>0.28174193776693768</v>
      </c>
      <c r="J13" s="544">
        <v>109981</v>
      </c>
      <c r="K13" s="561">
        <v>0.29938126257278264</v>
      </c>
      <c r="L13" s="544">
        <v>20918</v>
      </c>
      <c r="M13" s="407">
        <v>5.6941264859361775E-2</v>
      </c>
      <c r="O13"/>
      <c r="P13"/>
      <c r="Q13"/>
      <c r="R13"/>
      <c r="S13"/>
      <c r="T13"/>
      <c r="U13"/>
      <c r="V13"/>
      <c r="W13"/>
      <c r="X13"/>
    </row>
    <row r="14" spans="1:24" ht="17.25" customHeight="1">
      <c r="A14" s="1704" t="s">
        <v>18</v>
      </c>
      <c r="B14" s="1705"/>
      <c r="C14" s="439">
        <v>362653</v>
      </c>
      <c r="D14" s="1322">
        <v>44729</v>
      </c>
      <c r="E14" s="561">
        <v>0.12333828756414535</v>
      </c>
      <c r="F14" s="544">
        <v>91390</v>
      </c>
      <c r="G14" s="561">
        <v>0.25200398176769528</v>
      </c>
      <c r="H14" s="544">
        <v>100118</v>
      </c>
      <c r="I14" s="561">
        <v>0.27607106517800761</v>
      </c>
      <c r="J14" s="544">
        <v>105869</v>
      </c>
      <c r="K14" s="561">
        <v>0.29192919953785024</v>
      </c>
      <c r="L14" s="544">
        <v>20547</v>
      </c>
      <c r="M14" s="407">
        <v>5.6657465952301513E-2</v>
      </c>
      <c r="O14"/>
      <c r="P14"/>
      <c r="Q14"/>
      <c r="R14"/>
      <c r="S14"/>
      <c r="T14"/>
      <c r="U14"/>
      <c r="V14"/>
      <c r="W14"/>
      <c r="X14"/>
    </row>
    <row r="15" spans="1:24" ht="17.25" customHeight="1">
      <c r="A15" s="1704" t="s">
        <v>217</v>
      </c>
      <c r="B15" s="1705"/>
      <c r="C15" s="438">
        <v>362756</v>
      </c>
      <c r="D15" s="1322">
        <v>45471</v>
      </c>
      <c r="E15" s="561">
        <v>0.12534871924930255</v>
      </c>
      <c r="F15" s="544">
        <v>91758</v>
      </c>
      <c r="G15" s="561">
        <v>0.25294688440714969</v>
      </c>
      <c r="H15" s="544">
        <v>99914</v>
      </c>
      <c r="I15" s="561">
        <v>0.27543031679696545</v>
      </c>
      <c r="J15" s="544">
        <v>104901</v>
      </c>
      <c r="K15" s="561">
        <v>0.2891778495738182</v>
      </c>
      <c r="L15" s="544">
        <v>20712</v>
      </c>
      <c r="M15" s="407">
        <v>5.7096229972764062E-2</v>
      </c>
      <c r="O15"/>
      <c r="P15"/>
      <c r="Q15"/>
      <c r="R15"/>
      <c r="S15"/>
      <c r="T15"/>
      <c r="U15"/>
      <c r="V15"/>
      <c r="W15"/>
      <c r="X15"/>
    </row>
    <row r="16" spans="1:24" ht="17.25" customHeight="1">
      <c r="A16" s="1704" t="s">
        <v>278</v>
      </c>
      <c r="B16" s="1705"/>
      <c r="C16" s="438">
        <v>363776</v>
      </c>
      <c r="D16" s="1322">
        <v>45374</v>
      </c>
      <c r="E16" s="561">
        <v>0.12473060344827586</v>
      </c>
      <c r="F16" s="552">
        <v>93046</v>
      </c>
      <c r="G16" s="561">
        <v>0.2557782811400422</v>
      </c>
      <c r="H16" s="552">
        <v>99858</v>
      </c>
      <c r="I16" s="561">
        <v>0.27450409042927515</v>
      </c>
      <c r="J16" s="552">
        <v>104749</v>
      </c>
      <c r="K16" s="561">
        <v>0.28794917751583393</v>
      </c>
      <c r="L16" s="552">
        <v>20749</v>
      </c>
      <c r="M16" s="407">
        <v>5.7037847466572839E-2</v>
      </c>
      <c r="O16"/>
      <c r="P16"/>
      <c r="Q16"/>
      <c r="R16"/>
      <c r="S16"/>
      <c r="T16"/>
      <c r="U16"/>
      <c r="V16"/>
      <c r="W16"/>
      <c r="X16"/>
    </row>
    <row r="17" spans="1:24" ht="17.25" customHeight="1" thickBot="1">
      <c r="A17" s="1704" t="s">
        <v>601</v>
      </c>
      <c r="B17" s="1705"/>
      <c r="C17" s="438">
        <v>364909</v>
      </c>
      <c r="D17" s="1322">
        <v>43020</v>
      </c>
      <c r="E17" s="561">
        <v>0.11789240605191979</v>
      </c>
      <c r="F17" s="544">
        <v>94585</v>
      </c>
      <c r="G17" s="561">
        <v>0.2592016091683132</v>
      </c>
      <c r="H17" s="544">
        <v>101407</v>
      </c>
      <c r="I17" s="561">
        <v>0.27789668109035404</v>
      </c>
      <c r="J17" s="544">
        <v>104522</v>
      </c>
      <c r="K17" s="561">
        <v>0.28643305591256996</v>
      </c>
      <c r="L17" s="544">
        <v>21375</v>
      </c>
      <c r="M17" s="407">
        <v>5.8576247776842991E-2</v>
      </c>
      <c r="O17"/>
      <c r="P17"/>
      <c r="Q17"/>
      <c r="R17"/>
      <c r="S17"/>
      <c r="T17"/>
      <c r="U17"/>
      <c r="V17"/>
      <c r="W17"/>
      <c r="X17"/>
    </row>
    <row r="18" spans="1:24" ht="17.25" customHeight="1">
      <c r="A18" s="1694" t="s">
        <v>960</v>
      </c>
      <c r="B18" s="871" t="s">
        <v>281</v>
      </c>
      <c r="C18" s="872">
        <f>C17-C16</f>
        <v>1133</v>
      </c>
      <c r="D18" s="930">
        <f t="shared" ref="D18:L18" si="0">D17-D16</f>
        <v>-2354</v>
      </c>
      <c r="E18" s="931" t="s">
        <v>58</v>
      </c>
      <c r="F18" s="875">
        <f t="shared" si="0"/>
        <v>1539</v>
      </c>
      <c r="G18" s="931" t="s">
        <v>58</v>
      </c>
      <c r="H18" s="875">
        <f t="shared" si="0"/>
        <v>1549</v>
      </c>
      <c r="I18" s="931" t="s">
        <v>58</v>
      </c>
      <c r="J18" s="875">
        <f t="shared" si="0"/>
        <v>-227</v>
      </c>
      <c r="K18" s="931" t="s">
        <v>58</v>
      </c>
      <c r="L18" s="875">
        <f t="shared" si="0"/>
        <v>626</v>
      </c>
      <c r="M18" s="932" t="s">
        <v>58</v>
      </c>
      <c r="O18"/>
      <c r="P18"/>
      <c r="Q18"/>
      <c r="R18"/>
      <c r="S18"/>
      <c r="T18"/>
      <c r="U18"/>
      <c r="V18"/>
      <c r="W18"/>
      <c r="X18"/>
    </row>
    <row r="19" spans="1:24" ht="17.25" customHeight="1">
      <c r="A19" s="1785"/>
      <c r="B19" s="933" t="s">
        <v>282</v>
      </c>
      <c r="C19" s="892">
        <f t="shared" ref="C19:L19" si="1">C17/C16-1</f>
        <v>3.114554011259596E-3</v>
      </c>
      <c r="D19" s="934">
        <f t="shared" si="1"/>
        <v>-5.1879931238154042E-2</v>
      </c>
      <c r="E19" s="935" t="s">
        <v>58</v>
      </c>
      <c r="F19" s="894">
        <f t="shared" si="1"/>
        <v>1.6540205919652662E-2</v>
      </c>
      <c r="G19" s="935" t="s">
        <v>58</v>
      </c>
      <c r="H19" s="894">
        <f t="shared" si="1"/>
        <v>1.5512027078451451E-2</v>
      </c>
      <c r="I19" s="935" t="s">
        <v>58</v>
      </c>
      <c r="J19" s="894">
        <f t="shared" si="1"/>
        <v>-2.1670851273043468E-3</v>
      </c>
      <c r="K19" s="935" t="s">
        <v>58</v>
      </c>
      <c r="L19" s="894">
        <f t="shared" si="1"/>
        <v>3.0170128680900188E-2</v>
      </c>
      <c r="M19" s="936" t="s">
        <v>58</v>
      </c>
      <c r="O19"/>
      <c r="P19"/>
      <c r="Q19"/>
      <c r="R19"/>
      <c r="S19"/>
      <c r="T19"/>
      <c r="U19"/>
      <c r="V19"/>
      <c r="W19"/>
      <c r="X19"/>
    </row>
    <row r="20" spans="1:24" ht="17.25" customHeight="1">
      <c r="A20" s="1696" t="s">
        <v>961</v>
      </c>
      <c r="B20" s="937" t="s">
        <v>281</v>
      </c>
      <c r="C20" s="897">
        <f t="shared" ref="C20:L20" si="2">C17-C12</f>
        <v>-2694</v>
      </c>
      <c r="D20" s="938">
        <f t="shared" si="2"/>
        <v>5122</v>
      </c>
      <c r="E20" s="939" t="s">
        <v>58</v>
      </c>
      <c r="F20" s="900">
        <f t="shared" si="2"/>
        <v>2465</v>
      </c>
      <c r="G20" s="939" t="s">
        <v>58</v>
      </c>
      <c r="H20" s="900">
        <f t="shared" si="2"/>
        <v>-5658</v>
      </c>
      <c r="I20" s="939" t="s">
        <v>58</v>
      </c>
      <c r="J20" s="900">
        <f t="shared" si="2"/>
        <v>-5478</v>
      </c>
      <c r="K20" s="939" t="s">
        <v>58</v>
      </c>
      <c r="L20" s="900">
        <f t="shared" si="2"/>
        <v>855</v>
      </c>
      <c r="M20" s="940" t="s">
        <v>58</v>
      </c>
      <c r="O20"/>
      <c r="P20"/>
      <c r="Q20"/>
      <c r="R20"/>
      <c r="S20"/>
      <c r="T20"/>
      <c r="U20"/>
      <c r="V20"/>
      <c r="W20"/>
      <c r="X20"/>
    </row>
    <row r="21" spans="1:24" ht="17.25" customHeight="1">
      <c r="A21" s="1785"/>
      <c r="B21" s="941" t="s">
        <v>282</v>
      </c>
      <c r="C21" s="879">
        <f t="shared" ref="C21:L21" si="3">C17/C12-1</f>
        <v>-7.3285582544212469E-3</v>
      </c>
      <c r="D21" s="942">
        <f t="shared" si="3"/>
        <v>0.13515225077840509</v>
      </c>
      <c r="E21" s="943" t="s">
        <v>58</v>
      </c>
      <c r="F21" s="882">
        <f t="shared" si="3"/>
        <v>2.6758575770733817E-2</v>
      </c>
      <c r="G21" s="943" t="s">
        <v>58</v>
      </c>
      <c r="H21" s="882">
        <f t="shared" si="3"/>
        <v>-5.2846401718582126E-2</v>
      </c>
      <c r="I21" s="943" t="s">
        <v>58</v>
      </c>
      <c r="J21" s="882">
        <f t="shared" si="3"/>
        <v>-4.9799999999999955E-2</v>
      </c>
      <c r="K21" s="943" t="s">
        <v>58</v>
      </c>
      <c r="L21" s="882">
        <f t="shared" si="3"/>
        <v>4.1666666666666741E-2</v>
      </c>
      <c r="M21" s="944" t="s">
        <v>58</v>
      </c>
      <c r="O21"/>
      <c r="P21"/>
      <c r="Q21"/>
      <c r="R21"/>
      <c r="S21"/>
      <c r="T21"/>
      <c r="U21"/>
      <c r="V21"/>
      <c r="W21"/>
      <c r="X21"/>
    </row>
    <row r="22" spans="1:24" ht="17.25" customHeight="1">
      <c r="A22" s="1696" t="s">
        <v>962</v>
      </c>
      <c r="B22" s="945" t="s">
        <v>281</v>
      </c>
      <c r="C22" s="885">
        <f t="shared" ref="C22:L22" si="4">C17-C7</f>
        <v>50901</v>
      </c>
      <c r="D22" s="946">
        <f t="shared" si="4"/>
        <v>12220</v>
      </c>
      <c r="E22" s="947" t="s">
        <v>58</v>
      </c>
      <c r="F22" s="888">
        <f t="shared" si="4"/>
        <v>13251</v>
      </c>
      <c r="G22" s="947" t="s">
        <v>58</v>
      </c>
      <c r="H22" s="888">
        <f t="shared" si="4"/>
        <v>9886</v>
      </c>
      <c r="I22" s="947" t="s">
        <v>58</v>
      </c>
      <c r="J22" s="888">
        <f t="shared" si="4"/>
        <v>14202</v>
      </c>
      <c r="K22" s="947" t="s">
        <v>58</v>
      </c>
      <c r="L22" s="888">
        <f t="shared" si="4"/>
        <v>1342</v>
      </c>
      <c r="M22" s="948" t="s">
        <v>58</v>
      </c>
    </row>
    <row r="23" spans="1:24" ht="17.25" customHeight="1" thickBot="1">
      <c r="A23" s="1786"/>
      <c r="B23" s="949" t="s">
        <v>282</v>
      </c>
      <c r="C23" s="904">
        <f t="shared" ref="C23:L23" si="5">C17/C7-1</f>
        <v>0.1621009655804948</v>
      </c>
      <c r="D23" s="950">
        <f t="shared" si="5"/>
        <v>0.39675324675324686</v>
      </c>
      <c r="E23" s="951" t="s">
        <v>58</v>
      </c>
      <c r="F23" s="906">
        <f t="shared" si="5"/>
        <v>0.16292079573118246</v>
      </c>
      <c r="G23" s="951" t="s">
        <v>58</v>
      </c>
      <c r="H23" s="906">
        <f t="shared" si="5"/>
        <v>0.10801892461839357</v>
      </c>
      <c r="I23" s="951" t="s">
        <v>58</v>
      </c>
      <c r="J23" s="906">
        <f t="shared" si="5"/>
        <v>0.15724092116917632</v>
      </c>
      <c r="K23" s="951" t="s">
        <v>58</v>
      </c>
      <c r="L23" s="906">
        <f t="shared" si="5"/>
        <v>6.6989467378824941E-2</v>
      </c>
      <c r="M23" s="952" t="s">
        <v>58</v>
      </c>
    </row>
    <row r="24" spans="1:24" ht="17.25" customHeight="1">
      <c r="A24" s="177" t="s">
        <v>513</v>
      </c>
      <c r="J24" s="345"/>
      <c r="K24" s="345"/>
      <c r="T24" s="186"/>
    </row>
    <row r="25" spans="1:24" ht="15" customHeight="1">
      <c r="A25" s="177"/>
      <c r="J25" s="345"/>
      <c r="K25" s="345"/>
    </row>
    <row r="26" spans="1:24">
      <c r="A26" s="1319"/>
      <c r="B2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</row>
    <row r="27" spans="1:24">
      <c r="C27" s="455"/>
      <c r="D27" s="455"/>
      <c r="E27" s="455"/>
      <c r="F27" s="455"/>
      <c r="G27" s="455"/>
      <c r="H27" s="455"/>
      <c r="I27" s="455"/>
      <c r="J27" s="455"/>
      <c r="K27" s="455"/>
      <c r="L27" s="455"/>
      <c r="M27" s="455"/>
    </row>
    <row r="28" spans="1:24"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</row>
    <row r="29" spans="1:24"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</row>
    <row r="30" spans="1:24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</row>
    <row r="31" spans="1:24"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</row>
  </sheetData>
  <mergeCells count="32">
    <mergeCell ref="L4:M4"/>
    <mergeCell ref="H5:H6"/>
    <mergeCell ref="I5:I6"/>
    <mergeCell ref="L5:L6"/>
    <mergeCell ref="M5:M6"/>
    <mergeCell ref="K5:K6"/>
    <mergeCell ref="A17:B17"/>
    <mergeCell ref="A18:A19"/>
    <mergeCell ref="A20:A21"/>
    <mergeCell ref="A22:A23"/>
    <mergeCell ref="A11:B11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J5:J6"/>
    <mergeCell ref="D5:D6"/>
    <mergeCell ref="E5:E6"/>
    <mergeCell ref="F5:F6"/>
    <mergeCell ref="G5:G6"/>
    <mergeCell ref="A3:B6"/>
    <mergeCell ref="C3:C6"/>
    <mergeCell ref="D4:E4"/>
    <mergeCell ref="F4:G4"/>
    <mergeCell ref="D3:M3"/>
    <mergeCell ref="H4:I4"/>
    <mergeCell ref="J4:K4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C23 D18:D23 F18:F23 H18:H23 J18:J23 L18:L23" unlockedFormula="1"/>
  </ignoredErrors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workbookViewId="0">
      <selection activeCell="A2" sqref="A2"/>
    </sheetView>
  </sheetViews>
  <sheetFormatPr defaultColWidth="9.140625" defaultRowHeight="15"/>
  <cols>
    <col min="1" max="1" width="20" style="314" customWidth="1"/>
    <col min="2" max="3" width="6.42578125" style="314" customWidth="1"/>
    <col min="4" max="4" width="7.140625" style="314" customWidth="1"/>
    <col min="5" max="6" width="6.42578125" style="314" customWidth="1"/>
    <col min="7" max="7" width="7.140625" style="314" customWidth="1"/>
    <col min="8" max="18" width="6.42578125" style="314" customWidth="1"/>
    <col min="19" max="19" width="7.5703125" style="314" customWidth="1"/>
    <col min="20" max="16384" width="9.140625" style="314"/>
  </cols>
  <sheetData>
    <row r="1" spans="1:26" s="65" customFormat="1" ht="17.25" customHeight="1">
      <c r="A1" s="2062" t="s">
        <v>916</v>
      </c>
      <c r="B1" s="2062"/>
      <c r="C1" s="2062"/>
      <c r="D1" s="2062"/>
      <c r="E1" s="2062"/>
      <c r="F1" s="2062"/>
      <c r="G1" s="2062"/>
      <c r="H1" s="2062"/>
      <c r="I1" s="2062"/>
      <c r="J1" s="2062"/>
      <c r="K1" s="2062"/>
      <c r="L1" s="2062"/>
      <c r="M1" s="2062"/>
      <c r="N1" s="2062"/>
      <c r="O1" s="2062"/>
      <c r="P1" s="2062"/>
    </row>
    <row r="2" spans="1:26" s="310" customFormat="1" ht="17.25" customHeight="1" thickBot="1">
      <c r="A2" s="517" t="s">
        <v>283</v>
      </c>
    </row>
    <row r="3" spans="1:26" ht="17.25" customHeight="1">
      <c r="A3" s="1742" t="s">
        <v>280</v>
      </c>
      <c r="B3" s="2063" t="s">
        <v>443</v>
      </c>
      <c r="C3" s="1878"/>
      <c r="D3" s="1879"/>
      <c r="E3" s="2063" t="s">
        <v>442</v>
      </c>
      <c r="F3" s="1878"/>
      <c r="G3" s="1879"/>
      <c r="H3" s="1759" t="s">
        <v>299</v>
      </c>
      <c r="I3" s="2017"/>
      <c r="J3" s="2017"/>
      <c r="K3" s="2017"/>
      <c r="L3" s="2017"/>
      <c r="M3" s="2017"/>
      <c r="N3" s="2017"/>
      <c r="O3" s="2017"/>
      <c r="P3" s="2017"/>
      <c r="Q3" s="2017"/>
      <c r="R3" s="2018"/>
    </row>
    <row r="4" spans="1:26" ht="17.25" customHeight="1">
      <c r="A4" s="1743"/>
      <c r="B4" s="1795" t="s">
        <v>663</v>
      </c>
      <c r="C4" s="1708" t="s">
        <v>664</v>
      </c>
      <c r="D4" s="1842" t="s">
        <v>427</v>
      </c>
      <c r="E4" s="1814" t="s">
        <v>4</v>
      </c>
      <c r="F4" s="1739" t="s">
        <v>44</v>
      </c>
      <c r="G4" s="1787"/>
      <c r="H4" s="1814" t="s">
        <v>4</v>
      </c>
      <c r="I4" s="1816" t="s">
        <v>456</v>
      </c>
      <c r="J4" s="1812"/>
      <c r="K4" s="1739" t="s">
        <v>272</v>
      </c>
      <c r="L4" s="1782"/>
      <c r="M4" s="1782"/>
      <c r="N4" s="1740"/>
      <c r="O4" s="1739" t="s">
        <v>415</v>
      </c>
      <c r="P4" s="1782"/>
      <c r="Q4" s="1782"/>
      <c r="R4" s="1787"/>
    </row>
    <row r="5" spans="1:26" ht="17.25" customHeight="1">
      <c r="A5" s="1743"/>
      <c r="B5" s="2064"/>
      <c r="C5" s="1980"/>
      <c r="D5" s="1981"/>
      <c r="E5" s="1963"/>
      <c r="F5" s="1708" t="s">
        <v>231</v>
      </c>
      <c r="G5" s="1842" t="s">
        <v>411</v>
      </c>
      <c r="H5" s="1846"/>
      <c r="I5" s="1818"/>
      <c r="J5" s="1813"/>
      <c r="K5" s="1739" t="s">
        <v>7</v>
      </c>
      <c r="L5" s="1740"/>
      <c r="M5" s="1739" t="s">
        <v>218</v>
      </c>
      <c r="N5" s="1740"/>
      <c r="O5" s="1739" t="s">
        <v>250</v>
      </c>
      <c r="P5" s="1740"/>
      <c r="Q5" s="1739" t="s">
        <v>45</v>
      </c>
      <c r="R5" s="1787"/>
    </row>
    <row r="6" spans="1:26" ht="17.25" customHeight="1" thickBot="1">
      <c r="A6" s="1744"/>
      <c r="B6" s="1713"/>
      <c r="C6" s="1709"/>
      <c r="D6" s="1843"/>
      <c r="E6" s="1964"/>
      <c r="F6" s="1709"/>
      <c r="G6" s="1843"/>
      <c r="H6" s="1847"/>
      <c r="I6" s="964" t="s">
        <v>224</v>
      </c>
      <c r="J6" s="964" t="s">
        <v>226</v>
      </c>
      <c r="K6" s="964" t="s">
        <v>224</v>
      </c>
      <c r="L6" s="964" t="s">
        <v>226</v>
      </c>
      <c r="M6" s="964" t="s">
        <v>224</v>
      </c>
      <c r="N6" s="964" t="s">
        <v>226</v>
      </c>
      <c r="O6" s="964" t="s">
        <v>224</v>
      </c>
      <c r="P6" s="964" t="s">
        <v>226</v>
      </c>
      <c r="Q6" s="964" t="s">
        <v>224</v>
      </c>
      <c r="R6" s="1026" t="s">
        <v>226</v>
      </c>
    </row>
    <row r="7" spans="1:26" s="70" customFormat="1" ht="17.25" customHeight="1">
      <c r="A7" s="298" t="s">
        <v>21</v>
      </c>
      <c r="B7" s="267">
        <v>502</v>
      </c>
      <c r="C7" s="673">
        <v>26</v>
      </c>
      <c r="D7" s="641">
        <v>54</v>
      </c>
      <c r="E7" s="258">
        <v>4452.7</v>
      </c>
      <c r="F7" s="559">
        <v>3814.74</v>
      </c>
      <c r="G7" s="440">
        <v>637.96</v>
      </c>
      <c r="H7" s="678">
        <v>88783</v>
      </c>
      <c r="I7" s="679">
        <v>1990</v>
      </c>
      <c r="J7" s="818">
        <v>2.2414200916842188E-2</v>
      </c>
      <c r="K7" s="559">
        <v>30590</v>
      </c>
      <c r="L7" s="818">
        <f>K7/H7</f>
        <v>0.34454794273678518</v>
      </c>
      <c r="M7" s="559">
        <v>58193</v>
      </c>
      <c r="N7" s="818">
        <f>M7/H7</f>
        <v>0.65545205726321476</v>
      </c>
      <c r="O7" s="673">
        <v>86075</v>
      </c>
      <c r="P7" s="818">
        <f>O7/H7</f>
        <v>0.96949866528502082</v>
      </c>
      <c r="Q7" s="369">
        <v>2708</v>
      </c>
      <c r="R7" s="1333">
        <v>3.050133471497922E-2</v>
      </c>
      <c r="S7" s="653"/>
      <c r="T7" s="1533"/>
      <c r="U7" s="1533"/>
      <c r="V7" s="1533"/>
      <c r="W7" s="653"/>
      <c r="X7" s="1533"/>
      <c r="Y7" s="1533"/>
      <c r="Z7" s="1533"/>
    </row>
    <row r="8" spans="1:26" s="70" customFormat="1" ht="17.25" customHeight="1">
      <c r="A8" s="301" t="s">
        <v>22</v>
      </c>
      <c r="B8" s="312">
        <v>38</v>
      </c>
      <c r="C8" s="544">
        <v>5</v>
      </c>
      <c r="D8" s="378">
        <v>7</v>
      </c>
      <c r="E8" s="276">
        <v>407.04</v>
      </c>
      <c r="F8" s="552">
        <v>300.04000000000002</v>
      </c>
      <c r="G8" s="378">
        <v>107</v>
      </c>
      <c r="H8" s="1331">
        <v>8758</v>
      </c>
      <c r="I8" s="680">
        <v>669</v>
      </c>
      <c r="J8" s="819">
        <v>7.6387303037223117E-2</v>
      </c>
      <c r="K8" s="552">
        <v>2976</v>
      </c>
      <c r="L8" s="819">
        <f t="shared" ref="L8:L21" si="0">K8/H8</f>
        <v>0.33980360812971</v>
      </c>
      <c r="M8" s="552">
        <v>5782</v>
      </c>
      <c r="N8" s="819">
        <f t="shared" ref="N8:N21" si="1">M8/H8</f>
        <v>0.66019639187029</v>
      </c>
      <c r="O8" s="544">
        <v>7542</v>
      </c>
      <c r="P8" s="819">
        <f t="shared" ref="P8:P21" si="2">O8/H8</f>
        <v>0.86115551495775289</v>
      </c>
      <c r="Q8" s="372">
        <v>1216</v>
      </c>
      <c r="R8" s="1334">
        <v>0.13884448504224708</v>
      </c>
      <c r="S8" s="653"/>
      <c r="T8" s="1533"/>
      <c r="U8" s="1533"/>
      <c r="V8" s="1533"/>
      <c r="W8" s="653"/>
      <c r="X8" s="1533"/>
      <c r="Y8" s="1533"/>
      <c r="Z8" s="1533"/>
    </row>
    <row r="9" spans="1:26" s="70" customFormat="1" ht="17.25" customHeight="1">
      <c r="A9" s="301" t="s">
        <v>23</v>
      </c>
      <c r="B9" s="312">
        <v>60</v>
      </c>
      <c r="C9" s="544">
        <v>5</v>
      </c>
      <c r="D9" s="378">
        <v>6</v>
      </c>
      <c r="E9" s="276">
        <v>460.05</v>
      </c>
      <c r="F9" s="552">
        <v>410.04</v>
      </c>
      <c r="G9" s="378">
        <v>50.01</v>
      </c>
      <c r="H9" s="1331">
        <v>9006</v>
      </c>
      <c r="I9" s="680">
        <v>106</v>
      </c>
      <c r="J9" s="819">
        <v>1.176993115700644E-2</v>
      </c>
      <c r="K9" s="552">
        <v>2880</v>
      </c>
      <c r="L9" s="819">
        <f t="shared" si="0"/>
        <v>0.31978680879413723</v>
      </c>
      <c r="M9" s="552">
        <v>6126</v>
      </c>
      <c r="N9" s="819">
        <f t="shared" si="1"/>
        <v>0.68021319120586277</v>
      </c>
      <c r="O9" s="544">
        <v>8821</v>
      </c>
      <c r="P9" s="819">
        <f t="shared" si="2"/>
        <v>0.97945813901843215</v>
      </c>
      <c r="Q9" s="372">
        <v>185</v>
      </c>
      <c r="R9" s="1334">
        <v>2.0541860981567843E-2</v>
      </c>
      <c r="S9" s="653"/>
      <c r="T9" s="1533"/>
      <c r="U9" s="1533"/>
      <c r="V9" s="1533"/>
      <c r="W9" s="653"/>
      <c r="X9" s="1533"/>
      <c r="Y9" s="1533"/>
      <c r="Z9" s="1533"/>
    </row>
    <row r="10" spans="1:26" s="70" customFormat="1" ht="17.25" customHeight="1">
      <c r="A10" s="301" t="s">
        <v>24</v>
      </c>
      <c r="B10" s="312">
        <v>35</v>
      </c>
      <c r="C10" s="544">
        <v>1</v>
      </c>
      <c r="D10" s="378">
        <v>6</v>
      </c>
      <c r="E10" s="276">
        <v>278.33999999999997</v>
      </c>
      <c r="F10" s="552">
        <v>268.33999999999997</v>
      </c>
      <c r="G10" s="378">
        <v>10</v>
      </c>
      <c r="H10" s="1331">
        <v>5974</v>
      </c>
      <c r="I10" s="680">
        <v>127</v>
      </c>
      <c r="J10" s="819">
        <v>2.125878808168731E-2</v>
      </c>
      <c r="K10" s="552">
        <v>2027</v>
      </c>
      <c r="L10" s="819">
        <f t="shared" si="0"/>
        <v>0.33930364914630062</v>
      </c>
      <c r="M10" s="552">
        <v>3947</v>
      </c>
      <c r="N10" s="819">
        <f t="shared" si="1"/>
        <v>0.66069635085369938</v>
      </c>
      <c r="O10" s="544">
        <v>5857</v>
      </c>
      <c r="P10" s="819">
        <f t="shared" si="2"/>
        <v>0.98041513223970544</v>
      </c>
      <c r="Q10" s="372">
        <v>117</v>
      </c>
      <c r="R10" s="1334">
        <v>1.9584867760294611E-2</v>
      </c>
      <c r="S10" s="653"/>
      <c r="T10" s="1533"/>
      <c r="U10" s="1533"/>
      <c r="V10" s="1533"/>
      <c r="W10" s="653"/>
      <c r="X10" s="1533"/>
      <c r="Y10" s="1533"/>
      <c r="Z10" s="1533"/>
    </row>
    <row r="11" spans="1:26" s="70" customFormat="1" ht="17.25" customHeight="1">
      <c r="A11" s="301" t="s">
        <v>25</v>
      </c>
      <c r="B11" s="312">
        <v>27</v>
      </c>
      <c r="C11" s="858" t="s">
        <v>254</v>
      </c>
      <c r="D11" s="378">
        <v>2</v>
      </c>
      <c r="E11" s="276">
        <v>241.03</v>
      </c>
      <c r="F11" s="552">
        <v>224.03</v>
      </c>
      <c r="G11" s="378">
        <v>17</v>
      </c>
      <c r="H11" s="1331">
        <v>5024</v>
      </c>
      <c r="I11" s="680">
        <v>132</v>
      </c>
      <c r="J11" s="819">
        <v>2.6273885350318472E-2</v>
      </c>
      <c r="K11" s="552">
        <v>1719</v>
      </c>
      <c r="L11" s="819">
        <f t="shared" si="0"/>
        <v>0.34215764331210191</v>
      </c>
      <c r="M11" s="552">
        <v>3305</v>
      </c>
      <c r="N11" s="819">
        <f t="shared" si="1"/>
        <v>0.65784235668789814</v>
      </c>
      <c r="O11" s="544">
        <v>4901</v>
      </c>
      <c r="P11" s="819">
        <f t="shared" si="2"/>
        <v>0.97551751592356684</v>
      </c>
      <c r="Q11" s="372">
        <v>123</v>
      </c>
      <c r="R11" s="1334">
        <v>2.4482484076433123E-2</v>
      </c>
      <c r="S11" s="653"/>
      <c r="T11" s="1533"/>
      <c r="U11" s="1533"/>
      <c r="V11" s="1533"/>
      <c r="W11" s="653"/>
      <c r="X11" s="1533"/>
      <c r="Y11" s="1533"/>
      <c r="Z11" s="1533"/>
    </row>
    <row r="12" spans="1:26" s="70" customFormat="1" ht="17.25" customHeight="1">
      <c r="A12" s="301" t="s">
        <v>26</v>
      </c>
      <c r="B12" s="312">
        <v>17</v>
      </c>
      <c r="C12" s="858" t="s">
        <v>254</v>
      </c>
      <c r="D12" s="858" t="s">
        <v>254</v>
      </c>
      <c r="E12" s="276">
        <v>144.01</v>
      </c>
      <c r="F12" s="552">
        <v>135.01</v>
      </c>
      <c r="G12" s="378">
        <v>9</v>
      </c>
      <c r="H12" s="1331">
        <v>2628</v>
      </c>
      <c r="I12" s="680">
        <v>0</v>
      </c>
      <c r="J12" s="819">
        <v>0</v>
      </c>
      <c r="K12" s="552">
        <v>946</v>
      </c>
      <c r="L12" s="819">
        <f t="shared" si="0"/>
        <v>0.35996955859969559</v>
      </c>
      <c r="M12" s="552">
        <v>1682</v>
      </c>
      <c r="N12" s="819">
        <f t="shared" si="1"/>
        <v>0.64003044140030441</v>
      </c>
      <c r="O12" s="544">
        <v>2628</v>
      </c>
      <c r="P12" s="819">
        <f t="shared" si="2"/>
        <v>1</v>
      </c>
      <c r="Q12" s="858" t="s">
        <v>254</v>
      </c>
      <c r="R12" s="1332" t="s">
        <v>254</v>
      </c>
      <c r="S12" s="653"/>
      <c r="T12" s="1533"/>
      <c r="U12" s="1533"/>
      <c r="V12" s="1533"/>
      <c r="W12" s="653"/>
      <c r="X12" s="1533"/>
      <c r="Y12" s="1533"/>
      <c r="Z12" s="1533"/>
    </row>
    <row r="13" spans="1:26" s="70" customFormat="1" ht="17.25" customHeight="1">
      <c r="A13" s="301" t="s">
        <v>27</v>
      </c>
      <c r="B13" s="312">
        <v>43</v>
      </c>
      <c r="C13" s="544">
        <v>1</v>
      </c>
      <c r="D13" s="378">
        <v>4</v>
      </c>
      <c r="E13" s="276">
        <v>452</v>
      </c>
      <c r="F13" s="552">
        <v>416.03</v>
      </c>
      <c r="G13" s="378">
        <v>35.97</v>
      </c>
      <c r="H13" s="1331">
        <v>8468</v>
      </c>
      <c r="I13" s="680">
        <v>109</v>
      </c>
      <c r="J13" s="819">
        <v>1.2871988663202645E-2</v>
      </c>
      <c r="K13" s="552">
        <v>3151</v>
      </c>
      <c r="L13" s="819">
        <f t="shared" si="0"/>
        <v>0.3721067548417572</v>
      </c>
      <c r="M13" s="552">
        <v>5317</v>
      </c>
      <c r="N13" s="819">
        <f t="shared" si="1"/>
        <v>0.62789324515824274</v>
      </c>
      <c r="O13" s="544">
        <v>8403</v>
      </c>
      <c r="P13" s="819">
        <f t="shared" si="2"/>
        <v>0.99232404345772318</v>
      </c>
      <c r="Q13" s="372">
        <v>65</v>
      </c>
      <c r="R13" s="1334">
        <v>7.6759565422768071E-3</v>
      </c>
      <c r="S13" s="653"/>
      <c r="T13" s="1533"/>
      <c r="U13" s="1533"/>
      <c r="V13" s="1533"/>
      <c r="W13" s="653"/>
      <c r="X13" s="1533"/>
      <c r="Y13" s="1533"/>
      <c r="Z13" s="1533"/>
    </row>
    <row r="14" spans="1:26" s="70" customFormat="1" ht="17.25" customHeight="1">
      <c r="A14" s="301" t="s">
        <v>28</v>
      </c>
      <c r="B14" s="312">
        <v>16</v>
      </c>
      <c r="C14" s="544">
        <v>1</v>
      </c>
      <c r="D14" s="858" t="s">
        <v>254</v>
      </c>
      <c r="E14" s="276">
        <v>184.03</v>
      </c>
      <c r="F14" s="552">
        <v>163.03</v>
      </c>
      <c r="G14" s="378">
        <v>21</v>
      </c>
      <c r="H14" s="1331">
        <v>3874</v>
      </c>
      <c r="I14" s="680">
        <v>0</v>
      </c>
      <c r="J14" s="819">
        <v>0</v>
      </c>
      <c r="K14" s="552">
        <v>1389</v>
      </c>
      <c r="L14" s="819">
        <f t="shared" si="0"/>
        <v>0.35854414042333504</v>
      </c>
      <c r="M14" s="552">
        <v>2485</v>
      </c>
      <c r="N14" s="819">
        <f t="shared" si="1"/>
        <v>0.64145585957666496</v>
      </c>
      <c r="O14" s="544">
        <v>3808</v>
      </c>
      <c r="P14" s="819">
        <f t="shared" si="2"/>
        <v>0.98296334537945274</v>
      </c>
      <c r="Q14" s="372">
        <v>66</v>
      </c>
      <c r="R14" s="1334">
        <v>1.7036654620547237E-2</v>
      </c>
      <c r="S14" s="653"/>
      <c r="T14" s="1533"/>
      <c r="U14" s="1533"/>
      <c r="V14" s="1533"/>
      <c r="W14" s="653"/>
      <c r="X14" s="1533"/>
      <c r="Y14" s="1533"/>
      <c r="Z14" s="1533"/>
    </row>
    <row r="15" spans="1:26" s="70" customFormat="1" ht="17.25" customHeight="1">
      <c r="A15" s="301" t="s">
        <v>29</v>
      </c>
      <c r="B15" s="312">
        <v>31</v>
      </c>
      <c r="C15" s="544">
        <v>1</v>
      </c>
      <c r="D15" s="378">
        <v>2</v>
      </c>
      <c r="E15" s="276">
        <v>247.98</v>
      </c>
      <c r="F15" s="552">
        <v>213.99</v>
      </c>
      <c r="G15" s="378">
        <v>33.99</v>
      </c>
      <c r="H15" s="1331">
        <v>4788</v>
      </c>
      <c r="I15" s="680">
        <v>26</v>
      </c>
      <c r="J15" s="819">
        <v>5.4302422723475352E-3</v>
      </c>
      <c r="K15" s="552">
        <v>1583</v>
      </c>
      <c r="L15" s="819">
        <f t="shared" si="0"/>
        <v>0.33061821219715959</v>
      </c>
      <c r="M15" s="552">
        <v>3205</v>
      </c>
      <c r="N15" s="819">
        <f t="shared" si="1"/>
        <v>0.66938178780284041</v>
      </c>
      <c r="O15" s="544">
        <v>4722</v>
      </c>
      <c r="P15" s="819">
        <f t="shared" si="2"/>
        <v>0.98621553884711777</v>
      </c>
      <c r="Q15" s="372">
        <v>66</v>
      </c>
      <c r="R15" s="1334">
        <v>1.3784461152882205E-2</v>
      </c>
      <c r="S15" s="653"/>
      <c r="T15" s="1533"/>
      <c r="U15" s="1533"/>
      <c r="V15" s="1533"/>
      <c r="W15" s="653"/>
      <c r="X15" s="1533"/>
      <c r="Y15" s="1533"/>
      <c r="Z15" s="1533"/>
    </row>
    <row r="16" spans="1:26" s="70" customFormat="1" ht="17.25" customHeight="1">
      <c r="A16" s="301" t="s">
        <v>30</v>
      </c>
      <c r="B16" s="312">
        <v>34</v>
      </c>
      <c r="C16" s="544">
        <v>1</v>
      </c>
      <c r="D16" s="378">
        <v>1</v>
      </c>
      <c r="E16" s="276">
        <v>276.04000000000002</v>
      </c>
      <c r="F16" s="552">
        <v>230.04</v>
      </c>
      <c r="G16" s="378">
        <v>46</v>
      </c>
      <c r="H16" s="1331">
        <v>5234</v>
      </c>
      <c r="I16" s="680">
        <v>33</v>
      </c>
      <c r="J16" s="819">
        <v>6.3049293083683611E-3</v>
      </c>
      <c r="K16" s="552">
        <v>1825</v>
      </c>
      <c r="L16" s="819">
        <f t="shared" si="0"/>
        <v>0.34868169659915932</v>
      </c>
      <c r="M16" s="552">
        <v>3409</v>
      </c>
      <c r="N16" s="819">
        <f t="shared" si="1"/>
        <v>0.65131830340084063</v>
      </c>
      <c r="O16" s="544">
        <v>4978</v>
      </c>
      <c r="P16" s="819">
        <f t="shared" si="2"/>
        <v>0.95108903324417271</v>
      </c>
      <c r="Q16" s="372">
        <v>256</v>
      </c>
      <c r="R16" s="1334">
        <v>4.8910966755827283E-2</v>
      </c>
      <c r="S16" s="653"/>
      <c r="T16" s="1533"/>
      <c r="U16" s="1533"/>
      <c r="V16" s="1533"/>
      <c r="W16" s="653"/>
      <c r="X16" s="1533"/>
      <c r="Y16" s="1533"/>
      <c r="Z16" s="1533"/>
    </row>
    <row r="17" spans="1:26" s="70" customFormat="1" ht="17.25" customHeight="1">
      <c r="A17" s="301" t="s">
        <v>31</v>
      </c>
      <c r="B17" s="312">
        <v>29</v>
      </c>
      <c r="C17" s="544">
        <v>3</v>
      </c>
      <c r="D17" s="378">
        <v>2</v>
      </c>
      <c r="E17" s="276">
        <v>233.02</v>
      </c>
      <c r="F17" s="552">
        <v>222.03</v>
      </c>
      <c r="G17" s="378">
        <v>10.99</v>
      </c>
      <c r="H17" s="1331">
        <v>4878</v>
      </c>
      <c r="I17" s="680">
        <v>16</v>
      </c>
      <c r="J17" s="819">
        <v>3.2800328003280031E-3</v>
      </c>
      <c r="K17" s="552">
        <v>1708</v>
      </c>
      <c r="L17" s="819">
        <f t="shared" si="0"/>
        <v>0.35014350143501433</v>
      </c>
      <c r="M17" s="552">
        <v>3170</v>
      </c>
      <c r="N17" s="819">
        <f t="shared" si="1"/>
        <v>0.64985649856498562</v>
      </c>
      <c r="O17" s="544">
        <v>4748</v>
      </c>
      <c r="P17" s="819">
        <f t="shared" si="2"/>
        <v>0.973349733497335</v>
      </c>
      <c r="Q17" s="372">
        <v>130</v>
      </c>
      <c r="R17" s="1334">
        <v>2.6650266502665027E-2</v>
      </c>
      <c r="S17" s="653"/>
      <c r="T17" s="1533"/>
      <c r="U17" s="1533"/>
      <c r="V17" s="1533"/>
      <c r="W17" s="653"/>
      <c r="X17" s="1533"/>
      <c r="Y17" s="1533"/>
      <c r="Z17" s="1533"/>
    </row>
    <row r="18" spans="1:26" s="70" customFormat="1" ht="17.25" customHeight="1">
      <c r="A18" s="301" t="s">
        <v>32</v>
      </c>
      <c r="B18" s="312">
        <v>46</v>
      </c>
      <c r="C18" s="544">
        <v>1</v>
      </c>
      <c r="D18" s="378">
        <v>15</v>
      </c>
      <c r="E18" s="276">
        <v>445.15</v>
      </c>
      <c r="F18" s="552">
        <v>369.14</v>
      </c>
      <c r="G18" s="378">
        <v>76.010000000000005</v>
      </c>
      <c r="H18" s="1331">
        <v>9340</v>
      </c>
      <c r="I18" s="680">
        <v>592</v>
      </c>
      <c r="J18" s="819">
        <v>6.3383297644539621E-2</v>
      </c>
      <c r="K18" s="552">
        <v>3044</v>
      </c>
      <c r="L18" s="819">
        <f t="shared" si="0"/>
        <v>0.32591006423982871</v>
      </c>
      <c r="M18" s="552">
        <v>6296</v>
      </c>
      <c r="N18" s="819">
        <f t="shared" si="1"/>
        <v>0.67408993576017129</v>
      </c>
      <c r="O18" s="544">
        <v>9150</v>
      </c>
      <c r="P18" s="819">
        <f t="shared" si="2"/>
        <v>0.97965738758029974</v>
      </c>
      <c r="Q18" s="372">
        <v>190</v>
      </c>
      <c r="R18" s="1334">
        <v>2.0342612419700215E-2</v>
      </c>
      <c r="S18" s="653"/>
      <c r="T18" s="1533"/>
      <c r="U18" s="1533"/>
      <c r="V18" s="1533"/>
      <c r="W18" s="653"/>
      <c r="X18" s="1533"/>
      <c r="Y18" s="1533"/>
      <c r="Z18" s="1533"/>
    </row>
    <row r="19" spans="1:26" s="5" customFormat="1" ht="17.25" customHeight="1">
      <c r="A19" s="301" t="s">
        <v>33</v>
      </c>
      <c r="B19" s="312">
        <v>40</v>
      </c>
      <c r="C19" s="858" t="s">
        <v>254</v>
      </c>
      <c r="D19" s="378">
        <v>4</v>
      </c>
      <c r="E19" s="276">
        <v>342.02</v>
      </c>
      <c r="F19" s="552">
        <v>260.02</v>
      </c>
      <c r="G19" s="378">
        <v>82</v>
      </c>
      <c r="H19" s="1169">
        <v>5949</v>
      </c>
      <c r="I19" s="544">
        <v>56</v>
      </c>
      <c r="J19" s="819">
        <v>9.4133467809715925E-3</v>
      </c>
      <c r="K19" s="552">
        <v>2118</v>
      </c>
      <c r="L19" s="819">
        <f t="shared" si="0"/>
        <v>0.35602622289460412</v>
      </c>
      <c r="M19" s="552">
        <v>3831</v>
      </c>
      <c r="N19" s="819">
        <f t="shared" si="1"/>
        <v>0.64397377710539583</v>
      </c>
      <c r="O19" s="544">
        <v>5949</v>
      </c>
      <c r="P19" s="819">
        <f t="shared" si="2"/>
        <v>1</v>
      </c>
      <c r="Q19" s="858" t="s">
        <v>254</v>
      </c>
      <c r="R19" s="1332" t="s">
        <v>254</v>
      </c>
      <c r="S19" s="653"/>
      <c r="T19" s="1533"/>
      <c r="U19" s="1533"/>
      <c r="V19" s="1533"/>
      <c r="W19" s="653"/>
      <c r="X19" s="1533"/>
      <c r="Y19" s="1533"/>
      <c r="Z19" s="1533"/>
    </row>
    <row r="20" spans="1:26" s="5" customFormat="1" ht="17.25" customHeight="1">
      <c r="A20" s="301" t="s">
        <v>34</v>
      </c>
      <c r="B20" s="312">
        <v>35</v>
      </c>
      <c r="C20" s="544">
        <v>2</v>
      </c>
      <c r="D20" s="378">
        <v>2</v>
      </c>
      <c r="E20" s="276">
        <v>249.99</v>
      </c>
      <c r="F20" s="552">
        <v>201.99</v>
      </c>
      <c r="G20" s="378">
        <v>48</v>
      </c>
      <c r="H20" s="1169">
        <v>4656</v>
      </c>
      <c r="I20" s="544">
        <v>44</v>
      </c>
      <c r="J20" s="819">
        <v>9.4501718213058413E-3</v>
      </c>
      <c r="K20" s="552">
        <v>1483</v>
      </c>
      <c r="L20" s="819">
        <f t="shared" si="0"/>
        <v>0.31851374570446733</v>
      </c>
      <c r="M20" s="552">
        <v>3173</v>
      </c>
      <c r="N20" s="819">
        <f t="shared" si="1"/>
        <v>0.68148625429553267</v>
      </c>
      <c r="O20" s="544">
        <v>4528</v>
      </c>
      <c r="P20" s="819">
        <f t="shared" si="2"/>
        <v>0.97250859106529208</v>
      </c>
      <c r="Q20" s="372">
        <v>128</v>
      </c>
      <c r="R20" s="1334">
        <v>2.7491408934707903E-2</v>
      </c>
      <c r="S20" s="653"/>
      <c r="T20" s="1533"/>
      <c r="U20" s="1533"/>
      <c r="V20" s="1533"/>
      <c r="W20" s="653"/>
      <c r="X20" s="1533"/>
      <c r="Y20" s="1533"/>
      <c r="Z20" s="1533"/>
    </row>
    <row r="21" spans="1:26" s="5" customFormat="1" ht="17.25" customHeight="1" thickBot="1">
      <c r="A21" s="299" t="s">
        <v>35</v>
      </c>
      <c r="B21" s="287">
        <v>51</v>
      </c>
      <c r="C21" s="265">
        <v>5</v>
      </c>
      <c r="D21" s="34">
        <v>3</v>
      </c>
      <c r="E21" s="266">
        <v>492</v>
      </c>
      <c r="F21" s="441">
        <v>401.01</v>
      </c>
      <c r="G21" s="34">
        <v>90.99</v>
      </c>
      <c r="H21" s="287">
        <v>10206</v>
      </c>
      <c r="I21" s="265">
        <v>80</v>
      </c>
      <c r="J21" s="820">
        <v>7.8385263570448747E-3</v>
      </c>
      <c r="K21" s="441">
        <v>3741</v>
      </c>
      <c r="L21" s="820">
        <f t="shared" si="0"/>
        <v>0.36654908877131098</v>
      </c>
      <c r="M21" s="441">
        <v>6465</v>
      </c>
      <c r="N21" s="820">
        <f t="shared" si="1"/>
        <v>0.63345091122868902</v>
      </c>
      <c r="O21" s="265">
        <v>10040</v>
      </c>
      <c r="P21" s="820">
        <f t="shared" si="2"/>
        <v>0.98373505780913184</v>
      </c>
      <c r="Q21" s="268">
        <v>166</v>
      </c>
      <c r="R21" s="1335">
        <v>1.6264942190868117E-2</v>
      </c>
      <c r="S21" s="653"/>
      <c r="T21" s="1533"/>
      <c r="U21" s="1533"/>
      <c r="V21" s="1533"/>
      <c r="W21" s="653"/>
      <c r="X21" s="1533"/>
      <c r="Y21" s="1533"/>
      <c r="Z21" s="1533"/>
    </row>
    <row r="22" spans="1:26" ht="17.25" customHeight="1">
      <c r="A22" s="1625" t="s">
        <v>445</v>
      </c>
    </row>
    <row r="23" spans="1:26" ht="17.25" customHeight="1">
      <c r="A23" s="1625" t="s">
        <v>1024</v>
      </c>
    </row>
    <row r="27" spans="1:26">
      <c r="P27" s="1149"/>
    </row>
    <row r="28" spans="1:26">
      <c r="P28" s="1149"/>
    </row>
    <row r="29" spans="1:26">
      <c r="P29" s="1149"/>
    </row>
    <row r="30" spans="1:26">
      <c r="P30" s="1149"/>
    </row>
    <row r="31" spans="1:26">
      <c r="P31" s="1149"/>
    </row>
    <row r="32" spans="1:26">
      <c r="P32" s="1149"/>
    </row>
    <row r="33" spans="16:16">
      <c r="P33" s="1149"/>
    </row>
    <row r="34" spans="16:16">
      <c r="P34" s="1149"/>
    </row>
    <row r="35" spans="16:16">
      <c r="P35" s="1149"/>
    </row>
    <row r="36" spans="16:16">
      <c r="P36" s="1149"/>
    </row>
    <row r="37" spans="16:16">
      <c r="P37" s="1149"/>
    </row>
    <row r="38" spans="16:16">
      <c r="P38" s="1149"/>
    </row>
    <row r="39" spans="16:16">
      <c r="P39" s="1149"/>
    </row>
    <row r="40" spans="16:16">
      <c r="P40" s="1149"/>
    </row>
    <row r="41" spans="16:16">
      <c r="P41" s="1149"/>
    </row>
    <row r="42" spans="16:16">
      <c r="P42" s="1149"/>
    </row>
  </sheetData>
  <mergeCells count="20">
    <mergeCell ref="B4:B6"/>
    <mergeCell ref="Q5:R5"/>
    <mergeCell ref="I4:J5"/>
    <mergeCell ref="F4:G4"/>
    <mergeCell ref="F5:F6"/>
    <mergeCell ref="G5:G6"/>
    <mergeCell ref="K4:N4"/>
    <mergeCell ref="K5:L5"/>
    <mergeCell ref="A1:P1"/>
    <mergeCell ref="M5:N5"/>
    <mergeCell ref="O4:R4"/>
    <mergeCell ref="O5:P5"/>
    <mergeCell ref="H4:H6"/>
    <mergeCell ref="A3:A6"/>
    <mergeCell ref="H3:R3"/>
    <mergeCell ref="B3:D3"/>
    <mergeCell ref="C4:C6"/>
    <mergeCell ref="D4:D6"/>
    <mergeCell ref="E3:G3"/>
    <mergeCell ref="E4:E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/>
  <dimension ref="A1:AJ27"/>
  <sheetViews>
    <sheetView zoomScaleNormal="100" workbookViewId="0">
      <selection activeCell="A2" sqref="A2"/>
    </sheetView>
  </sheetViews>
  <sheetFormatPr defaultColWidth="9.140625" defaultRowHeight="15"/>
  <cols>
    <col min="1" max="1" width="12.85546875" style="314" customWidth="1"/>
    <col min="2" max="2" width="6.5703125" style="314" customWidth="1"/>
    <col min="3" max="6" width="6.42578125" style="314" customWidth="1"/>
    <col min="7" max="18" width="7.140625" style="314" customWidth="1"/>
    <col min="19" max="19" width="7.5703125" style="314" customWidth="1"/>
    <col min="20" max="16384" width="9.140625" style="314"/>
  </cols>
  <sheetData>
    <row r="1" spans="1:36" s="65" customFormat="1" ht="17.25" customHeight="1">
      <c r="A1" s="356" t="s">
        <v>917</v>
      </c>
      <c r="B1" s="356"/>
      <c r="Q1" s="790"/>
    </row>
    <row r="2" spans="1:36" s="310" customFormat="1" ht="17.25" customHeight="1" thickBot="1">
      <c r="A2" s="517" t="s">
        <v>283</v>
      </c>
      <c r="L2" s="310" t="s">
        <v>0</v>
      </c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</row>
    <row r="3" spans="1:36" ht="17.25" customHeight="1">
      <c r="A3" s="1698" t="s">
        <v>288</v>
      </c>
      <c r="B3" s="1699"/>
      <c r="C3" s="1759" t="s">
        <v>284</v>
      </c>
      <c r="D3" s="2017"/>
      <c r="E3" s="2018"/>
      <c r="F3" s="2065" t="s">
        <v>437</v>
      </c>
      <c r="G3" s="1760" t="s">
        <v>299</v>
      </c>
      <c r="H3" s="2017"/>
      <c r="I3" s="2017"/>
      <c r="J3" s="2018"/>
      <c r="K3" s="1759" t="s">
        <v>382</v>
      </c>
      <c r="L3" s="2017"/>
      <c r="M3" s="2017"/>
      <c r="N3" s="2018"/>
      <c r="O3" s="1759" t="s">
        <v>539</v>
      </c>
      <c r="P3" s="2017"/>
      <c r="Q3" s="2017"/>
      <c r="R3" s="2018"/>
      <c r="T3" s="1585"/>
      <c r="U3" s="1585"/>
      <c r="V3" s="1585"/>
      <c r="W3" s="1585"/>
      <c r="X3" s="1585"/>
      <c r="Y3" s="1585"/>
      <c r="Z3" s="1585"/>
      <c r="AA3" s="1585"/>
      <c r="AB3" s="1585"/>
      <c r="AC3" s="1585"/>
      <c r="AD3" s="1585"/>
      <c r="AE3" s="1585"/>
      <c r="AF3" s="1585"/>
      <c r="AG3" s="1585"/>
      <c r="AH3" s="1585"/>
      <c r="AI3" s="1585"/>
      <c r="AJ3" s="1585"/>
    </row>
    <row r="4" spans="1:36" ht="17.25" customHeight="1">
      <c r="A4" s="1700"/>
      <c r="B4" s="1701"/>
      <c r="C4" s="2068" t="s">
        <v>64</v>
      </c>
      <c r="D4" s="1739" t="s">
        <v>6</v>
      </c>
      <c r="E4" s="1787"/>
      <c r="F4" s="2066"/>
      <c r="G4" s="1851" t="s">
        <v>4</v>
      </c>
      <c r="H4" s="1805" t="s">
        <v>6</v>
      </c>
      <c r="I4" s="1815"/>
      <c r="J4" s="1693"/>
      <c r="K4" s="1814" t="s">
        <v>4</v>
      </c>
      <c r="L4" s="1805" t="s">
        <v>6</v>
      </c>
      <c r="M4" s="1815"/>
      <c r="N4" s="1693"/>
      <c r="O4" s="1814" t="s">
        <v>4</v>
      </c>
      <c r="P4" s="1805" t="s">
        <v>6</v>
      </c>
      <c r="Q4" s="1815"/>
      <c r="R4" s="1693"/>
      <c r="T4" s="1584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</row>
    <row r="5" spans="1:36" ht="17.25" customHeight="1">
      <c r="A5" s="1700"/>
      <c r="B5" s="1701"/>
      <c r="C5" s="2064"/>
      <c r="D5" s="1816" t="s">
        <v>428</v>
      </c>
      <c r="E5" s="1842" t="s">
        <v>429</v>
      </c>
      <c r="F5" s="2066"/>
      <c r="G5" s="1812"/>
      <c r="H5" s="1708" t="s">
        <v>7</v>
      </c>
      <c r="I5" s="1708" t="s">
        <v>428</v>
      </c>
      <c r="J5" s="1842" t="s">
        <v>427</v>
      </c>
      <c r="K5" s="1846"/>
      <c r="L5" s="1708" t="s">
        <v>7</v>
      </c>
      <c r="M5" s="1708" t="s">
        <v>428</v>
      </c>
      <c r="N5" s="1842" t="s">
        <v>427</v>
      </c>
      <c r="O5" s="1846"/>
      <c r="P5" s="1708" t="s">
        <v>7</v>
      </c>
      <c r="Q5" s="1708" t="s">
        <v>428</v>
      </c>
      <c r="R5" s="1842" t="s">
        <v>427</v>
      </c>
      <c r="T5" s="192"/>
      <c r="U5" s="192"/>
      <c r="V5" s="1586"/>
      <c r="W5" s="1586"/>
      <c r="X5" s="1586"/>
      <c r="Y5" s="1586"/>
      <c r="Z5" s="1586"/>
      <c r="AA5" s="1586"/>
      <c r="AB5" s="1586"/>
      <c r="AC5" s="1586"/>
      <c r="AD5" s="1586"/>
      <c r="AE5" s="1586"/>
      <c r="AF5" s="1586"/>
      <c r="AG5" s="1586"/>
      <c r="AH5" s="1586"/>
      <c r="AI5" s="1586"/>
      <c r="AJ5" s="1586"/>
    </row>
    <row r="6" spans="1:36" ht="17.25" customHeight="1" thickBot="1">
      <c r="A6" s="1700"/>
      <c r="B6" s="1701"/>
      <c r="C6" s="1713"/>
      <c r="D6" s="2015"/>
      <c r="E6" s="1843"/>
      <c r="F6" s="2067"/>
      <c r="G6" s="1852"/>
      <c r="H6" s="1709"/>
      <c r="I6" s="1709"/>
      <c r="J6" s="1843"/>
      <c r="K6" s="1847"/>
      <c r="L6" s="1709"/>
      <c r="M6" s="1709"/>
      <c r="N6" s="1843"/>
      <c r="O6" s="1847"/>
      <c r="P6" s="1709"/>
      <c r="Q6" s="1709"/>
      <c r="R6" s="1843"/>
      <c r="S6"/>
      <c r="T6" s="192"/>
      <c r="U6" s="192"/>
      <c r="V6" s="1586"/>
      <c r="W6" s="1586"/>
      <c r="X6" s="1586"/>
      <c r="Y6" s="1586"/>
      <c r="Z6" s="1586"/>
      <c r="AA6" s="192"/>
      <c r="AB6" s="192"/>
      <c r="AC6" s="192"/>
      <c r="AD6" s="192"/>
      <c r="AE6" s="192"/>
      <c r="AF6" s="192"/>
      <c r="AG6" s="192"/>
      <c r="AH6" s="192"/>
      <c r="AI6" s="192"/>
      <c r="AJ6" s="192"/>
    </row>
    <row r="7" spans="1:36" s="70" customFormat="1" ht="17.25" customHeight="1">
      <c r="A7" s="1714" t="s">
        <v>11</v>
      </c>
      <c r="B7" s="1715"/>
      <c r="C7" s="1314">
        <v>916</v>
      </c>
      <c r="D7" s="143">
        <v>913</v>
      </c>
      <c r="E7" s="274">
        <v>148</v>
      </c>
      <c r="F7" s="66">
        <v>9733.7000000000007</v>
      </c>
      <c r="G7" s="69">
        <v>252363</v>
      </c>
      <c r="H7" s="311">
        <v>131656</v>
      </c>
      <c r="I7" s="372">
        <v>242835</v>
      </c>
      <c r="J7" s="378">
        <v>504</v>
      </c>
      <c r="K7" s="260">
        <v>65202</v>
      </c>
      <c r="L7" s="544">
        <v>33836</v>
      </c>
      <c r="M7" s="544">
        <v>62422</v>
      </c>
      <c r="N7" s="378">
        <v>193</v>
      </c>
      <c r="O7" s="260">
        <v>51876</v>
      </c>
      <c r="P7" s="544">
        <v>28037</v>
      </c>
      <c r="Q7" s="544">
        <v>50614</v>
      </c>
      <c r="R7" s="378">
        <v>178</v>
      </c>
      <c r="S7"/>
      <c r="T7" s="192"/>
      <c r="U7" s="192"/>
      <c r="V7" s="192"/>
      <c r="W7" s="192"/>
      <c r="X7" s="192"/>
      <c r="Y7" s="1587"/>
      <c r="Z7" s="1587"/>
      <c r="AA7" s="192"/>
      <c r="AB7" s="192"/>
      <c r="AC7" s="192"/>
      <c r="AD7" s="1587"/>
      <c r="AE7" s="1587"/>
      <c r="AF7" s="192"/>
      <c r="AG7" s="192"/>
      <c r="AH7" s="192"/>
      <c r="AI7" s="1587"/>
      <c r="AJ7" s="1587"/>
    </row>
    <row r="8" spans="1:36" s="70" customFormat="1" ht="17.25" customHeight="1">
      <c r="A8" s="1704" t="s">
        <v>12</v>
      </c>
      <c r="B8" s="1705"/>
      <c r="C8" s="1314">
        <v>909</v>
      </c>
      <c r="D8" s="143">
        <v>905</v>
      </c>
      <c r="E8" s="274">
        <v>152</v>
      </c>
      <c r="F8" s="66">
        <v>9555.6499999999887</v>
      </c>
      <c r="G8" s="69">
        <v>240009</v>
      </c>
      <c r="H8" s="311">
        <v>125175</v>
      </c>
      <c r="I8" s="372">
        <v>230552</v>
      </c>
      <c r="J8" s="378">
        <v>810</v>
      </c>
      <c r="K8" s="260">
        <v>56995</v>
      </c>
      <c r="L8" s="544">
        <v>29673</v>
      </c>
      <c r="M8" s="544">
        <v>54187</v>
      </c>
      <c r="N8" s="378">
        <v>434</v>
      </c>
      <c r="O8" s="260">
        <v>47462</v>
      </c>
      <c r="P8" s="544">
        <v>24639</v>
      </c>
      <c r="Q8" s="544">
        <v>46287</v>
      </c>
      <c r="R8" s="378">
        <v>246</v>
      </c>
      <c r="S8"/>
      <c r="T8" s="192"/>
      <c r="U8" s="192"/>
      <c r="V8" s="192"/>
      <c r="W8" s="192"/>
      <c r="X8" s="192"/>
      <c r="Y8" s="1587"/>
      <c r="Z8" s="1587"/>
      <c r="AA8" s="192"/>
      <c r="AB8" s="192"/>
      <c r="AC8" s="192"/>
      <c r="AD8" s="1587"/>
      <c r="AE8" s="1587"/>
      <c r="AF8" s="192"/>
      <c r="AG8" s="192"/>
      <c r="AH8" s="192"/>
      <c r="AI8" s="1587"/>
      <c r="AJ8" s="1587"/>
    </row>
    <row r="9" spans="1:36" s="70" customFormat="1" ht="17.25" customHeight="1">
      <c r="A9" s="1704" t="s">
        <v>13</v>
      </c>
      <c r="B9" s="1705"/>
      <c r="C9" s="1314">
        <v>882</v>
      </c>
      <c r="D9" s="143">
        <v>876</v>
      </c>
      <c r="E9" s="274">
        <v>149</v>
      </c>
      <c r="F9" s="66">
        <v>9157.77</v>
      </c>
      <c r="G9" s="69">
        <v>224035</v>
      </c>
      <c r="H9" s="311">
        <v>117214</v>
      </c>
      <c r="I9" s="372">
        <v>215012</v>
      </c>
      <c r="J9" s="378">
        <v>1089</v>
      </c>
      <c r="K9" s="260">
        <v>52643</v>
      </c>
      <c r="L9" s="544">
        <v>27496</v>
      </c>
      <c r="M9" s="544">
        <v>49902</v>
      </c>
      <c r="N9" s="378">
        <v>545</v>
      </c>
      <c r="O9" s="260">
        <v>46478</v>
      </c>
      <c r="P9" s="544">
        <v>24857</v>
      </c>
      <c r="Q9" s="544">
        <v>45112</v>
      </c>
      <c r="R9" s="378">
        <v>344</v>
      </c>
      <c r="S9"/>
      <c r="T9"/>
      <c r="U9"/>
      <c r="V9"/>
      <c r="W9"/>
      <c r="X9"/>
      <c r="Y9"/>
      <c r="Z9"/>
      <c r="AA9" s="350"/>
      <c r="AB9" s="350"/>
      <c r="AC9" s="350"/>
      <c r="AD9" s="350"/>
      <c r="AE9" s="350"/>
      <c r="AF9" s="350"/>
      <c r="AG9" s="350"/>
      <c r="AH9" s="350"/>
      <c r="AI9" s="350"/>
      <c r="AJ9" s="350"/>
    </row>
    <row r="10" spans="1:36" s="70" customFormat="1" ht="17.25" customHeight="1">
      <c r="A10" s="1704" t="s">
        <v>14</v>
      </c>
      <c r="B10" s="1705"/>
      <c r="C10" s="1314">
        <v>848</v>
      </c>
      <c r="D10" s="143">
        <v>841</v>
      </c>
      <c r="E10" s="274">
        <v>139</v>
      </c>
      <c r="F10" s="66">
        <v>8603.18</v>
      </c>
      <c r="G10" s="69">
        <v>207052</v>
      </c>
      <c r="H10" s="311">
        <v>108659</v>
      </c>
      <c r="I10" s="372">
        <v>198145</v>
      </c>
      <c r="J10" s="378">
        <v>1410</v>
      </c>
      <c r="K10" s="260">
        <v>49276</v>
      </c>
      <c r="L10" s="544">
        <v>25953</v>
      </c>
      <c r="M10" s="544">
        <v>46529</v>
      </c>
      <c r="N10" s="378">
        <v>866</v>
      </c>
      <c r="O10" s="260">
        <v>45605</v>
      </c>
      <c r="P10" s="544">
        <v>24522</v>
      </c>
      <c r="Q10" s="544">
        <v>44103</v>
      </c>
      <c r="R10" s="378">
        <v>448</v>
      </c>
      <c r="S10"/>
      <c r="T10"/>
      <c r="U10"/>
      <c r="V10"/>
      <c r="W10"/>
      <c r="X10"/>
      <c r="Y10"/>
      <c r="Z10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</row>
    <row r="11" spans="1:36" s="70" customFormat="1" ht="17.25" customHeight="1">
      <c r="A11" s="1704" t="s">
        <v>15</v>
      </c>
      <c r="B11" s="1705"/>
      <c r="C11" s="1314">
        <v>835</v>
      </c>
      <c r="D11" s="143">
        <v>827</v>
      </c>
      <c r="E11" s="274">
        <v>137</v>
      </c>
      <c r="F11" s="66">
        <v>8177.13</v>
      </c>
      <c r="G11" s="69">
        <v>194326</v>
      </c>
      <c r="H11" s="311">
        <v>101746</v>
      </c>
      <c r="I11" s="372">
        <v>185413</v>
      </c>
      <c r="J11" s="378">
        <v>1962</v>
      </c>
      <c r="K11" s="260">
        <v>49638</v>
      </c>
      <c r="L11" s="544">
        <v>26047</v>
      </c>
      <c r="M11" s="544">
        <v>46821</v>
      </c>
      <c r="N11" s="378">
        <v>1147</v>
      </c>
      <c r="O11" s="312">
        <v>38496</v>
      </c>
      <c r="P11" s="544">
        <v>20502</v>
      </c>
      <c r="Q11" s="544">
        <v>36955</v>
      </c>
      <c r="R11" s="378">
        <v>795</v>
      </c>
      <c r="S11"/>
      <c r="T11"/>
      <c r="U11"/>
      <c r="V11"/>
      <c r="W11"/>
      <c r="X11"/>
      <c r="Y11"/>
      <c r="Z11"/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</row>
    <row r="12" spans="1:36" s="70" customFormat="1" ht="17.25" customHeight="1">
      <c r="A12" s="1704" t="s">
        <v>16</v>
      </c>
      <c r="B12" s="1705"/>
      <c r="C12" s="1314">
        <v>811</v>
      </c>
      <c r="D12" s="143">
        <v>804</v>
      </c>
      <c r="E12" s="274">
        <v>129</v>
      </c>
      <c r="F12" s="66">
        <v>7951.88</v>
      </c>
      <c r="G12" s="69">
        <v>188319</v>
      </c>
      <c r="H12" s="311">
        <v>98508</v>
      </c>
      <c r="I12" s="372">
        <v>179201</v>
      </c>
      <c r="J12" s="378">
        <v>2642</v>
      </c>
      <c r="K12" s="312">
        <v>49673</v>
      </c>
      <c r="L12" s="544">
        <v>25970</v>
      </c>
      <c r="M12" s="544">
        <v>46811</v>
      </c>
      <c r="N12" s="378">
        <v>1578</v>
      </c>
      <c r="O12" s="312">
        <v>35468</v>
      </c>
      <c r="P12" s="544">
        <v>19291</v>
      </c>
      <c r="Q12" s="544">
        <v>33613</v>
      </c>
      <c r="R12" s="378">
        <v>1160</v>
      </c>
      <c r="S12"/>
      <c r="T12"/>
      <c r="U12"/>
      <c r="V12"/>
      <c r="W12"/>
      <c r="X12"/>
      <c r="Y12"/>
      <c r="Z12"/>
      <c r="AA12" s="350"/>
      <c r="AB12" s="350"/>
      <c r="AC12" s="350"/>
      <c r="AD12" s="350"/>
      <c r="AE12" s="274"/>
      <c r="AF12" s="350"/>
      <c r="AG12" s="350"/>
      <c r="AH12" s="350"/>
      <c r="AI12" s="350"/>
      <c r="AJ12" s="274"/>
    </row>
    <row r="13" spans="1:36" s="70" customFormat="1" ht="17.25" customHeight="1">
      <c r="A13" s="1704" t="s">
        <v>17</v>
      </c>
      <c r="B13" s="1705"/>
      <c r="C13" s="1314">
        <v>797</v>
      </c>
      <c r="D13" s="143">
        <v>791</v>
      </c>
      <c r="E13" s="274">
        <v>123</v>
      </c>
      <c r="F13" s="66">
        <v>7843.4800000000041</v>
      </c>
      <c r="G13" s="308">
        <v>184583</v>
      </c>
      <c r="H13" s="311">
        <v>95935</v>
      </c>
      <c r="I13" s="372">
        <v>175916</v>
      </c>
      <c r="J13" s="378">
        <v>2732</v>
      </c>
      <c r="K13" s="312">
        <v>49341</v>
      </c>
      <c r="L13" s="544">
        <v>25353</v>
      </c>
      <c r="M13" s="544">
        <v>46634</v>
      </c>
      <c r="N13" s="378">
        <v>1451</v>
      </c>
      <c r="O13" s="312">
        <v>32427</v>
      </c>
      <c r="P13" s="544">
        <v>17557</v>
      </c>
      <c r="Q13" s="544">
        <v>30561</v>
      </c>
      <c r="R13" s="378">
        <v>1288</v>
      </c>
      <c r="S13"/>
      <c r="T13" s="750"/>
      <c r="U13" s="750"/>
      <c r="V13" s="350"/>
      <c r="W13" s="350"/>
      <c r="X13" s="350"/>
      <c r="Y13" s="274"/>
      <c r="Z13" s="274"/>
      <c r="AA13" s="274"/>
      <c r="AB13" s="274"/>
      <c r="AC13" s="350"/>
      <c r="AD13" s="274"/>
      <c r="AE13" s="274"/>
      <c r="AF13" s="274"/>
      <c r="AG13" s="274"/>
      <c r="AH13" s="350"/>
      <c r="AI13" s="274"/>
      <c r="AJ13" s="274"/>
    </row>
    <row r="14" spans="1:36" s="5" customFormat="1" ht="17.25" customHeight="1">
      <c r="A14" s="1704" t="s">
        <v>18</v>
      </c>
      <c r="B14" s="1705"/>
      <c r="C14" s="1314">
        <v>795</v>
      </c>
      <c r="D14" s="143">
        <v>789</v>
      </c>
      <c r="E14" s="274">
        <v>120</v>
      </c>
      <c r="F14" s="66">
        <v>7823.57</v>
      </c>
      <c r="G14" s="308">
        <v>185006</v>
      </c>
      <c r="H14" s="311">
        <v>95676</v>
      </c>
      <c r="I14" s="372">
        <v>176388</v>
      </c>
      <c r="J14" s="378">
        <v>2911</v>
      </c>
      <c r="K14" s="312">
        <v>49733</v>
      </c>
      <c r="L14" s="544">
        <v>25721</v>
      </c>
      <c r="M14" s="544">
        <v>46946</v>
      </c>
      <c r="N14" s="378">
        <v>1471</v>
      </c>
      <c r="O14" s="312">
        <v>32554</v>
      </c>
      <c r="P14" s="544">
        <v>17637</v>
      </c>
      <c r="Q14" s="544">
        <v>30407</v>
      </c>
      <c r="R14" s="378">
        <v>1423</v>
      </c>
      <c r="S14"/>
      <c r="T14" s="750"/>
      <c r="U14" s="750"/>
      <c r="V14" s="350"/>
      <c r="W14" s="350"/>
      <c r="X14" s="350"/>
      <c r="Y14" s="274"/>
      <c r="Z14" s="274"/>
      <c r="AA14" s="274"/>
      <c r="AB14" s="274"/>
      <c r="AC14" s="350"/>
      <c r="AD14" s="274"/>
      <c r="AE14" s="274"/>
      <c r="AF14" s="274"/>
      <c r="AG14" s="274"/>
      <c r="AH14" s="350"/>
      <c r="AI14" s="274"/>
      <c r="AJ14" s="274"/>
    </row>
    <row r="15" spans="1:36" s="5" customFormat="1" ht="17.25" customHeight="1">
      <c r="A15" s="1704" t="s">
        <v>217</v>
      </c>
      <c r="B15" s="1705"/>
      <c r="C15" s="1314">
        <v>792</v>
      </c>
      <c r="D15" s="143">
        <v>785</v>
      </c>
      <c r="E15" s="274">
        <v>111</v>
      </c>
      <c r="F15" s="66">
        <v>7862.1900000000069</v>
      </c>
      <c r="G15" s="308">
        <v>185446</v>
      </c>
      <c r="H15" s="311">
        <v>95576</v>
      </c>
      <c r="I15" s="372">
        <v>177284</v>
      </c>
      <c r="J15" s="378">
        <v>2917</v>
      </c>
      <c r="K15" s="312">
        <v>49824</v>
      </c>
      <c r="L15" s="544">
        <v>25991</v>
      </c>
      <c r="M15" s="544">
        <v>47155</v>
      </c>
      <c r="N15" s="378">
        <v>1626</v>
      </c>
      <c r="O15" s="276">
        <v>32651</v>
      </c>
      <c r="P15" s="143">
        <v>17308</v>
      </c>
      <c r="Q15" s="143">
        <v>30813</v>
      </c>
      <c r="R15" s="57">
        <v>1285</v>
      </c>
      <c r="S15"/>
      <c r="T15" s="750"/>
      <c r="U15" s="750"/>
      <c r="V15" s="274"/>
      <c r="W15" s="350"/>
      <c r="X15" s="350"/>
      <c r="Y15" s="274"/>
      <c r="Z15" s="274"/>
      <c r="AA15" s="274"/>
      <c r="AB15" s="274"/>
      <c r="AC15" s="350"/>
      <c r="AD15" s="274"/>
      <c r="AE15" s="274"/>
      <c r="AF15" s="274"/>
      <c r="AG15" s="274"/>
      <c r="AH15" s="350"/>
      <c r="AI15" s="274"/>
      <c r="AJ15" s="274"/>
    </row>
    <row r="16" spans="1:36" s="5" customFormat="1" ht="17.25" customHeight="1">
      <c r="A16" s="1704" t="s">
        <v>278</v>
      </c>
      <c r="B16" s="1705"/>
      <c r="C16" s="1314">
        <v>782</v>
      </c>
      <c r="D16" s="143">
        <v>775</v>
      </c>
      <c r="E16" s="274">
        <v>106</v>
      </c>
      <c r="F16" s="66">
        <v>7918.05</v>
      </c>
      <c r="G16" s="308">
        <v>186565</v>
      </c>
      <c r="H16" s="311">
        <v>96189</v>
      </c>
      <c r="I16" s="372">
        <v>178747</v>
      </c>
      <c r="J16" s="378">
        <v>3032</v>
      </c>
      <c r="K16" s="312">
        <v>50043</v>
      </c>
      <c r="L16" s="544">
        <v>26071</v>
      </c>
      <c r="M16" s="544">
        <v>47592</v>
      </c>
      <c r="N16" s="378">
        <v>1621</v>
      </c>
      <c r="O16" s="849">
        <v>33885</v>
      </c>
      <c r="P16" s="143">
        <v>17885</v>
      </c>
      <c r="Q16" s="143">
        <v>31954</v>
      </c>
      <c r="R16" s="57">
        <v>1409</v>
      </c>
      <c r="S16"/>
      <c r="T16" s="750"/>
      <c r="U16" s="750"/>
      <c r="V16" s="274"/>
      <c r="W16" s="350"/>
      <c r="X16" s="350"/>
      <c r="Y16" s="274"/>
      <c r="Z16" s="274"/>
      <c r="AA16" s="274"/>
      <c r="AB16" s="274"/>
      <c r="AC16" s="350"/>
      <c r="AD16" s="274"/>
      <c r="AE16" s="274"/>
      <c r="AF16" s="274"/>
      <c r="AG16" s="274"/>
      <c r="AH16" s="350"/>
      <c r="AI16" s="274"/>
      <c r="AJ16" s="274"/>
    </row>
    <row r="17" spans="1:36" s="5" customFormat="1" ht="17.25" customHeight="1" thickBot="1">
      <c r="A17" s="1710" t="s">
        <v>601</v>
      </c>
      <c r="B17" s="1711"/>
      <c r="C17" s="273">
        <v>774</v>
      </c>
      <c r="D17" s="273">
        <v>766</v>
      </c>
      <c r="E17" s="464">
        <v>99</v>
      </c>
      <c r="F17" s="465">
        <v>8045.99</v>
      </c>
      <c r="G17" s="285">
        <v>188091</v>
      </c>
      <c r="H17" s="285">
        <v>97262</v>
      </c>
      <c r="I17" s="265">
        <v>180476</v>
      </c>
      <c r="J17" s="54">
        <v>2946</v>
      </c>
      <c r="K17" s="266">
        <v>51112</v>
      </c>
      <c r="L17" s="441">
        <v>26789</v>
      </c>
      <c r="M17" s="441">
        <v>48508</v>
      </c>
      <c r="N17" s="239">
        <v>1590</v>
      </c>
      <c r="O17" s="849" t="s">
        <v>57</v>
      </c>
      <c r="P17" s="497" t="s">
        <v>57</v>
      </c>
      <c r="Q17" s="497" t="s">
        <v>57</v>
      </c>
      <c r="R17" s="765" t="s">
        <v>57</v>
      </c>
      <c r="S17"/>
      <c r="T17" s="750"/>
      <c r="U17" s="750"/>
      <c r="V17" s="274"/>
      <c r="W17" s="350"/>
      <c r="X17" s="350"/>
      <c r="Y17" s="274"/>
      <c r="Z17" s="274"/>
      <c r="AA17" s="274"/>
      <c r="AB17" s="274"/>
      <c r="AC17" s="350"/>
      <c r="AD17" s="274"/>
      <c r="AE17" s="274"/>
      <c r="AF17" s="274"/>
      <c r="AG17" s="274"/>
      <c r="AH17" s="350"/>
      <c r="AI17" s="274"/>
      <c r="AJ17" s="274"/>
    </row>
    <row r="18" spans="1:36" s="358" customFormat="1" ht="17.25" customHeight="1">
      <c r="A18" s="1909" t="s">
        <v>960</v>
      </c>
      <c r="B18" s="884" t="s">
        <v>281</v>
      </c>
      <c r="C18" s="874">
        <f>C17-C16</f>
        <v>-8</v>
      </c>
      <c r="D18" s="875">
        <f t="shared" ref="D18:E18" si="0">D17-D16</f>
        <v>-9</v>
      </c>
      <c r="E18" s="876">
        <f t="shared" si="0"/>
        <v>-7</v>
      </c>
      <c r="F18" s="872">
        <f t="shared" ref="F18:N18" si="1">F17-F16</f>
        <v>127.9399999999996</v>
      </c>
      <c r="G18" s="874">
        <f t="shared" si="1"/>
        <v>1526</v>
      </c>
      <c r="H18" s="875">
        <f t="shared" si="1"/>
        <v>1073</v>
      </c>
      <c r="I18" s="875">
        <f t="shared" si="1"/>
        <v>1729</v>
      </c>
      <c r="J18" s="876">
        <f t="shared" si="1"/>
        <v>-86</v>
      </c>
      <c r="K18" s="874">
        <f t="shared" si="1"/>
        <v>1069</v>
      </c>
      <c r="L18" s="875">
        <f t="shared" si="1"/>
        <v>718</v>
      </c>
      <c r="M18" s="875">
        <f t="shared" si="1"/>
        <v>916</v>
      </c>
      <c r="N18" s="876">
        <f t="shared" si="1"/>
        <v>-31</v>
      </c>
      <c r="O18" s="1008" t="s">
        <v>57</v>
      </c>
      <c r="P18" s="931" t="s">
        <v>57</v>
      </c>
      <c r="Q18" s="931" t="s">
        <v>57</v>
      </c>
      <c r="R18" s="932" t="s">
        <v>57</v>
      </c>
      <c r="S18"/>
      <c r="T18" s="750"/>
      <c r="U18" s="750"/>
      <c r="V18" s="274"/>
      <c r="W18" s="350"/>
      <c r="X18" s="350"/>
      <c r="Y18" s="274"/>
      <c r="Z18" s="274"/>
      <c r="AA18" s="274"/>
      <c r="AB18" s="274"/>
      <c r="AC18" s="350"/>
      <c r="AD18" s="274"/>
      <c r="AE18" s="274"/>
      <c r="AF18" s="274"/>
      <c r="AG18" s="274"/>
      <c r="AH18" s="350"/>
      <c r="AI18" s="274"/>
      <c r="AJ18" s="274"/>
    </row>
    <row r="19" spans="1:36" s="358" customFormat="1" ht="17.25" customHeight="1">
      <c r="A19" s="1695"/>
      <c r="B19" s="878" t="s">
        <v>282</v>
      </c>
      <c r="C19" s="881">
        <f>C17/C16-1</f>
        <v>-1.0230179028132946E-2</v>
      </c>
      <c r="D19" s="882">
        <f t="shared" ref="D19:E19" si="2">D17/D16-1</f>
        <v>-1.1612903225806437E-2</v>
      </c>
      <c r="E19" s="883">
        <f t="shared" si="2"/>
        <v>-6.6037735849056589E-2</v>
      </c>
      <c r="F19" s="879">
        <f t="shared" ref="F19:N19" si="3">F17/F16-1</f>
        <v>1.6158018704100163E-2</v>
      </c>
      <c r="G19" s="881">
        <f t="shared" si="3"/>
        <v>8.1794548816767065E-3</v>
      </c>
      <c r="H19" s="882">
        <f t="shared" si="3"/>
        <v>1.1155121687510983E-2</v>
      </c>
      <c r="I19" s="882">
        <f t="shared" si="3"/>
        <v>9.6728896149305132E-3</v>
      </c>
      <c r="J19" s="883">
        <f t="shared" si="3"/>
        <v>-2.8364116094986791E-2</v>
      </c>
      <c r="K19" s="881">
        <f t="shared" si="3"/>
        <v>2.13616289990608E-2</v>
      </c>
      <c r="L19" s="882">
        <f t="shared" si="3"/>
        <v>2.7540178742664345E-2</v>
      </c>
      <c r="M19" s="882">
        <f t="shared" si="3"/>
        <v>1.9246932257522165E-2</v>
      </c>
      <c r="N19" s="883">
        <f t="shared" si="3"/>
        <v>-1.912399753238736E-2</v>
      </c>
      <c r="O19" s="1011" t="s">
        <v>57</v>
      </c>
      <c r="P19" s="943" t="s">
        <v>57</v>
      </c>
      <c r="Q19" s="943" t="s">
        <v>57</v>
      </c>
      <c r="R19" s="944" t="s">
        <v>57</v>
      </c>
      <c r="S19"/>
      <c r="T19" s="750"/>
      <c r="U19" s="750"/>
      <c r="V19" s="274"/>
      <c r="W19" s="350"/>
      <c r="X19" s="350"/>
      <c r="Y19" s="274"/>
      <c r="Z19" s="1583"/>
      <c r="AA19" s="274"/>
      <c r="AB19" s="274"/>
      <c r="AC19" s="350"/>
      <c r="AD19" s="274"/>
      <c r="AE19" s="1583"/>
      <c r="AF19" s="274"/>
      <c r="AG19" s="274"/>
      <c r="AH19" s="350"/>
      <c r="AI19" s="274"/>
      <c r="AJ19" s="1583"/>
    </row>
    <row r="20" spans="1:36" ht="17.25" customHeight="1">
      <c r="A20" s="1696" t="s">
        <v>961</v>
      </c>
      <c r="B20" s="896" t="s">
        <v>281</v>
      </c>
      <c r="C20" s="899">
        <f>C17-C12</f>
        <v>-37</v>
      </c>
      <c r="D20" s="900">
        <f t="shared" ref="D20:E20" si="4">D17-D12</f>
        <v>-38</v>
      </c>
      <c r="E20" s="901">
        <f t="shared" si="4"/>
        <v>-30</v>
      </c>
      <c r="F20" s="897">
        <f t="shared" ref="F20:N20" si="5">F17-F12</f>
        <v>94.109999999999673</v>
      </c>
      <c r="G20" s="899">
        <f t="shared" si="5"/>
        <v>-228</v>
      </c>
      <c r="H20" s="900">
        <f t="shared" si="5"/>
        <v>-1246</v>
      </c>
      <c r="I20" s="900">
        <f t="shared" si="5"/>
        <v>1275</v>
      </c>
      <c r="J20" s="901">
        <f t="shared" si="5"/>
        <v>304</v>
      </c>
      <c r="K20" s="899">
        <f t="shared" si="5"/>
        <v>1439</v>
      </c>
      <c r="L20" s="900">
        <f t="shared" si="5"/>
        <v>819</v>
      </c>
      <c r="M20" s="900">
        <f t="shared" si="5"/>
        <v>1697</v>
      </c>
      <c r="N20" s="901">
        <f t="shared" si="5"/>
        <v>12</v>
      </c>
      <c r="O20" s="1014" t="s">
        <v>57</v>
      </c>
      <c r="P20" s="939" t="s">
        <v>57</v>
      </c>
      <c r="Q20" s="939" t="s">
        <v>57</v>
      </c>
      <c r="R20" s="940" t="s">
        <v>57</v>
      </c>
      <c r="S20"/>
      <c r="T20" s="749"/>
      <c r="U20" s="1579"/>
      <c r="V20" s="253"/>
      <c r="W20" s="253"/>
      <c r="X20" s="253"/>
      <c r="Y20" s="253"/>
      <c r="Z20" s="743"/>
      <c r="AA20" s="253"/>
      <c r="AB20" s="253"/>
      <c r="AC20" s="253"/>
      <c r="AD20" s="253"/>
      <c r="AE20" s="743"/>
      <c r="AF20" s="253"/>
      <c r="AG20" s="253"/>
      <c r="AH20" s="253"/>
      <c r="AI20" s="253"/>
      <c r="AJ20" s="743"/>
    </row>
    <row r="21" spans="1:36" ht="17.25" customHeight="1">
      <c r="A21" s="1695"/>
      <c r="B21" s="878" t="s">
        <v>282</v>
      </c>
      <c r="C21" s="881">
        <f>C17/C12-1</f>
        <v>-4.562268803945746E-2</v>
      </c>
      <c r="D21" s="882">
        <f t="shared" ref="D21:E21" si="6">D17/D12-1</f>
        <v>-4.7263681592039752E-2</v>
      </c>
      <c r="E21" s="883">
        <f t="shared" si="6"/>
        <v>-0.23255813953488369</v>
      </c>
      <c r="F21" s="879">
        <f t="shared" ref="F21:N21" si="7">F17/F12-1</f>
        <v>1.183493714693884E-2</v>
      </c>
      <c r="G21" s="881">
        <f t="shared" si="7"/>
        <v>-1.2107116116801819E-3</v>
      </c>
      <c r="H21" s="882">
        <f t="shared" si="7"/>
        <v>-1.2648718885775789E-2</v>
      </c>
      <c r="I21" s="882">
        <f t="shared" si="7"/>
        <v>7.1149156533725222E-3</v>
      </c>
      <c r="J21" s="883">
        <f t="shared" si="7"/>
        <v>0.11506434519303554</v>
      </c>
      <c r="K21" s="881">
        <f t="shared" si="7"/>
        <v>2.8969460270166891E-2</v>
      </c>
      <c r="L21" s="882">
        <f t="shared" si="7"/>
        <v>3.1536388140161797E-2</v>
      </c>
      <c r="M21" s="882">
        <f t="shared" si="7"/>
        <v>3.6252162953152034E-2</v>
      </c>
      <c r="N21" s="883">
        <f t="shared" si="7"/>
        <v>7.6045627376426506E-3</v>
      </c>
      <c r="O21" s="1011" t="s">
        <v>57</v>
      </c>
      <c r="P21" s="943" t="s">
        <v>57</v>
      </c>
      <c r="Q21" s="943" t="s">
        <v>57</v>
      </c>
      <c r="R21" s="944" t="s">
        <v>57</v>
      </c>
      <c r="S21"/>
      <c r="T21" s="749"/>
      <c r="U21" s="746"/>
      <c r="V21" s="744"/>
      <c r="W21" s="744"/>
      <c r="X21" s="744"/>
      <c r="Y21" s="744"/>
      <c r="Z21" s="745"/>
      <c r="AA21" s="744"/>
      <c r="AB21" s="744"/>
      <c r="AC21" s="744"/>
      <c r="AD21" s="744"/>
      <c r="AE21" s="745"/>
      <c r="AF21" s="744"/>
      <c r="AG21" s="744"/>
      <c r="AH21" s="744"/>
      <c r="AI21" s="744"/>
      <c r="AJ21" s="745"/>
    </row>
    <row r="22" spans="1:36" ht="17.25" customHeight="1">
      <c r="A22" s="1696" t="s">
        <v>962</v>
      </c>
      <c r="B22" s="896" t="s">
        <v>281</v>
      </c>
      <c r="C22" s="899">
        <f>C17-C7</f>
        <v>-142</v>
      </c>
      <c r="D22" s="900">
        <f t="shared" ref="D22:E22" si="8">D17-D7</f>
        <v>-147</v>
      </c>
      <c r="E22" s="901">
        <f t="shared" si="8"/>
        <v>-49</v>
      </c>
      <c r="F22" s="897">
        <f t="shared" ref="F22:N22" si="9">F17-F7</f>
        <v>-1687.7100000000009</v>
      </c>
      <c r="G22" s="899">
        <f t="shared" si="9"/>
        <v>-64272</v>
      </c>
      <c r="H22" s="900">
        <f t="shared" si="9"/>
        <v>-34394</v>
      </c>
      <c r="I22" s="900">
        <f t="shared" si="9"/>
        <v>-62359</v>
      </c>
      <c r="J22" s="901">
        <f t="shared" si="9"/>
        <v>2442</v>
      </c>
      <c r="K22" s="899">
        <f t="shared" si="9"/>
        <v>-14090</v>
      </c>
      <c r="L22" s="900">
        <f t="shared" si="9"/>
        <v>-7047</v>
      </c>
      <c r="M22" s="900">
        <f t="shared" si="9"/>
        <v>-13914</v>
      </c>
      <c r="N22" s="901">
        <f t="shared" si="9"/>
        <v>1397</v>
      </c>
      <c r="O22" s="1014" t="s">
        <v>57</v>
      </c>
      <c r="P22" s="939" t="s">
        <v>57</v>
      </c>
      <c r="Q22" s="939" t="s">
        <v>57</v>
      </c>
      <c r="R22" s="940" t="s">
        <v>57</v>
      </c>
      <c r="S22"/>
      <c r="T22" s="749"/>
      <c r="U22" s="1579"/>
      <c r="V22" s="253"/>
      <c r="W22" s="253"/>
      <c r="X22" s="253"/>
      <c r="Y22" s="253"/>
      <c r="Z22" s="743"/>
      <c r="AA22" s="253"/>
      <c r="AB22" s="253"/>
      <c r="AC22" s="253"/>
      <c r="AD22" s="253"/>
      <c r="AE22" s="743"/>
      <c r="AF22" s="253"/>
      <c r="AG22" s="253"/>
      <c r="AH22" s="253"/>
      <c r="AI22" s="253"/>
      <c r="AJ22" s="743"/>
    </row>
    <row r="23" spans="1:36" ht="17.25" customHeight="1" thickBot="1">
      <c r="A23" s="1697"/>
      <c r="B23" s="914" t="s">
        <v>282</v>
      </c>
      <c r="C23" s="915">
        <f>C17/C7-1</f>
        <v>-0.15502183406113534</v>
      </c>
      <c r="D23" s="916">
        <f t="shared" ref="D23:E23" si="10">D17/D7-1</f>
        <v>-0.16100766703176339</v>
      </c>
      <c r="E23" s="990">
        <f t="shared" si="10"/>
        <v>-0.33108108108108103</v>
      </c>
      <c r="F23" s="985">
        <f t="shared" ref="F23:N23" si="11">F17/F7-1</f>
        <v>-0.17338833126149367</v>
      </c>
      <c r="G23" s="915">
        <f t="shared" si="11"/>
        <v>-0.25468075748029628</v>
      </c>
      <c r="H23" s="916">
        <f t="shared" si="11"/>
        <v>-0.26124141702618942</v>
      </c>
      <c r="I23" s="916">
        <f t="shared" si="11"/>
        <v>-0.25679576667284365</v>
      </c>
      <c r="J23" s="990">
        <f t="shared" si="11"/>
        <v>4.8452380952380949</v>
      </c>
      <c r="K23" s="915">
        <f t="shared" si="11"/>
        <v>-0.2160976657157756</v>
      </c>
      <c r="L23" s="916">
        <f t="shared" si="11"/>
        <v>-0.20826929897150959</v>
      </c>
      <c r="M23" s="916">
        <f t="shared" si="11"/>
        <v>-0.2229021819230399</v>
      </c>
      <c r="N23" s="990">
        <f t="shared" si="11"/>
        <v>7.2383419689119179</v>
      </c>
      <c r="O23" s="1017" t="s">
        <v>57</v>
      </c>
      <c r="P23" s="986" t="s">
        <v>57</v>
      </c>
      <c r="Q23" s="986" t="s">
        <v>57</v>
      </c>
      <c r="R23" s="987" t="s">
        <v>57</v>
      </c>
      <c r="S23"/>
      <c r="T23" s="749"/>
      <c r="U23" s="746"/>
      <c r="V23" s="744"/>
      <c r="W23" s="744"/>
      <c r="X23" s="744"/>
      <c r="Y23" s="744"/>
      <c r="Z23" s="745"/>
      <c r="AA23" s="744"/>
      <c r="AB23" s="744"/>
      <c r="AC23" s="744"/>
      <c r="AD23" s="744"/>
      <c r="AE23" s="745"/>
      <c r="AF23" s="744"/>
      <c r="AG23" s="744"/>
      <c r="AH23" s="744"/>
      <c r="AI23" s="744"/>
      <c r="AJ23" s="745"/>
    </row>
    <row r="24" spans="1:36" ht="17.25" customHeight="1">
      <c r="A24" s="1625" t="s">
        <v>74</v>
      </c>
      <c r="S24"/>
      <c r="T24" s="749"/>
      <c r="U24" s="1579"/>
      <c r="V24" s="253"/>
      <c r="W24" s="253"/>
      <c r="X24" s="253"/>
      <c r="Y24" s="253"/>
      <c r="Z24" s="743"/>
      <c r="AA24" s="253"/>
      <c r="AB24" s="253"/>
      <c r="AC24" s="253"/>
      <c r="AD24" s="253"/>
      <c r="AE24" s="743"/>
      <c r="AF24" s="253"/>
      <c r="AG24" s="253"/>
      <c r="AH24" s="253"/>
      <c r="AI24" s="253"/>
      <c r="AJ24" s="743"/>
    </row>
    <row r="25" spans="1:36" ht="17.25" customHeight="1">
      <c r="A25" s="1625" t="s">
        <v>75</v>
      </c>
      <c r="T25" s="749"/>
      <c r="U25" s="746"/>
      <c r="V25" s="744"/>
      <c r="W25" s="744"/>
      <c r="X25" s="744"/>
      <c r="Y25" s="744"/>
      <c r="Z25" s="745"/>
      <c r="AA25" s="744"/>
      <c r="AB25" s="744"/>
      <c r="AC25" s="744"/>
      <c r="AD25" s="744"/>
      <c r="AE25" s="745"/>
      <c r="AF25" s="744"/>
      <c r="AG25" s="744"/>
      <c r="AH25" s="744"/>
      <c r="AI25" s="744"/>
      <c r="AJ25" s="745"/>
    </row>
    <row r="26" spans="1:36">
      <c r="G26" s="286"/>
      <c r="T26" s="166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</row>
    <row r="27" spans="1:36"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175"/>
      <c r="AJ27" s="1175"/>
    </row>
  </sheetData>
  <mergeCells count="39">
    <mergeCell ref="A18:A19"/>
    <mergeCell ref="A20:A21"/>
    <mergeCell ref="A22:A23"/>
    <mergeCell ref="A12:B12"/>
    <mergeCell ref="A13:B13"/>
    <mergeCell ref="A14:B14"/>
    <mergeCell ref="A15:B15"/>
    <mergeCell ref="A16:B16"/>
    <mergeCell ref="A3:B6"/>
    <mergeCell ref="C3:E3"/>
    <mergeCell ref="F3:F6"/>
    <mergeCell ref="G3:J3"/>
    <mergeCell ref="A17:B17"/>
    <mergeCell ref="A7:B7"/>
    <mergeCell ref="A8:B8"/>
    <mergeCell ref="A9:B9"/>
    <mergeCell ref="A10:B10"/>
    <mergeCell ref="A11:B11"/>
    <mergeCell ref="E5:E6"/>
    <mergeCell ref="I5:I6"/>
    <mergeCell ref="C4:C6"/>
    <mergeCell ref="D4:E4"/>
    <mergeCell ref="G4:G6"/>
    <mergeCell ref="H4:J4"/>
    <mergeCell ref="K4:K6"/>
    <mergeCell ref="D5:D6"/>
    <mergeCell ref="H5:H6"/>
    <mergeCell ref="J5:J6"/>
    <mergeCell ref="O3:R3"/>
    <mergeCell ref="L4:N4"/>
    <mergeCell ref="P5:P6"/>
    <mergeCell ref="Q5:Q6"/>
    <mergeCell ref="M5:M6"/>
    <mergeCell ref="N5:N6"/>
    <mergeCell ref="O4:O6"/>
    <mergeCell ref="P4:R4"/>
    <mergeCell ref="R5:R6"/>
    <mergeCell ref="K3:N3"/>
    <mergeCell ref="L5:L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N23" unlockedFormula="1"/>
  </ignoredErrors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/>
  <dimension ref="A1:AE33"/>
  <sheetViews>
    <sheetView zoomScaleNormal="100" workbookViewId="0"/>
  </sheetViews>
  <sheetFormatPr defaultColWidth="9.140625" defaultRowHeight="15"/>
  <cols>
    <col min="1" max="1" width="12.85546875" style="314" customWidth="1"/>
    <col min="2" max="2" width="5.7109375" style="314" customWidth="1"/>
    <col min="3" max="4" width="6.42578125" style="314" customWidth="1"/>
    <col min="5" max="5" width="5.7109375" style="314" customWidth="1"/>
    <col min="6" max="8" width="5.7109375" style="1398" customWidth="1"/>
    <col min="9" max="10" width="6.42578125" style="314" customWidth="1"/>
    <col min="11" max="11" width="5.7109375" style="314" customWidth="1"/>
    <col min="12" max="12" width="6.42578125" style="314" customWidth="1"/>
    <col min="13" max="13" width="7" style="314" customWidth="1"/>
    <col min="14" max="14" width="5.7109375" style="314" customWidth="1"/>
    <col min="15" max="15" width="6.42578125" style="314" customWidth="1"/>
    <col min="16" max="16" width="7.140625" style="314" customWidth="1"/>
    <col min="17" max="17" width="5.7109375" style="314" customWidth="1"/>
    <col min="18" max="19" width="6.42578125" style="314" customWidth="1"/>
    <col min="20" max="20" width="5.7109375" style="314" customWidth="1"/>
    <col min="21" max="22" width="6.42578125" style="314" customWidth="1"/>
    <col min="23" max="23" width="5.7109375" style="314" customWidth="1"/>
    <col min="24" max="25" width="7.5703125" style="314" customWidth="1"/>
    <col min="26" max="16384" width="9.140625" style="314"/>
  </cols>
  <sheetData>
    <row r="1" spans="1:31" s="65" customFormat="1" ht="17.25" customHeight="1">
      <c r="A1" s="356" t="s">
        <v>918</v>
      </c>
      <c r="B1" s="356"/>
      <c r="U1" s="790"/>
    </row>
    <row r="2" spans="1:31" s="310" customFormat="1" ht="17.25" customHeight="1" thickBot="1">
      <c r="A2" s="517" t="s">
        <v>283</v>
      </c>
      <c r="R2" s="310" t="s">
        <v>0</v>
      </c>
    </row>
    <row r="3" spans="1:31" ht="17.25" customHeight="1">
      <c r="A3" s="1698" t="s">
        <v>288</v>
      </c>
      <c r="B3" s="1699"/>
      <c r="C3" s="2058" t="s">
        <v>36</v>
      </c>
      <c r="D3" s="2051"/>
      <c r="E3" s="2051"/>
      <c r="F3" s="2050" t="s">
        <v>431</v>
      </c>
      <c r="G3" s="2051"/>
      <c r="H3" s="2052"/>
      <c r="I3" s="2050" t="s">
        <v>430</v>
      </c>
      <c r="J3" s="2051"/>
      <c r="K3" s="2052"/>
      <c r="L3" s="2050" t="s">
        <v>432</v>
      </c>
      <c r="M3" s="2051"/>
      <c r="N3" s="2052"/>
      <c r="O3" s="2050" t="s">
        <v>433</v>
      </c>
      <c r="P3" s="2051"/>
      <c r="Q3" s="2052"/>
      <c r="R3" s="2050" t="s">
        <v>434</v>
      </c>
      <c r="S3" s="2051"/>
      <c r="T3" s="2052"/>
    </row>
    <row r="4" spans="1:31" ht="17.25" customHeight="1">
      <c r="A4" s="1700"/>
      <c r="B4" s="1701"/>
      <c r="C4" s="2059"/>
      <c r="D4" s="2054"/>
      <c r="E4" s="2054"/>
      <c r="F4" s="2053"/>
      <c r="G4" s="2054"/>
      <c r="H4" s="2055"/>
      <c r="I4" s="2053"/>
      <c r="J4" s="2054"/>
      <c r="K4" s="2055"/>
      <c r="L4" s="2053"/>
      <c r="M4" s="2054"/>
      <c r="N4" s="2055"/>
      <c r="O4" s="2053"/>
      <c r="P4" s="2054"/>
      <c r="Q4" s="2055"/>
      <c r="R4" s="2053"/>
      <c r="S4" s="2054"/>
      <c r="T4" s="2055"/>
    </row>
    <row r="5" spans="1:31" ht="17.25" customHeight="1">
      <c r="A5" s="1700"/>
      <c r="B5" s="1701"/>
      <c r="C5" s="1027" t="s">
        <v>71</v>
      </c>
      <c r="D5" s="2048" t="s">
        <v>59</v>
      </c>
      <c r="E5" s="2049"/>
      <c r="F5" s="1027" t="s">
        <v>71</v>
      </c>
      <c r="G5" s="2048" t="s">
        <v>59</v>
      </c>
      <c r="H5" s="2049"/>
      <c r="I5" s="1027" t="s">
        <v>71</v>
      </c>
      <c r="J5" s="2048" t="s">
        <v>59</v>
      </c>
      <c r="K5" s="2049"/>
      <c r="L5" s="1027" t="s">
        <v>71</v>
      </c>
      <c r="M5" s="2048" t="s">
        <v>59</v>
      </c>
      <c r="N5" s="2049"/>
      <c r="O5" s="1027" t="s">
        <v>71</v>
      </c>
      <c r="P5" s="2048" t="s">
        <v>59</v>
      </c>
      <c r="Q5" s="2049"/>
      <c r="R5" s="1027" t="s">
        <v>71</v>
      </c>
      <c r="S5" s="2048" t="s">
        <v>59</v>
      </c>
      <c r="T5" s="2049"/>
    </row>
    <row r="6" spans="1:31" ht="17.25" customHeight="1" thickBot="1">
      <c r="A6" s="1700"/>
      <c r="B6" s="1701"/>
      <c r="C6" s="1028" t="s">
        <v>224</v>
      </c>
      <c r="D6" s="1024" t="s">
        <v>224</v>
      </c>
      <c r="E6" s="1025" t="s">
        <v>631</v>
      </c>
      <c r="F6" s="1028" t="s">
        <v>224</v>
      </c>
      <c r="G6" s="1024" t="s">
        <v>224</v>
      </c>
      <c r="H6" s="1025" t="s">
        <v>631</v>
      </c>
      <c r="I6" s="1028" t="s">
        <v>224</v>
      </c>
      <c r="J6" s="1024" t="s">
        <v>224</v>
      </c>
      <c r="K6" s="1025" t="s">
        <v>631</v>
      </c>
      <c r="L6" s="1028" t="s">
        <v>224</v>
      </c>
      <c r="M6" s="1024" t="s">
        <v>224</v>
      </c>
      <c r="N6" s="1025" t="s">
        <v>631</v>
      </c>
      <c r="O6" s="1028" t="s">
        <v>224</v>
      </c>
      <c r="P6" s="1024" t="s">
        <v>224</v>
      </c>
      <c r="Q6" s="1025" t="s">
        <v>631</v>
      </c>
      <c r="R6" s="1028" t="s">
        <v>224</v>
      </c>
      <c r="S6" s="1024" t="s">
        <v>224</v>
      </c>
      <c r="T6" s="1025" t="s">
        <v>631</v>
      </c>
    </row>
    <row r="7" spans="1:31" s="39" customFormat="1" ht="17.25" customHeight="1">
      <c r="A7" s="1714" t="s">
        <v>11</v>
      </c>
      <c r="B7" s="1715"/>
      <c r="C7" s="1330">
        <v>5</v>
      </c>
      <c r="D7" s="645">
        <v>276</v>
      </c>
      <c r="E7" s="817">
        <v>1.095851250104225E-3</v>
      </c>
      <c r="F7" s="259">
        <v>3</v>
      </c>
      <c r="G7" s="645">
        <v>733</v>
      </c>
      <c r="H7" s="817">
        <v>2.9103585736463657E-3</v>
      </c>
      <c r="I7" s="259">
        <v>8</v>
      </c>
      <c r="J7" s="645">
        <v>1234</v>
      </c>
      <c r="K7" s="817">
        <v>4.8995668211181649E-3</v>
      </c>
      <c r="L7" s="259">
        <v>650</v>
      </c>
      <c r="M7" s="645">
        <v>207128</v>
      </c>
      <c r="N7" s="817">
        <v>0.82239665844778231</v>
      </c>
      <c r="O7" s="259">
        <v>239</v>
      </c>
      <c r="P7" s="645">
        <v>40590</v>
      </c>
      <c r="Q7" s="817">
        <v>0.16116160232511048</v>
      </c>
      <c r="R7" s="259">
        <v>11</v>
      </c>
      <c r="S7" s="645">
        <v>1898</v>
      </c>
      <c r="T7" s="817">
        <v>7.5359625822384747E-3</v>
      </c>
      <c r="X7" s="1532"/>
      <c r="Y7" s="1532"/>
      <c r="Z7" s="1532"/>
      <c r="AA7" s="1532"/>
      <c r="AB7" s="1532"/>
      <c r="AC7" s="1532"/>
      <c r="AD7" s="510"/>
      <c r="AE7" s="60"/>
    </row>
    <row r="8" spans="1:31" s="39" customFormat="1" ht="17.25" customHeight="1">
      <c r="A8" s="1704" t="s">
        <v>12</v>
      </c>
      <c r="B8" s="1705"/>
      <c r="C8" s="1330">
        <v>5</v>
      </c>
      <c r="D8" s="645">
        <v>266</v>
      </c>
      <c r="E8" s="817">
        <v>1.1120447827959146E-3</v>
      </c>
      <c r="F8" s="259">
        <v>3</v>
      </c>
      <c r="G8" s="645">
        <v>728</v>
      </c>
      <c r="H8" s="817">
        <v>3.0434909844940824E-3</v>
      </c>
      <c r="I8" s="259">
        <v>8</v>
      </c>
      <c r="J8" s="645">
        <v>1162</v>
      </c>
      <c r="K8" s="817">
        <v>4.8578798406347856E-3</v>
      </c>
      <c r="L8" s="259">
        <v>644</v>
      </c>
      <c r="M8" s="645">
        <v>197714</v>
      </c>
      <c r="N8" s="817">
        <v>0.82656700069816347</v>
      </c>
      <c r="O8" s="259">
        <v>238</v>
      </c>
      <c r="P8" s="645">
        <v>37373</v>
      </c>
      <c r="Q8" s="817">
        <v>0.15624229198282602</v>
      </c>
      <c r="R8" s="259">
        <v>11</v>
      </c>
      <c r="S8" s="645">
        <v>1956</v>
      </c>
      <c r="T8" s="817">
        <v>8.177291711085749E-3</v>
      </c>
      <c r="X8" s="1532"/>
      <c r="Y8" s="1532"/>
      <c r="Z8" s="1532"/>
      <c r="AA8" s="1532"/>
      <c r="AB8" s="1532"/>
      <c r="AC8" s="1532"/>
      <c r="AD8" s="510"/>
      <c r="AE8" s="60"/>
    </row>
    <row r="9" spans="1:31" s="39" customFormat="1" ht="17.25" customHeight="1">
      <c r="A9" s="1704" t="s">
        <v>13</v>
      </c>
      <c r="B9" s="1705"/>
      <c r="C9" s="1330">
        <v>5</v>
      </c>
      <c r="D9" s="645">
        <v>249</v>
      </c>
      <c r="E9" s="817">
        <v>1.1168623792308452E-3</v>
      </c>
      <c r="F9" s="259">
        <v>3</v>
      </c>
      <c r="G9" s="645">
        <v>718</v>
      </c>
      <c r="H9" s="817">
        <v>3.2205107963363326E-3</v>
      </c>
      <c r="I9" s="259">
        <v>8</v>
      </c>
      <c r="J9" s="645">
        <v>1140</v>
      </c>
      <c r="K9" s="817">
        <v>5.1133458326231467E-3</v>
      </c>
      <c r="L9" s="259">
        <v>619</v>
      </c>
      <c r="M9" s="645">
        <v>185132</v>
      </c>
      <c r="N9" s="817">
        <v>0.83038942165367402</v>
      </c>
      <c r="O9" s="259">
        <v>236</v>
      </c>
      <c r="P9" s="645">
        <v>33835</v>
      </c>
      <c r="Q9" s="817">
        <v>0.15176320723403874</v>
      </c>
      <c r="R9" s="259">
        <v>11</v>
      </c>
      <c r="S9" s="645">
        <v>1872</v>
      </c>
      <c r="T9" s="817">
        <v>8.396652104096956E-3</v>
      </c>
      <c r="X9" s="1532"/>
      <c r="Y9" s="1532"/>
      <c r="Z9" s="1532"/>
      <c r="AA9" s="1532"/>
      <c r="AB9" s="1532"/>
      <c r="AC9" s="1532"/>
      <c r="AD9" s="510"/>
      <c r="AE9" s="60"/>
    </row>
    <row r="10" spans="1:31" s="39" customFormat="1" ht="17.25" customHeight="1">
      <c r="A10" s="1704" t="s">
        <v>14</v>
      </c>
      <c r="B10" s="1705"/>
      <c r="C10" s="1330">
        <v>5</v>
      </c>
      <c r="D10" s="645">
        <v>220</v>
      </c>
      <c r="E10" s="817">
        <v>1.069820367434668E-3</v>
      </c>
      <c r="F10" s="259">
        <v>3</v>
      </c>
      <c r="G10" s="645">
        <v>707</v>
      </c>
      <c r="H10" s="817">
        <v>3.4380136353468651E-3</v>
      </c>
      <c r="I10" s="259">
        <v>8</v>
      </c>
      <c r="J10" s="645">
        <v>1045</v>
      </c>
      <c r="K10" s="817">
        <v>5.0816467453146733E-3</v>
      </c>
      <c r="L10" s="259">
        <v>593</v>
      </c>
      <c r="M10" s="645">
        <v>171213</v>
      </c>
      <c r="N10" s="817">
        <v>0.83257797531632638</v>
      </c>
      <c r="O10" s="259">
        <v>227</v>
      </c>
      <c r="P10" s="645">
        <v>30514</v>
      </c>
      <c r="Q10" s="817">
        <v>0.14838408496318845</v>
      </c>
      <c r="R10" s="259">
        <v>12</v>
      </c>
      <c r="S10" s="645">
        <v>1943</v>
      </c>
      <c r="T10" s="817">
        <v>9.4484589723889088E-3</v>
      </c>
      <c r="X10" s="1532"/>
      <c r="Y10" s="1532"/>
      <c r="Z10" s="1532"/>
      <c r="AA10" s="1532"/>
      <c r="AB10" s="1532"/>
      <c r="AC10" s="1532"/>
      <c r="AD10" s="510"/>
      <c r="AE10" s="60"/>
    </row>
    <row r="11" spans="1:31" s="39" customFormat="1" ht="17.25" customHeight="1">
      <c r="A11" s="1704" t="s">
        <v>15</v>
      </c>
      <c r="B11" s="1705"/>
      <c r="C11" s="1330">
        <v>5</v>
      </c>
      <c r="D11" s="645">
        <v>205</v>
      </c>
      <c r="E11" s="817">
        <v>1.0656879665633901E-3</v>
      </c>
      <c r="F11" s="259">
        <v>3</v>
      </c>
      <c r="G11" s="645">
        <v>696</v>
      </c>
      <c r="H11" s="817">
        <v>3.6181406084298518E-3</v>
      </c>
      <c r="I11" s="259">
        <v>10</v>
      </c>
      <c r="J11" s="645">
        <v>1038</v>
      </c>
      <c r="K11" s="817">
        <v>5.3960200453307275E-3</v>
      </c>
      <c r="L11" s="259">
        <v>584</v>
      </c>
      <c r="M11" s="645">
        <v>159944</v>
      </c>
      <c r="N11" s="817">
        <v>0.83146534694641405</v>
      </c>
      <c r="O11" s="259">
        <v>221</v>
      </c>
      <c r="P11" s="645">
        <v>28575</v>
      </c>
      <c r="Q11" s="817">
        <v>0.14854650558316526</v>
      </c>
      <c r="R11" s="259">
        <v>12</v>
      </c>
      <c r="S11" s="645">
        <v>1906</v>
      </c>
      <c r="T11" s="817">
        <v>9.9082988500966921E-3</v>
      </c>
      <c r="X11" s="1532"/>
      <c r="Y11" s="1532"/>
      <c r="Z11" s="1532"/>
      <c r="AA11" s="1532"/>
      <c r="AB11" s="1532"/>
      <c r="AC11" s="1532"/>
      <c r="AD11" s="510"/>
      <c r="AE11" s="60"/>
    </row>
    <row r="12" spans="1:31" s="39" customFormat="1" ht="17.25" customHeight="1">
      <c r="A12" s="1704" t="s">
        <v>16</v>
      </c>
      <c r="B12" s="1705"/>
      <c r="C12" s="1330">
        <v>5</v>
      </c>
      <c r="D12" s="645">
        <v>173</v>
      </c>
      <c r="E12" s="817">
        <v>9.3172552335507358E-4</v>
      </c>
      <c r="F12" s="259">
        <v>2</v>
      </c>
      <c r="G12" s="645">
        <v>711</v>
      </c>
      <c r="H12" s="817">
        <v>3.8292303300893485E-3</v>
      </c>
      <c r="I12" s="259">
        <v>10</v>
      </c>
      <c r="J12" s="645">
        <v>1049</v>
      </c>
      <c r="K12" s="817">
        <v>5.6495958034651576E-3</v>
      </c>
      <c r="L12" s="259">
        <v>568</v>
      </c>
      <c r="M12" s="645">
        <v>153366</v>
      </c>
      <c r="N12" s="817">
        <v>0.82598275499927298</v>
      </c>
      <c r="O12" s="259">
        <v>213</v>
      </c>
      <c r="P12" s="645">
        <v>28439</v>
      </c>
      <c r="Q12" s="817">
        <v>0.15316382750690716</v>
      </c>
      <c r="R12" s="259">
        <v>13</v>
      </c>
      <c r="S12" s="645">
        <v>1939</v>
      </c>
      <c r="T12" s="817">
        <v>1.0442865836910334E-2</v>
      </c>
      <c r="X12" s="1532"/>
      <c r="Y12" s="1532"/>
      <c r="Z12" s="1532"/>
      <c r="AA12" s="1532"/>
      <c r="AB12" s="1532"/>
      <c r="AC12" s="1532"/>
      <c r="AD12" s="510"/>
      <c r="AE12" s="60"/>
    </row>
    <row r="13" spans="1:31" s="39" customFormat="1" ht="17.25" customHeight="1">
      <c r="A13" s="1704" t="s">
        <v>17</v>
      </c>
      <c r="B13" s="1705"/>
      <c r="C13" s="1330">
        <v>5</v>
      </c>
      <c r="D13" s="646">
        <v>174</v>
      </c>
      <c r="E13" s="817">
        <v>9.5682729267367245E-4</v>
      </c>
      <c r="F13" s="259">
        <v>2</v>
      </c>
      <c r="G13" s="646">
        <v>710</v>
      </c>
      <c r="H13" s="817">
        <v>3.9042952747029161E-3</v>
      </c>
      <c r="I13" s="259">
        <v>10</v>
      </c>
      <c r="J13" s="646">
        <v>1057</v>
      </c>
      <c r="K13" s="817">
        <v>5.8124508526211016E-3</v>
      </c>
      <c r="L13" s="259">
        <v>561</v>
      </c>
      <c r="M13" s="646">
        <v>149426</v>
      </c>
      <c r="N13" s="817">
        <v>0.82169468410951818</v>
      </c>
      <c r="O13" s="259">
        <v>206</v>
      </c>
      <c r="P13" s="646">
        <v>28533</v>
      </c>
      <c r="Q13" s="817">
        <v>0.1569031789761948</v>
      </c>
      <c r="R13" s="259">
        <v>13</v>
      </c>
      <c r="S13" s="646">
        <v>1951</v>
      </c>
      <c r="T13" s="817">
        <v>1.0728563494289281E-2</v>
      </c>
      <c r="X13" s="1532"/>
      <c r="Y13" s="1532"/>
      <c r="Z13" s="1532"/>
      <c r="AA13" s="1532"/>
      <c r="AB13" s="1532"/>
      <c r="AC13" s="1532"/>
      <c r="AD13" s="510"/>
      <c r="AE13" s="60"/>
    </row>
    <row r="14" spans="1:31" s="39" customFormat="1" ht="17.25" customHeight="1">
      <c r="A14" s="1704" t="s">
        <v>18</v>
      </c>
      <c r="B14" s="1705"/>
      <c r="C14" s="1330">
        <v>5</v>
      </c>
      <c r="D14" s="646">
        <v>166</v>
      </c>
      <c r="E14" s="817">
        <v>9.1161207062247728E-4</v>
      </c>
      <c r="F14" s="259">
        <v>3</v>
      </c>
      <c r="G14" s="646">
        <v>789</v>
      </c>
      <c r="H14" s="817">
        <v>4.3329031549465937E-3</v>
      </c>
      <c r="I14" s="259">
        <v>10</v>
      </c>
      <c r="J14" s="646">
        <v>1030</v>
      </c>
      <c r="K14" s="817">
        <v>5.6563881490430817E-3</v>
      </c>
      <c r="L14" s="259">
        <v>560</v>
      </c>
      <c r="M14" s="646">
        <v>148805</v>
      </c>
      <c r="N14" s="817">
        <v>0.8171833383673357</v>
      </c>
      <c r="O14" s="259">
        <v>204</v>
      </c>
      <c r="P14" s="646">
        <v>29279</v>
      </c>
      <c r="Q14" s="817">
        <v>0.16078969768527418</v>
      </c>
      <c r="R14" s="259">
        <v>13</v>
      </c>
      <c r="S14" s="646">
        <v>2026</v>
      </c>
      <c r="T14" s="817">
        <v>1.1126060572777945E-2</v>
      </c>
      <c r="X14" s="1532"/>
      <c r="Y14" s="1532"/>
      <c r="Z14" s="1532"/>
      <c r="AA14" s="1532"/>
      <c r="AB14" s="1532"/>
      <c r="AC14" s="1532"/>
      <c r="AD14" s="510"/>
      <c r="AE14" s="60"/>
    </row>
    <row r="15" spans="1:31" s="39" customFormat="1" ht="17.25" customHeight="1">
      <c r="A15" s="1704" t="s">
        <v>217</v>
      </c>
      <c r="B15" s="1705"/>
      <c r="C15" s="1330">
        <v>5</v>
      </c>
      <c r="D15" s="646">
        <v>164</v>
      </c>
      <c r="E15" s="817">
        <v>8.9848736365180323E-4</v>
      </c>
      <c r="F15" s="259">
        <v>3</v>
      </c>
      <c r="G15" s="646">
        <v>911</v>
      </c>
      <c r="H15" s="817">
        <v>4.9909877334560534E-3</v>
      </c>
      <c r="I15" s="259">
        <v>11</v>
      </c>
      <c r="J15" s="646">
        <v>1060</v>
      </c>
      <c r="K15" s="817">
        <v>5.8072963748226313E-3</v>
      </c>
      <c r="L15" s="259">
        <v>558</v>
      </c>
      <c r="M15" s="646">
        <v>148520</v>
      </c>
      <c r="N15" s="817">
        <v>0.81367892225345018</v>
      </c>
      <c r="O15" s="259">
        <v>202</v>
      </c>
      <c r="P15" s="646">
        <v>29754</v>
      </c>
      <c r="Q15" s="817">
        <v>0.16300971352497412</v>
      </c>
      <c r="R15" s="259">
        <v>13</v>
      </c>
      <c r="S15" s="646">
        <v>2120</v>
      </c>
      <c r="T15" s="817">
        <v>1.1614592749645263E-2</v>
      </c>
      <c r="X15" s="1532"/>
      <c r="Y15" s="1532"/>
      <c r="Z15" s="1532"/>
      <c r="AA15" s="1532"/>
      <c r="AB15" s="1532"/>
      <c r="AC15" s="1532"/>
      <c r="AD15" s="510"/>
      <c r="AE15" s="60"/>
    </row>
    <row r="16" spans="1:31" s="39" customFormat="1" ht="17.25" customHeight="1">
      <c r="A16" s="1704" t="s">
        <v>278</v>
      </c>
      <c r="B16" s="1705"/>
      <c r="C16" s="1330">
        <v>5</v>
      </c>
      <c r="D16" s="646">
        <v>164</v>
      </c>
      <c r="E16" s="817">
        <v>8.9357227310619893E-4</v>
      </c>
      <c r="F16" s="259">
        <v>3</v>
      </c>
      <c r="G16" s="646">
        <v>1042</v>
      </c>
      <c r="H16" s="817">
        <v>5.6774531010771907E-3</v>
      </c>
      <c r="I16" s="259">
        <v>10</v>
      </c>
      <c r="J16" s="646">
        <v>1068</v>
      </c>
      <c r="K16" s="817">
        <v>5.8191169980330512E-3</v>
      </c>
      <c r="L16" s="259">
        <v>551</v>
      </c>
      <c r="M16" s="646">
        <v>149085</v>
      </c>
      <c r="N16" s="817">
        <v>0.81230623375632716</v>
      </c>
      <c r="O16" s="259">
        <v>199</v>
      </c>
      <c r="P16" s="646">
        <v>30040</v>
      </c>
      <c r="Q16" s="817">
        <v>0.16367628709823301</v>
      </c>
      <c r="R16" s="259">
        <v>14</v>
      </c>
      <c r="S16" s="646">
        <v>2134</v>
      </c>
      <c r="T16" s="817">
        <v>1.1627336773223343E-2</v>
      </c>
      <c r="X16" s="1532"/>
      <c r="Y16" s="1532"/>
      <c r="Z16" s="1532"/>
      <c r="AA16" s="1532"/>
      <c r="AB16" s="1532"/>
      <c r="AC16" s="1532"/>
      <c r="AD16" s="510"/>
      <c r="AE16" s="60"/>
    </row>
    <row r="17" spans="1:31" s="39" customFormat="1" ht="17.25" customHeight="1" thickBot="1">
      <c r="A17" s="1710" t="s">
        <v>601</v>
      </c>
      <c r="B17" s="1711"/>
      <c r="C17" s="1330">
        <v>5</v>
      </c>
      <c r="D17" s="646">
        <v>168</v>
      </c>
      <c r="E17" s="817">
        <v>9.1768176107499865E-4</v>
      </c>
      <c r="F17" s="259">
        <v>3</v>
      </c>
      <c r="G17" s="646">
        <v>1174</v>
      </c>
      <c r="H17" s="817">
        <v>6.4128475446550504E-3</v>
      </c>
      <c r="I17" s="259">
        <v>10</v>
      </c>
      <c r="J17" s="646">
        <v>1091</v>
      </c>
      <c r="K17" s="817">
        <v>5.9594690555525211E-3</v>
      </c>
      <c r="L17" s="259">
        <v>546</v>
      </c>
      <c r="M17" s="646">
        <v>149632</v>
      </c>
      <c r="N17" s="817">
        <v>0.81734855519746541</v>
      </c>
      <c r="O17" s="259">
        <v>197</v>
      </c>
      <c r="P17" s="646">
        <v>31005</v>
      </c>
      <c r="Q17" s="817">
        <v>0.16936144644125198</v>
      </c>
      <c r="R17" s="259">
        <v>13</v>
      </c>
      <c r="S17" s="646">
        <v>2075</v>
      </c>
      <c r="T17" s="817">
        <v>1.1334462227563227E-2</v>
      </c>
      <c r="X17" s="1532"/>
      <c r="Y17" s="1532"/>
      <c r="Z17" s="1532"/>
      <c r="AA17" s="1532"/>
      <c r="AB17" s="1532"/>
      <c r="AC17" s="1532"/>
      <c r="AD17" s="510"/>
      <c r="AE17" s="60"/>
    </row>
    <row r="18" spans="1:31" ht="17.25" customHeight="1">
      <c r="A18" s="1909" t="s">
        <v>960</v>
      </c>
      <c r="B18" s="884" t="s">
        <v>281</v>
      </c>
      <c r="C18" s="874">
        <f>C17-C16</f>
        <v>0</v>
      </c>
      <c r="D18" s="875">
        <f t="shared" ref="D18" si="0">D17-D16</f>
        <v>4</v>
      </c>
      <c r="E18" s="932" t="s">
        <v>58</v>
      </c>
      <c r="F18" s="874">
        <f>F17-F16</f>
        <v>0</v>
      </c>
      <c r="G18" s="875">
        <f>G17-G16</f>
        <v>132</v>
      </c>
      <c r="H18" s="932" t="s">
        <v>58</v>
      </c>
      <c r="I18" s="874">
        <f t="shared" ref="I18:J18" si="1">I17-I16</f>
        <v>0</v>
      </c>
      <c r="J18" s="875">
        <f t="shared" si="1"/>
        <v>23</v>
      </c>
      <c r="K18" s="932" t="s">
        <v>58</v>
      </c>
      <c r="L18" s="874">
        <f>L17-L16</f>
        <v>-5</v>
      </c>
      <c r="M18" s="875">
        <f>M17-M16</f>
        <v>547</v>
      </c>
      <c r="N18" s="932" t="s">
        <v>58</v>
      </c>
      <c r="O18" s="874">
        <f>O17-O16</f>
        <v>-2</v>
      </c>
      <c r="P18" s="875">
        <f>P17-P16</f>
        <v>965</v>
      </c>
      <c r="Q18" s="932" t="s">
        <v>58</v>
      </c>
      <c r="R18" s="874">
        <f>R17-R16</f>
        <v>-1</v>
      </c>
      <c r="S18" s="875">
        <f>S17-S16</f>
        <v>-59</v>
      </c>
      <c r="T18" s="932" t="s">
        <v>58</v>
      </c>
      <c r="X18" s="60"/>
      <c r="Y18" s="60"/>
    </row>
    <row r="19" spans="1:31" ht="17.25" customHeight="1">
      <c r="A19" s="1695"/>
      <c r="B19" s="878" t="s">
        <v>282</v>
      </c>
      <c r="C19" s="881">
        <f>C17/C16-1</f>
        <v>0</v>
      </c>
      <c r="D19" s="882">
        <f t="shared" ref="D19" si="2">D17/D16-1</f>
        <v>2.4390243902439046E-2</v>
      </c>
      <c r="E19" s="944" t="s">
        <v>58</v>
      </c>
      <c r="F19" s="881">
        <f>F17/F16-1</f>
        <v>0</v>
      </c>
      <c r="G19" s="882">
        <f>G17/G16-1</f>
        <v>0.12667946257197693</v>
      </c>
      <c r="H19" s="944" t="s">
        <v>58</v>
      </c>
      <c r="I19" s="881">
        <f t="shared" ref="I19:J19" si="3">I17/I16-1</f>
        <v>0</v>
      </c>
      <c r="J19" s="882">
        <f t="shared" si="3"/>
        <v>2.1535580524344677E-2</v>
      </c>
      <c r="K19" s="944" t="s">
        <v>58</v>
      </c>
      <c r="L19" s="881">
        <f>L17/L16-1</f>
        <v>-9.0744101633394303E-3</v>
      </c>
      <c r="M19" s="882">
        <f>M17/M16-1</f>
        <v>3.6690478586041131E-3</v>
      </c>
      <c r="N19" s="944" t="s">
        <v>58</v>
      </c>
      <c r="O19" s="881">
        <f>O17/O16-1</f>
        <v>-1.0050251256281451E-2</v>
      </c>
      <c r="P19" s="882">
        <f>P17/P16-1</f>
        <v>3.2123834886817582E-2</v>
      </c>
      <c r="Q19" s="944" t="s">
        <v>58</v>
      </c>
      <c r="R19" s="881">
        <f>R17/R16-1</f>
        <v>-7.1428571428571397E-2</v>
      </c>
      <c r="S19" s="882">
        <f>S17/S16-1</f>
        <v>-2.7647610121836919E-2</v>
      </c>
      <c r="T19" s="944" t="s">
        <v>58</v>
      </c>
      <c r="X19" s="60"/>
      <c r="Y19" s="60"/>
    </row>
    <row r="20" spans="1:31" ht="17.25" customHeight="1">
      <c r="A20" s="1696" t="s">
        <v>961</v>
      </c>
      <c r="B20" s="896" t="s">
        <v>281</v>
      </c>
      <c r="C20" s="899">
        <f>C17-C12</f>
        <v>0</v>
      </c>
      <c r="D20" s="900">
        <f t="shared" ref="D20" si="4">D17-D12</f>
        <v>-5</v>
      </c>
      <c r="E20" s="940" t="s">
        <v>58</v>
      </c>
      <c r="F20" s="899">
        <f>F17-F12</f>
        <v>1</v>
      </c>
      <c r="G20" s="900">
        <f>G17-G12</f>
        <v>463</v>
      </c>
      <c r="H20" s="940" t="s">
        <v>58</v>
      </c>
      <c r="I20" s="899">
        <f t="shared" ref="I20:J20" si="5">I17-I12</f>
        <v>0</v>
      </c>
      <c r="J20" s="900">
        <f t="shared" si="5"/>
        <v>42</v>
      </c>
      <c r="K20" s="940" t="s">
        <v>58</v>
      </c>
      <c r="L20" s="899">
        <f>L17-L12</f>
        <v>-22</v>
      </c>
      <c r="M20" s="900">
        <f>M17-M12</f>
        <v>-3734</v>
      </c>
      <c r="N20" s="940" t="s">
        <v>58</v>
      </c>
      <c r="O20" s="899">
        <f>O17-O12</f>
        <v>-16</v>
      </c>
      <c r="P20" s="900">
        <f>P17-P12</f>
        <v>2566</v>
      </c>
      <c r="Q20" s="940" t="s">
        <v>58</v>
      </c>
      <c r="R20" s="899">
        <f>R17-R12</f>
        <v>0</v>
      </c>
      <c r="S20" s="900">
        <f>S17-S12</f>
        <v>136</v>
      </c>
      <c r="T20" s="940" t="s">
        <v>58</v>
      </c>
      <c r="X20" s="60"/>
      <c r="Y20" s="60"/>
    </row>
    <row r="21" spans="1:31" ht="17.25" customHeight="1">
      <c r="A21" s="1695"/>
      <c r="B21" s="878" t="s">
        <v>282</v>
      </c>
      <c r="C21" s="881">
        <f>C17/C12-1</f>
        <v>0</v>
      </c>
      <c r="D21" s="882">
        <f t="shared" ref="D21" si="6">D17/D12-1</f>
        <v>-2.8901734104046284E-2</v>
      </c>
      <c r="E21" s="944" t="s">
        <v>58</v>
      </c>
      <c r="F21" s="881">
        <f>F17/F12-1</f>
        <v>0.5</v>
      </c>
      <c r="G21" s="882">
        <f>G17/G12-1</f>
        <v>0.65119549929676501</v>
      </c>
      <c r="H21" s="944" t="s">
        <v>58</v>
      </c>
      <c r="I21" s="881">
        <f t="shared" ref="I21:J21" si="7">I17/I12-1</f>
        <v>0</v>
      </c>
      <c r="J21" s="882">
        <f t="shared" si="7"/>
        <v>4.0038131553860712E-2</v>
      </c>
      <c r="K21" s="944" t="s">
        <v>58</v>
      </c>
      <c r="L21" s="881">
        <f>L17/L12-1</f>
        <v>-3.8732394366197131E-2</v>
      </c>
      <c r="M21" s="882">
        <f>M17/M12-1</f>
        <v>-2.4346986946259253E-2</v>
      </c>
      <c r="N21" s="944" t="s">
        <v>58</v>
      </c>
      <c r="O21" s="881">
        <f>O17/O12-1</f>
        <v>-7.5117370892018753E-2</v>
      </c>
      <c r="P21" s="882">
        <f>P17/P12-1</f>
        <v>9.02282077428882E-2</v>
      </c>
      <c r="Q21" s="944" t="s">
        <v>58</v>
      </c>
      <c r="R21" s="881">
        <f>R17/R12-1</f>
        <v>0</v>
      </c>
      <c r="S21" s="882">
        <f>S17/S12-1</f>
        <v>7.0139247034553875E-2</v>
      </c>
      <c r="T21" s="944" t="s">
        <v>58</v>
      </c>
      <c r="X21" s="60"/>
      <c r="Y21" s="60"/>
    </row>
    <row r="22" spans="1:31" ht="17.25" customHeight="1">
      <c r="A22" s="1696" t="s">
        <v>962</v>
      </c>
      <c r="B22" s="896" t="s">
        <v>281</v>
      </c>
      <c r="C22" s="899">
        <f>C17-C7</f>
        <v>0</v>
      </c>
      <c r="D22" s="900">
        <f t="shared" ref="D22" si="8">D17-D7</f>
        <v>-108</v>
      </c>
      <c r="E22" s="940" t="s">
        <v>58</v>
      </c>
      <c r="F22" s="899">
        <f>F17-F7</f>
        <v>0</v>
      </c>
      <c r="G22" s="900">
        <f>G17-G7</f>
        <v>441</v>
      </c>
      <c r="H22" s="940" t="s">
        <v>58</v>
      </c>
      <c r="I22" s="899">
        <f t="shared" ref="I22:J22" si="9">I17-I7</f>
        <v>2</v>
      </c>
      <c r="J22" s="900">
        <f t="shared" si="9"/>
        <v>-143</v>
      </c>
      <c r="K22" s="940" t="s">
        <v>58</v>
      </c>
      <c r="L22" s="899">
        <f>L17-L7</f>
        <v>-104</v>
      </c>
      <c r="M22" s="900">
        <f>M17-M7</f>
        <v>-57496</v>
      </c>
      <c r="N22" s="940" t="s">
        <v>58</v>
      </c>
      <c r="O22" s="899">
        <f>O17-O7</f>
        <v>-42</v>
      </c>
      <c r="P22" s="900">
        <f>P17-P7</f>
        <v>-9585</v>
      </c>
      <c r="Q22" s="940" t="s">
        <v>58</v>
      </c>
      <c r="R22" s="899">
        <f>R17-R7</f>
        <v>2</v>
      </c>
      <c r="S22" s="900">
        <f>S17-S7</f>
        <v>177</v>
      </c>
      <c r="T22" s="940" t="s">
        <v>58</v>
      </c>
      <c r="X22" s="60"/>
      <c r="Y22" s="60"/>
    </row>
    <row r="23" spans="1:31" ht="17.25" customHeight="1" thickBot="1">
      <c r="A23" s="1697"/>
      <c r="B23" s="914" t="s">
        <v>282</v>
      </c>
      <c r="C23" s="915">
        <f>C17/C7-1</f>
        <v>0</v>
      </c>
      <c r="D23" s="916">
        <f t="shared" ref="D23" si="10">D17/D7-1</f>
        <v>-0.39130434782608692</v>
      </c>
      <c r="E23" s="987" t="s">
        <v>58</v>
      </c>
      <c r="F23" s="915">
        <f>F17/F7-1</f>
        <v>0</v>
      </c>
      <c r="G23" s="916">
        <f>G17/G7-1</f>
        <v>0.60163710777626189</v>
      </c>
      <c r="H23" s="987" t="s">
        <v>58</v>
      </c>
      <c r="I23" s="915">
        <f t="shared" ref="I23:J23" si="11">I17/I7-1</f>
        <v>0.25</v>
      </c>
      <c r="J23" s="916">
        <f t="shared" si="11"/>
        <v>-0.1158833063209076</v>
      </c>
      <c r="K23" s="987" t="s">
        <v>58</v>
      </c>
      <c r="L23" s="915">
        <f>L17/L7-1</f>
        <v>-0.16000000000000003</v>
      </c>
      <c r="M23" s="916">
        <f>M17/M7-1</f>
        <v>-0.27758680622610177</v>
      </c>
      <c r="N23" s="987" t="s">
        <v>58</v>
      </c>
      <c r="O23" s="915">
        <f>O17/O7-1</f>
        <v>-0.17573221757322177</v>
      </c>
      <c r="P23" s="916">
        <f>P17/P7-1</f>
        <v>-0.23614190687361414</v>
      </c>
      <c r="Q23" s="987" t="s">
        <v>58</v>
      </c>
      <c r="R23" s="915">
        <f>R17/R7-1</f>
        <v>0.18181818181818188</v>
      </c>
      <c r="S23" s="916">
        <f>S17/S7-1</f>
        <v>9.3256059009483749E-2</v>
      </c>
      <c r="T23" s="987" t="s">
        <v>58</v>
      </c>
      <c r="X23" s="60"/>
      <c r="Y23" s="60"/>
    </row>
    <row r="24" spans="1:31" ht="17.25" customHeight="1">
      <c r="A24" s="1623" t="s">
        <v>97</v>
      </c>
      <c r="B24" s="358"/>
      <c r="L24" s="1398"/>
    </row>
    <row r="25" spans="1:31" ht="17.25" customHeight="1">
      <c r="A25" s="1623" t="s">
        <v>1034</v>
      </c>
      <c r="L25" s="1149"/>
    </row>
    <row r="26" spans="1:31" ht="17.25" customHeight="1">
      <c r="A26" s="1621" t="s">
        <v>946</v>
      </c>
      <c r="L26" s="1444"/>
    </row>
    <row r="27" spans="1:31">
      <c r="L27" s="674"/>
    </row>
    <row r="28" spans="1:31"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</row>
    <row r="29" spans="1:31"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55"/>
      <c r="R29" s="455"/>
      <c r="S29" s="455"/>
      <c r="T29" s="455"/>
      <c r="U29" s="455"/>
      <c r="V29" s="455"/>
      <c r="W29" s="455"/>
    </row>
    <row r="30" spans="1:3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</row>
    <row r="31" spans="1:31"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55"/>
      <c r="W31" s="455"/>
    </row>
    <row r="32" spans="1:3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</row>
    <row r="33" spans="3:23"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  <c r="W33" s="455"/>
    </row>
  </sheetData>
  <mergeCells count="27">
    <mergeCell ref="A18:A19"/>
    <mergeCell ref="A20:A21"/>
    <mergeCell ref="A22:A23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J5:K5"/>
    <mergeCell ref="M5:N5"/>
    <mergeCell ref="P5:Q5"/>
    <mergeCell ref="S5:T5"/>
    <mergeCell ref="A7:B7"/>
    <mergeCell ref="G5:H5"/>
    <mergeCell ref="D5:E5"/>
    <mergeCell ref="A3:B6"/>
    <mergeCell ref="C3:E4"/>
    <mergeCell ref="I3:K4"/>
    <mergeCell ref="F3:H4"/>
    <mergeCell ref="L3:N4"/>
    <mergeCell ref="O3:Q4"/>
    <mergeCell ref="R3:T4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I18:K23 C18:E23 F18:G23 L18:M23 O18:P23 R18:S23" unlockedFormula="1"/>
  </ignoredErrors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>
    <pageSetUpPr fitToPage="1"/>
  </sheetPr>
  <dimension ref="A1:X34"/>
  <sheetViews>
    <sheetView zoomScaleNormal="100" workbookViewId="0">
      <selection activeCell="A2" sqref="A2"/>
    </sheetView>
  </sheetViews>
  <sheetFormatPr defaultColWidth="9.140625" defaultRowHeight="15"/>
  <cols>
    <col min="1" max="1" width="31.85546875" style="314" customWidth="1"/>
    <col min="2" max="13" width="7.140625" style="314" customWidth="1"/>
    <col min="14" max="17" width="6.42578125" style="314" customWidth="1"/>
    <col min="18" max="18" width="7.42578125" style="314" customWidth="1"/>
    <col min="19" max="19" width="7.5703125" style="314" customWidth="1"/>
    <col min="20" max="16384" width="9.140625" style="314"/>
  </cols>
  <sheetData>
    <row r="1" spans="1:24" s="309" customFormat="1" ht="17.25" customHeight="1">
      <c r="A1" s="309" t="s">
        <v>919</v>
      </c>
      <c r="M1" s="790"/>
    </row>
    <row r="2" spans="1:24" s="310" customFormat="1" ht="17.25" customHeight="1" thickBot="1">
      <c r="A2" s="517" t="s">
        <v>283</v>
      </c>
      <c r="I2" s="310" t="s">
        <v>0</v>
      </c>
    </row>
    <row r="3" spans="1:24" ht="22.5" customHeight="1">
      <c r="A3" s="2060" t="s">
        <v>435</v>
      </c>
      <c r="B3" s="1764" t="s">
        <v>289</v>
      </c>
      <c r="C3" s="1765"/>
      <c r="D3" s="1765"/>
      <c r="E3" s="1765"/>
      <c r="F3" s="1765"/>
      <c r="G3" s="1765"/>
      <c r="H3" s="1765"/>
      <c r="I3" s="1765"/>
      <c r="J3" s="1765"/>
      <c r="K3" s="1765"/>
      <c r="L3" s="1776"/>
      <c r="M3" s="1804" t="s">
        <v>960</v>
      </c>
      <c r="N3" s="1768"/>
      <c r="O3" s="1769" t="s">
        <v>961</v>
      </c>
      <c r="P3" s="1775"/>
      <c r="Q3" s="1767" t="s">
        <v>962</v>
      </c>
      <c r="R3" s="1772"/>
    </row>
    <row r="4" spans="1:24" ht="22.5" customHeight="1" thickBot="1">
      <c r="A4" s="2061"/>
      <c r="B4" s="920" t="s">
        <v>11</v>
      </c>
      <c r="C4" s="921" t="s">
        <v>12</v>
      </c>
      <c r="D4" s="921" t="s">
        <v>13</v>
      </c>
      <c r="E4" s="921" t="s">
        <v>14</v>
      </c>
      <c r="F4" s="921" t="s">
        <v>15</v>
      </c>
      <c r="G4" s="921" t="s">
        <v>16</v>
      </c>
      <c r="H4" s="921" t="s">
        <v>17</v>
      </c>
      <c r="I4" s="921" t="s">
        <v>18</v>
      </c>
      <c r="J4" s="922" t="s">
        <v>217</v>
      </c>
      <c r="K4" s="922" t="s">
        <v>278</v>
      </c>
      <c r="L4" s="923" t="s">
        <v>601</v>
      </c>
      <c r="M4" s="924" t="s">
        <v>281</v>
      </c>
      <c r="N4" s="925" t="s">
        <v>282</v>
      </c>
      <c r="O4" s="929" t="s">
        <v>281</v>
      </c>
      <c r="P4" s="925" t="s">
        <v>282</v>
      </c>
      <c r="Q4" s="929" t="s">
        <v>281</v>
      </c>
      <c r="R4" s="977" t="s">
        <v>282</v>
      </c>
    </row>
    <row r="5" spans="1:24" ht="15.75" customHeight="1">
      <c r="A5" s="647" t="s">
        <v>76</v>
      </c>
      <c r="B5" s="1336">
        <v>251859</v>
      </c>
      <c r="C5" s="648">
        <v>239199</v>
      </c>
      <c r="D5" s="648">
        <v>222946</v>
      </c>
      <c r="E5" s="648">
        <v>205642</v>
      </c>
      <c r="F5" s="648">
        <v>192364</v>
      </c>
      <c r="G5" s="648">
        <v>185677</v>
      </c>
      <c r="H5" s="504">
        <v>181851</v>
      </c>
      <c r="I5" s="648">
        <v>182095</v>
      </c>
      <c r="J5" s="183">
        <v>182529</v>
      </c>
      <c r="K5" s="183">
        <v>183533</v>
      </c>
      <c r="L5" s="413">
        <v>185145</v>
      </c>
      <c r="M5" s="655">
        <f>L5-K5</f>
        <v>1612</v>
      </c>
      <c r="N5" s="656">
        <f>L5/K5-1</f>
        <v>8.7831616112634681E-3</v>
      </c>
      <c r="O5" s="657">
        <f>L5-G5</f>
        <v>-532</v>
      </c>
      <c r="P5" s="658">
        <f>L5/G5-1</f>
        <v>-2.8651906267335159E-3</v>
      </c>
      <c r="Q5" s="659">
        <f>L5-B5</f>
        <v>-66714</v>
      </c>
      <c r="R5" s="660">
        <f>L5/B5-1</f>
        <v>-0.26488630543280167</v>
      </c>
      <c r="S5" s="74"/>
      <c r="T5" s="455"/>
      <c r="U5" s="74"/>
      <c r="V5" s="455"/>
      <c r="W5" s="74"/>
      <c r="X5" s="455"/>
    </row>
    <row r="6" spans="1:24" ht="15.75" customHeight="1">
      <c r="A6" s="301" t="s">
        <v>98</v>
      </c>
      <c r="B6" s="1337">
        <v>2512</v>
      </c>
      <c r="C6" s="646">
        <v>2455</v>
      </c>
      <c r="D6" s="646">
        <v>2258</v>
      </c>
      <c r="E6" s="646">
        <v>2000</v>
      </c>
      <c r="F6" s="646">
        <v>1779</v>
      </c>
      <c r="G6" s="646">
        <v>1572</v>
      </c>
      <c r="H6" s="646">
        <v>1454</v>
      </c>
      <c r="I6" s="646">
        <v>1407</v>
      </c>
      <c r="J6" s="649">
        <v>1326</v>
      </c>
      <c r="K6" s="649">
        <v>1268</v>
      </c>
      <c r="L6" s="505">
        <v>1237</v>
      </c>
      <c r="M6" s="661">
        <f t="shared" ref="M6:M9" si="0">L6-K6</f>
        <v>-31</v>
      </c>
      <c r="N6" s="662">
        <f t="shared" ref="N6:N9" si="1">L6/K6-1</f>
        <v>-2.4447949526813839E-2</v>
      </c>
      <c r="O6" s="663">
        <f t="shared" ref="O6:O9" si="2">L6-G6</f>
        <v>-335</v>
      </c>
      <c r="P6" s="664">
        <f t="shared" ref="P6:P9" si="3">L6/G6-1</f>
        <v>-0.21310432569974558</v>
      </c>
      <c r="Q6" s="665">
        <f t="shared" ref="Q6:Q9" si="4">L6-B6</f>
        <v>-1275</v>
      </c>
      <c r="R6" s="666">
        <f t="shared" ref="R6:R9" si="5">L6/B6-1</f>
        <v>-0.50756369426751591</v>
      </c>
      <c r="S6" s="74"/>
      <c r="T6" s="455"/>
      <c r="U6" s="74"/>
      <c r="V6" s="455"/>
      <c r="W6" s="74"/>
      <c r="X6" s="455"/>
    </row>
    <row r="7" spans="1:24" ht="15.75" customHeight="1">
      <c r="A7" s="301" t="s">
        <v>99</v>
      </c>
      <c r="B7" s="1337">
        <v>2571</v>
      </c>
      <c r="C7" s="646">
        <v>6248</v>
      </c>
      <c r="D7" s="646">
        <v>9985</v>
      </c>
      <c r="E7" s="646">
        <v>12905</v>
      </c>
      <c r="F7" s="646">
        <v>14366</v>
      </c>
      <c r="G7" s="646">
        <v>14130</v>
      </c>
      <c r="H7" s="646">
        <v>13949</v>
      </c>
      <c r="I7" s="646">
        <v>13920</v>
      </c>
      <c r="J7" s="649">
        <v>14062</v>
      </c>
      <c r="K7" s="649">
        <v>14379</v>
      </c>
      <c r="L7" s="505">
        <v>14835</v>
      </c>
      <c r="M7" s="661">
        <f t="shared" si="0"/>
        <v>456</v>
      </c>
      <c r="N7" s="662">
        <f t="shared" si="1"/>
        <v>3.1712914667223036E-2</v>
      </c>
      <c r="O7" s="663">
        <f t="shared" si="2"/>
        <v>705</v>
      </c>
      <c r="P7" s="664">
        <f t="shared" si="3"/>
        <v>4.9893842887473561E-2</v>
      </c>
      <c r="Q7" s="665">
        <f t="shared" si="4"/>
        <v>12264</v>
      </c>
      <c r="R7" s="666">
        <f>L7/B7-1</f>
        <v>4.770128354725788</v>
      </c>
      <c r="S7" s="74"/>
      <c r="T7" s="455"/>
      <c r="U7" s="74"/>
      <c r="V7" s="455"/>
      <c r="W7" s="74"/>
      <c r="X7" s="455"/>
    </row>
    <row r="8" spans="1:24" ht="15.75" customHeight="1">
      <c r="A8" s="301" t="s">
        <v>541</v>
      </c>
      <c r="B8" s="1337">
        <v>450</v>
      </c>
      <c r="C8" s="646">
        <v>343</v>
      </c>
      <c r="D8" s="646">
        <v>327</v>
      </c>
      <c r="E8" s="646">
        <v>280</v>
      </c>
      <c r="F8" s="646">
        <v>234</v>
      </c>
      <c r="G8" s="646">
        <v>245</v>
      </c>
      <c r="H8" s="646">
        <v>228</v>
      </c>
      <c r="I8" s="646">
        <v>179</v>
      </c>
      <c r="J8" s="649">
        <v>143</v>
      </c>
      <c r="K8" s="649">
        <v>121</v>
      </c>
      <c r="L8" s="505">
        <v>88</v>
      </c>
      <c r="M8" s="661">
        <f t="shared" si="0"/>
        <v>-33</v>
      </c>
      <c r="N8" s="662">
        <f t="shared" si="1"/>
        <v>-0.27272727272727271</v>
      </c>
      <c r="O8" s="663">
        <f t="shared" si="2"/>
        <v>-157</v>
      </c>
      <c r="P8" s="664">
        <f t="shared" si="3"/>
        <v>-0.64081632653061227</v>
      </c>
      <c r="Q8" s="665">
        <f t="shared" si="4"/>
        <v>-362</v>
      </c>
      <c r="R8" s="666">
        <f t="shared" si="5"/>
        <v>-0.80444444444444441</v>
      </c>
      <c r="S8" s="74"/>
      <c r="T8" s="455"/>
      <c r="U8" s="74"/>
      <c r="V8" s="455"/>
      <c r="W8" s="74"/>
      <c r="X8" s="455"/>
    </row>
    <row r="9" spans="1:24" ht="15.75" customHeight="1">
      <c r="A9" s="301" t="s">
        <v>78</v>
      </c>
      <c r="B9" s="1337">
        <v>20717</v>
      </c>
      <c r="C9" s="646">
        <v>18475</v>
      </c>
      <c r="D9" s="646">
        <v>16316</v>
      </c>
      <c r="E9" s="646">
        <v>14411</v>
      </c>
      <c r="F9" s="646">
        <v>13940</v>
      </c>
      <c r="G9" s="646">
        <v>14802</v>
      </c>
      <c r="H9" s="646">
        <v>15762</v>
      </c>
      <c r="I9" s="646">
        <v>16805</v>
      </c>
      <c r="J9" s="649">
        <v>17201</v>
      </c>
      <c r="K9" s="649">
        <v>16801</v>
      </c>
      <c r="L9" s="505">
        <v>16071</v>
      </c>
      <c r="M9" s="661">
        <f t="shared" si="0"/>
        <v>-730</v>
      </c>
      <c r="N9" s="662">
        <f t="shared" si="1"/>
        <v>-4.3449794655080032E-2</v>
      </c>
      <c r="O9" s="663">
        <f t="shared" si="2"/>
        <v>1269</v>
      </c>
      <c r="P9" s="664">
        <f t="shared" si="3"/>
        <v>8.5731657884069667E-2</v>
      </c>
      <c r="Q9" s="665">
        <f t="shared" si="4"/>
        <v>-4646</v>
      </c>
      <c r="R9" s="666">
        <f t="shared" si="5"/>
        <v>-0.22426026934401699</v>
      </c>
      <c r="S9" s="74"/>
      <c r="T9" s="455"/>
      <c r="U9" s="74"/>
      <c r="V9" s="455"/>
      <c r="W9" s="74"/>
      <c r="X9" s="455"/>
    </row>
    <row r="10" spans="1:24" ht="15.75" customHeight="1">
      <c r="A10" s="301" t="s">
        <v>438</v>
      </c>
      <c r="B10" s="1337">
        <v>28383</v>
      </c>
      <c r="C10" s="646">
        <v>24057</v>
      </c>
      <c r="D10" s="646">
        <v>19252</v>
      </c>
      <c r="E10" s="646">
        <v>15127</v>
      </c>
      <c r="F10" s="646">
        <v>13014</v>
      </c>
      <c r="G10" s="646">
        <v>12792</v>
      </c>
      <c r="H10" s="646">
        <v>12702</v>
      </c>
      <c r="I10" s="646">
        <v>12822</v>
      </c>
      <c r="J10" s="649">
        <v>12915</v>
      </c>
      <c r="K10" s="649">
        <v>13194</v>
      </c>
      <c r="L10" s="505">
        <v>13414</v>
      </c>
      <c r="M10" s="661">
        <f t="shared" ref="M10:M32" si="6">L10-K10</f>
        <v>220</v>
      </c>
      <c r="N10" s="662">
        <f t="shared" ref="N10:N32" si="7">L10/K10-1</f>
        <v>1.6674245869334525E-2</v>
      </c>
      <c r="O10" s="663">
        <f t="shared" ref="O10:O32" si="8">L10-G10</f>
        <v>622</v>
      </c>
      <c r="P10" s="664">
        <f t="shared" ref="P10:P32" si="9">L10/G10-1</f>
        <v>4.8624140087554668E-2</v>
      </c>
      <c r="Q10" s="665">
        <f t="shared" ref="Q10:Q32" si="10">L10-B10</f>
        <v>-14969</v>
      </c>
      <c r="R10" s="666">
        <f t="shared" ref="R10:R32" si="11">L10/B10-1</f>
        <v>-0.52739315787619345</v>
      </c>
      <c r="S10" s="74"/>
      <c r="T10" s="455"/>
      <c r="U10" s="74"/>
      <c r="V10" s="455"/>
      <c r="W10" s="74"/>
      <c r="X10" s="455"/>
    </row>
    <row r="11" spans="1:24" ht="15.75" customHeight="1">
      <c r="A11" s="301" t="s">
        <v>80</v>
      </c>
      <c r="B11" s="1337">
        <v>2007</v>
      </c>
      <c r="C11" s="646">
        <v>1915</v>
      </c>
      <c r="D11" s="646">
        <v>1913</v>
      </c>
      <c r="E11" s="646">
        <v>1884</v>
      </c>
      <c r="F11" s="646">
        <v>2004</v>
      </c>
      <c r="G11" s="646">
        <v>2197</v>
      </c>
      <c r="H11" s="646">
        <v>2279</v>
      </c>
      <c r="I11" s="646">
        <v>2443</v>
      </c>
      <c r="J11" s="649">
        <v>2491</v>
      </c>
      <c r="K11" s="649">
        <v>2486</v>
      </c>
      <c r="L11" s="505">
        <v>2431</v>
      </c>
      <c r="M11" s="661">
        <f t="shared" si="6"/>
        <v>-55</v>
      </c>
      <c r="N11" s="662">
        <f t="shared" si="7"/>
        <v>-2.2123893805309769E-2</v>
      </c>
      <c r="O11" s="663">
        <f t="shared" si="8"/>
        <v>234</v>
      </c>
      <c r="P11" s="664">
        <f t="shared" si="9"/>
        <v>0.10650887573964507</v>
      </c>
      <c r="Q11" s="665">
        <f t="shared" si="10"/>
        <v>424</v>
      </c>
      <c r="R11" s="666">
        <f t="shared" si="11"/>
        <v>0.21126058794220226</v>
      </c>
      <c r="S11" s="74"/>
      <c r="T11" s="455"/>
      <c r="U11" s="74"/>
      <c r="V11" s="455"/>
      <c r="W11" s="74"/>
      <c r="X11" s="455"/>
    </row>
    <row r="12" spans="1:24" ht="15.75" customHeight="1">
      <c r="A12" s="301" t="s">
        <v>81</v>
      </c>
      <c r="B12" s="1337">
        <v>1223</v>
      </c>
      <c r="C12" s="646">
        <v>1081</v>
      </c>
      <c r="D12" s="646">
        <v>1019</v>
      </c>
      <c r="E12" s="646">
        <v>942</v>
      </c>
      <c r="F12" s="646">
        <v>877</v>
      </c>
      <c r="G12" s="646">
        <v>901</v>
      </c>
      <c r="H12" s="646">
        <v>923</v>
      </c>
      <c r="I12" s="646">
        <v>960</v>
      </c>
      <c r="J12" s="649">
        <v>916</v>
      </c>
      <c r="K12" s="649">
        <v>868</v>
      </c>
      <c r="L12" s="505">
        <v>887</v>
      </c>
      <c r="M12" s="661">
        <f t="shared" si="6"/>
        <v>19</v>
      </c>
      <c r="N12" s="662">
        <f t="shared" si="7"/>
        <v>2.188940092165903E-2</v>
      </c>
      <c r="O12" s="663">
        <f t="shared" si="8"/>
        <v>-14</v>
      </c>
      <c r="P12" s="664">
        <f t="shared" si="9"/>
        <v>-1.5538290788013276E-2</v>
      </c>
      <c r="Q12" s="665">
        <f t="shared" si="10"/>
        <v>-336</v>
      </c>
      <c r="R12" s="666">
        <f t="shared" si="11"/>
        <v>-0.27473426001635326</v>
      </c>
      <c r="S12" s="74"/>
      <c r="T12" s="455"/>
      <c r="U12" s="74"/>
      <c r="V12" s="455"/>
      <c r="W12" s="74"/>
      <c r="X12" s="455"/>
    </row>
    <row r="13" spans="1:24" ht="15.75" customHeight="1">
      <c r="A13" s="301" t="s">
        <v>82</v>
      </c>
      <c r="B13" s="1337">
        <v>1886</v>
      </c>
      <c r="C13" s="646">
        <v>1392</v>
      </c>
      <c r="D13" s="646">
        <v>973</v>
      </c>
      <c r="E13" s="646">
        <v>751</v>
      </c>
      <c r="F13" s="646">
        <v>534</v>
      </c>
      <c r="G13" s="646">
        <v>518</v>
      </c>
      <c r="H13" s="646">
        <v>458</v>
      </c>
      <c r="I13" s="646">
        <v>431</v>
      </c>
      <c r="J13" s="649">
        <v>425</v>
      </c>
      <c r="K13" s="649">
        <v>406</v>
      </c>
      <c r="L13" s="505">
        <v>422</v>
      </c>
      <c r="M13" s="661">
        <f t="shared" si="6"/>
        <v>16</v>
      </c>
      <c r="N13" s="662">
        <f t="shared" si="7"/>
        <v>3.9408866995073843E-2</v>
      </c>
      <c r="O13" s="663">
        <f t="shared" si="8"/>
        <v>-96</v>
      </c>
      <c r="P13" s="664">
        <f t="shared" si="9"/>
        <v>-0.18532818532818529</v>
      </c>
      <c r="Q13" s="665">
        <f t="shared" si="10"/>
        <v>-1464</v>
      </c>
      <c r="R13" s="666">
        <f t="shared" si="11"/>
        <v>-0.77624602332979853</v>
      </c>
      <c r="S13" s="74"/>
      <c r="T13" s="455"/>
      <c r="U13" s="74"/>
      <c r="V13" s="455"/>
      <c r="W13" s="74"/>
      <c r="X13" s="455"/>
    </row>
    <row r="14" spans="1:24" ht="24.75" customHeight="1">
      <c r="A14" s="301" t="s">
        <v>83</v>
      </c>
      <c r="B14" s="1337">
        <v>247</v>
      </c>
      <c r="C14" s="646">
        <v>186</v>
      </c>
      <c r="D14" s="646">
        <v>136</v>
      </c>
      <c r="E14" s="646">
        <v>90</v>
      </c>
      <c r="F14" s="646">
        <v>58</v>
      </c>
      <c r="G14" s="646">
        <v>57</v>
      </c>
      <c r="H14" s="646">
        <v>66</v>
      </c>
      <c r="I14" s="646">
        <v>76</v>
      </c>
      <c r="J14" s="649">
        <v>83</v>
      </c>
      <c r="K14" s="649">
        <v>81</v>
      </c>
      <c r="L14" s="505">
        <v>60</v>
      </c>
      <c r="M14" s="661">
        <f t="shared" si="6"/>
        <v>-21</v>
      </c>
      <c r="N14" s="662">
        <f t="shared" si="7"/>
        <v>-0.2592592592592593</v>
      </c>
      <c r="O14" s="663">
        <f t="shared" si="8"/>
        <v>3</v>
      </c>
      <c r="P14" s="664">
        <f t="shared" si="9"/>
        <v>5.2631578947368363E-2</v>
      </c>
      <c r="Q14" s="665">
        <f t="shared" si="10"/>
        <v>-187</v>
      </c>
      <c r="R14" s="666">
        <f t="shared" si="11"/>
        <v>-0.75708502024291502</v>
      </c>
      <c r="S14" s="74"/>
      <c r="T14" s="455"/>
      <c r="U14" s="74"/>
      <c r="V14" s="455"/>
      <c r="W14" s="74"/>
      <c r="X14" s="455"/>
    </row>
    <row r="15" spans="1:24" ht="24.75" customHeight="1">
      <c r="A15" s="301" t="s">
        <v>84</v>
      </c>
      <c r="B15" s="1337">
        <v>1650</v>
      </c>
      <c r="C15" s="646">
        <v>1531</v>
      </c>
      <c r="D15" s="646">
        <v>1300</v>
      </c>
      <c r="E15" s="646">
        <v>1095</v>
      </c>
      <c r="F15" s="646">
        <v>857</v>
      </c>
      <c r="G15" s="646">
        <v>709</v>
      </c>
      <c r="H15" s="646">
        <v>641</v>
      </c>
      <c r="I15" s="646">
        <v>570</v>
      </c>
      <c r="J15" s="649">
        <v>541</v>
      </c>
      <c r="K15" s="649">
        <v>592</v>
      </c>
      <c r="L15" s="505">
        <v>599</v>
      </c>
      <c r="M15" s="661">
        <f t="shared" si="6"/>
        <v>7</v>
      </c>
      <c r="N15" s="662">
        <f t="shared" si="7"/>
        <v>1.1824324324324342E-2</v>
      </c>
      <c r="O15" s="663">
        <f t="shared" si="8"/>
        <v>-110</v>
      </c>
      <c r="P15" s="664">
        <f t="shared" si="9"/>
        <v>-0.155148095909732</v>
      </c>
      <c r="Q15" s="665">
        <f t="shared" si="10"/>
        <v>-1051</v>
      </c>
      <c r="R15" s="666">
        <f t="shared" si="11"/>
        <v>-0.63696969696969696</v>
      </c>
      <c r="S15" s="74"/>
      <c r="T15" s="455"/>
      <c r="U15" s="74"/>
      <c r="V15" s="455"/>
      <c r="W15" s="74"/>
      <c r="X15" s="455"/>
    </row>
    <row r="16" spans="1:24" ht="24.75" customHeight="1">
      <c r="A16" s="301" t="s">
        <v>85</v>
      </c>
      <c r="B16" s="1337">
        <v>2096</v>
      </c>
      <c r="C16" s="646">
        <v>2317</v>
      </c>
      <c r="D16" s="646">
        <v>2474</v>
      </c>
      <c r="E16" s="646">
        <v>2542</v>
      </c>
      <c r="F16" s="646">
        <v>2492</v>
      </c>
      <c r="G16" s="646">
        <v>2458</v>
      </c>
      <c r="H16" s="646">
        <v>2370</v>
      </c>
      <c r="I16" s="646">
        <v>2382</v>
      </c>
      <c r="J16" s="649">
        <v>2325</v>
      </c>
      <c r="K16" s="649">
        <v>2364</v>
      </c>
      <c r="L16" s="505">
        <v>2285</v>
      </c>
      <c r="M16" s="661">
        <f t="shared" si="6"/>
        <v>-79</v>
      </c>
      <c r="N16" s="662">
        <f t="shared" si="7"/>
        <v>-3.3417935702199641E-2</v>
      </c>
      <c r="O16" s="663">
        <f t="shared" si="8"/>
        <v>-173</v>
      </c>
      <c r="P16" s="664">
        <f t="shared" si="9"/>
        <v>-7.0382424735557336E-2</v>
      </c>
      <c r="Q16" s="665">
        <f t="shared" si="10"/>
        <v>189</v>
      </c>
      <c r="R16" s="666">
        <f t="shared" si="11"/>
        <v>9.0171755725190872E-2</v>
      </c>
      <c r="S16" s="74"/>
      <c r="T16" s="455"/>
      <c r="U16" s="74"/>
      <c r="V16" s="455"/>
      <c r="W16" s="74"/>
      <c r="X16" s="455"/>
    </row>
    <row r="17" spans="1:24" ht="15.75" customHeight="1">
      <c r="A17" s="301" t="s">
        <v>86</v>
      </c>
      <c r="B17" s="1337">
        <v>12603</v>
      </c>
      <c r="C17" s="646">
        <v>12110</v>
      </c>
      <c r="D17" s="646">
        <v>11218</v>
      </c>
      <c r="E17" s="646">
        <v>10234</v>
      </c>
      <c r="F17" s="646">
        <v>9252</v>
      </c>
      <c r="G17" s="646">
        <v>8384</v>
      </c>
      <c r="H17" s="646">
        <v>7637</v>
      </c>
      <c r="I17" s="646">
        <v>7415</v>
      </c>
      <c r="J17" s="649">
        <v>7321</v>
      </c>
      <c r="K17" s="649">
        <v>7392</v>
      </c>
      <c r="L17" s="505">
        <v>7638</v>
      </c>
      <c r="M17" s="661">
        <f t="shared" si="6"/>
        <v>246</v>
      </c>
      <c r="N17" s="662">
        <f t="shared" si="7"/>
        <v>3.3279220779220742E-2</v>
      </c>
      <c r="O17" s="663">
        <f t="shared" si="8"/>
        <v>-746</v>
      </c>
      <c r="P17" s="664">
        <f t="shared" si="9"/>
        <v>-8.8979007633587792E-2</v>
      </c>
      <c r="Q17" s="665">
        <f t="shared" si="10"/>
        <v>-4965</v>
      </c>
      <c r="R17" s="666">
        <f t="shared" si="11"/>
        <v>-0.39395382051892402</v>
      </c>
      <c r="S17" s="74"/>
      <c r="T17" s="455"/>
      <c r="U17" s="74"/>
      <c r="V17" s="455"/>
      <c r="W17" s="74"/>
      <c r="X17" s="455"/>
    </row>
    <row r="18" spans="1:24" ht="15.75" customHeight="1">
      <c r="A18" s="301" t="s">
        <v>87</v>
      </c>
      <c r="B18" s="1337">
        <v>4903</v>
      </c>
      <c r="C18" s="646">
        <v>4845</v>
      </c>
      <c r="D18" s="646">
        <v>4531</v>
      </c>
      <c r="E18" s="646">
        <v>4301</v>
      </c>
      <c r="F18" s="646">
        <v>3932</v>
      </c>
      <c r="G18" s="646">
        <v>3755</v>
      </c>
      <c r="H18" s="646">
        <v>3533</v>
      </c>
      <c r="I18" s="646">
        <v>3550</v>
      </c>
      <c r="J18" s="649">
        <v>3530</v>
      </c>
      <c r="K18" s="649">
        <v>3514</v>
      </c>
      <c r="L18" s="505">
        <v>3561</v>
      </c>
      <c r="M18" s="661">
        <f t="shared" si="6"/>
        <v>47</v>
      </c>
      <c r="N18" s="662">
        <f t="shared" si="7"/>
        <v>1.3375071143995498E-2</v>
      </c>
      <c r="O18" s="663">
        <f t="shared" si="8"/>
        <v>-194</v>
      </c>
      <c r="P18" s="664">
        <f t="shared" si="9"/>
        <v>-5.1664447403462099E-2</v>
      </c>
      <c r="Q18" s="665">
        <f t="shared" si="10"/>
        <v>-1342</v>
      </c>
      <c r="R18" s="666">
        <f t="shared" si="11"/>
        <v>-0.27370997348562109</v>
      </c>
      <c r="S18" s="74"/>
      <c r="T18" s="455"/>
      <c r="U18" s="74"/>
      <c r="V18" s="455"/>
      <c r="W18" s="74"/>
      <c r="X18" s="455"/>
    </row>
    <row r="19" spans="1:24" ht="15.75" customHeight="1">
      <c r="A19" s="301" t="s">
        <v>88</v>
      </c>
      <c r="B19" s="1337">
        <v>5762</v>
      </c>
      <c r="C19" s="646">
        <v>5755</v>
      </c>
      <c r="D19" s="646">
        <v>5344</v>
      </c>
      <c r="E19" s="646">
        <v>4817</v>
      </c>
      <c r="F19" s="646">
        <v>4694</v>
      </c>
      <c r="G19" s="646">
        <v>4449</v>
      </c>
      <c r="H19" s="646">
        <v>4200</v>
      </c>
      <c r="I19" s="646">
        <v>4149</v>
      </c>
      <c r="J19" s="649">
        <v>4140</v>
      </c>
      <c r="K19" s="649">
        <v>4168</v>
      </c>
      <c r="L19" s="505">
        <v>4343</v>
      </c>
      <c r="M19" s="661">
        <f t="shared" si="6"/>
        <v>175</v>
      </c>
      <c r="N19" s="662">
        <f t="shared" si="7"/>
        <v>4.1986564299424156E-2</v>
      </c>
      <c r="O19" s="663">
        <f t="shared" si="8"/>
        <v>-106</v>
      </c>
      <c r="P19" s="664">
        <f t="shared" si="9"/>
        <v>-2.3825578781748735E-2</v>
      </c>
      <c r="Q19" s="665">
        <f t="shared" si="10"/>
        <v>-1419</v>
      </c>
      <c r="R19" s="666">
        <f t="shared" si="11"/>
        <v>-0.24626865671641796</v>
      </c>
      <c r="S19" s="74"/>
      <c r="T19" s="455"/>
      <c r="U19" s="74"/>
      <c r="V19" s="455"/>
      <c r="W19" s="74"/>
      <c r="X19" s="455"/>
    </row>
    <row r="20" spans="1:24" ht="15.75" customHeight="1">
      <c r="A20" s="301" t="s">
        <v>89</v>
      </c>
      <c r="B20" s="1337">
        <v>9206</v>
      </c>
      <c r="C20" s="646">
        <v>8522</v>
      </c>
      <c r="D20" s="646">
        <v>7940</v>
      </c>
      <c r="E20" s="646">
        <v>7289</v>
      </c>
      <c r="F20" s="646">
        <v>6989</v>
      </c>
      <c r="G20" s="646">
        <v>6690</v>
      </c>
      <c r="H20" s="646">
        <v>6537</v>
      </c>
      <c r="I20" s="646">
        <v>6368</v>
      </c>
      <c r="J20" s="649">
        <v>6187</v>
      </c>
      <c r="K20" s="649">
        <v>5969</v>
      </c>
      <c r="L20" s="505">
        <v>5832</v>
      </c>
      <c r="M20" s="661">
        <f t="shared" si="6"/>
        <v>-137</v>
      </c>
      <c r="N20" s="662">
        <f t="shared" si="7"/>
        <v>-2.2951918244262015E-2</v>
      </c>
      <c r="O20" s="663">
        <f t="shared" si="8"/>
        <v>-858</v>
      </c>
      <c r="P20" s="664">
        <f t="shared" si="9"/>
        <v>-0.12825112107623315</v>
      </c>
      <c r="Q20" s="665">
        <f t="shared" si="10"/>
        <v>-3374</v>
      </c>
      <c r="R20" s="666">
        <f t="shared" si="11"/>
        <v>-0.36650010862480986</v>
      </c>
      <c r="S20" s="74"/>
      <c r="T20" s="455"/>
      <c r="U20" s="74"/>
      <c r="V20" s="455"/>
      <c r="W20" s="74"/>
      <c r="X20" s="455"/>
    </row>
    <row r="21" spans="1:24" ht="15.75" customHeight="1">
      <c r="A21" s="301" t="s">
        <v>100</v>
      </c>
      <c r="B21" s="1337">
        <v>1385</v>
      </c>
      <c r="C21" s="646">
        <v>1487</v>
      </c>
      <c r="D21" s="646">
        <v>1597</v>
      </c>
      <c r="E21" s="646">
        <v>1769</v>
      </c>
      <c r="F21" s="646">
        <v>1891</v>
      </c>
      <c r="G21" s="646">
        <v>2019</v>
      </c>
      <c r="H21" s="646">
        <v>2125</v>
      </c>
      <c r="I21" s="646">
        <v>2239</v>
      </c>
      <c r="J21" s="649">
        <v>2317</v>
      </c>
      <c r="K21" s="649">
        <v>2342</v>
      </c>
      <c r="L21" s="505">
        <v>2364</v>
      </c>
      <c r="M21" s="661">
        <f t="shared" si="6"/>
        <v>22</v>
      </c>
      <c r="N21" s="662">
        <f t="shared" si="7"/>
        <v>9.3936806148591234E-3</v>
      </c>
      <c r="O21" s="663">
        <f t="shared" si="8"/>
        <v>345</v>
      </c>
      <c r="P21" s="664">
        <f t="shared" si="9"/>
        <v>0.17087667161961373</v>
      </c>
      <c r="Q21" s="665">
        <f t="shared" si="10"/>
        <v>979</v>
      </c>
      <c r="R21" s="666">
        <f t="shared" si="11"/>
        <v>0.70685920577617334</v>
      </c>
      <c r="S21" s="74"/>
      <c r="T21" s="455"/>
      <c r="U21" s="74"/>
      <c r="V21" s="455"/>
      <c r="W21" s="74"/>
      <c r="X21" s="455"/>
    </row>
    <row r="22" spans="1:24" ht="15.75" customHeight="1">
      <c r="A22" s="301" t="s">
        <v>90</v>
      </c>
      <c r="B22" s="1337">
        <v>14419</v>
      </c>
      <c r="C22" s="646">
        <v>14001</v>
      </c>
      <c r="D22" s="646">
        <v>13408</v>
      </c>
      <c r="E22" s="646">
        <v>12999</v>
      </c>
      <c r="F22" s="646">
        <v>12607</v>
      </c>
      <c r="G22" s="646">
        <v>11895</v>
      </c>
      <c r="H22" s="646">
        <v>11578</v>
      </c>
      <c r="I22" s="646">
        <v>11661</v>
      </c>
      <c r="J22" s="649">
        <v>12164</v>
      </c>
      <c r="K22" s="649">
        <v>12816</v>
      </c>
      <c r="L22" s="505">
        <v>13890</v>
      </c>
      <c r="M22" s="661">
        <f t="shared" si="6"/>
        <v>1074</v>
      </c>
      <c r="N22" s="662">
        <f t="shared" si="7"/>
        <v>8.3801498127340723E-2</v>
      </c>
      <c r="O22" s="663">
        <f t="shared" si="8"/>
        <v>1995</v>
      </c>
      <c r="P22" s="664">
        <f t="shared" si="9"/>
        <v>0.16771752837326614</v>
      </c>
      <c r="Q22" s="665">
        <f t="shared" si="10"/>
        <v>-529</v>
      </c>
      <c r="R22" s="666">
        <f t="shared" si="11"/>
        <v>-3.6687703724252674E-2</v>
      </c>
      <c r="S22" s="74"/>
      <c r="T22" s="455"/>
      <c r="U22" s="74"/>
      <c r="V22" s="455"/>
      <c r="W22" s="74"/>
      <c r="X22" s="455"/>
    </row>
    <row r="23" spans="1:24" ht="15.75" customHeight="1">
      <c r="A23" s="301" t="s">
        <v>91</v>
      </c>
      <c r="B23" s="1338">
        <v>46345</v>
      </c>
      <c r="C23" s="646">
        <v>43576</v>
      </c>
      <c r="D23" s="646">
        <v>40526</v>
      </c>
      <c r="E23" s="646">
        <v>37080</v>
      </c>
      <c r="F23" s="646">
        <v>32190</v>
      </c>
      <c r="G23" s="646">
        <v>29744</v>
      </c>
      <c r="H23" s="646">
        <v>28300</v>
      </c>
      <c r="I23" s="646">
        <v>27702</v>
      </c>
      <c r="J23" s="649">
        <v>27498</v>
      </c>
      <c r="K23" s="649">
        <v>27722</v>
      </c>
      <c r="L23" s="505">
        <v>28098</v>
      </c>
      <c r="M23" s="661">
        <f t="shared" si="6"/>
        <v>376</v>
      </c>
      <c r="N23" s="662">
        <f t="shared" si="7"/>
        <v>1.3563234975831451E-2</v>
      </c>
      <c r="O23" s="847">
        <f t="shared" si="8"/>
        <v>-1646</v>
      </c>
      <c r="P23" s="662">
        <f t="shared" si="9"/>
        <v>-5.5338891877353413E-2</v>
      </c>
      <c r="Q23" s="663">
        <f t="shared" si="10"/>
        <v>-18247</v>
      </c>
      <c r="R23" s="666">
        <f t="shared" si="11"/>
        <v>-0.39372100550221167</v>
      </c>
      <c r="S23" s="74"/>
      <c r="T23" s="455"/>
      <c r="U23" s="74"/>
      <c r="V23" s="455"/>
      <c r="W23" s="74"/>
      <c r="X23" s="455"/>
    </row>
    <row r="24" spans="1:24" ht="15.75" customHeight="1">
      <c r="A24" s="301" t="s">
        <v>101</v>
      </c>
      <c r="B24" s="1337">
        <v>8425</v>
      </c>
      <c r="C24" s="646">
        <v>5368</v>
      </c>
      <c r="D24" s="646">
        <v>2619</v>
      </c>
      <c r="E24" s="646">
        <v>55</v>
      </c>
      <c r="F24" s="646">
        <v>3</v>
      </c>
      <c r="G24" s="779" t="s">
        <v>254</v>
      </c>
      <c r="H24" s="779" t="s">
        <v>254</v>
      </c>
      <c r="I24" s="779" t="s">
        <v>254</v>
      </c>
      <c r="J24" s="780" t="s">
        <v>254</v>
      </c>
      <c r="K24" s="780" t="s">
        <v>254</v>
      </c>
      <c r="L24" s="781" t="s">
        <v>254</v>
      </c>
      <c r="M24" s="1588" t="s">
        <v>57</v>
      </c>
      <c r="N24" s="1589" t="s">
        <v>57</v>
      </c>
      <c r="O24" s="1590" t="s">
        <v>57</v>
      </c>
      <c r="P24" s="1589" t="s">
        <v>57</v>
      </c>
      <c r="Q24" s="1591" t="s">
        <v>57</v>
      </c>
      <c r="R24" s="755" t="s">
        <v>57</v>
      </c>
      <c r="S24" s="74"/>
      <c r="T24" s="455"/>
      <c r="U24" s="74"/>
      <c r="V24" s="455"/>
      <c r="W24" s="74"/>
      <c r="X24" s="455"/>
    </row>
    <row r="25" spans="1:24" s="358" customFormat="1" ht="15.75" customHeight="1">
      <c r="A25" s="301" t="s">
        <v>92</v>
      </c>
      <c r="B25" s="1337">
        <v>19323</v>
      </c>
      <c r="C25" s="646">
        <v>19186</v>
      </c>
      <c r="D25" s="646">
        <v>18562</v>
      </c>
      <c r="E25" s="646">
        <v>17562</v>
      </c>
      <c r="F25" s="646">
        <v>16272</v>
      </c>
      <c r="G25" s="646">
        <v>15503</v>
      </c>
      <c r="H25" s="646">
        <v>14828</v>
      </c>
      <c r="I25" s="646">
        <v>14200</v>
      </c>
      <c r="J25" s="649">
        <v>13683</v>
      </c>
      <c r="K25" s="649">
        <v>13276</v>
      </c>
      <c r="L25" s="505">
        <v>12959</v>
      </c>
      <c r="M25" s="661">
        <f t="shared" si="6"/>
        <v>-317</v>
      </c>
      <c r="N25" s="662">
        <f t="shared" si="7"/>
        <v>-2.3877673998192184E-2</v>
      </c>
      <c r="O25" s="663">
        <f t="shared" si="8"/>
        <v>-2544</v>
      </c>
      <c r="P25" s="664">
        <f t="shared" si="9"/>
        <v>-0.16409727149583953</v>
      </c>
      <c r="Q25" s="665">
        <f t="shared" si="10"/>
        <v>-6364</v>
      </c>
      <c r="R25" s="666">
        <f t="shared" si="11"/>
        <v>-0.32934844485845882</v>
      </c>
      <c r="S25" s="74"/>
      <c r="T25" s="455"/>
      <c r="U25" s="74"/>
      <c r="V25" s="455"/>
      <c r="W25" s="74"/>
      <c r="X25" s="455"/>
    </row>
    <row r="26" spans="1:24" ht="15.75" customHeight="1">
      <c r="A26" s="301" t="s">
        <v>93</v>
      </c>
      <c r="B26" s="1337">
        <v>5562</v>
      </c>
      <c r="C26" s="646">
        <v>4744</v>
      </c>
      <c r="D26" s="646">
        <v>3907</v>
      </c>
      <c r="E26" s="646">
        <v>3003</v>
      </c>
      <c r="F26" s="646">
        <v>2222</v>
      </c>
      <c r="G26" s="646">
        <v>1699</v>
      </c>
      <c r="H26" s="646">
        <v>1465</v>
      </c>
      <c r="I26" s="646">
        <v>1337</v>
      </c>
      <c r="J26" s="649">
        <v>1264</v>
      </c>
      <c r="K26" s="649">
        <v>1109</v>
      </c>
      <c r="L26" s="505">
        <v>1033</v>
      </c>
      <c r="M26" s="661">
        <f t="shared" si="6"/>
        <v>-76</v>
      </c>
      <c r="N26" s="662">
        <f t="shared" si="7"/>
        <v>-6.8530207394048692E-2</v>
      </c>
      <c r="O26" s="663">
        <f t="shared" si="8"/>
        <v>-666</v>
      </c>
      <c r="P26" s="664">
        <f t="shared" si="9"/>
        <v>-0.39199529134785172</v>
      </c>
      <c r="Q26" s="665">
        <f t="shared" si="10"/>
        <v>-4529</v>
      </c>
      <c r="R26" s="666">
        <f t="shared" si="11"/>
        <v>-0.81427544048903266</v>
      </c>
      <c r="S26" s="74"/>
      <c r="T26" s="455"/>
      <c r="U26" s="74"/>
      <c r="V26" s="455"/>
      <c r="W26" s="74"/>
      <c r="X26" s="455"/>
    </row>
    <row r="27" spans="1:24" ht="15.75" customHeight="1">
      <c r="A27" s="301" t="s">
        <v>102</v>
      </c>
      <c r="B27" s="1337">
        <v>10577</v>
      </c>
      <c r="C27" s="646">
        <v>10592</v>
      </c>
      <c r="D27" s="646">
        <v>10487</v>
      </c>
      <c r="E27" s="646">
        <v>10342</v>
      </c>
      <c r="F27" s="646">
        <v>10125</v>
      </c>
      <c r="G27" s="646">
        <v>10175</v>
      </c>
      <c r="H27" s="646">
        <v>10701</v>
      </c>
      <c r="I27" s="646">
        <v>11363</v>
      </c>
      <c r="J27" s="649">
        <v>11680</v>
      </c>
      <c r="K27" s="649">
        <v>11936</v>
      </c>
      <c r="L27" s="505">
        <v>12047</v>
      </c>
      <c r="M27" s="661">
        <f t="shared" si="6"/>
        <v>111</v>
      </c>
      <c r="N27" s="662">
        <f t="shared" si="7"/>
        <v>9.2995978552279368E-3</v>
      </c>
      <c r="O27" s="663">
        <f t="shared" si="8"/>
        <v>1872</v>
      </c>
      <c r="P27" s="664">
        <f t="shared" si="9"/>
        <v>0.18398034398034402</v>
      </c>
      <c r="Q27" s="665">
        <f t="shared" si="10"/>
        <v>1470</v>
      </c>
      <c r="R27" s="666">
        <f t="shared" si="11"/>
        <v>0.13898080741230978</v>
      </c>
      <c r="S27" s="74"/>
      <c r="T27" s="455"/>
      <c r="U27" s="74"/>
      <c r="V27" s="455"/>
      <c r="W27" s="74"/>
      <c r="X27" s="455"/>
    </row>
    <row r="28" spans="1:24" ht="15.75" customHeight="1">
      <c r="A28" s="301" t="s">
        <v>94</v>
      </c>
      <c r="B28" s="1337">
        <v>4426</v>
      </c>
      <c r="C28" s="646">
        <v>4382</v>
      </c>
      <c r="D28" s="646">
        <v>4378</v>
      </c>
      <c r="E28" s="646">
        <v>4225</v>
      </c>
      <c r="F28" s="646">
        <v>4052</v>
      </c>
      <c r="G28" s="646">
        <v>3713</v>
      </c>
      <c r="H28" s="646">
        <v>3506</v>
      </c>
      <c r="I28" s="646">
        <v>3401</v>
      </c>
      <c r="J28" s="649">
        <v>3442</v>
      </c>
      <c r="K28" s="649">
        <v>3377</v>
      </c>
      <c r="L28" s="505">
        <v>3135</v>
      </c>
      <c r="M28" s="661">
        <f t="shared" si="6"/>
        <v>-242</v>
      </c>
      <c r="N28" s="662">
        <f t="shared" si="7"/>
        <v>-7.1661237785016318E-2</v>
      </c>
      <c r="O28" s="663">
        <f t="shared" si="8"/>
        <v>-578</v>
      </c>
      <c r="P28" s="664">
        <f t="shared" si="9"/>
        <v>-0.15566927013196874</v>
      </c>
      <c r="Q28" s="665">
        <f t="shared" si="10"/>
        <v>-1291</v>
      </c>
      <c r="R28" s="666">
        <f t="shared" si="11"/>
        <v>-0.2916854948034342</v>
      </c>
      <c r="S28" s="74"/>
      <c r="T28" s="455"/>
      <c r="U28" s="74"/>
      <c r="V28" s="455"/>
      <c r="W28" s="74"/>
      <c r="X28" s="455"/>
    </row>
    <row r="29" spans="1:24" ht="15.75" customHeight="1">
      <c r="A29" s="301" t="s">
        <v>103</v>
      </c>
      <c r="B29" s="1337">
        <v>1038</v>
      </c>
      <c r="C29" s="646">
        <v>981</v>
      </c>
      <c r="D29" s="646">
        <v>812</v>
      </c>
      <c r="E29" s="646">
        <v>656</v>
      </c>
      <c r="F29" s="646">
        <v>582</v>
      </c>
      <c r="G29" s="646">
        <v>600</v>
      </c>
      <c r="H29" s="646">
        <v>637</v>
      </c>
      <c r="I29" s="646">
        <v>690</v>
      </c>
      <c r="J29" s="649">
        <v>691</v>
      </c>
      <c r="K29" s="649">
        <v>655</v>
      </c>
      <c r="L29" s="505">
        <v>620</v>
      </c>
      <c r="M29" s="661">
        <f t="shared" si="6"/>
        <v>-35</v>
      </c>
      <c r="N29" s="662">
        <f t="shared" si="7"/>
        <v>-5.3435114503816772E-2</v>
      </c>
      <c r="O29" s="663">
        <f t="shared" si="8"/>
        <v>20</v>
      </c>
      <c r="P29" s="664">
        <f t="shared" si="9"/>
        <v>3.3333333333333437E-2</v>
      </c>
      <c r="Q29" s="665">
        <f t="shared" si="10"/>
        <v>-418</v>
      </c>
      <c r="R29" s="666">
        <f t="shared" si="11"/>
        <v>-0.40269749518304432</v>
      </c>
      <c r="S29" s="74"/>
      <c r="T29" s="455"/>
      <c r="U29" s="74"/>
      <c r="V29" s="455"/>
      <c r="W29" s="74"/>
      <c r="X29" s="455"/>
    </row>
    <row r="30" spans="1:24" ht="15.75" customHeight="1">
      <c r="A30" s="301" t="s">
        <v>95</v>
      </c>
      <c r="B30" s="1337">
        <v>10916</v>
      </c>
      <c r="C30" s="646">
        <v>11340</v>
      </c>
      <c r="D30" s="646">
        <v>11178</v>
      </c>
      <c r="E30" s="646">
        <v>11117</v>
      </c>
      <c r="F30" s="646">
        <v>11078</v>
      </c>
      <c r="G30" s="646">
        <v>11211</v>
      </c>
      <c r="H30" s="646">
        <v>10995</v>
      </c>
      <c r="I30" s="646">
        <v>10998</v>
      </c>
      <c r="J30" s="649">
        <v>10726</v>
      </c>
      <c r="K30" s="649">
        <v>10684</v>
      </c>
      <c r="L30" s="505">
        <v>10825</v>
      </c>
      <c r="M30" s="661">
        <f t="shared" si="6"/>
        <v>141</v>
      </c>
      <c r="N30" s="662">
        <f t="shared" si="7"/>
        <v>1.3197304380381913E-2</v>
      </c>
      <c r="O30" s="663">
        <f t="shared" si="8"/>
        <v>-386</v>
      </c>
      <c r="P30" s="664">
        <f t="shared" si="9"/>
        <v>-3.4430470074034436E-2</v>
      </c>
      <c r="Q30" s="665">
        <f t="shared" si="10"/>
        <v>-91</v>
      </c>
      <c r="R30" s="666">
        <f t="shared" si="11"/>
        <v>-8.3363869549285541E-3</v>
      </c>
      <c r="S30" s="74"/>
      <c r="T30" s="455"/>
      <c r="U30" s="74"/>
      <c r="V30" s="455"/>
      <c r="W30" s="74"/>
      <c r="X30" s="455"/>
    </row>
    <row r="31" spans="1:24" ht="15.75" customHeight="1">
      <c r="A31" s="301" t="s">
        <v>104</v>
      </c>
      <c r="B31" s="1337">
        <v>24612</v>
      </c>
      <c r="C31" s="646">
        <v>23400</v>
      </c>
      <c r="D31" s="646">
        <v>21317</v>
      </c>
      <c r="E31" s="646">
        <v>18858</v>
      </c>
      <c r="F31" s="646">
        <v>16849</v>
      </c>
      <c r="G31" s="646">
        <v>15669</v>
      </c>
      <c r="H31" s="646">
        <v>15023</v>
      </c>
      <c r="I31" s="646">
        <v>14993</v>
      </c>
      <c r="J31" s="649">
        <v>15065</v>
      </c>
      <c r="K31" s="649">
        <v>15112</v>
      </c>
      <c r="L31" s="505">
        <v>15140</v>
      </c>
      <c r="M31" s="661">
        <f t="shared" si="6"/>
        <v>28</v>
      </c>
      <c r="N31" s="662">
        <f t="shared" si="7"/>
        <v>1.8528321863420238E-3</v>
      </c>
      <c r="O31" s="663">
        <f t="shared" si="8"/>
        <v>-529</v>
      </c>
      <c r="P31" s="664">
        <f t="shared" si="9"/>
        <v>-3.3760929223307201E-2</v>
      </c>
      <c r="Q31" s="665">
        <f t="shared" si="10"/>
        <v>-9472</v>
      </c>
      <c r="R31" s="666">
        <f t="shared" si="11"/>
        <v>-0.38485291727612547</v>
      </c>
      <c r="S31" s="74"/>
      <c r="T31" s="455"/>
      <c r="U31" s="74"/>
      <c r="V31" s="455"/>
      <c r="W31" s="74"/>
      <c r="X31" s="455"/>
    </row>
    <row r="32" spans="1:24" ht="15.75" customHeight="1" thickBot="1">
      <c r="A32" s="299" t="s">
        <v>96</v>
      </c>
      <c r="B32" s="457">
        <v>8615</v>
      </c>
      <c r="C32" s="71">
        <v>8910</v>
      </c>
      <c r="D32" s="71">
        <v>9169</v>
      </c>
      <c r="E32" s="71">
        <v>9308</v>
      </c>
      <c r="F32" s="71">
        <v>9471</v>
      </c>
      <c r="G32" s="71">
        <v>9790</v>
      </c>
      <c r="H32" s="71">
        <v>9954</v>
      </c>
      <c r="I32" s="71">
        <v>10034</v>
      </c>
      <c r="J32" s="335">
        <v>10393</v>
      </c>
      <c r="K32" s="335">
        <v>10901</v>
      </c>
      <c r="L32" s="506">
        <v>11331</v>
      </c>
      <c r="M32" s="667">
        <f t="shared" si="6"/>
        <v>430</v>
      </c>
      <c r="N32" s="668">
        <f t="shared" si="7"/>
        <v>3.9445922392441046E-2</v>
      </c>
      <c r="O32" s="669">
        <f t="shared" si="8"/>
        <v>1541</v>
      </c>
      <c r="P32" s="670">
        <f t="shared" si="9"/>
        <v>0.15740551583248208</v>
      </c>
      <c r="Q32" s="671">
        <f t="shared" si="10"/>
        <v>2716</v>
      </c>
      <c r="R32" s="672">
        <f t="shared" si="11"/>
        <v>0.31526407428903069</v>
      </c>
      <c r="S32" s="74"/>
      <c r="T32" s="455"/>
      <c r="U32" s="74"/>
      <c r="V32" s="455"/>
      <c r="W32" s="74"/>
      <c r="X32" s="455"/>
    </row>
    <row r="33" spans="1:18" ht="17.25" customHeight="1">
      <c r="A33" s="39" t="s">
        <v>97</v>
      </c>
    </row>
    <row r="34" spans="1:18"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</row>
  </sheetData>
  <mergeCells count="5">
    <mergeCell ref="M3:N3"/>
    <mergeCell ref="O3:P3"/>
    <mergeCell ref="Q3:R3"/>
    <mergeCell ref="A3:A4"/>
    <mergeCell ref="B3:L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82" orientation="landscape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>
      <selection activeCell="A2" sqref="A2"/>
    </sheetView>
  </sheetViews>
  <sheetFormatPr defaultColWidth="9.140625" defaultRowHeight="15"/>
  <cols>
    <col min="1" max="1" width="18.140625" style="314" customWidth="1"/>
    <col min="2" max="3" width="6.42578125" style="314" customWidth="1"/>
    <col min="4" max="4" width="7.140625" style="314" customWidth="1"/>
    <col min="5" max="6" width="6.42578125" style="314" customWidth="1"/>
    <col min="7" max="7" width="7.140625" style="314" customWidth="1"/>
    <col min="8" max="8" width="7.42578125" style="314" customWidth="1"/>
    <col min="9" max="9" width="6.42578125" style="314" customWidth="1"/>
    <col min="10" max="10" width="6" style="314" customWidth="1"/>
    <col min="11" max="14" width="6.42578125" style="314" customWidth="1"/>
    <col min="15" max="15" width="8.140625" style="314" customWidth="1"/>
    <col min="16" max="17" width="6.42578125" style="314" customWidth="1"/>
    <col min="18" max="18" width="6" style="314" customWidth="1"/>
    <col min="19" max="19" width="7.5703125" style="314" customWidth="1"/>
    <col min="20" max="16384" width="9.140625" style="314"/>
  </cols>
  <sheetData>
    <row r="1" spans="1:24" s="65" customFormat="1" ht="17.25" customHeight="1">
      <c r="A1" s="356" t="s">
        <v>920</v>
      </c>
      <c r="P1" s="790"/>
    </row>
    <row r="2" spans="1:24" s="310" customFormat="1" ht="17.25" customHeight="1" thickBot="1">
      <c r="A2" s="517" t="s">
        <v>283</v>
      </c>
    </row>
    <row r="3" spans="1:24" ht="17.25" customHeight="1">
      <c r="A3" s="1742" t="s">
        <v>280</v>
      </c>
      <c r="B3" s="2063" t="s">
        <v>443</v>
      </c>
      <c r="C3" s="1878"/>
      <c r="D3" s="1879"/>
      <c r="E3" s="2063" t="s">
        <v>442</v>
      </c>
      <c r="F3" s="1878"/>
      <c r="G3" s="1879"/>
      <c r="H3" s="1759" t="s">
        <v>299</v>
      </c>
      <c r="I3" s="2017"/>
      <c r="J3" s="2017"/>
      <c r="K3" s="2017"/>
      <c r="L3" s="2017"/>
      <c r="M3" s="2017"/>
      <c r="N3" s="2017"/>
      <c r="O3" s="2017"/>
      <c r="P3" s="2017"/>
      <c r="Q3" s="2017"/>
      <c r="R3" s="2018"/>
    </row>
    <row r="4" spans="1:24" ht="17.25" customHeight="1">
      <c r="A4" s="1743"/>
      <c r="B4" s="1795" t="s">
        <v>665</v>
      </c>
      <c r="C4" s="1708" t="s">
        <v>666</v>
      </c>
      <c r="D4" s="1842" t="s">
        <v>427</v>
      </c>
      <c r="E4" s="1814" t="s">
        <v>4</v>
      </c>
      <c r="F4" s="1739" t="s">
        <v>44</v>
      </c>
      <c r="G4" s="1787"/>
      <c r="H4" s="1814" t="s">
        <v>4</v>
      </c>
      <c r="I4" s="1816" t="s">
        <v>446</v>
      </c>
      <c r="J4" s="1812"/>
      <c r="K4" s="1739" t="s">
        <v>272</v>
      </c>
      <c r="L4" s="1782"/>
      <c r="M4" s="1782"/>
      <c r="N4" s="1740"/>
      <c r="O4" s="1739" t="s">
        <v>415</v>
      </c>
      <c r="P4" s="1782"/>
      <c r="Q4" s="1782"/>
      <c r="R4" s="1787"/>
    </row>
    <row r="5" spans="1:24" ht="17.25" customHeight="1">
      <c r="A5" s="1743"/>
      <c r="B5" s="2064"/>
      <c r="C5" s="1980"/>
      <c r="D5" s="1981"/>
      <c r="E5" s="1963"/>
      <c r="F5" s="1708" t="s">
        <v>231</v>
      </c>
      <c r="G5" s="1842" t="s">
        <v>411</v>
      </c>
      <c r="H5" s="1846"/>
      <c r="I5" s="1818"/>
      <c r="J5" s="1813"/>
      <c r="K5" s="1739" t="s">
        <v>7</v>
      </c>
      <c r="L5" s="1740"/>
      <c r="M5" s="1739" t="s">
        <v>218</v>
      </c>
      <c r="N5" s="1740"/>
      <c r="O5" s="1739" t="s">
        <v>250</v>
      </c>
      <c r="P5" s="1740"/>
      <c r="Q5" s="1739" t="s">
        <v>45</v>
      </c>
      <c r="R5" s="1787"/>
    </row>
    <row r="6" spans="1:24" ht="15" customHeight="1" thickBot="1">
      <c r="A6" s="1744"/>
      <c r="B6" s="1713"/>
      <c r="C6" s="1709"/>
      <c r="D6" s="1843"/>
      <c r="E6" s="1964"/>
      <c r="F6" s="1709"/>
      <c r="G6" s="1843"/>
      <c r="H6" s="1847"/>
      <c r="I6" s="964" t="s">
        <v>224</v>
      </c>
      <c r="J6" s="964" t="s">
        <v>375</v>
      </c>
      <c r="K6" s="964" t="s">
        <v>224</v>
      </c>
      <c r="L6" s="964" t="s">
        <v>375</v>
      </c>
      <c r="M6" s="964" t="s">
        <v>224</v>
      </c>
      <c r="N6" s="964" t="s">
        <v>375</v>
      </c>
      <c r="O6" s="964" t="s">
        <v>224</v>
      </c>
      <c r="P6" s="964" t="s">
        <v>375</v>
      </c>
      <c r="Q6" s="964" t="s">
        <v>224</v>
      </c>
      <c r="R6" s="1026" t="s">
        <v>375</v>
      </c>
    </row>
    <row r="7" spans="1:24" s="70" customFormat="1" ht="17.25" customHeight="1">
      <c r="A7" s="298" t="s">
        <v>21</v>
      </c>
      <c r="B7" s="267">
        <v>774</v>
      </c>
      <c r="C7" s="559">
        <v>99</v>
      </c>
      <c r="D7" s="641">
        <v>41</v>
      </c>
      <c r="E7" s="258">
        <v>8026.99</v>
      </c>
      <c r="F7" s="559">
        <v>7948.09</v>
      </c>
      <c r="G7" s="440">
        <v>78.900000000000006</v>
      </c>
      <c r="H7" s="678">
        <v>188091</v>
      </c>
      <c r="I7" s="679">
        <v>2946</v>
      </c>
      <c r="J7" s="1339">
        <v>1.5662631385871734E-2</v>
      </c>
      <c r="K7" s="559">
        <v>97262</v>
      </c>
      <c r="L7" s="1339">
        <v>0.51710076505521263</v>
      </c>
      <c r="M7" s="1288">
        <v>90829</v>
      </c>
      <c r="N7" s="1339">
        <v>0.48289923494478737</v>
      </c>
      <c r="O7" s="559">
        <v>180476</v>
      </c>
      <c r="P7" s="1339">
        <v>0.95951427766347142</v>
      </c>
      <c r="Q7" s="1288">
        <v>7615</v>
      </c>
      <c r="R7" s="1333">
        <v>4.0485722336528598E-2</v>
      </c>
      <c r="S7" s="653"/>
      <c r="T7" s="653"/>
      <c r="U7" s="1533"/>
      <c r="V7" s="1533"/>
      <c r="W7" s="1533"/>
      <c r="X7" s="1533"/>
    </row>
    <row r="8" spans="1:24" s="70" customFormat="1" ht="17.25" customHeight="1">
      <c r="A8" s="301" t="s">
        <v>22</v>
      </c>
      <c r="B8" s="312">
        <v>104</v>
      </c>
      <c r="C8" s="552">
        <v>18</v>
      </c>
      <c r="D8" s="378">
        <v>5</v>
      </c>
      <c r="E8" s="276">
        <v>1230.9100000000001</v>
      </c>
      <c r="F8" s="552">
        <v>1201.01</v>
      </c>
      <c r="G8" s="332">
        <v>29.9</v>
      </c>
      <c r="H8" s="1331">
        <v>30302</v>
      </c>
      <c r="I8" s="680">
        <v>442</v>
      </c>
      <c r="J8" s="1340">
        <v>1.4586495940861989E-2</v>
      </c>
      <c r="K8" s="552">
        <v>15257</v>
      </c>
      <c r="L8" s="1340">
        <v>0.50349811893604379</v>
      </c>
      <c r="M8" s="330">
        <v>15045</v>
      </c>
      <c r="N8" s="1340">
        <v>0.49650188106395615</v>
      </c>
      <c r="O8" s="552">
        <v>28506</v>
      </c>
      <c r="P8" s="1340">
        <v>0.94072998481948389</v>
      </c>
      <c r="Q8" s="330">
        <v>1796</v>
      </c>
      <c r="R8" s="1334">
        <v>5.9270015180516139E-2</v>
      </c>
      <c r="S8" s="653"/>
      <c r="T8" s="653"/>
      <c r="U8" s="1533"/>
      <c r="V8" s="1533"/>
      <c r="W8" s="1533"/>
      <c r="X8" s="1533"/>
    </row>
    <row r="9" spans="1:24" s="70" customFormat="1" ht="17.25" customHeight="1">
      <c r="A9" s="301" t="s">
        <v>23</v>
      </c>
      <c r="B9" s="312">
        <v>81</v>
      </c>
      <c r="C9" s="552">
        <v>9</v>
      </c>
      <c r="D9" s="378">
        <v>6</v>
      </c>
      <c r="E9" s="276">
        <v>717.02</v>
      </c>
      <c r="F9" s="552">
        <v>717.02</v>
      </c>
      <c r="G9" s="780" t="s">
        <v>254</v>
      </c>
      <c r="H9" s="1331">
        <v>16105</v>
      </c>
      <c r="I9" s="680">
        <v>678</v>
      </c>
      <c r="J9" s="1340">
        <v>4.209872710338404E-2</v>
      </c>
      <c r="K9" s="552">
        <v>8795</v>
      </c>
      <c r="L9" s="1340">
        <v>0.54610369450481222</v>
      </c>
      <c r="M9" s="330">
        <v>7310</v>
      </c>
      <c r="N9" s="1340">
        <v>0.45389630549518784</v>
      </c>
      <c r="O9" s="552">
        <v>14989</v>
      </c>
      <c r="P9" s="1340">
        <v>0.93070475007761566</v>
      </c>
      <c r="Q9" s="330">
        <v>1116</v>
      </c>
      <c r="R9" s="1334">
        <v>6.9295249922384353E-2</v>
      </c>
      <c r="S9" s="653"/>
      <c r="T9" s="653"/>
      <c r="U9" s="1533"/>
      <c r="V9" s="1533"/>
      <c r="W9" s="1533"/>
      <c r="X9" s="1533"/>
    </row>
    <row r="10" spans="1:24" s="70" customFormat="1" ht="17.25" customHeight="1">
      <c r="A10" s="301" t="s">
        <v>24</v>
      </c>
      <c r="B10" s="312">
        <v>51</v>
      </c>
      <c r="C10" s="552">
        <v>8</v>
      </c>
      <c r="D10" s="378">
        <v>1</v>
      </c>
      <c r="E10" s="276">
        <v>520.4</v>
      </c>
      <c r="F10" s="552">
        <v>520.4</v>
      </c>
      <c r="G10" s="780" t="s">
        <v>254</v>
      </c>
      <c r="H10" s="1331">
        <v>12034</v>
      </c>
      <c r="I10" s="680">
        <v>47</v>
      </c>
      <c r="J10" s="1340">
        <v>3.9056007977397375E-3</v>
      </c>
      <c r="K10" s="552">
        <v>6006</v>
      </c>
      <c r="L10" s="1340">
        <v>0.4990859232175503</v>
      </c>
      <c r="M10" s="330">
        <v>6028</v>
      </c>
      <c r="N10" s="1340">
        <v>0.5009140767824497</v>
      </c>
      <c r="O10" s="552">
        <v>11830</v>
      </c>
      <c r="P10" s="1340">
        <v>0.98304803058002321</v>
      </c>
      <c r="Q10" s="330">
        <v>204</v>
      </c>
      <c r="R10" s="1334">
        <v>1.6951969419976731E-2</v>
      </c>
      <c r="S10" s="653"/>
      <c r="T10" s="653"/>
      <c r="U10" s="1533"/>
      <c r="V10" s="1533"/>
      <c r="W10" s="1533"/>
      <c r="X10" s="1533"/>
    </row>
    <row r="11" spans="1:24" s="70" customFormat="1" ht="17.25" customHeight="1">
      <c r="A11" s="301" t="s">
        <v>25</v>
      </c>
      <c r="B11" s="312">
        <v>36</v>
      </c>
      <c r="C11" s="552">
        <v>5</v>
      </c>
      <c r="D11" s="378">
        <v>2</v>
      </c>
      <c r="E11" s="276">
        <v>420.98</v>
      </c>
      <c r="F11" s="552">
        <v>420.98</v>
      </c>
      <c r="G11" s="780" t="s">
        <v>254</v>
      </c>
      <c r="H11" s="1331">
        <v>10159</v>
      </c>
      <c r="I11" s="680">
        <v>131</v>
      </c>
      <c r="J11" s="1340">
        <v>1.2894969977359977E-2</v>
      </c>
      <c r="K11" s="552">
        <v>5387</v>
      </c>
      <c r="L11" s="1340">
        <v>0.53026872723693275</v>
      </c>
      <c r="M11" s="330">
        <v>4772</v>
      </c>
      <c r="N11" s="1340">
        <v>0.46973127276306725</v>
      </c>
      <c r="O11" s="552">
        <v>9780</v>
      </c>
      <c r="P11" s="1340">
        <v>0.96269317846244706</v>
      </c>
      <c r="Q11" s="330">
        <v>379</v>
      </c>
      <c r="R11" s="1334">
        <v>3.7306821537552909E-2</v>
      </c>
      <c r="S11" s="653"/>
      <c r="T11" s="653"/>
      <c r="U11" s="1533"/>
      <c r="V11" s="1533"/>
      <c r="W11" s="1533"/>
      <c r="X11" s="1533"/>
    </row>
    <row r="12" spans="1:24" s="70" customFormat="1" ht="17.25" customHeight="1">
      <c r="A12" s="301" t="s">
        <v>26</v>
      </c>
      <c r="B12" s="312">
        <v>22</v>
      </c>
      <c r="C12" s="552">
        <v>5</v>
      </c>
      <c r="D12" s="378">
        <v>0</v>
      </c>
      <c r="E12" s="276">
        <v>192.11</v>
      </c>
      <c r="F12" s="552">
        <v>192.11</v>
      </c>
      <c r="G12" s="780" t="s">
        <v>254</v>
      </c>
      <c r="H12" s="1331">
        <v>4377</v>
      </c>
      <c r="I12" s="680">
        <v>0</v>
      </c>
      <c r="J12" s="1340">
        <v>0</v>
      </c>
      <c r="K12" s="552">
        <v>2419</v>
      </c>
      <c r="L12" s="1340">
        <v>0.55266164039296317</v>
      </c>
      <c r="M12" s="330">
        <v>1958</v>
      </c>
      <c r="N12" s="1340">
        <v>0.44733835960703677</v>
      </c>
      <c r="O12" s="552">
        <v>4242</v>
      </c>
      <c r="P12" s="1340">
        <v>0.96915695681973957</v>
      </c>
      <c r="Q12" s="330">
        <v>135</v>
      </c>
      <c r="R12" s="1334">
        <v>3.0843043180260453E-2</v>
      </c>
      <c r="S12" s="653"/>
      <c r="T12" s="653"/>
      <c r="U12" s="1533"/>
      <c r="V12" s="1533"/>
      <c r="W12" s="1533"/>
      <c r="X12" s="1533"/>
    </row>
    <row r="13" spans="1:24" s="70" customFormat="1" ht="17.25" customHeight="1">
      <c r="A13" s="301" t="s">
        <v>27</v>
      </c>
      <c r="B13" s="312">
        <v>57</v>
      </c>
      <c r="C13" s="552">
        <v>9</v>
      </c>
      <c r="D13" s="378">
        <v>2</v>
      </c>
      <c r="E13" s="276">
        <v>639.01</v>
      </c>
      <c r="F13" s="552">
        <v>639.01</v>
      </c>
      <c r="G13" s="780" t="s">
        <v>254</v>
      </c>
      <c r="H13" s="1331">
        <v>14401</v>
      </c>
      <c r="I13" s="680">
        <v>98</v>
      </c>
      <c r="J13" s="1340">
        <v>6.8050829803485867E-3</v>
      </c>
      <c r="K13" s="552">
        <v>7616</v>
      </c>
      <c r="L13" s="1340">
        <v>0.52885216304423299</v>
      </c>
      <c r="M13" s="330">
        <v>6785</v>
      </c>
      <c r="N13" s="1340">
        <v>0.47114783695576695</v>
      </c>
      <c r="O13" s="552">
        <v>13809</v>
      </c>
      <c r="P13" s="1340">
        <v>0.95889174362891461</v>
      </c>
      <c r="Q13" s="330">
        <v>592</v>
      </c>
      <c r="R13" s="1334">
        <v>4.1108256371085339E-2</v>
      </c>
      <c r="S13" s="653"/>
      <c r="T13" s="653"/>
      <c r="U13" s="1533"/>
      <c r="V13" s="1533"/>
      <c r="W13" s="1533"/>
      <c r="X13" s="1533"/>
    </row>
    <row r="14" spans="1:24" s="70" customFormat="1" ht="17.25" customHeight="1">
      <c r="A14" s="301" t="s">
        <v>28</v>
      </c>
      <c r="B14" s="312">
        <v>35</v>
      </c>
      <c r="C14" s="552">
        <v>1</v>
      </c>
      <c r="D14" s="378">
        <v>0</v>
      </c>
      <c r="E14" s="276">
        <v>300.97000000000003</v>
      </c>
      <c r="F14" s="552">
        <v>300.97000000000003</v>
      </c>
      <c r="G14" s="780" t="s">
        <v>254</v>
      </c>
      <c r="H14" s="1331">
        <v>7253</v>
      </c>
      <c r="I14" s="680">
        <v>0</v>
      </c>
      <c r="J14" s="1340">
        <v>0</v>
      </c>
      <c r="K14" s="552">
        <v>3818</v>
      </c>
      <c r="L14" s="1340">
        <v>0.52640286777885015</v>
      </c>
      <c r="M14" s="330">
        <v>3435</v>
      </c>
      <c r="N14" s="1340">
        <v>0.47359713222114985</v>
      </c>
      <c r="O14" s="552">
        <v>7198</v>
      </c>
      <c r="P14" s="1340">
        <v>0.99241693092513439</v>
      </c>
      <c r="Q14" s="330">
        <v>55</v>
      </c>
      <c r="R14" s="1334">
        <v>7.5830690748655725E-3</v>
      </c>
      <c r="S14" s="653"/>
      <c r="T14" s="653"/>
      <c r="U14" s="1533"/>
      <c r="V14" s="1533"/>
      <c r="W14" s="1533"/>
      <c r="X14" s="1533"/>
    </row>
    <row r="15" spans="1:24" s="70" customFormat="1" ht="17.25" customHeight="1">
      <c r="A15" s="301" t="s">
        <v>29</v>
      </c>
      <c r="B15" s="312">
        <v>45</v>
      </c>
      <c r="C15" s="552">
        <v>3</v>
      </c>
      <c r="D15" s="378">
        <v>3</v>
      </c>
      <c r="E15" s="276">
        <v>478</v>
      </c>
      <c r="F15" s="552">
        <v>466</v>
      </c>
      <c r="G15" s="332">
        <v>12</v>
      </c>
      <c r="H15" s="1331">
        <v>10365</v>
      </c>
      <c r="I15" s="680">
        <v>70</v>
      </c>
      <c r="J15" s="1340">
        <v>6.753497346840328E-3</v>
      </c>
      <c r="K15" s="552">
        <v>5293</v>
      </c>
      <c r="L15" s="1340">
        <v>0.51066087795465509</v>
      </c>
      <c r="M15" s="330">
        <v>5072</v>
      </c>
      <c r="N15" s="1340">
        <v>0.48933912204534491</v>
      </c>
      <c r="O15" s="552">
        <v>10278</v>
      </c>
      <c r="P15" s="1340">
        <v>0.99160636758321274</v>
      </c>
      <c r="Q15" s="330">
        <v>87</v>
      </c>
      <c r="R15" s="1334">
        <v>8.3936324167872643E-3</v>
      </c>
      <c r="S15" s="653"/>
      <c r="T15" s="653"/>
      <c r="U15" s="1533"/>
      <c r="V15" s="1533"/>
      <c r="W15" s="1533"/>
      <c r="X15" s="1533"/>
    </row>
    <row r="16" spans="1:24" s="70" customFormat="1" ht="17.25" customHeight="1">
      <c r="A16" s="301" t="s">
        <v>30</v>
      </c>
      <c r="B16" s="312">
        <v>45</v>
      </c>
      <c r="C16" s="552">
        <v>7</v>
      </c>
      <c r="D16" s="378">
        <v>1</v>
      </c>
      <c r="E16" s="276">
        <v>431</v>
      </c>
      <c r="F16" s="552">
        <v>431</v>
      </c>
      <c r="G16" s="780" t="s">
        <v>254</v>
      </c>
      <c r="H16" s="1331">
        <v>10140</v>
      </c>
      <c r="I16" s="680">
        <v>53</v>
      </c>
      <c r="J16" s="1340">
        <v>5.2268244575936883E-3</v>
      </c>
      <c r="K16" s="552">
        <v>5212</v>
      </c>
      <c r="L16" s="1340">
        <v>0.51400394477317557</v>
      </c>
      <c r="M16" s="330">
        <v>4928</v>
      </c>
      <c r="N16" s="1340">
        <v>0.48599605522682443</v>
      </c>
      <c r="O16" s="552">
        <v>9635</v>
      </c>
      <c r="P16" s="1340">
        <v>0.95019723865877714</v>
      </c>
      <c r="Q16" s="330">
        <v>505</v>
      </c>
      <c r="R16" s="1334">
        <v>4.9802761341222877E-2</v>
      </c>
      <c r="S16" s="653"/>
      <c r="T16" s="653"/>
      <c r="U16" s="1533"/>
      <c r="V16" s="1533"/>
      <c r="W16" s="1533"/>
      <c r="X16" s="1533"/>
    </row>
    <row r="17" spans="1:24" s="70" customFormat="1" ht="17.25" customHeight="1">
      <c r="A17" s="301" t="s">
        <v>31</v>
      </c>
      <c r="B17" s="312">
        <v>38</v>
      </c>
      <c r="C17" s="552">
        <v>4</v>
      </c>
      <c r="D17" s="378">
        <v>4</v>
      </c>
      <c r="E17" s="276">
        <v>374.72</v>
      </c>
      <c r="F17" s="552">
        <v>374.72</v>
      </c>
      <c r="G17" s="780" t="s">
        <v>254</v>
      </c>
      <c r="H17" s="1331">
        <v>9516</v>
      </c>
      <c r="I17" s="680">
        <v>859</v>
      </c>
      <c r="J17" s="1340">
        <v>9.0269020596889446E-2</v>
      </c>
      <c r="K17" s="552">
        <v>5275</v>
      </c>
      <c r="L17" s="1340">
        <v>0.55432955023118957</v>
      </c>
      <c r="M17" s="330">
        <v>4241</v>
      </c>
      <c r="N17" s="1340">
        <v>0.44567044976881043</v>
      </c>
      <c r="O17" s="552">
        <v>8356</v>
      </c>
      <c r="P17" s="1340">
        <v>0.87810004203446823</v>
      </c>
      <c r="Q17" s="330">
        <v>1160</v>
      </c>
      <c r="R17" s="1334">
        <v>0.12189995796553174</v>
      </c>
      <c r="S17" s="653"/>
      <c r="T17" s="653"/>
      <c r="U17" s="1533"/>
      <c r="V17" s="1533"/>
      <c r="W17" s="1533"/>
      <c r="X17" s="1533"/>
    </row>
    <row r="18" spans="1:24" s="70" customFormat="1" ht="17.25" customHeight="1">
      <c r="A18" s="301" t="s">
        <v>32</v>
      </c>
      <c r="B18" s="312">
        <v>73</v>
      </c>
      <c r="C18" s="552">
        <v>7</v>
      </c>
      <c r="D18" s="378">
        <v>5</v>
      </c>
      <c r="E18" s="276">
        <v>837.87</v>
      </c>
      <c r="F18" s="552">
        <v>812.87</v>
      </c>
      <c r="G18" s="332">
        <v>25</v>
      </c>
      <c r="H18" s="1331">
        <v>19137</v>
      </c>
      <c r="I18" s="680">
        <v>115</v>
      </c>
      <c r="J18" s="1340">
        <v>6.0093013533991744E-3</v>
      </c>
      <c r="K18" s="552">
        <v>9891</v>
      </c>
      <c r="L18" s="1340">
        <v>0.51685217118670634</v>
      </c>
      <c r="M18" s="330">
        <v>9246</v>
      </c>
      <c r="N18" s="1340">
        <v>0.4831478288132936</v>
      </c>
      <c r="O18" s="552">
        <v>18772</v>
      </c>
      <c r="P18" s="1340">
        <v>0.98092700005225475</v>
      </c>
      <c r="Q18" s="330">
        <v>365</v>
      </c>
      <c r="R18" s="1334">
        <v>1.9072999947745205E-2</v>
      </c>
      <c r="S18" s="653"/>
      <c r="T18" s="653"/>
      <c r="U18" s="1533"/>
      <c r="V18" s="1533"/>
      <c r="W18" s="1533"/>
      <c r="X18" s="1533"/>
    </row>
    <row r="19" spans="1:24" s="5" customFormat="1" ht="17.25" customHeight="1">
      <c r="A19" s="301" t="s">
        <v>33</v>
      </c>
      <c r="B19" s="312">
        <v>51</v>
      </c>
      <c r="C19" s="552">
        <v>4</v>
      </c>
      <c r="D19" s="378">
        <v>4</v>
      </c>
      <c r="E19" s="276">
        <v>491.01</v>
      </c>
      <c r="F19" s="552">
        <v>491.01</v>
      </c>
      <c r="G19" s="780" t="s">
        <v>254</v>
      </c>
      <c r="H19" s="1169">
        <v>11346</v>
      </c>
      <c r="I19" s="544">
        <v>135</v>
      </c>
      <c r="J19" s="1340">
        <v>1.1898466419883659E-2</v>
      </c>
      <c r="K19" s="552">
        <v>5884</v>
      </c>
      <c r="L19" s="1340">
        <v>0.51859686233033664</v>
      </c>
      <c r="M19" s="330">
        <v>5462</v>
      </c>
      <c r="N19" s="1340">
        <v>0.48140313766966331</v>
      </c>
      <c r="O19" s="552">
        <v>10974</v>
      </c>
      <c r="P19" s="1340">
        <v>0.96721311475409832</v>
      </c>
      <c r="Q19" s="330">
        <v>372</v>
      </c>
      <c r="R19" s="1334">
        <v>3.2786885245901641E-2</v>
      </c>
      <c r="S19" s="653"/>
      <c r="T19" s="653"/>
      <c r="U19" s="1533"/>
      <c r="V19" s="1533"/>
      <c r="W19" s="1533"/>
      <c r="X19" s="1533"/>
    </row>
    <row r="20" spans="1:24" s="5" customFormat="1" ht="17.25" customHeight="1">
      <c r="A20" s="301" t="s">
        <v>34</v>
      </c>
      <c r="B20" s="312">
        <v>50</v>
      </c>
      <c r="C20" s="552">
        <v>7</v>
      </c>
      <c r="D20" s="378">
        <v>3</v>
      </c>
      <c r="E20" s="276">
        <v>482</v>
      </c>
      <c r="F20" s="552">
        <v>474</v>
      </c>
      <c r="G20" s="332">
        <v>8</v>
      </c>
      <c r="H20" s="1169">
        <v>11418</v>
      </c>
      <c r="I20" s="544">
        <v>132</v>
      </c>
      <c r="J20" s="1340">
        <v>1.1560693641618497E-2</v>
      </c>
      <c r="K20" s="552">
        <v>5605</v>
      </c>
      <c r="L20" s="1340">
        <v>0.49089157470660361</v>
      </c>
      <c r="M20" s="330">
        <v>5813</v>
      </c>
      <c r="N20" s="1340">
        <v>0.50910842529339639</v>
      </c>
      <c r="O20" s="552">
        <v>11051</v>
      </c>
      <c r="P20" s="1340">
        <v>0.96785776843580307</v>
      </c>
      <c r="Q20" s="330">
        <v>367</v>
      </c>
      <c r="R20" s="1334">
        <v>3.2142231564196884E-2</v>
      </c>
      <c r="S20" s="653"/>
      <c r="T20" s="653"/>
      <c r="U20" s="1533"/>
      <c r="V20" s="1533"/>
      <c r="W20" s="1533"/>
      <c r="X20" s="1533"/>
    </row>
    <row r="21" spans="1:24" s="5" customFormat="1" ht="17.25" customHeight="1" thickBot="1">
      <c r="A21" s="299" t="s">
        <v>35</v>
      </c>
      <c r="B21" s="287">
        <v>86</v>
      </c>
      <c r="C21" s="441">
        <v>12</v>
      </c>
      <c r="D21" s="34">
        <v>5</v>
      </c>
      <c r="E21" s="266">
        <v>910.99</v>
      </c>
      <c r="F21" s="441">
        <v>906.99</v>
      </c>
      <c r="G21" s="239">
        <v>4</v>
      </c>
      <c r="H21" s="287">
        <v>21538</v>
      </c>
      <c r="I21" s="265">
        <v>186</v>
      </c>
      <c r="J21" s="1341">
        <v>8.635899340700158E-3</v>
      </c>
      <c r="K21" s="441">
        <v>10804</v>
      </c>
      <c r="L21" s="1341">
        <v>0.5016250348221748</v>
      </c>
      <c r="M21" s="1293">
        <v>10734</v>
      </c>
      <c r="N21" s="1341">
        <v>0.49837496517782526</v>
      </c>
      <c r="O21" s="441">
        <v>21056</v>
      </c>
      <c r="P21" s="1341">
        <v>0.97762094902033614</v>
      </c>
      <c r="Q21" s="1293">
        <v>482</v>
      </c>
      <c r="R21" s="1335">
        <v>2.2379050979663851E-2</v>
      </c>
      <c r="S21" s="653"/>
      <c r="T21" s="653"/>
      <c r="U21" s="1533"/>
      <c r="V21" s="1533"/>
      <c r="W21" s="1533"/>
      <c r="X21" s="1533"/>
    </row>
    <row r="22" spans="1:24" ht="17.25" customHeight="1">
      <c r="A22" s="1625" t="s">
        <v>445</v>
      </c>
    </row>
    <row r="23" spans="1:24" ht="17.25" customHeight="1">
      <c r="A23" s="1625" t="s">
        <v>444</v>
      </c>
    </row>
    <row r="24" spans="1:24" ht="17.25" customHeight="1">
      <c r="A24" s="1623" t="s">
        <v>1025</v>
      </c>
    </row>
    <row r="25" spans="1:24" ht="17.25" customHeight="1"/>
    <row r="26" spans="1:24"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</row>
  </sheetData>
  <mergeCells count="19">
    <mergeCell ref="O5:P5"/>
    <mergeCell ref="Q5:R5"/>
    <mergeCell ref="K4:N4"/>
    <mergeCell ref="A3:A6"/>
    <mergeCell ref="B4:B6"/>
    <mergeCell ref="B3:D3"/>
    <mergeCell ref="E3:G3"/>
    <mergeCell ref="H3:R3"/>
    <mergeCell ref="C4:C6"/>
    <mergeCell ref="D4:D6"/>
    <mergeCell ref="E4:E6"/>
    <mergeCell ref="F4:G4"/>
    <mergeCell ref="H4:H6"/>
    <mergeCell ref="I4:J5"/>
    <mergeCell ref="O4:R4"/>
    <mergeCell ref="F5:F6"/>
    <mergeCell ref="G5:G6"/>
    <mergeCell ref="K5:L5"/>
    <mergeCell ref="M5:N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/>
  <dimension ref="A1:AF33"/>
  <sheetViews>
    <sheetView zoomScaleNormal="100" workbookViewId="0">
      <selection activeCell="A2" sqref="A2"/>
    </sheetView>
  </sheetViews>
  <sheetFormatPr defaultRowHeight="15"/>
  <cols>
    <col min="1" max="1" width="12.85546875" style="314" customWidth="1"/>
    <col min="2" max="2" width="5.7109375" style="314" customWidth="1"/>
    <col min="3" max="6" width="6.42578125" style="314" customWidth="1"/>
    <col min="7" max="7" width="7.140625" style="314" customWidth="1"/>
    <col min="8" max="8" width="7.85546875" style="314" customWidth="1"/>
    <col min="9" max="18" width="7.140625" style="314" customWidth="1"/>
    <col min="19" max="19" width="9.140625" style="314"/>
  </cols>
  <sheetData>
    <row r="1" spans="1:32" ht="17.25" customHeight="1">
      <c r="A1" s="356" t="s">
        <v>934</v>
      </c>
      <c r="B1" s="356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T1" s="790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</row>
    <row r="2" spans="1:32" s="3" customFormat="1" ht="17.25" customHeight="1" thickBot="1">
      <c r="A2" s="517" t="s">
        <v>283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</row>
    <row r="3" spans="1:32" s="75" customFormat="1" ht="22.5" customHeight="1">
      <c r="A3" s="1698" t="s">
        <v>288</v>
      </c>
      <c r="B3" s="1699"/>
      <c r="C3" s="1759" t="s">
        <v>284</v>
      </c>
      <c r="D3" s="2017"/>
      <c r="E3" s="2017"/>
      <c r="F3" s="2018"/>
      <c r="G3" s="2065" t="s">
        <v>437</v>
      </c>
      <c r="H3" s="2063" t="s">
        <v>299</v>
      </c>
      <c r="I3" s="1878"/>
      <c r="J3" s="1878"/>
      <c r="K3" s="1878"/>
      <c r="L3" s="1878"/>
      <c r="M3" s="1878"/>
      <c r="N3" s="1878"/>
      <c r="O3" s="1878"/>
      <c r="P3" s="1878"/>
      <c r="Q3" s="1878"/>
      <c r="R3" s="1879"/>
    </row>
    <row r="4" spans="1:32" s="76" customFormat="1" ht="22.5" customHeight="1">
      <c r="A4" s="1700"/>
      <c r="B4" s="1701"/>
      <c r="C4" s="1814" t="s">
        <v>64</v>
      </c>
      <c r="D4" s="1739" t="s">
        <v>450</v>
      </c>
      <c r="E4" s="1782"/>
      <c r="F4" s="1787"/>
      <c r="G4" s="2066"/>
      <c r="H4" s="2073" t="s">
        <v>4</v>
      </c>
      <c r="I4" s="1680" t="s">
        <v>272</v>
      </c>
      <c r="J4" s="2019"/>
      <c r="K4" s="2019"/>
      <c r="L4" s="2019"/>
      <c r="M4" s="1680" t="s">
        <v>451</v>
      </c>
      <c r="N4" s="2019"/>
      <c r="O4" s="2019"/>
      <c r="P4" s="2019"/>
      <c r="Q4" s="2019"/>
      <c r="R4" s="1681"/>
    </row>
    <row r="5" spans="1:32" s="76" customFormat="1" ht="22.5" customHeight="1">
      <c r="A5" s="1700"/>
      <c r="B5" s="1701"/>
      <c r="C5" s="1963"/>
      <c r="D5" s="2069" t="s">
        <v>447</v>
      </c>
      <c r="E5" s="2069" t="s">
        <v>448</v>
      </c>
      <c r="F5" s="2071" t="s">
        <v>449</v>
      </c>
      <c r="G5" s="2066"/>
      <c r="H5" s="2074"/>
      <c r="I5" s="2076" t="s">
        <v>7</v>
      </c>
      <c r="J5" s="2077"/>
      <c r="K5" s="2076" t="s">
        <v>218</v>
      </c>
      <c r="L5" s="2077"/>
      <c r="M5" s="2076" t="s">
        <v>452</v>
      </c>
      <c r="N5" s="2077"/>
      <c r="O5" s="2076" t="s">
        <v>453</v>
      </c>
      <c r="P5" s="2077"/>
      <c r="Q5" s="2076" t="s">
        <v>454</v>
      </c>
      <c r="R5" s="2078"/>
      <c r="T5" s="773"/>
    </row>
    <row r="6" spans="1:32" s="76" customFormat="1" ht="22.5" customHeight="1" thickBot="1">
      <c r="A6" s="1700"/>
      <c r="B6" s="1701"/>
      <c r="C6" s="1964"/>
      <c r="D6" s="2070"/>
      <c r="E6" s="2070"/>
      <c r="F6" s="2072"/>
      <c r="G6" s="2067"/>
      <c r="H6" s="2075"/>
      <c r="I6" s="1029" t="s">
        <v>224</v>
      </c>
      <c r="J6" s="1029" t="s">
        <v>375</v>
      </c>
      <c r="K6" s="1029" t="s">
        <v>224</v>
      </c>
      <c r="L6" s="1029" t="s">
        <v>375</v>
      </c>
      <c r="M6" s="1029" t="s">
        <v>224</v>
      </c>
      <c r="N6" s="1029" t="s">
        <v>375</v>
      </c>
      <c r="O6" s="1029" t="s">
        <v>224</v>
      </c>
      <c r="P6" s="1029" t="s">
        <v>375</v>
      </c>
      <c r="Q6" s="1029" t="s">
        <v>224</v>
      </c>
      <c r="R6" s="1030" t="s">
        <v>375</v>
      </c>
      <c r="U6" s="351"/>
    </row>
    <row r="7" spans="1:32" s="39" customFormat="1" ht="17.25" customHeight="1">
      <c r="A7" s="1714" t="s">
        <v>11</v>
      </c>
      <c r="B7" s="1715"/>
      <c r="C7" s="1314">
        <v>379</v>
      </c>
      <c r="D7" s="552">
        <v>321</v>
      </c>
      <c r="E7" s="552">
        <v>68</v>
      </c>
      <c r="F7" s="332">
        <v>279</v>
      </c>
      <c r="G7" s="312">
        <v>5247.9</v>
      </c>
      <c r="H7" s="260">
        <v>143851</v>
      </c>
      <c r="I7" s="552">
        <v>84531</v>
      </c>
      <c r="J7" s="554">
        <v>0.58762886597938147</v>
      </c>
      <c r="K7" s="552">
        <v>59320</v>
      </c>
      <c r="L7" s="554">
        <v>0.41237113402061853</v>
      </c>
      <c r="M7" s="552">
        <v>58716</v>
      </c>
      <c r="N7" s="554">
        <v>0.4081723449958638</v>
      </c>
      <c r="O7" s="552">
        <v>13072</v>
      </c>
      <c r="P7" s="554">
        <v>9.0871804853633276E-2</v>
      </c>
      <c r="Q7" s="552">
        <v>72063</v>
      </c>
      <c r="R7" s="502">
        <v>0.50095585015050292</v>
      </c>
      <c r="S7" s="60"/>
      <c r="T7" s="1544"/>
      <c r="U7" s="352"/>
      <c r="V7" s="1545"/>
    </row>
    <row r="8" spans="1:32" s="39" customFormat="1" ht="17.25" customHeight="1">
      <c r="A8" s="1704" t="s">
        <v>12</v>
      </c>
      <c r="B8" s="1705"/>
      <c r="C8" s="1314">
        <v>372</v>
      </c>
      <c r="D8" s="552">
        <v>313</v>
      </c>
      <c r="E8" s="552">
        <v>67</v>
      </c>
      <c r="F8" s="332">
        <v>281</v>
      </c>
      <c r="G8" s="312">
        <v>5157.8</v>
      </c>
      <c r="H8" s="260">
        <v>139066</v>
      </c>
      <c r="I8" s="552">
        <v>80991</v>
      </c>
      <c r="J8" s="554">
        <v>0.582392533041865</v>
      </c>
      <c r="K8" s="552">
        <v>58075</v>
      </c>
      <c r="L8" s="554">
        <v>0.417607466958135</v>
      </c>
      <c r="M8" s="552">
        <v>55251</v>
      </c>
      <c r="N8" s="554">
        <v>0.39730056232292582</v>
      </c>
      <c r="O8" s="552">
        <v>12926</v>
      </c>
      <c r="P8" s="554">
        <v>9.2948671853652229E-2</v>
      </c>
      <c r="Q8" s="552">
        <v>70889</v>
      </c>
      <c r="R8" s="502">
        <v>0.50975076582342194</v>
      </c>
      <c r="S8" s="60"/>
      <c r="T8" s="1544"/>
      <c r="U8" s="352"/>
      <c r="V8" s="1545"/>
    </row>
    <row r="9" spans="1:32" s="39" customFormat="1" ht="17.25" customHeight="1">
      <c r="A9" s="1704" t="s">
        <v>13</v>
      </c>
      <c r="B9" s="1705"/>
      <c r="C9" s="1314">
        <v>371</v>
      </c>
      <c r="D9" s="552">
        <v>312</v>
      </c>
      <c r="E9" s="552">
        <v>67</v>
      </c>
      <c r="F9" s="332">
        <v>280</v>
      </c>
      <c r="G9" s="312">
        <v>5081.37</v>
      </c>
      <c r="H9" s="260">
        <v>134965</v>
      </c>
      <c r="I9" s="552">
        <v>78071</v>
      </c>
      <c r="J9" s="554">
        <v>0.57845367317452678</v>
      </c>
      <c r="K9" s="552">
        <v>56894</v>
      </c>
      <c r="L9" s="554">
        <v>0.42154632682547327</v>
      </c>
      <c r="M9" s="552">
        <v>52040</v>
      </c>
      <c r="N9" s="554">
        <v>0.38558144704182568</v>
      </c>
      <c r="O9" s="552">
        <v>12824</v>
      </c>
      <c r="P9" s="554">
        <v>9.5017226688400694E-2</v>
      </c>
      <c r="Q9" s="552">
        <v>70101</v>
      </c>
      <c r="R9" s="502">
        <v>0.51940132626977364</v>
      </c>
      <c r="S9" s="60"/>
      <c r="T9" s="1544"/>
      <c r="U9" s="352"/>
      <c r="V9" s="1545"/>
    </row>
    <row r="10" spans="1:32" s="39" customFormat="1" ht="17.25" customHeight="1">
      <c r="A10" s="1704" t="s">
        <v>14</v>
      </c>
      <c r="B10" s="1705"/>
      <c r="C10" s="1314">
        <v>369</v>
      </c>
      <c r="D10" s="552">
        <v>306</v>
      </c>
      <c r="E10" s="552">
        <v>67</v>
      </c>
      <c r="F10" s="332">
        <v>279</v>
      </c>
      <c r="G10" s="312">
        <v>4975.29</v>
      </c>
      <c r="H10" s="260">
        <v>131013</v>
      </c>
      <c r="I10" s="552">
        <v>75035</v>
      </c>
      <c r="J10" s="554">
        <v>0.57272942379763836</v>
      </c>
      <c r="K10" s="552">
        <v>55978</v>
      </c>
      <c r="L10" s="554">
        <v>0.42727057620236158</v>
      </c>
      <c r="M10" s="552">
        <v>49369</v>
      </c>
      <c r="N10" s="554">
        <v>0.37682520055261692</v>
      </c>
      <c r="O10" s="552">
        <v>12811</v>
      </c>
      <c r="P10" s="554">
        <v>9.7784189355254819E-2</v>
      </c>
      <c r="Q10" s="552">
        <v>68833</v>
      </c>
      <c r="R10" s="502">
        <v>0.52539061009212829</v>
      </c>
      <c r="S10" s="60"/>
      <c r="T10" s="1544"/>
      <c r="U10" s="352"/>
      <c r="V10" s="1545"/>
    </row>
    <row r="11" spans="1:32" s="39" customFormat="1" ht="17.25" customHeight="1">
      <c r="A11" s="1704" t="s">
        <v>15</v>
      </c>
      <c r="B11" s="1705"/>
      <c r="C11" s="1314">
        <v>366</v>
      </c>
      <c r="D11" s="552">
        <v>302</v>
      </c>
      <c r="E11" s="552">
        <v>68</v>
      </c>
      <c r="F11" s="332">
        <v>279</v>
      </c>
      <c r="G11" s="312">
        <v>4897.74</v>
      </c>
      <c r="H11" s="260">
        <v>128527</v>
      </c>
      <c r="I11" s="552">
        <v>73327</v>
      </c>
      <c r="J11" s="554">
        <v>0.57051825686431645</v>
      </c>
      <c r="K11" s="552">
        <v>55200</v>
      </c>
      <c r="L11" s="554">
        <v>0.42948174313568355</v>
      </c>
      <c r="M11" s="552">
        <v>47734</v>
      </c>
      <c r="N11" s="554">
        <v>0.3713927812833101</v>
      </c>
      <c r="O11" s="552">
        <v>12648</v>
      </c>
      <c r="P11" s="554">
        <v>9.8407338535871844E-2</v>
      </c>
      <c r="Q11" s="552">
        <v>68145</v>
      </c>
      <c r="R11" s="502">
        <v>0.53019988018081798</v>
      </c>
      <c r="S11" s="60"/>
      <c r="T11" s="1544"/>
      <c r="U11" s="352"/>
      <c r="V11" s="1545"/>
    </row>
    <row r="12" spans="1:32" s="39" customFormat="1" ht="17.25" customHeight="1">
      <c r="A12" s="1704" t="s">
        <v>16</v>
      </c>
      <c r="B12" s="1705"/>
      <c r="C12" s="1314">
        <v>366</v>
      </c>
      <c r="D12" s="552">
        <v>305</v>
      </c>
      <c r="E12" s="552">
        <v>71</v>
      </c>
      <c r="F12" s="332">
        <v>276</v>
      </c>
      <c r="G12" s="312">
        <v>4847.47</v>
      </c>
      <c r="H12" s="260">
        <v>127666</v>
      </c>
      <c r="I12" s="552">
        <v>72770</v>
      </c>
      <c r="J12" s="554">
        <v>0.57000297651684861</v>
      </c>
      <c r="K12" s="552">
        <v>54896</v>
      </c>
      <c r="L12" s="554">
        <v>0.42999702348315133</v>
      </c>
      <c r="M12" s="552">
        <v>47138</v>
      </c>
      <c r="N12" s="554">
        <v>0.36922908213619915</v>
      </c>
      <c r="O12" s="552">
        <v>12597</v>
      </c>
      <c r="P12" s="554">
        <v>9.8671533532812175E-2</v>
      </c>
      <c r="Q12" s="552">
        <v>67931</v>
      </c>
      <c r="R12" s="502">
        <v>0.53209938433098869</v>
      </c>
      <c r="S12" s="60"/>
      <c r="T12" s="1544"/>
      <c r="U12" s="352"/>
      <c r="V12" s="1545"/>
    </row>
    <row r="13" spans="1:32" s="39" customFormat="1" ht="17.25" customHeight="1">
      <c r="A13" s="1704" t="s">
        <v>17</v>
      </c>
      <c r="B13" s="1705"/>
      <c r="C13" s="1314">
        <v>362</v>
      </c>
      <c r="D13" s="552">
        <v>298</v>
      </c>
      <c r="E13" s="552">
        <v>70</v>
      </c>
      <c r="F13" s="332">
        <v>276</v>
      </c>
      <c r="G13" s="312">
        <v>4830.91</v>
      </c>
      <c r="H13" s="312">
        <v>128045</v>
      </c>
      <c r="I13" s="552">
        <v>73105</v>
      </c>
      <c r="J13" s="554">
        <v>0.57093209418563784</v>
      </c>
      <c r="K13" s="552">
        <v>54940</v>
      </c>
      <c r="L13" s="554">
        <v>0.42906790581436216</v>
      </c>
      <c r="M13" s="552">
        <v>47516</v>
      </c>
      <c r="N13" s="554">
        <v>0.37108828927330234</v>
      </c>
      <c r="O13" s="552">
        <v>12690</v>
      </c>
      <c r="P13" s="554">
        <v>9.910578312312078E-2</v>
      </c>
      <c r="Q13" s="552">
        <v>67839</v>
      </c>
      <c r="R13" s="502">
        <v>0.52980592760357692</v>
      </c>
      <c r="S13" s="60"/>
      <c r="T13" s="1544"/>
      <c r="U13" s="352"/>
      <c r="V13" s="1545"/>
    </row>
    <row r="14" spans="1:32" s="39" customFormat="1" ht="17.25" customHeight="1">
      <c r="A14" s="1704" t="s">
        <v>18</v>
      </c>
      <c r="B14" s="1705"/>
      <c r="C14" s="1314">
        <v>359</v>
      </c>
      <c r="D14" s="552">
        <v>297</v>
      </c>
      <c r="E14" s="552">
        <v>70</v>
      </c>
      <c r="F14" s="332">
        <v>276</v>
      </c>
      <c r="G14" s="312">
        <v>4838.6000000000004</v>
      </c>
      <c r="H14" s="312">
        <v>128994</v>
      </c>
      <c r="I14" s="552">
        <v>73809</v>
      </c>
      <c r="J14" s="554">
        <v>0.57218940415833297</v>
      </c>
      <c r="K14" s="552">
        <v>55185</v>
      </c>
      <c r="L14" s="554">
        <v>0.42781059584166703</v>
      </c>
      <c r="M14" s="552">
        <v>48138</v>
      </c>
      <c r="N14" s="554">
        <v>0.37318014791385645</v>
      </c>
      <c r="O14" s="552">
        <v>12879</v>
      </c>
      <c r="P14" s="554">
        <v>9.9841853109446946E-2</v>
      </c>
      <c r="Q14" s="552">
        <v>67977</v>
      </c>
      <c r="R14" s="502">
        <v>0.52697799897669662</v>
      </c>
      <c r="S14" s="60"/>
      <c r="T14" s="1544"/>
      <c r="U14" s="352"/>
      <c r="V14" s="1545"/>
    </row>
    <row r="15" spans="1:32" s="39" customFormat="1" ht="17.25" customHeight="1">
      <c r="A15" s="1704" t="s">
        <v>217</v>
      </c>
      <c r="B15" s="1705"/>
      <c r="C15" s="1314">
        <v>358</v>
      </c>
      <c r="D15" s="552">
        <v>293</v>
      </c>
      <c r="E15" s="552">
        <v>69</v>
      </c>
      <c r="F15" s="332">
        <v>273</v>
      </c>
      <c r="G15" s="312">
        <v>4849.22</v>
      </c>
      <c r="H15" s="312">
        <v>129554</v>
      </c>
      <c r="I15" s="552">
        <v>74088</v>
      </c>
      <c r="J15" s="554">
        <v>0.57186964509007832</v>
      </c>
      <c r="K15" s="552">
        <v>55466</v>
      </c>
      <c r="L15" s="554">
        <v>0.42813035490992174</v>
      </c>
      <c r="M15" s="552">
        <v>48339</v>
      </c>
      <c r="N15" s="554">
        <v>0.37311854516263487</v>
      </c>
      <c r="O15" s="552">
        <v>12956</v>
      </c>
      <c r="P15" s="554">
        <v>0.10000463127344582</v>
      </c>
      <c r="Q15" s="552">
        <v>68259</v>
      </c>
      <c r="R15" s="502">
        <v>0.52687682356391929</v>
      </c>
      <c r="S15" s="60"/>
      <c r="T15" s="1544"/>
      <c r="U15" s="352"/>
      <c r="V15" s="1545"/>
    </row>
    <row r="16" spans="1:32" s="39" customFormat="1" ht="17.25" customHeight="1">
      <c r="A16" s="1704" t="s">
        <v>278</v>
      </c>
      <c r="B16" s="1705"/>
      <c r="C16" s="1314">
        <v>355</v>
      </c>
      <c r="D16" s="552">
        <v>290</v>
      </c>
      <c r="E16" s="552">
        <v>69</v>
      </c>
      <c r="F16" s="332">
        <v>271</v>
      </c>
      <c r="G16" s="312">
        <v>4866.6400000000003</v>
      </c>
      <c r="H16" s="312">
        <v>130133</v>
      </c>
      <c r="I16" s="552">
        <v>74511</v>
      </c>
      <c r="J16" s="554">
        <v>0.57257574942558764</v>
      </c>
      <c r="K16" s="552">
        <v>55622</v>
      </c>
      <c r="L16" s="554">
        <v>0.42742425057441236</v>
      </c>
      <c r="M16" s="552">
        <v>48461</v>
      </c>
      <c r="N16" s="554">
        <v>0.37239593339122284</v>
      </c>
      <c r="O16" s="552">
        <v>13118</v>
      </c>
      <c r="P16" s="554">
        <v>0.10080456148709398</v>
      </c>
      <c r="Q16" s="552">
        <v>68554</v>
      </c>
      <c r="R16" s="502">
        <v>0.52679950512168316</v>
      </c>
      <c r="S16" s="60"/>
      <c r="T16" s="1544"/>
      <c r="U16" s="352"/>
      <c r="V16" s="1545"/>
    </row>
    <row r="17" spans="1:22" s="39" customFormat="1" ht="17.25" customHeight="1" thickBot="1">
      <c r="A17" s="1710" t="s">
        <v>601</v>
      </c>
      <c r="B17" s="1711"/>
      <c r="C17" s="273">
        <v>355</v>
      </c>
      <c r="D17" s="552">
        <v>287</v>
      </c>
      <c r="E17" s="552">
        <v>69</v>
      </c>
      <c r="F17" s="332">
        <v>269</v>
      </c>
      <c r="G17" s="312">
        <v>4894.28</v>
      </c>
      <c r="H17" s="312">
        <v>130725</v>
      </c>
      <c r="I17" s="552">
        <v>74754</v>
      </c>
      <c r="J17" s="554">
        <v>0.57184165232358009</v>
      </c>
      <c r="K17" s="552">
        <v>55971</v>
      </c>
      <c r="L17" s="403">
        <v>0.42815834767641997</v>
      </c>
      <c r="M17" s="552">
        <v>48642</v>
      </c>
      <c r="N17" s="403">
        <v>0.37209409064830751</v>
      </c>
      <c r="O17" s="441">
        <v>13368</v>
      </c>
      <c r="P17" s="403">
        <v>0.10226047045324153</v>
      </c>
      <c r="Q17" s="441">
        <v>68715</v>
      </c>
      <c r="R17" s="500">
        <v>0.52564543889845095</v>
      </c>
      <c r="S17" s="60"/>
      <c r="T17" s="1544"/>
      <c r="U17" s="352"/>
      <c r="V17" s="1545"/>
    </row>
    <row r="18" spans="1:22" s="10" customFormat="1" ht="17.25" customHeight="1">
      <c r="A18" s="1909" t="s">
        <v>960</v>
      </c>
      <c r="B18" s="884" t="s">
        <v>281</v>
      </c>
      <c r="C18" s="874">
        <f t="shared" ref="C18:I18" si="0">C17-C16</f>
        <v>0</v>
      </c>
      <c r="D18" s="875">
        <f t="shared" si="0"/>
        <v>-3</v>
      </c>
      <c r="E18" s="875">
        <f t="shared" si="0"/>
        <v>0</v>
      </c>
      <c r="F18" s="876">
        <f t="shared" si="0"/>
        <v>-2</v>
      </c>
      <c r="G18" s="874">
        <f t="shared" si="0"/>
        <v>27.639999999999418</v>
      </c>
      <c r="H18" s="874">
        <f t="shared" si="0"/>
        <v>592</v>
      </c>
      <c r="I18" s="875">
        <f t="shared" si="0"/>
        <v>243</v>
      </c>
      <c r="J18" s="931" t="s">
        <v>58</v>
      </c>
      <c r="K18" s="875">
        <f>K17-K16</f>
        <v>349</v>
      </c>
      <c r="L18" s="931" t="s">
        <v>58</v>
      </c>
      <c r="M18" s="875">
        <f>M17-M16</f>
        <v>181</v>
      </c>
      <c r="N18" s="931" t="s">
        <v>58</v>
      </c>
      <c r="O18" s="875">
        <f>O17-O16</f>
        <v>250</v>
      </c>
      <c r="P18" s="931" t="s">
        <v>58</v>
      </c>
      <c r="Q18" s="875">
        <f>Q17-Q16</f>
        <v>161</v>
      </c>
      <c r="R18" s="932" t="s">
        <v>58</v>
      </c>
      <c r="S18" s="60"/>
      <c r="T18" s="1544"/>
      <c r="U18" s="352"/>
      <c r="V18" s="1545"/>
    </row>
    <row r="19" spans="1:22" ht="17.25" customHeight="1">
      <c r="A19" s="1695"/>
      <c r="B19" s="878" t="s">
        <v>282</v>
      </c>
      <c r="C19" s="881">
        <f>C17/C16-1</f>
        <v>0</v>
      </c>
      <c r="D19" s="882">
        <f t="shared" ref="D19:G19" si="1">D17/D16-1</f>
        <v>-1.0344827586206917E-2</v>
      </c>
      <c r="E19" s="882">
        <f t="shared" ref="E19" si="2">E17/E16-1</f>
        <v>0</v>
      </c>
      <c r="F19" s="883">
        <f t="shared" si="1"/>
        <v>-7.3800738007380184E-3</v>
      </c>
      <c r="G19" s="881">
        <f t="shared" si="1"/>
        <v>5.6794831752502439E-3</v>
      </c>
      <c r="H19" s="881">
        <f t="shared" ref="H19:I19" si="3">H17/H16-1</f>
        <v>4.5491919805122905E-3</v>
      </c>
      <c r="I19" s="882">
        <f t="shared" si="3"/>
        <v>3.2612634376132377E-3</v>
      </c>
      <c r="J19" s="943" t="s">
        <v>58</v>
      </c>
      <c r="K19" s="882">
        <f t="shared" ref="K19" si="4">K17/K16-1</f>
        <v>6.2744957031390935E-3</v>
      </c>
      <c r="L19" s="943" t="s">
        <v>58</v>
      </c>
      <c r="M19" s="882">
        <f t="shared" ref="M19" si="5">M17/M16-1</f>
        <v>3.7349621344999751E-3</v>
      </c>
      <c r="N19" s="943" t="s">
        <v>58</v>
      </c>
      <c r="O19" s="882">
        <f t="shared" ref="O19" si="6">O17/O16-1</f>
        <v>1.9057783198658251E-2</v>
      </c>
      <c r="P19" s="943" t="s">
        <v>58</v>
      </c>
      <c r="Q19" s="882">
        <f t="shared" ref="Q19" si="7">Q17/Q16-1</f>
        <v>2.3485135805350055E-3</v>
      </c>
      <c r="R19" s="944" t="s">
        <v>58</v>
      </c>
      <c r="S19" s="60"/>
      <c r="T19" s="1544"/>
      <c r="U19" s="352"/>
      <c r="V19" s="1545"/>
    </row>
    <row r="20" spans="1:22" ht="17.25" customHeight="1">
      <c r="A20" s="1696" t="s">
        <v>961</v>
      </c>
      <c r="B20" s="896" t="s">
        <v>281</v>
      </c>
      <c r="C20" s="899">
        <f>C17-C12</f>
        <v>-11</v>
      </c>
      <c r="D20" s="900">
        <f t="shared" ref="D20:G20" si="8">D17-D12</f>
        <v>-18</v>
      </c>
      <c r="E20" s="900">
        <f t="shared" ref="E20" si="9">E17-E12</f>
        <v>-2</v>
      </c>
      <c r="F20" s="901">
        <f t="shared" si="8"/>
        <v>-7</v>
      </c>
      <c r="G20" s="899">
        <f t="shared" si="8"/>
        <v>46.809999999999491</v>
      </c>
      <c r="H20" s="899">
        <f t="shared" ref="H20:I20" si="10">H17-H12</f>
        <v>3059</v>
      </c>
      <c r="I20" s="900">
        <f t="shared" si="10"/>
        <v>1984</v>
      </c>
      <c r="J20" s="939" t="s">
        <v>58</v>
      </c>
      <c r="K20" s="900">
        <f t="shared" ref="K20" si="11">K17-K12</f>
        <v>1075</v>
      </c>
      <c r="L20" s="939" t="s">
        <v>58</v>
      </c>
      <c r="M20" s="900">
        <f t="shared" ref="M20" si="12">M17-M12</f>
        <v>1504</v>
      </c>
      <c r="N20" s="939" t="s">
        <v>58</v>
      </c>
      <c r="O20" s="900">
        <f>O17-O12</f>
        <v>771</v>
      </c>
      <c r="P20" s="939" t="s">
        <v>58</v>
      </c>
      <c r="Q20" s="900">
        <f t="shared" ref="Q20" si="13">Q17-Q12</f>
        <v>784</v>
      </c>
      <c r="R20" s="940" t="s">
        <v>58</v>
      </c>
      <c r="S20" s="60"/>
      <c r="T20" s="1544"/>
      <c r="U20" s="352"/>
      <c r="V20" s="1545"/>
    </row>
    <row r="21" spans="1:22" ht="17.25" customHeight="1">
      <c r="A21" s="1695"/>
      <c r="B21" s="878" t="s">
        <v>282</v>
      </c>
      <c r="C21" s="881">
        <f>C17/C12-1</f>
        <v>-3.0054644808743203E-2</v>
      </c>
      <c r="D21" s="882">
        <f t="shared" ref="D21:G21" si="14">D17/D12-1</f>
        <v>-5.9016393442622994E-2</v>
      </c>
      <c r="E21" s="882">
        <f t="shared" ref="E21" si="15">E17/E12-1</f>
        <v>-2.8169014084507005E-2</v>
      </c>
      <c r="F21" s="883">
        <f t="shared" si="14"/>
        <v>-2.5362318840579712E-2</v>
      </c>
      <c r="G21" s="881">
        <f t="shared" si="14"/>
        <v>9.6565837436848323E-3</v>
      </c>
      <c r="H21" s="881">
        <f t="shared" ref="H21:I21" si="16">H17/H12-1</f>
        <v>2.3960960631648209E-2</v>
      </c>
      <c r="I21" s="882">
        <f t="shared" si="16"/>
        <v>2.7263982410334009E-2</v>
      </c>
      <c r="J21" s="943" t="s">
        <v>58</v>
      </c>
      <c r="K21" s="882">
        <f t="shared" ref="K21" si="17">K17/K12-1</f>
        <v>1.9582483241037618E-2</v>
      </c>
      <c r="L21" s="943" t="s">
        <v>58</v>
      </c>
      <c r="M21" s="882">
        <f t="shared" ref="M21" si="18">M17/M12-1</f>
        <v>3.1906317620603364E-2</v>
      </c>
      <c r="N21" s="943" t="s">
        <v>58</v>
      </c>
      <c r="O21" s="882">
        <f t="shared" ref="O21" si="19">O17/O12-1</f>
        <v>6.1205048821147967E-2</v>
      </c>
      <c r="P21" s="943" t="s">
        <v>58</v>
      </c>
      <c r="Q21" s="882">
        <f t="shared" ref="Q21" si="20">Q17/Q12-1</f>
        <v>1.1541122609706855E-2</v>
      </c>
      <c r="R21" s="944" t="s">
        <v>58</v>
      </c>
      <c r="S21" s="60"/>
      <c r="T21" s="1544"/>
      <c r="U21" s="352"/>
      <c r="V21" s="1545"/>
    </row>
    <row r="22" spans="1:22" ht="17.25" customHeight="1">
      <c r="A22" s="1696" t="s">
        <v>962</v>
      </c>
      <c r="B22" s="896" t="s">
        <v>281</v>
      </c>
      <c r="C22" s="899">
        <f>C17-C7</f>
        <v>-24</v>
      </c>
      <c r="D22" s="900">
        <f t="shared" ref="D22:G22" si="21">D17-D7</f>
        <v>-34</v>
      </c>
      <c r="E22" s="900">
        <f t="shared" ref="E22" si="22">E17-E7</f>
        <v>1</v>
      </c>
      <c r="F22" s="901">
        <f t="shared" si="21"/>
        <v>-10</v>
      </c>
      <c r="G22" s="899">
        <f t="shared" si="21"/>
        <v>-353.61999999999989</v>
      </c>
      <c r="H22" s="899">
        <f t="shared" ref="H22:I22" si="23">H17-H7</f>
        <v>-13126</v>
      </c>
      <c r="I22" s="900">
        <f t="shared" si="23"/>
        <v>-9777</v>
      </c>
      <c r="J22" s="939" t="s">
        <v>58</v>
      </c>
      <c r="K22" s="900">
        <f t="shared" ref="K22" si="24">K17-K7</f>
        <v>-3349</v>
      </c>
      <c r="L22" s="939" t="s">
        <v>58</v>
      </c>
      <c r="M22" s="900">
        <f t="shared" ref="M22" si="25">M17-M7</f>
        <v>-10074</v>
      </c>
      <c r="N22" s="939" t="s">
        <v>58</v>
      </c>
      <c r="O22" s="900">
        <f t="shared" ref="O22" si="26">O17-O7</f>
        <v>296</v>
      </c>
      <c r="P22" s="939" t="s">
        <v>58</v>
      </c>
      <c r="Q22" s="900">
        <f t="shared" ref="Q22" si="27">Q17-Q7</f>
        <v>-3348</v>
      </c>
      <c r="R22" s="940" t="s">
        <v>58</v>
      </c>
      <c r="S22" s="60"/>
      <c r="T22" s="1544"/>
      <c r="U22" s="352"/>
      <c r="V22" s="1545"/>
    </row>
    <row r="23" spans="1:22" ht="17.25" customHeight="1" thickBot="1">
      <c r="A23" s="1697"/>
      <c r="B23" s="914" t="s">
        <v>282</v>
      </c>
      <c r="C23" s="915">
        <f>C17/C7-1</f>
        <v>-6.3324538258575203E-2</v>
      </c>
      <c r="D23" s="916">
        <f t="shared" ref="D23:G23" si="28">D17/D7-1</f>
        <v>-0.10591900311526481</v>
      </c>
      <c r="E23" s="916">
        <f t="shared" ref="E23" si="29">E17/E7-1</f>
        <v>1.4705882352941124E-2</v>
      </c>
      <c r="F23" s="990">
        <f t="shared" si="28"/>
        <v>-3.5842293906810041E-2</v>
      </c>
      <c r="G23" s="915">
        <f t="shared" si="28"/>
        <v>-6.7383143733683926E-2</v>
      </c>
      <c r="H23" s="915">
        <f t="shared" ref="H23:I23" si="30">H17/H7-1</f>
        <v>-9.1247193276376204E-2</v>
      </c>
      <c r="I23" s="916">
        <f t="shared" si="30"/>
        <v>-0.11566170990524183</v>
      </c>
      <c r="J23" s="986" t="s">
        <v>58</v>
      </c>
      <c r="K23" s="916">
        <f t="shared" ref="K23" si="31">K17/K7-1</f>
        <v>-5.6456507080242746E-2</v>
      </c>
      <c r="L23" s="986" t="s">
        <v>58</v>
      </c>
      <c r="M23" s="916">
        <f t="shared" ref="M23" si="32">M17/M7-1</f>
        <v>-0.17157163294502353</v>
      </c>
      <c r="N23" s="986" t="s">
        <v>58</v>
      </c>
      <c r="O23" s="916">
        <f t="shared" ref="O23" si="33">O17/O7-1</f>
        <v>2.2643818849449104E-2</v>
      </c>
      <c r="P23" s="986" t="s">
        <v>58</v>
      </c>
      <c r="Q23" s="916">
        <f t="shared" ref="Q23" si="34">Q17/Q7-1</f>
        <v>-4.6459348070438389E-2</v>
      </c>
      <c r="R23" s="987" t="s">
        <v>58</v>
      </c>
      <c r="S23" s="60"/>
      <c r="T23" s="1544"/>
      <c r="U23" s="352"/>
      <c r="V23" s="1545"/>
    </row>
    <row r="24" spans="1:22" ht="17.25" customHeight="1">
      <c r="A24" s="1625" t="s">
        <v>695</v>
      </c>
    </row>
    <row r="25" spans="1:22" ht="17.25" customHeight="1">
      <c r="A25" s="1625" t="s">
        <v>75</v>
      </c>
    </row>
    <row r="26" spans="1:22" ht="17.25" customHeight="1">
      <c r="A26" s="1625" t="s">
        <v>632</v>
      </c>
    </row>
    <row r="28" spans="1:22"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</row>
    <row r="29" spans="1:22"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55"/>
      <c r="R29" s="455"/>
    </row>
    <row r="30" spans="1:22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</row>
    <row r="31" spans="1:22"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</row>
    <row r="32" spans="1:22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</row>
    <row r="33" spans="3:18"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</row>
  </sheetData>
  <mergeCells count="31">
    <mergeCell ref="G3:G6"/>
    <mergeCell ref="H4:H6"/>
    <mergeCell ref="H3:R3"/>
    <mergeCell ref="I4:L4"/>
    <mergeCell ref="M4:R4"/>
    <mergeCell ref="I5:J5"/>
    <mergeCell ref="K5:L5"/>
    <mergeCell ref="M5:N5"/>
    <mergeCell ref="O5:P5"/>
    <mergeCell ref="Q5:R5"/>
    <mergeCell ref="A20:A21"/>
    <mergeCell ref="A22:A23"/>
    <mergeCell ref="A14:B14"/>
    <mergeCell ref="A15:B15"/>
    <mergeCell ref="A16:B16"/>
    <mergeCell ref="A17:B17"/>
    <mergeCell ref="A18:A19"/>
    <mergeCell ref="A9:B9"/>
    <mergeCell ref="A10:B10"/>
    <mergeCell ref="A11:B11"/>
    <mergeCell ref="A12:B12"/>
    <mergeCell ref="A13:B13"/>
    <mergeCell ref="A7:B7"/>
    <mergeCell ref="A8:B8"/>
    <mergeCell ref="C4:C6"/>
    <mergeCell ref="D4:F4"/>
    <mergeCell ref="D5:D6"/>
    <mergeCell ref="A3:B6"/>
    <mergeCell ref="C3:F3"/>
    <mergeCell ref="E5:E6"/>
    <mergeCell ref="F5:F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R23" unlockedFormula="1"/>
  </ignoredErrors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7"/>
  <dimension ref="A1:S31"/>
  <sheetViews>
    <sheetView zoomScaleNormal="100" workbookViewId="0">
      <selection activeCell="A2" sqref="A2"/>
    </sheetView>
  </sheetViews>
  <sheetFormatPr defaultColWidth="9.140625" defaultRowHeight="24.75" customHeight="1"/>
  <cols>
    <col min="1" max="1" width="12.85546875" style="314" customWidth="1"/>
    <col min="2" max="2" width="5.7109375" style="314" customWidth="1"/>
    <col min="3" max="15" width="8.5703125" style="314" customWidth="1"/>
    <col min="16" max="16384" width="9.140625" style="314"/>
  </cols>
  <sheetData>
    <row r="1" spans="1:19" ht="17.25" customHeight="1">
      <c r="A1" s="356" t="s">
        <v>935</v>
      </c>
      <c r="B1" s="356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790"/>
      <c r="O1" s="65"/>
    </row>
    <row r="2" spans="1:19" s="310" customFormat="1" ht="17.25" customHeight="1" thickBot="1">
      <c r="A2" s="517" t="s">
        <v>283</v>
      </c>
    </row>
    <row r="3" spans="1:19" s="75" customFormat="1" ht="22.5" customHeight="1">
      <c r="A3" s="1698" t="s">
        <v>288</v>
      </c>
      <c r="B3" s="1699"/>
      <c r="C3" s="1915" t="s">
        <v>460</v>
      </c>
      <c r="D3" s="2080" t="s">
        <v>504</v>
      </c>
      <c r="E3" s="2063" t="s">
        <v>461</v>
      </c>
      <c r="F3" s="1878"/>
      <c r="G3" s="1878"/>
      <c r="H3" s="1878"/>
      <c r="I3" s="1878"/>
      <c r="J3" s="1878"/>
      <c r="K3" s="1878"/>
      <c r="L3" s="1878"/>
      <c r="M3" s="1878"/>
      <c r="N3" s="1878"/>
      <c r="O3" s="1879"/>
    </row>
    <row r="4" spans="1:19" s="76" customFormat="1" ht="22.5" customHeight="1">
      <c r="A4" s="1700"/>
      <c r="B4" s="1701"/>
      <c r="C4" s="1939"/>
      <c r="D4" s="1981"/>
      <c r="E4" s="1962" t="s">
        <v>105</v>
      </c>
      <c r="F4" s="1973"/>
      <c r="G4" s="1973"/>
      <c r="H4" s="1973"/>
      <c r="I4" s="1973"/>
      <c r="J4" s="2079" t="s">
        <v>106</v>
      </c>
      <c r="K4" s="1973"/>
      <c r="L4" s="1973"/>
      <c r="M4" s="2079" t="s">
        <v>107</v>
      </c>
      <c r="N4" s="1973"/>
      <c r="O4" s="2081"/>
    </row>
    <row r="5" spans="1:19" s="76" customFormat="1" ht="22.5" customHeight="1">
      <c r="A5" s="1700"/>
      <c r="B5" s="1701"/>
      <c r="C5" s="1939"/>
      <c r="D5" s="1981"/>
      <c r="E5" s="1712" t="s">
        <v>4</v>
      </c>
      <c r="F5" s="2079" t="s">
        <v>44</v>
      </c>
      <c r="G5" s="1973"/>
      <c r="H5" s="1973"/>
      <c r="I5" s="1973"/>
      <c r="J5" s="1724" t="s">
        <v>4</v>
      </c>
      <c r="K5" s="2079" t="s">
        <v>44</v>
      </c>
      <c r="L5" s="1973"/>
      <c r="M5" s="1724" t="s">
        <v>4</v>
      </c>
      <c r="N5" s="2079" t="s">
        <v>44</v>
      </c>
      <c r="O5" s="2081"/>
    </row>
    <row r="6" spans="1:19" s="76" customFormat="1" ht="22.5" customHeight="1" thickBot="1">
      <c r="A6" s="1700"/>
      <c r="B6" s="1701"/>
      <c r="C6" s="1789"/>
      <c r="D6" s="1843"/>
      <c r="E6" s="1713"/>
      <c r="F6" s="970" t="s">
        <v>108</v>
      </c>
      <c r="G6" s="970" t="s">
        <v>109</v>
      </c>
      <c r="H6" s="970" t="s">
        <v>110</v>
      </c>
      <c r="I6" s="970" t="s">
        <v>111</v>
      </c>
      <c r="J6" s="1725"/>
      <c r="K6" s="956" t="s">
        <v>112</v>
      </c>
      <c r="L6" s="956" t="s">
        <v>113</v>
      </c>
      <c r="M6" s="1725"/>
      <c r="N6" s="956" t="s">
        <v>252</v>
      </c>
      <c r="O6" s="994" t="s">
        <v>113</v>
      </c>
    </row>
    <row r="7" spans="1:19" s="39" customFormat="1" ht="17.25" customHeight="1">
      <c r="A7" s="1714" t="s">
        <v>11</v>
      </c>
      <c r="B7" s="1715"/>
      <c r="C7" s="1322">
        <v>142902</v>
      </c>
      <c r="D7" s="344">
        <v>41639</v>
      </c>
      <c r="E7" s="312">
        <v>57767</v>
      </c>
      <c r="F7" s="544">
        <v>13559</v>
      </c>
      <c r="G7" s="544">
        <v>14490</v>
      </c>
      <c r="H7" s="544">
        <v>14458</v>
      </c>
      <c r="I7" s="544">
        <v>15260</v>
      </c>
      <c r="J7" s="551">
        <v>13072</v>
      </c>
      <c r="K7" s="555">
        <v>4747</v>
      </c>
      <c r="L7" s="555">
        <v>8325</v>
      </c>
      <c r="M7" s="552">
        <v>72063</v>
      </c>
      <c r="N7" s="552">
        <v>36892</v>
      </c>
      <c r="O7" s="332">
        <v>35171</v>
      </c>
      <c r="P7" s="286"/>
      <c r="Q7" s="286"/>
      <c r="R7" s="286"/>
      <c r="S7" s="286"/>
    </row>
    <row r="8" spans="1:19" s="39" customFormat="1" ht="17.25" customHeight="1">
      <c r="A8" s="1704" t="s">
        <v>12</v>
      </c>
      <c r="B8" s="1705"/>
      <c r="C8" s="1322">
        <v>138157</v>
      </c>
      <c r="D8" s="344">
        <v>41152</v>
      </c>
      <c r="E8" s="312">
        <v>54342</v>
      </c>
      <c r="F8" s="544">
        <v>12360</v>
      </c>
      <c r="G8" s="544">
        <v>13287</v>
      </c>
      <c r="H8" s="544">
        <v>14411</v>
      </c>
      <c r="I8" s="544">
        <v>14284</v>
      </c>
      <c r="J8" s="551">
        <v>12926</v>
      </c>
      <c r="K8" s="681">
        <v>4548</v>
      </c>
      <c r="L8" s="555">
        <v>8378</v>
      </c>
      <c r="M8" s="552">
        <v>70889</v>
      </c>
      <c r="N8" s="552">
        <v>36604</v>
      </c>
      <c r="O8" s="332">
        <v>34285</v>
      </c>
      <c r="P8" s="286"/>
      <c r="Q8" s="286"/>
      <c r="R8" s="286"/>
      <c r="S8" s="286"/>
    </row>
    <row r="9" spans="1:19" s="39" customFormat="1" ht="17.25" customHeight="1">
      <c r="A9" s="1704" t="s">
        <v>13</v>
      </c>
      <c r="B9" s="1705"/>
      <c r="C9" s="1322">
        <v>134342</v>
      </c>
      <c r="D9" s="344">
        <v>40885</v>
      </c>
      <c r="E9" s="312">
        <v>51417</v>
      </c>
      <c r="F9" s="544">
        <v>11830</v>
      </c>
      <c r="G9" s="544">
        <v>12174</v>
      </c>
      <c r="H9" s="544">
        <v>13237</v>
      </c>
      <c r="I9" s="544">
        <v>14176</v>
      </c>
      <c r="J9" s="551">
        <v>12824</v>
      </c>
      <c r="K9" s="681">
        <v>4429</v>
      </c>
      <c r="L9" s="555">
        <v>8395</v>
      </c>
      <c r="M9" s="552">
        <v>70101</v>
      </c>
      <c r="N9" s="552">
        <v>36456</v>
      </c>
      <c r="O9" s="332">
        <v>33645</v>
      </c>
      <c r="P9" s="286"/>
      <c r="Q9" s="286"/>
      <c r="R9" s="286"/>
      <c r="S9" s="286"/>
    </row>
    <row r="10" spans="1:19" s="39" customFormat="1" ht="17.25" customHeight="1">
      <c r="A10" s="1704" t="s">
        <v>14</v>
      </c>
      <c r="B10" s="1705"/>
      <c r="C10" s="1322">
        <v>130385</v>
      </c>
      <c r="D10" s="344">
        <v>40444</v>
      </c>
      <c r="E10" s="312">
        <v>48741</v>
      </c>
      <c r="F10" s="544">
        <v>11779</v>
      </c>
      <c r="G10" s="544">
        <v>11670</v>
      </c>
      <c r="H10" s="544">
        <v>12178</v>
      </c>
      <c r="I10" s="544">
        <v>13114</v>
      </c>
      <c r="J10" s="544">
        <v>12811</v>
      </c>
      <c r="K10" s="681">
        <v>4479</v>
      </c>
      <c r="L10" s="555">
        <v>8332</v>
      </c>
      <c r="M10" s="552">
        <v>68833</v>
      </c>
      <c r="N10" s="552">
        <v>35965</v>
      </c>
      <c r="O10" s="332">
        <v>32868</v>
      </c>
      <c r="P10" s="286"/>
      <c r="Q10" s="286"/>
      <c r="R10" s="286"/>
      <c r="S10" s="286"/>
    </row>
    <row r="11" spans="1:19" s="39" customFormat="1" ht="17.25" customHeight="1">
      <c r="A11" s="1704" t="s">
        <v>15</v>
      </c>
      <c r="B11" s="1705"/>
      <c r="C11" s="1322">
        <v>128000</v>
      </c>
      <c r="D11" s="344">
        <v>40390</v>
      </c>
      <c r="E11" s="312">
        <v>47207</v>
      </c>
      <c r="F11" s="544">
        <v>11952</v>
      </c>
      <c r="G11" s="544">
        <v>11609</v>
      </c>
      <c r="H11" s="544">
        <v>11614</v>
      </c>
      <c r="I11" s="544">
        <v>12032</v>
      </c>
      <c r="J11" s="551">
        <v>12648</v>
      </c>
      <c r="K11" s="681">
        <v>4454</v>
      </c>
      <c r="L11" s="555">
        <v>8194</v>
      </c>
      <c r="M11" s="552">
        <v>68145</v>
      </c>
      <c r="N11" s="552">
        <v>35936</v>
      </c>
      <c r="O11" s="332">
        <v>32209</v>
      </c>
      <c r="P11" s="286"/>
      <c r="Q11" s="286"/>
      <c r="R11" s="286"/>
      <c r="S11" s="286"/>
    </row>
    <row r="12" spans="1:19" s="39" customFormat="1" ht="17.25" customHeight="1">
      <c r="A12" s="1704" t="s">
        <v>16</v>
      </c>
      <c r="B12" s="1705"/>
      <c r="C12" s="1322">
        <v>127205</v>
      </c>
      <c r="D12" s="344">
        <v>40409</v>
      </c>
      <c r="E12" s="312">
        <v>46677</v>
      </c>
      <c r="F12" s="544">
        <v>11939</v>
      </c>
      <c r="G12" s="544">
        <v>11746</v>
      </c>
      <c r="H12" s="544">
        <v>11545</v>
      </c>
      <c r="I12" s="544">
        <v>11447</v>
      </c>
      <c r="J12" s="551">
        <v>12597</v>
      </c>
      <c r="K12" s="681">
        <v>4473</v>
      </c>
      <c r="L12" s="555">
        <v>8124</v>
      </c>
      <c r="M12" s="552">
        <v>67931</v>
      </c>
      <c r="N12" s="552">
        <v>35936</v>
      </c>
      <c r="O12" s="332">
        <v>31995</v>
      </c>
      <c r="P12" s="286"/>
      <c r="Q12" s="286"/>
      <c r="R12" s="286"/>
      <c r="S12" s="286"/>
    </row>
    <row r="13" spans="1:19" s="39" customFormat="1" ht="22.5" customHeight="1">
      <c r="A13" s="1704" t="s">
        <v>17</v>
      </c>
      <c r="B13" s="1705"/>
      <c r="C13" s="1342">
        <v>127643</v>
      </c>
      <c r="D13" s="344">
        <v>40495</v>
      </c>
      <c r="E13" s="312">
        <v>47114</v>
      </c>
      <c r="F13" s="544">
        <v>12292</v>
      </c>
      <c r="G13" s="544">
        <v>11836</v>
      </c>
      <c r="H13" s="544">
        <v>11631</v>
      </c>
      <c r="I13" s="544">
        <v>11355</v>
      </c>
      <c r="J13" s="544">
        <v>12690</v>
      </c>
      <c r="K13" s="544">
        <v>4612</v>
      </c>
      <c r="L13" s="544">
        <v>8078</v>
      </c>
      <c r="M13" s="552">
        <v>67839</v>
      </c>
      <c r="N13" s="552">
        <v>35883</v>
      </c>
      <c r="O13" s="332">
        <v>31956</v>
      </c>
      <c r="P13" s="286"/>
      <c r="Q13" s="286"/>
      <c r="R13" s="286"/>
      <c r="S13" s="286"/>
    </row>
    <row r="14" spans="1:19" s="39" customFormat="1" ht="17.25" customHeight="1">
      <c r="A14" s="1704" t="s">
        <v>18</v>
      </c>
      <c r="B14" s="1705"/>
      <c r="C14" s="1342">
        <v>128621</v>
      </c>
      <c r="D14" s="344">
        <v>40980</v>
      </c>
      <c r="E14" s="312">
        <v>47765</v>
      </c>
      <c r="F14" s="544">
        <v>12302</v>
      </c>
      <c r="G14" s="544">
        <v>12169</v>
      </c>
      <c r="H14" s="544">
        <v>11785</v>
      </c>
      <c r="I14" s="544">
        <v>11509</v>
      </c>
      <c r="J14" s="544">
        <v>12879</v>
      </c>
      <c r="K14" s="544">
        <v>4727</v>
      </c>
      <c r="L14" s="544">
        <v>8152</v>
      </c>
      <c r="M14" s="552">
        <v>67977</v>
      </c>
      <c r="N14" s="552">
        <v>36253</v>
      </c>
      <c r="O14" s="332">
        <v>31724</v>
      </c>
      <c r="P14" s="286"/>
      <c r="Q14" s="286"/>
      <c r="R14" s="286"/>
      <c r="S14" s="286"/>
    </row>
    <row r="15" spans="1:19" s="39" customFormat="1" ht="17.25" customHeight="1">
      <c r="A15" s="1704" t="s">
        <v>217</v>
      </c>
      <c r="B15" s="1705"/>
      <c r="C15" s="1342">
        <v>129207</v>
      </c>
      <c r="D15" s="344">
        <v>41260</v>
      </c>
      <c r="E15" s="312">
        <v>47992</v>
      </c>
      <c r="F15" s="544">
        <v>12129</v>
      </c>
      <c r="G15" s="544">
        <v>12193</v>
      </c>
      <c r="H15" s="544">
        <v>12031</v>
      </c>
      <c r="I15" s="544">
        <v>11639</v>
      </c>
      <c r="J15" s="544">
        <v>12956</v>
      </c>
      <c r="K15" s="544">
        <v>4740</v>
      </c>
      <c r="L15" s="544">
        <v>8216</v>
      </c>
      <c r="M15" s="552">
        <v>68259</v>
      </c>
      <c r="N15" s="552">
        <v>36520</v>
      </c>
      <c r="O15" s="332">
        <v>31739</v>
      </c>
      <c r="P15" s="286"/>
      <c r="Q15" s="286"/>
      <c r="R15" s="286"/>
      <c r="S15" s="286"/>
    </row>
    <row r="16" spans="1:19" s="39" customFormat="1" ht="17.25" customHeight="1">
      <c r="A16" s="1704" t="s">
        <v>278</v>
      </c>
      <c r="B16" s="1705"/>
      <c r="C16" s="1342">
        <v>129866</v>
      </c>
      <c r="D16" s="344">
        <v>41611</v>
      </c>
      <c r="E16" s="312">
        <v>48194</v>
      </c>
      <c r="F16" s="544">
        <v>12188</v>
      </c>
      <c r="G16" s="544">
        <v>11986</v>
      </c>
      <c r="H16" s="544">
        <v>12104</v>
      </c>
      <c r="I16" s="544">
        <v>11916</v>
      </c>
      <c r="J16" s="544">
        <v>13118</v>
      </c>
      <c r="K16" s="544">
        <v>4801</v>
      </c>
      <c r="L16" s="544">
        <v>8317</v>
      </c>
      <c r="M16" s="552">
        <v>68554</v>
      </c>
      <c r="N16" s="552">
        <v>36810</v>
      </c>
      <c r="O16" s="332">
        <v>31744</v>
      </c>
      <c r="P16" s="286"/>
      <c r="Q16" s="286"/>
      <c r="R16" s="286"/>
      <c r="S16" s="286"/>
    </row>
    <row r="17" spans="1:19" s="39" customFormat="1" ht="22.5" customHeight="1" thickBot="1">
      <c r="A17" s="1710" t="s">
        <v>601</v>
      </c>
      <c r="B17" s="1711"/>
      <c r="C17" s="1342">
        <v>130481</v>
      </c>
      <c r="D17" s="344">
        <v>41997</v>
      </c>
      <c r="E17" s="287">
        <v>48398</v>
      </c>
      <c r="F17" s="265">
        <v>12516</v>
      </c>
      <c r="G17" s="265">
        <v>11978</v>
      </c>
      <c r="H17" s="265">
        <v>11903</v>
      </c>
      <c r="I17" s="265">
        <v>12001</v>
      </c>
      <c r="J17" s="265">
        <v>13368</v>
      </c>
      <c r="K17" s="265">
        <v>4883</v>
      </c>
      <c r="L17" s="544">
        <v>8485</v>
      </c>
      <c r="M17" s="552">
        <v>68715</v>
      </c>
      <c r="N17" s="552">
        <v>37114</v>
      </c>
      <c r="O17" s="332">
        <v>31601</v>
      </c>
      <c r="P17" s="286"/>
      <c r="Q17" s="286"/>
      <c r="R17" s="286"/>
      <c r="S17" s="286"/>
    </row>
    <row r="18" spans="1:19" s="358" customFormat="1" ht="17.25" customHeight="1">
      <c r="A18" s="1909" t="s">
        <v>960</v>
      </c>
      <c r="B18" s="884" t="s">
        <v>281</v>
      </c>
      <c r="C18" s="874">
        <f t="shared" ref="C18:O18" si="0">C17-C16</f>
        <v>615</v>
      </c>
      <c r="D18" s="876">
        <f t="shared" si="0"/>
        <v>386</v>
      </c>
      <c r="E18" s="874">
        <f t="shared" si="0"/>
        <v>204</v>
      </c>
      <c r="F18" s="875">
        <f t="shared" si="0"/>
        <v>328</v>
      </c>
      <c r="G18" s="875">
        <f t="shared" si="0"/>
        <v>-8</v>
      </c>
      <c r="H18" s="875">
        <f t="shared" si="0"/>
        <v>-201</v>
      </c>
      <c r="I18" s="875">
        <f t="shared" si="0"/>
        <v>85</v>
      </c>
      <c r="J18" s="875">
        <f t="shared" si="0"/>
        <v>250</v>
      </c>
      <c r="K18" s="875">
        <f t="shared" si="0"/>
        <v>82</v>
      </c>
      <c r="L18" s="875">
        <f t="shared" si="0"/>
        <v>168</v>
      </c>
      <c r="M18" s="875">
        <f t="shared" si="0"/>
        <v>161</v>
      </c>
      <c r="N18" s="875">
        <f t="shared" si="0"/>
        <v>304</v>
      </c>
      <c r="O18" s="876">
        <f t="shared" si="0"/>
        <v>-143</v>
      </c>
      <c r="P18" s="286"/>
      <c r="Q18" s="286"/>
      <c r="R18" s="286"/>
      <c r="S18" s="286"/>
    </row>
    <row r="19" spans="1:19" ht="17.25" customHeight="1">
      <c r="A19" s="1695"/>
      <c r="B19" s="878" t="s">
        <v>282</v>
      </c>
      <c r="C19" s="881">
        <f t="shared" ref="C19" si="1">C17/C16-1</f>
        <v>4.735650593688856E-3</v>
      </c>
      <c r="D19" s="883">
        <f t="shared" ref="D19:O19" si="2">D17/D16-1</f>
        <v>9.2763932613972866E-3</v>
      </c>
      <c r="E19" s="881">
        <f t="shared" si="2"/>
        <v>4.2328920612524357E-3</v>
      </c>
      <c r="F19" s="882">
        <f t="shared" si="2"/>
        <v>2.6911716442402422E-2</v>
      </c>
      <c r="G19" s="882">
        <f t="shared" si="2"/>
        <v>-6.6744535291174412E-4</v>
      </c>
      <c r="H19" s="882">
        <f t="shared" si="2"/>
        <v>-1.6606080634500975E-2</v>
      </c>
      <c r="I19" s="882">
        <f t="shared" si="2"/>
        <v>7.1332661967102862E-3</v>
      </c>
      <c r="J19" s="882">
        <f t="shared" si="2"/>
        <v>1.9057783198658251E-2</v>
      </c>
      <c r="K19" s="882">
        <f t="shared" si="2"/>
        <v>1.7079775046865198E-2</v>
      </c>
      <c r="L19" s="882">
        <f t="shared" si="2"/>
        <v>2.0199591198749589E-2</v>
      </c>
      <c r="M19" s="882">
        <f t="shared" si="2"/>
        <v>2.3485135805350055E-3</v>
      </c>
      <c r="N19" s="882">
        <f t="shared" si="2"/>
        <v>8.2586253735397186E-3</v>
      </c>
      <c r="O19" s="883">
        <f t="shared" si="2"/>
        <v>-4.5047883064516236E-3</v>
      </c>
      <c r="P19" s="286"/>
      <c r="Q19" s="286"/>
      <c r="R19" s="286"/>
      <c r="S19" s="286"/>
    </row>
    <row r="20" spans="1:19" ht="17.25" customHeight="1">
      <c r="A20" s="1696" t="s">
        <v>961</v>
      </c>
      <c r="B20" s="896" t="s">
        <v>281</v>
      </c>
      <c r="C20" s="899">
        <f t="shared" ref="C20" si="3">C17-C12</f>
        <v>3276</v>
      </c>
      <c r="D20" s="901">
        <f t="shared" ref="D20:O20" si="4">D17-D12</f>
        <v>1588</v>
      </c>
      <c r="E20" s="899">
        <f t="shared" si="4"/>
        <v>1721</v>
      </c>
      <c r="F20" s="900">
        <f t="shared" si="4"/>
        <v>577</v>
      </c>
      <c r="G20" s="900">
        <f t="shared" si="4"/>
        <v>232</v>
      </c>
      <c r="H20" s="900">
        <f t="shared" si="4"/>
        <v>358</v>
      </c>
      <c r="I20" s="900">
        <f t="shared" si="4"/>
        <v>554</v>
      </c>
      <c r="J20" s="900">
        <f t="shared" si="4"/>
        <v>771</v>
      </c>
      <c r="K20" s="900">
        <f t="shared" si="4"/>
        <v>410</v>
      </c>
      <c r="L20" s="900">
        <f t="shared" si="4"/>
        <v>361</v>
      </c>
      <c r="M20" s="900">
        <f t="shared" si="4"/>
        <v>784</v>
      </c>
      <c r="N20" s="900">
        <f t="shared" si="4"/>
        <v>1178</v>
      </c>
      <c r="O20" s="901">
        <f t="shared" si="4"/>
        <v>-394</v>
      </c>
      <c r="P20" s="286"/>
      <c r="Q20" s="286"/>
      <c r="R20" s="286"/>
      <c r="S20" s="286"/>
    </row>
    <row r="21" spans="1:19" ht="17.25" customHeight="1">
      <c r="A21" s="1695"/>
      <c r="B21" s="878" t="s">
        <v>282</v>
      </c>
      <c r="C21" s="881">
        <f t="shared" ref="C21" si="5">C17/C12-1</f>
        <v>2.5753704649974507E-2</v>
      </c>
      <c r="D21" s="883">
        <f t="shared" ref="D21:O21" si="6">D17/D12-1</f>
        <v>3.9298176148877761E-2</v>
      </c>
      <c r="E21" s="881">
        <f t="shared" si="6"/>
        <v>3.6870407266962335E-2</v>
      </c>
      <c r="F21" s="882">
        <f t="shared" si="6"/>
        <v>4.8329005779378598E-2</v>
      </c>
      <c r="G21" s="882">
        <f t="shared" si="6"/>
        <v>1.9751404733526323E-2</v>
      </c>
      <c r="H21" s="882">
        <f t="shared" si="6"/>
        <v>3.1009094846253804E-2</v>
      </c>
      <c r="I21" s="882">
        <f t="shared" si="6"/>
        <v>4.8396959902157866E-2</v>
      </c>
      <c r="J21" s="882">
        <f t="shared" si="6"/>
        <v>6.1205048821147967E-2</v>
      </c>
      <c r="K21" s="882">
        <f t="shared" si="6"/>
        <v>9.1661077576570493E-2</v>
      </c>
      <c r="L21" s="882">
        <f t="shared" si="6"/>
        <v>4.4436238306253095E-2</v>
      </c>
      <c r="M21" s="882">
        <f t="shared" si="6"/>
        <v>1.1541122609706855E-2</v>
      </c>
      <c r="N21" s="882">
        <f t="shared" si="6"/>
        <v>3.2780498664292113E-2</v>
      </c>
      <c r="O21" s="883">
        <f t="shared" si="6"/>
        <v>-1.2314424128770152E-2</v>
      </c>
      <c r="P21" s="286"/>
      <c r="Q21" s="286"/>
      <c r="R21" s="286"/>
      <c r="S21" s="286"/>
    </row>
    <row r="22" spans="1:19" ht="17.25" customHeight="1">
      <c r="A22" s="1696" t="s">
        <v>962</v>
      </c>
      <c r="B22" s="896" t="s">
        <v>281</v>
      </c>
      <c r="C22" s="899">
        <f t="shared" ref="C22" si="7">C17-C7</f>
        <v>-12421</v>
      </c>
      <c r="D22" s="901">
        <f t="shared" ref="D22:O22" si="8">D17-D7</f>
        <v>358</v>
      </c>
      <c r="E22" s="899">
        <f t="shared" si="8"/>
        <v>-9369</v>
      </c>
      <c r="F22" s="900">
        <f t="shared" si="8"/>
        <v>-1043</v>
      </c>
      <c r="G22" s="900">
        <f t="shared" si="8"/>
        <v>-2512</v>
      </c>
      <c r="H22" s="900">
        <f t="shared" si="8"/>
        <v>-2555</v>
      </c>
      <c r="I22" s="900">
        <f t="shared" si="8"/>
        <v>-3259</v>
      </c>
      <c r="J22" s="900">
        <f t="shared" si="8"/>
        <v>296</v>
      </c>
      <c r="K22" s="900">
        <f t="shared" si="8"/>
        <v>136</v>
      </c>
      <c r="L22" s="900">
        <f t="shared" si="8"/>
        <v>160</v>
      </c>
      <c r="M22" s="900">
        <f t="shared" si="8"/>
        <v>-3348</v>
      </c>
      <c r="N22" s="900">
        <f t="shared" si="8"/>
        <v>222</v>
      </c>
      <c r="O22" s="901">
        <f t="shared" si="8"/>
        <v>-3570</v>
      </c>
      <c r="P22" s="286"/>
      <c r="Q22" s="286"/>
      <c r="R22" s="286"/>
      <c r="S22" s="286"/>
    </row>
    <row r="23" spans="1:19" ht="17.25" customHeight="1" thickBot="1">
      <c r="A23" s="1697"/>
      <c r="B23" s="914" t="s">
        <v>282</v>
      </c>
      <c r="C23" s="915">
        <f t="shared" ref="C23" si="9">C17/C7-1</f>
        <v>-8.6919707211935426E-2</v>
      </c>
      <c r="D23" s="990">
        <f t="shared" ref="D23:O23" si="10">D17/D7-1</f>
        <v>8.5977088786954869E-3</v>
      </c>
      <c r="E23" s="915">
        <f t="shared" si="10"/>
        <v>-0.16218602316201292</v>
      </c>
      <c r="F23" s="916">
        <f t="shared" si="10"/>
        <v>-7.6923076923076872E-2</v>
      </c>
      <c r="G23" s="916">
        <f t="shared" si="10"/>
        <v>-0.1733609385783299</v>
      </c>
      <c r="H23" s="916">
        <f t="shared" si="10"/>
        <v>-0.17671877161433114</v>
      </c>
      <c r="I23" s="916">
        <f t="shared" si="10"/>
        <v>-0.21356487549148095</v>
      </c>
      <c r="J23" s="916">
        <f t="shared" si="10"/>
        <v>2.2643818849449104E-2</v>
      </c>
      <c r="K23" s="916">
        <f t="shared" si="10"/>
        <v>2.8649673477986193E-2</v>
      </c>
      <c r="L23" s="916">
        <f t="shared" si="10"/>
        <v>1.9219219219219319E-2</v>
      </c>
      <c r="M23" s="916">
        <f t="shared" si="10"/>
        <v>-4.6459348070438389E-2</v>
      </c>
      <c r="N23" s="916">
        <f t="shared" si="10"/>
        <v>6.0175647836928636E-3</v>
      </c>
      <c r="O23" s="990">
        <f t="shared" si="10"/>
        <v>-0.10150408006596345</v>
      </c>
      <c r="P23" s="286"/>
      <c r="Q23" s="286"/>
      <c r="R23" s="286"/>
      <c r="S23" s="286"/>
    </row>
    <row r="24" spans="1:19" ht="17.25" customHeight="1">
      <c r="A24" s="1625" t="s">
        <v>114</v>
      </c>
    </row>
    <row r="25" spans="1:19" ht="17.25" customHeight="1"/>
    <row r="26" spans="1:19" ht="24.75" customHeight="1"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</row>
    <row r="27" spans="1:19" ht="24.75" customHeight="1">
      <c r="C27" s="455"/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455"/>
    </row>
    <row r="28" spans="1:19" ht="24.75" customHeight="1"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</row>
    <row r="29" spans="1:19" ht="24.75" customHeight="1"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</row>
    <row r="30" spans="1:19" ht="24.7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</row>
    <row r="31" spans="1:19" ht="24.75" customHeight="1"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</row>
  </sheetData>
  <mergeCells count="27">
    <mergeCell ref="K5:L5"/>
    <mergeCell ref="M5:M6"/>
    <mergeCell ref="N5:O5"/>
    <mergeCell ref="A12:B12"/>
    <mergeCell ref="A13:B13"/>
    <mergeCell ref="A7:B7"/>
    <mergeCell ref="A8:B8"/>
    <mergeCell ref="A9:B9"/>
    <mergeCell ref="A10:B10"/>
    <mergeCell ref="A11:B11"/>
    <mergeCell ref="J5:J6"/>
    <mergeCell ref="C3:C6"/>
    <mergeCell ref="E3:O3"/>
    <mergeCell ref="E4:I4"/>
    <mergeCell ref="J4:L4"/>
    <mergeCell ref="M4:O4"/>
    <mergeCell ref="A17:B17"/>
    <mergeCell ref="A18:A19"/>
    <mergeCell ref="A20:A21"/>
    <mergeCell ref="A22:A23"/>
    <mergeCell ref="F5:I5"/>
    <mergeCell ref="D3:D6"/>
    <mergeCell ref="A14:B14"/>
    <mergeCell ref="A15:B15"/>
    <mergeCell ref="A16:B16"/>
    <mergeCell ref="E5:E6"/>
    <mergeCell ref="A3:B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O23" unlockedFormula="1"/>
  </ignoredErrors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activeCell="A2" sqref="A2"/>
    </sheetView>
  </sheetViews>
  <sheetFormatPr defaultColWidth="9.140625" defaultRowHeight="15"/>
  <cols>
    <col min="1" max="1" width="12.85546875" style="314" customWidth="1"/>
    <col min="2" max="2" width="5.7109375" style="314" customWidth="1"/>
    <col min="3" max="4" width="7.85546875" style="314" customWidth="1"/>
    <col min="5" max="5" width="7.140625" style="314" customWidth="1"/>
    <col min="6" max="6" width="7.85546875" style="314" customWidth="1"/>
    <col min="7" max="7" width="7.140625" style="314" customWidth="1"/>
    <col min="8" max="8" width="7.85546875" style="314" customWidth="1"/>
    <col min="9" max="9" width="7.140625" style="314" customWidth="1"/>
    <col min="10" max="10" width="7.85546875" style="314" customWidth="1"/>
    <col min="11" max="11" width="7.140625" style="314" customWidth="1"/>
    <col min="12" max="12" width="7.85546875" style="314" customWidth="1"/>
    <col min="13" max="13" width="7.140625" style="314" customWidth="1"/>
    <col min="14" max="14" width="7.85546875" style="314" customWidth="1"/>
    <col min="15" max="15" width="6.85546875" style="314" customWidth="1"/>
    <col min="16" max="16" width="7.85546875" style="314" customWidth="1"/>
    <col min="17" max="17" width="6.85546875" style="314" customWidth="1"/>
    <col min="18" max="16384" width="9.140625" style="314"/>
  </cols>
  <sheetData>
    <row r="1" spans="1:20" ht="17.25" customHeight="1">
      <c r="A1" s="356" t="s">
        <v>936</v>
      </c>
      <c r="B1" s="356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790"/>
      <c r="O1" s="65"/>
      <c r="P1" s="65"/>
      <c r="Q1" s="65"/>
    </row>
    <row r="2" spans="1:20" s="310" customFormat="1" ht="17.25" customHeight="1" thickBot="1">
      <c r="A2" s="517" t="s">
        <v>283</v>
      </c>
    </row>
    <row r="3" spans="1:20" s="75" customFormat="1" ht="19.5" customHeight="1" thickBot="1">
      <c r="A3" s="1698" t="s">
        <v>288</v>
      </c>
      <c r="B3" s="1699"/>
      <c r="C3" s="2082" t="s">
        <v>382</v>
      </c>
      <c r="D3" s="2083"/>
      <c r="E3" s="2083"/>
      <c r="F3" s="2083"/>
      <c r="G3" s="2083"/>
      <c r="H3" s="2084"/>
      <c r="I3" s="2084"/>
      <c r="J3" s="2084"/>
      <c r="K3" s="2084"/>
      <c r="L3" s="2084"/>
      <c r="M3" s="2084"/>
      <c r="N3" s="2084"/>
      <c r="O3" s="2084"/>
      <c r="P3" s="2084"/>
      <c r="Q3" s="2085"/>
    </row>
    <row r="4" spans="1:20" s="76" customFormat="1" ht="19.5" customHeight="1">
      <c r="A4" s="1700"/>
      <c r="B4" s="1701"/>
      <c r="C4" s="2086" t="s">
        <v>76</v>
      </c>
      <c r="D4" s="2086" t="s">
        <v>455</v>
      </c>
      <c r="E4" s="1923"/>
      <c r="F4" s="1923"/>
      <c r="G4" s="1908"/>
      <c r="H4" s="2089" t="s">
        <v>272</v>
      </c>
      <c r="I4" s="2090"/>
      <c r="J4" s="2090"/>
      <c r="K4" s="2091"/>
      <c r="L4" s="2092" t="s">
        <v>451</v>
      </c>
      <c r="M4" s="2090"/>
      <c r="N4" s="2090"/>
      <c r="O4" s="2090"/>
      <c r="P4" s="2090"/>
      <c r="Q4" s="2091"/>
    </row>
    <row r="5" spans="1:20" s="76" customFormat="1" ht="39.75" customHeight="1">
      <c r="A5" s="1700"/>
      <c r="B5" s="1701"/>
      <c r="C5" s="2087"/>
      <c r="D5" s="2095" t="s">
        <v>505</v>
      </c>
      <c r="E5" s="2096"/>
      <c r="F5" s="2097" t="s">
        <v>1022</v>
      </c>
      <c r="G5" s="2098"/>
      <c r="H5" s="2093" t="s">
        <v>7</v>
      </c>
      <c r="I5" s="2077"/>
      <c r="J5" s="2076" t="s">
        <v>218</v>
      </c>
      <c r="K5" s="2078"/>
      <c r="L5" s="2094" t="s">
        <v>452</v>
      </c>
      <c r="M5" s="2077"/>
      <c r="N5" s="2076" t="s">
        <v>453</v>
      </c>
      <c r="O5" s="2077"/>
      <c r="P5" s="2076" t="s">
        <v>454</v>
      </c>
      <c r="Q5" s="2078"/>
    </row>
    <row r="6" spans="1:20" s="76" customFormat="1" ht="19.5" customHeight="1" thickBot="1">
      <c r="A6" s="1700"/>
      <c r="B6" s="1701"/>
      <c r="C6" s="2088"/>
      <c r="D6" s="1031" t="s">
        <v>224</v>
      </c>
      <c r="E6" s="1029" t="s">
        <v>225</v>
      </c>
      <c r="F6" s="1029" t="s">
        <v>224</v>
      </c>
      <c r="G6" s="1030" t="s">
        <v>225</v>
      </c>
      <c r="H6" s="1031" t="s">
        <v>224</v>
      </c>
      <c r="I6" s="1029" t="s">
        <v>225</v>
      </c>
      <c r="J6" s="1029" t="s">
        <v>224</v>
      </c>
      <c r="K6" s="1030" t="s">
        <v>225</v>
      </c>
      <c r="L6" s="1032" t="s">
        <v>224</v>
      </c>
      <c r="M6" s="1029" t="s">
        <v>225</v>
      </c>
      <c r="N6" s="1029" t="s">
        <v>224</v>
      </c>
      <c r="O6" s="1029" t="s">
        <v>225</v>
      </c>
      <c r="P6" s="1029" t="s">
        <v>224</v>
      </c>
      <c r="Q6" s="1030" t="s">
        <v>225</v>
      </c>
    </row>
    <row r="7" spans="1:20" s="39" customFormat="1" ht="17.25" customHeight="1">
      <c r="A7" s="1714" t="s">
        <v>11</v>
      </c>
      <c r="B7" s="1715"/>
      <c r="C7" s="69">
        <v>25256</v>
      </c>
      <c r="D7" s="260">
        <v>22179</v>
      </c>
      <c r="E7" s="554">
        <v>0.87816756414317387</v>
      </c>
      <c r="F7" s="675">
        <v>3077</v>
      </c>
      <c r="G7" s="502">
        <v>0.1218324358568261</v>
      </c>
      <c r="H7" s="276">
        <v>14869</v>
      </c>
      <c r="I7" s="554">
        <v>0.58873139056065882</v>
      </c>
      <c r="J7" s="552">
        <v>10387</v>
      </c>
      <c r="K7" s="502">
        <v>0.41126860943934113</v>
      </c>
      <c r="L7" s="143">
        <v>13693</v>
      </c>
      <c r="M7" s="554">
        <v>0.54216819765600255</v>
      </c>
      <c r="N7" s="552">
        <v>2352</v>
      </c>
      <c r="O7" s="554">
        <v>9.3126385809312637E-2</v>
      </c>
      <c r="P7" s="552">
        <v>9211</v>
      </c>
      <c r="Q7" s="502">
        <v>0.3647054165346848</v>
      </c>
      <c r="S7" s="60"/>
      <c r="T7" s="510"/>
    </row>
    <row r="8" spans="1:20" s="39" customFormat="1" ht="17.25" customHeight="1">
      <c r="A8" s="1704" t="s">
        <v>12</v>
      </c>
      <c r="B8" s="1705"/>
      <c r="C8" s="69">
        <v>23677</v>
      </c>
      <c r="D8" s="260">
        <v>21072</v>
      </c>
      <c r="E8" s="554">
        <v>0.88997761540735731</v>
      </c>
      <c r="F8" s="675">
        <v>2605</v>
      </c>
      <c r="G8" s="502">
        <v>0.11002238459264264</v>
      </c>
      <c r="H8" s="276">
        <v>13665</v>
      </c>
      <c r="I8" s="554">
        <v>0.57714237445622329</v>
      </c>
      <c r="J8" s="552">
        <v>10012</v>
      </c>
      <c r="K8" s="502">
        <v>0.42285762554377665</v>
      </c>
      <c r="L8" s="143">
        <v>12420</v>
      </c>
      <c r="M8" s="554">
        <v>0.52455969928622714</v>
      </c>
      <c r="N8" s="552">
        <v>2188</v>
      </c>
      <c r="O8" s="554">
        <v>9.2410356041728259E-2</v>
      </c>
      <c r="P8" s="552">
        <v>9069</v>
      </c>
      <c r="Q8" s="502">
        <v>0.3830299446720446</v>
      </c>
      <c r="S8" s="60"/>
      <c r="T8" s="510"/>
    </row>
    <row r="9" spans="1:20" s="39" customFormat="1" ht="17.25" customHeight="1">
      <c r="A9" s="1704" t="s">
        <v>13</v>
      </c>
      <c r="B9" s="1705"/>
      <c r="C9" s="69">
        <v>23169</v>
      </c>
      <c r="D9" s="260">
        <v>20480</v>
      </c>
      <c r="E9" s="554">
        <v>0.88393974707583411</v>
      </c>
      <c r="F9" s="675">
        <v>2689</v>
      </c>
      <c r="G9" s="502">
        <v>0.11606025292416591</v>
      </c>
      <c r="H9" s="276">
        <v>13313</v>
      </c>
      <c r="I9" s="554">
        <v>0.57460399671975482</v>
      </c>
      <c r="J9" s="552">
        <v>9856</v>
      </c>
      <c r="K9" s="502">
        <v>0.42539600328024513</v>
      </c>
      <c r="L9" s="143">
        <v>11771</v>
      </c>
      <c r="M9" s="554">
        <v>0.50804954896629118</v>
      </c>
      <c r="N9" s="552">
        <v>2220</v>
      </c>
      <c r="O9" s="554">
        <v>9.5817687427165607E-2</v>
      </c>
      <c r="P9" s="552">
        <v>9178</v>
      </c>
      <c r="Q9" s="502">
        <v>0.3961327636065432</v>
      </c>
      <c r="S9" s="60"/>
      <c r="T9" s="510"/>
    </row>
    <row r="10" spans="1:20" s="39" customFormat="1" ht="17.25" customHeight="1">
      <c r="A10" s="1704" t="s">
        <v>14</v>
      </c>
      <c r="B10" s="1705"/>
      <c r="C10" s="69">
        <v>22940</v>
      </c>
      <c r="D10" s="260">
        <v>20142</v>
      </c>
      <c r="E10" s="554">
        <v>0.87802964254577154</v>
      </c>
      <c r="F10" s="675">
        <v>2798</v>
      </c>
      <c r="G10" s="502">
        <v>0.12197035745422842</v>
      </c>
      <c r="H10" s="276">
        <v>13164</v>
      </c>
      <c r="I10" s="554">
        <v>0.57384481255448994</v>
      </c>
      <c r="J10" s="552">
        <v>9776</v>
      </c>
      <c r="K10" s="502">
        <v>0.42615518744551001</v>
      </c>
      <c r="L10" s="143">
        <v>11842</v>
      </c>
      <c r="M10" s="554">
        <v>0.51621621621621616</v>
      </c>
      <c r="N10" s="552">
        <v>2239</v>
      </c>
      <c r="O10" s="554">
        <v>9.7602441150828251E-2</v>
      </c>
      <c r="P10" s="552">
        <v>8859</v>
      </c>
      <c r="Q10" s="502">
        <v>0.38618134263295556</v>
      </c>
      <c r="S10" s="60"/>
      <c r="T10" s="510"/>
    </row>
    <row r="11" spans="1:20" s="39" customFormat="1" ht="17.25" customHeight="1">
      <c r="A11" s="1704" t="s">
        <v>15</v>
      </c>
      <c r="B11" s="1705"/>
      <c r="C11" s="69">
        <v>23250</v>
      </c>
      <c r="D11" s="260">
        <v>20232</v>
      </c>
      <c r="E11" s="554">
        <v>0.87019354838709673</v>
      </c>
      <c r="F11" s="675">
        <v>3018</v>
      </c>
      <c r="G11" s="502">
        <v>0.12980645161290322</v>
      </c>
      <c r="H11" s="276">
        <v>13623</v>
      </c>
      <c r="I11" s="554">
        <v>0.58593548387096772</v>
      </c>
      <c r="J11" s="552">
        <v>9627</v>
      </c>
      <c r="K11" s="502">
        <v>0.41406451612903228</v>
      </c>
      <c r="L11" s="143">
        <v>11986</v>
      </c>
      <c r="M11" s="554">
        <v>0.51552688172043015</v>
      </c>
      <c r="N11" s="552">
        <v>2199</v>
      </c>
      <c r="O11" s="554">
        <v>9.4580645161290319E-2</v>
      </c>
      <c r="P11" s="552">
        <v>9065</v>
      </c>
      <c r="Q11" s="502">
        <v>0.38989247311827957</v>
      </c>
      <c r="S11" s="60"/>
      <c r="T11" s="510"/>
    </row>
    <row r="12" spans="1:20" s="39" customFormat="1" ht="17.25" customHeight="1">
      <c r="A12" s="1704" t="s">
        <v>16</v>
      </c>
      <c r="B12" s="1705"/>
      <c r="C12" s="69">
        <v>23019</v>
      </c>
      <c r="D12" s="260">
        <v>19948</v>
      </c>
      <c r="E12" s="554">
        <v>0.86658847039402231</v>
      </c>
      <c r="F12" s="675">
        <v>3071</v>
      </c>
      <c r="G12" s="502">
        <v>0.13341152960597766</v>
      </c>
      <c r="H12" s="276">
        <v>13291</v>
      </c>
      <c r="I12" s="554">
        <v>0.57739258873104826</v>
      </c>
      <c r="J12" s="552">
        <v>9728</v>
      </c>
      <c r="K12" s="502">
        <v>0.42260741126895174</v>
      </c>
      <c r="L12" s="143">
        <v>11829</v>
      </c>
      <c r="M12" s="554">
        <v>0.5138798383943699</v>
      </c>
      <c r="N12" s="552">
        <v>2225</v>
      </c>
      <c r="O12" s="554">
        <v>9.6659281463139152E-2</v>
      </c>
      <c r="P12" s="552">
        <v>8965</v>
      </c>
      <c r="Q12" s="502">
        <v>0.38946088014249097</v>
      </c>
      <c r="S12" s="60"/>
      <c r="T12" s="510"/>
    </row>
    <row r="13" spans="1:20" s="39" customFormat="1" ht="22.5" customHeight="1">
      <c r="A13" s="1704" t="s">
        <v>17</v>
      </c>
      <c r="B13" s="1705"/>
      <c r="C13" s="361">
        <v>23586</v>
      </c>
      <c r="D13" s="312">
        <v>20439</v>
      </c>
      <c r="E13" s="554">
        <v>0.8665733909946578</v>
      </c>
      <c r="F13" s="675">
        <v>3147</v>
      </c>
      <c r="G13" s="502">
        <v>0.13342660900534214</v>
      </c>
      <c r="H13" s="276">
        <v>13930</v>
      </c>
      <c r="I13" s="554">
        <v>0.59060459594674808</v>
      </c>
      <c r="J13" s="552">
        <v>9656</v>
      </c>
      <c r="K13" s="502">
        <v>0.40939540405325192</v>
      </c>
      <c r="L13" s="143">
        <v>12189</v>
      </c>
      <c r="M13" s="554">
        <v>0.51678962096158743</v>
      </c>
      <c r="N13" s="552">
        <v>2328</v>
      </c>
      <c r="O13" s="554">
        <v>9.8702620198422797E-2</v>
      </c>
      <c r="P13" s="552">
        <v>9069</v>
      </c>
      <c r="Q13" s="502">
        <v>0.38450775883998983</v>
      </c>
      <c r="S13" s="60"/>
      <c r="T13" s="510"/>
    </row>
    <row r="14" spans="1:20" s="39" customFormat="1" ht="17.25" customHeight="1">
      <c r="A14" s="1704" t="s">
        <v>18</v>
      </c>
      <c r="B14" s="1705"/>
      <c r="C14" s="361">
        <v>23812</v>
      </c>
      <c r="D14" s="312">
        <v>20587</v>
      </c>
      <c r="E14" s="554">
        <v>0.86456408533512519</v>
      </c>
      <c r="F14" s="675">
        <v>3225</v>
      </c>
      <c r="G14" s="502">
        <v>0.13543591466487484</v>
      </c>
      <c r="H14" s="276">
        <v>14069</v>
      </c>
      <c r="I14" s="554">
        <v>0.59083655299848814</v>
      </c>
      <c r="J14" s="552">
        <v>9743</v>
      </c>
      <c r="K14" s="502">
        <v>0.40916344700151186</v>
      </c>
      <c r="L14" s="143">
        <v>12200</v>
      </c>
      <c r="M14" s="554">
        <v>0.51234671594154213</v>
      </c>
      <c r="N14" s="552">
        <v>2337</v>
      </c>
      <c r="O14" s="554">
        <v>9.8143793045523259E-2</v>
      </c>
      <c r="P14" s="552">
        <v>9275</v>
      </c>
      <c r="Q14" s="502">
        <v>0.38950949101293464</v>
      </c>
      <c r="S14" s="60"/>
      <c r="T14" s="510"/>
    </row>
    <row r="15" spans="1:20" s="39" customFormat="1" ht="17.25" customHeight="1">
      <c r="A15" s="1704" t="s">
        <v>217</v>
      </c>
      <c r="B15" s="1705"/>
      <c r="C15" s="361">
        <v>23683</v>
      </c>
      <c r="D15" s="312">
        <v>20333</v>
      </c>
      <c r="E15" s="554">
        <v>0.85854832580331886</v>
      </c>
      <c r="F15" s="675">
        <v>3350</v>
      </c>
      <c r="G15" s="502">
        <v>0.14145167419668117</v>
      </c>
      <c r="H15" s="276">
        <v>13940</v>
      </c>
      <c r="I15" s="554">
        <v>0.58860786217962247</v>
      </c>
      <c r="J15" s="552">
        <v>9743</v>
      </c>
      <c r="K15" s="502">
        <v>0.41139213782037748</v>
      </c>
      <c r="L15" s="143">
        <v>11996</v>
      </c>
      <c r="M15" s="554">
        <v>0.50652366676519023</v>
      </c>
      <c r="N15" s="552">
        <v>2354</v>
      </c>
      <c r="O15" s="554">
        <v>9.9396191360891784E-2</v>
      </c>
      <c r="P15" s="552">
        <v>9333</v>
      </c>
      <c r="Q15" s="502">
        <v>0.39408014187391799</v>
      </c>
      <c r="S15" s="60"/>
      <c r="T15" s="510"/>
    </row>
    <row r="16" spans="1:20" s="39" customFormat="1" ht="17.25" customHeight="1">
      <c r="A16" s="1704" t="s">
        <v>278</v>
      </c>
      <c r="B16" s="1705"/>
      <c r="C16" s="361">
        <v>23641</v>
      </c>
      <c r="D16" s="312">
        <v>20279</v>
      </c>
      <c r="E16" s="554">
        <v>0.85778943361109938</v>
      </c>
      <c r="F16" s="675">
        <v>3362</v>
      </c>
      <c r="G16" s="502">
        <v>0.14221056638890064</v>
      </c>
      <c r="H16" s="276">
        <v>13797</v>
      </c>
      <c r="I16" s="554">
        <v>0.58360475445201132</v>
      </c>
      <c r="J16" s="552">
        <v>9844</v>
      </c>
      <c r="K16" s="502">
        <v>0.41639524554798868</v>
      </c>
      <c r="L16" s="143">
        <v>12005</v>
      </c>
      <c r="M16" s="554">
        <v>0.50780423839939093</v>
      </c>
      <c r="N16" s="552">
        <v>2386</v>
      </c>
      <c r="O16" s="554">
        <v>0.10092635675309843</v>
      </c>
      <c r="P16" s="552">
        <v>9250</v>
      </c>
      <c r="Q16" s="502">
        <v>0.39126940484751066</v>
      </c>
      <c r="S16" s="60"/>
      <c r="T16" s="510"/>
    </row>
    <row r="17" spans="1:20" s="39" customFormat="1" ht="22.5" customHeight="1" thickBot="1">
      <c r="A17" s="1710" t="s">
        <v>601</v>
      </c>
      <c r="B17" s="1711"/>
      <c r="C17" s="361">
        <v>24120</v>
      </c>
      <c r="D17" s="312">
        <v>20696</v>
      </c>
      <c r="E17" s="554">
        <v>0.85804311774461028</v>
      </c>
      <c r="F17" s="675">
        <v>3424</v>
      </c>
      <c r="G17" s="502">
        <v>0.14195688225538972</v>
      </c>
      <c r="H17" s="276">
        <v>14017</v>
      </c>
      <c r="I17" s="554">
        <v>0.58113598673300171</v>
      </c>
      <c r="J17" s="552">
        <v>10103</v>
      </c>
      <c r="K17" s="502">
        <v>0.41886401326699835</v>
      </c>
      <c r="L17" s="143">
        <v>12362</v>
      </c>
      <c r="M17" s="554">
        <v>0.51106965174129348</v>
      </c>
      <c r="N17" s="552">
        <v>2432</v>
      </c>
      <c r="O17" s="554">
        <v>0.10082918739635158</v>
      </c>
      <c r="P17" s="552">
        <v>9326</v>
      </c>
      <c r="Q17" s="502">
        <v>0.38665008291873965</v>
      </c>
      <c r="S17" s="60"/>
      <c r="T17" s="510"/>
    </row>
    <row r="18" spans="1:20" s="358" customFormat="1" ht="17.25" customHeight="1">
      <c r="A18" s="1909" t="s">
        <v>960</v>
      </c>
      <c r="B18" s="884" t="s">
        <v>281</v>
      </c>
      <c r="C18" s="998">
        <f>C17-C16</f>
        <v>479</v>
      </c>
      <c r="D18" s="998">
        <f>D17-D16</f>
        <v>417</v>
      </c>
      <c r="E18" s="931" t="s">
        <v>58</v>
      </c>
      <c r="F18" s="873">
        <f>F17-F16</f>
        <v>62</v>
      </c>
      <c r="G18" s="932" t="s">
        <v>58</v>
      </c>
      <c r="H18" s="998">
        <f>H17-H16</f>
        <v>220</v>
      </c>
      <c r="I18" s="931" t="s">
        <v>58</v>
      </c>
      <c r="J18" s="873">
        <f>J17-J16</f>
        <v>259</v>
      </c>
      <c r="K18" s="932" t="s">
        <v>58</v>
      </c>
      <c r="L18" s="998">
        <f>L17-L16</f>
        <v>357</v>
      </c>
      <c r="M18" s="931" t="s">
        <v>58</v>
      </c>
      <c r="N18" s="873">
        <f>N17-N16</f>
        <v>46</v>
      </c>
      <c r="O18" s="931" t="s">
        <v>58</v>
      </c>
      <c r="P18" s="873">
        <f>P17-P16</f>
        <v>76</v>
      </c>
      <c r="Q18" s="932" t="s">
        <v>58</v>
      </c>
      <c r="S18" s="60"/>
      <c r="T18" s="510"/>
    </row>
    <row r="19" spans="1:20" ht="17.25" customHeight="1">
      <c r="A19" s="1695"/>
      <c r="B19" s="878" t="s">
        <v>282</v>
      </c>
      <c r="C19" s="999">
        <f t="shared" ref="C19" si="0">C17/C16-1</f>
        <v>2.0261410261833257E-2</v>
      </c>
      <c r="D19" s="999">
        <f t="shared" ref="D19" si="1">D17/D16-1</f>
        <v>2.0563144139257306E-2</v>
      </c>
      <c r="E19" s="943" t="s">
        <v>58</v>
      </c>
      <c r="F19" s="880">
        <f t="shared" ref="F19" si="2">F17/F16-1</f>
        <v>1.844140392623439E-2</v>
      </c>
      <c r="G19" s="944" t="s">
        <v>58</v>
      </c>
      <c r="H19" s="999">
        <f t="shared" ref="H19" si="3">H17/H16-1</f>
        <v>1.5945495397550191E-2</v>
      </c>
      <c r="I19" s="943" t="s">
        <v>58</v>
      </c>
      <c r="J19" s="880">
        <f t="shared" ref="J19" si="4">J17/J16-1</f>
        <v>2.6310442909386333E-2</v>
      </c>
      <c r="K19" s="944" t="s">
        <v>58</v>
      </c>
      <c r="L19" s="999">
        <f t="shared" ref="L19" si="5">L17/L16-1</f>
        <v>2.9737609329446135E-2</v>
      </c>
      <c r="M19" s="943" t="s">
        <v>58</v>
      </c>
      <c r="N19" s="880">
        <f t="shared" ref="N19" si="6">N17/N16-1</f>
        <v>1.9279128248113953E-2</v>
      </c>
      <c r="O19" s="943" t="s">
        <v>58</v>
      </c>
      <c r="P19" s="880">
        <f t="shared" ref="P19" si="7">P17/P16-1</f>
        <v>8.2162162162162655E-3</v>
      </c>
      <c r="Q19" s="944" t="s">
        <v>58</v>
      </c>
      <c r="S19" s="60"/>
      <c r="T19" s="510"/>
    </row>
    <row r="20" spans="1:20" ht="17.25" customHeight="1">
      <c r="A20" s="1696" t="s">
        <v>961</v>
      </c>
      <c r="B20" s="896" t="s">
        <v>281</v>
      </c>
      <c r="C20" s="1000">
        <f t="shared" ref="C20" si="8">C17-C12</f>
        <v>1101</v>
      </c>
      <c r="D20" s="1000">
        <f t="shared" ref="D20" si="9">D17-D12</f>
        <v>748</v>
      </c>
      <c r="E20" s="939" t="s">
        <v>58</v>
      </c>
      <c r="F20" s="898">
        <f t="shared" ref="F20" si="10">F17-F12</f>
        <v>353</v>
      </c>
      <c r="G20" s="940" t="s">
        <v>58</v>
      </c>
      <c r="H20" s="1000">
        <f t="shared" ref="H20" si="11">H17-H12</f>
        <v>726</v>
      </c>
      <c r="I20" s="939" t="s">
        <v>58</v>
      </c>
      <c r="J20" s="898">
        <f t="shared" ref="J20" si="12">J17-J12</f>
        <v>375</v>
      </c>
      <c r="K20" s="940" t="s">
        <v>58</v>
      </c>
      <c r="L20" s="1000">
        <f t="shared" ref="L20" si="13">L17-L12</f>
        <v>533</v>
      </c>
      <c r="M20" s="939" t="s">
        <v>58</v>
      </c>
      <c r="N20" s="898">
        <f t="shared" ref="N20" si="14">N17-N12</f>
        <v>207</v>
      </c>
      <c r="O20" s="939" t="s">
        <v>58</v>
      </c>
      <c r="P20" s="898">
        <f t="shared" ref="P20" si="15">P17-P12</f>
        <v>361</v>
      </c>
      <c r="Q20" s="940" t="s">
        <v>58</v>
      </c>
      <c r="S20" s="60"/>
      <c r="T20" s="510"/>
    </row>
    <row r="21" spans="1:20" ht="17.25" customHeight="1">
      <c r="A21" s="1695"/>
      <c r="B21" s="878" t="s">
        <v>282</v>
      </c>
      <c r="C21" s="999">
        <f t="shared" ref="C21" si="16">C17/C12-1</f>
        <v>4.7830053434119613E-2</v>
      </c>
      <c r="D21" s="999">
        <f t="shared" ref="D21" si="17">D17/D12-1</f>
        <v>3.7497493483055866E-2</v>
      </c>
      <c r="E21" s="943" t="s">
        <v>58</v>
      </c>
      <c r="F21" s="880">
        <f t="shared" ref="F21" si="18">F17/F12-1</f>
        <v>0.11494627157277759</v>
      </c>
      <c r="G21" s="944" t="s">
        <v>58</v>
      </c>
      <c r="H21" s="999">
        <f t="shared" ref="H21" si="19">H17/H12-1</f>
        <v>5.4623429388307887E-2</v>
      </c>
      <c r="I21" s="943" t="s">
        <v>58</v>
      </c>
      <c r="J21" s="880">
        <f t="shared" ref="J21" si="20">J17/J12-1</f>
        <v>3.8548519736842035E-2</v>
      </c>
      <c r="K21" s="944" t="s">
        <v>58</v>
      </c>
      <c r="L21" s="999">
        <f t="shared" ref="L21" si="21">L17/L12-1</f>
        <v>4.5058753909882565E-2</v>
      </c>
      <c r="M21" s="943" t="s">
        <v>58</v>
      </c>
      <c r="N21" s="880">
        <f t="shared" ref="N21" si="22">N17/N12-1</f>
        <v>9.3033707865168624E-2</v>
      </c>
      <c r="O21" s="943" t="s">
        <v>58</v>
      </c>
      <c r="P21" s="880">
        <f t="shared" ref="P21" si="23">P17/P12-1</f>
        <v>4.0267707752370319E-2</v>
      </c>
      <c r="Q21" s="944" t="s">
        <v>58</v>
      </c>
      <c r="S21" s="60"/>
      <c r="T21" s="510"/>
    </row>
    <row r="22" spans="1:20" ht="17.25" customHeight="1">
      <c r="A22" s="1696" t="s">
        <v>962</v>
      </c>
      <c r="B22" s="896" t="s">
        <v>281</v>
      </c>
      <c r="C22" s="1000">
        <f t="shared" ref="C22" si="24">C17-C7</f>
        <v>-1136</v>
      </c>
      <c r="D22" s="1000">
        <f t="shared" ref="D22" si="25">D17-D7</f>
        <v>-1483</v>
      </c>
      <c r="E22" s="939" t="s">
        <v>58</v>
      </c>
      <c r="F22" s="898">
        <f t="shared" ref="F22" si="26">F17-F7</f>
        <v>347</v>
      </c>
      <c r="G22" s="940" t="s">
        <v>58</v>
      </c>
      <c r="H22" s="1000">
        <f t="shared" ref="H22" si="27">H17-H7</f>
        <v>-852</v>
      </c>
      <c r="I22" s="939" t="s">
        <v>58</v>
      </c>
      <c r="J22" s="898">
        <f t="shared" ref="J22" si="28">J17-J7</f>
        <v>-284</v>
      </c>
      <c r="K22" s="940" t="s">
        <v>58</v>
      </c>
      <c r="L22" s="1000">
        <f t="shared" ref="L22" si="29">L17-L7</f>
        <v>-1331</v>
      </c>
      <c r="M22" s="939" t="s">
        <v>58</v>
      </c>
      <c r="N22" s="898">
        <f t="shared" ref="N22" si="30">N17-N7</f>
        <v>80</v>
      </c>
      <c r="O22" s="939" t="s">
        <v>58</v>
      </c>
      <c r="P22" s="898">
        <f t="shared" ref="P22" si="31">P17-P7</f>
        <v>115</v>
      </c>
      <c r="Q22" s="940" t="s">
        <v>58</v>
      </c>
      <c r="S22" s="60"/>
      <c r="T22" s="510"/>
    </row>
    <row r="23" spans="1:20" ht="17.25" customHeight="1" thickBot="1">
      <c r="A23" s="1697"/>
      <c r="B23" s="914" t="s">
        <v>282</v>
      </c>
      <c r="C23" s="1001">
        <f t="shared" ref="C23" si="32">C17/C7-1</f>
        <v>-4.4979410833069333E-2</v>
      </c>
      <c r="D23" s="1001">
        <f t="shared" ref="D23" si="33">D17/D7-1</f>
        <v>-6.6865052527165347E-2</v>
      </c>
      <c r="E23" s="986" t="s">
        <v>58</v>
      </c>
      <c r="F23" s="1033">
        <f t="shared" ref="F23" si="34">F17/F7-1</f>
        <v>0.11277218069548267</v>
      </c>
      <c r="G23" s="987" t="s">
        <v>58</v>
      </c>
      <c r="H23" s="1001">
        <f t="shared" ref="H23" si="35">H17/H7-1</f>
        <v>-5.7300423700316072E-2</v>
      </c>
      <c r="I23" s="986" t="s">
        <v>58</v>
      </c>
      <c r="J23" s="1033">
        <f t="shared" ref="J23" si="36">J17/J7-1</f>
        <v>-2.7341869644748273E-2</v>
      </c>
      <c r="K23" s="987" t="s">
        <v>58</v>
      </c>
      <c r="L23" s="1001">
        <f t="shared" ref="L23" si="37">L17/L7-1</f>
        <v>-9.7202950412619615E-2</v>
      </c>
      <c r="M23" s="986" t="s">
        <v>58</v>
      </c>
      <c r="N23" s="1033">
        <f t="shared" ref="N23" si="38">N17/N7-1</f>
        <v>3.4013605442176909E-2</v>
      </c>
      <c r="O23" s="986" t="s">
        <v>58</v>
      </c>
      <c r="P23" s="1033">
        <f t="shared" ref="P23" si="39">P17/P7-1</f>
        <v>1.2485072196287028E-2</v>
      </c>
      <c r="Q23" s="987" t="s">
        <v>58</v>
      </c>
      <c r="S23" s="60"/>
      <c r="T23" s="510"/>
    </row>
    <row r="24" spans="1:20" ht="17.25" customHeight="1">
      <c r="A24" s="1625" t="s">
        <v>544</v>
      </c>
    </row>
    <row r="25" spans="1:20" ht="17.25" customHeight="1">
      <c r="A25" s="1625" t="s">
        <v>946</v>
      </c>
    </row>
    <row r="26" spans="1:20"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</row>
    <row r="27" spans="1:20">
      <c r="C27" s="455"/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</row>
    <row r="28" spans="1:20"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</row>
    <row r="29" spans="1:20"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55"/>
    </row>
    <row r="30" spans="1:20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</row>
    <row r="31" spans="1:20"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</row>
  </sheetData>
  <mergeCells count="27">
    <mergeCell ref="A12:B12"/>
    <mergeCell ref="A7:B7"/>
    <mergeCell ref="A8:B8"/>
    <mergeCell ref="A9:B9"/>
    <mergeCell ref="A10:B10"/>
    <mergeCell ref="A11:B11"/>
    <mergeCell ref="A20:A21"/>
    <mergeCell ref="A22:A23"/>
    <mergeCell ref="A13:B13"/>
    <mergeCell ref="A14:B14"/>
    <mergeCell ref="A15:B15"/>
    <mergeCell ref="A16:B16"/>
    <mergeCell ref="A17:B17"/>
    <mergeCell ref="A18:A19"/>
    <mergeCell ref="A3:B6"/>
    <mergeCell ref="C3:Q3"/>
    <mergeCell ref="D4:G4"/>
    <mergeCell ref="C4:C6"/>
    <mergeCell ref="H4:K4"/>
    <mergeCell ref="L4:Q4"/>
    <mergeCell ref="H5:I5"/>
    <mergeCell ref="J5:K5"/>
    <mergeCell ref="L5:M5"/>
    <mergeCell ref="N5:O5"/>
    <mergeCell ref="P5:Q5"/>
    <mergeCell ref="D5:E5"/>
    <mergeCell ref="F5:G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Q23" unlockedFormula="1"/>
  </ignoredErrors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workbookViewId="0">
      <selection activeCell="A2" sqref="A2"/>
    </sheetView>
  </sheetViews>
  <sheetFormatPr defaultColWidth="9.140625" defaultRowHeight="15"/>
  <cols>
    <col min="1" max="1" width="12.85546875" style="314" customWidth="1"/>
    <col min="2" max="2" width="5.7109375" style="314" customWidth="1"/>
    <col min="3" max="4" width="7.85546875" style="314" customWidth="1"/>
    <col min="5" max="5" width="7.140625" style="314" customWidth="1"/>
    <col min="6" max="6" width="7.85546875" style="314" customWidth="1"/>
    <col min="7" max="7" width="7.140625" style="314" customWidth="1"/>
    <col min="8" max="8" width="7.85546875" style="314" customWidth="1"/>
    <col min="9" max="9" width="7.140625" style="314" customWidth="1"/>
    <col min="10" max="10" width="7.85546875" style="314" customWidth="1"/>
    <col min="11" max="11" width="7.140625" style="314" customWidth="1"/>
    <col min="12" max="12" width="7.85546875" style="314" customWidth="1"/>
    <col min="13" max="13" width="7.140625" style="314" customWidth="1"/>
    <col min="14" max="14" width="7.85546875" style="314" customWidth="1"/>
    <col min="15" max="15" width="6.85546875" style="314" customWidth="1"/>
    <col min="16" max="16" width="7.85546875" style="314" customWidth="1"/>
    <col min="17" max="17" width="6.85546875" style="314" customWidth="1"/>
    <col min="18" max="16384" width="9.140625" style="314"/>
  </cols>
  <sheetData>
    <row r="1" spans="1:37" ht="17.25" customHeight="1">
      <c r="A1" s="356" t="s">
        <v>937</v>
      </c>
      <c r="B1" s="356"/>
      <c r="C1" s="65"/>
      <c r="D1" s="65"/>
      <c r="E1" s="65"/>
      <c r="F1" s="65"/>
      <c r="G1" s="65"/>
      <c r="H1" s="65"/>
      <c r="I1" s="65"/>
      <c r="J1" s="65"/>
      <c r="K1" s="790"/>
      <c r="L1" s="65"/>
      <c r="M1" s="65"/>
      <c r="N1" s="65"/>
      <c r="O1" s="65"/>
      <c r="P1" s="65"/>
      <c r="Q1" s="65"/>
      <c r="S1" s="756"/>
      <c r="T1" s="756"/>
      <c r="U1" s="756"/>
      <c r="V1" s="756"/>
      <c r="W1" s="756"/>
      <c r="X1" s="756"/>
      <c r="Y1" s="756"/>
      <c r="Z1" s="756"/>
      <c r="AA1" s="756"/>
      <c r="AB1" s="756"/>
      <c r="AC1" s="756"/>
      <c r="AD1" s="756"/>
      <c r="AE1" s="756"/>
      <c r="AF1" s="756"/>
      <c r="AG1" s="756"/>
      <c r="AH1" s="756"/>
      <c r="AI1" s="756"/>
      <c r="AJ1" s="756"/>
      <c r="AK1" s="756"/>
    </row>
    <row r="2" spans="1:37" s="310" customFormat="1" ht="17.25" customHeight="1" thickBot="1">
      <c r="A2" s="517" t="s">
        <v>283</v>
      </c>
      <c r="S2" s="757"/>
      <c r="T2" s="757"/>
      <c r="U2" s="757"/>
      <c r="V2" s="757"/>
      <c r="W2" s="757"/>
      <c r="X2" s="757"/>
      <c r="Y2" s="757"/>
      <c r="Z2" s="757"/>
      <c r="AA2" s="757"/>
      <c r="AB2" s="757"/>
      <c r="AC2" s="757"/>
      <c r="AD2" s="757"/>
      <c r="AE2" s="757"/>
      <c r="AF2" s="757"/>
      <c r="AG2" s="757"/>
      <c r="AH2" s="757"/>
      <c r="AI2" s="757"/>
      <c r="AJ2" s="757"/>
      <c r="AK2" s="757"/>
    </row>
    <row r="3" spans="1:37" s="75" customFormat="1" ht="19.5" customHeight="1" thickBot="1">
      <c r="A3" s="1698" t="s">
        <v>288</v>
      </c>
      <c r="B3" s="1699"/>
      <c r="C3" s="2082" t="s">
        <v>529</v>
      </c>
      <c r="D3" s="2083"/>
      <c r="E3" s="2083"/>
      <c r="F3" s="2083"/>
      <c r="G3" s="2083"/>
      <c r="H3" s="2084"/>
      <c r="I3" s="2084"/>
      <c r="J3" s="2084"/>
      <c r="K3" s="2084"/>
      <c r="L3" s="2084"/>
      <c r="M3" s="2084"/>
      <c r="N3" s="2084"/>
      <c r="O3" s="2084"/>
      <c r="P3" s="2084"/>
      <c r="Q3" s="2085"/>
      <c r="S3" s="758"/>
      <c r="T3" s="758"/>
      <c r="U3" s="758"/>
      <c r="V3" s="758"/>
      <c r="W3" s="758"/>
      <c r="X3" s="758"/>
      <c r="Y3" s="758"/>
      <c r="Z3" s="758"/>
      <c r="AA3" s="758"/>
      <c r="AB3" s="758"/>
      <c r="AC3" s="758"/>
      <c r="AD3" s="758"/>
      <c r="AE3" s="758"/>
      <c r="AF3" s="758"/>
      <c r="AG3" s="758"/>
      <c r="AH3" s="758"/>
      <c r="AI3" s="758"/>
      <c r="AJ3" s="758"/>
      <c r="AK3" s="758"/>
    </row>
    <row r="4" spans="1:37" s="76" customFormat="1" ht="19.5" customHeight="1">
      <c r="A4" s="1700"/>
      <c r="B4" s="1701"/>
      <c r="C4" s="2099" t="s">
        <v>76</v>
      </c>
      <c r="D4" s="2086" t="s">
        <v>455</v>
      </c>
      <c r="E4" s="1923"/>
      <c r="F4" s="1923"/>
      <c r="G4" s="1908"/>
      <c r="H4" s="2089" t="s">
        <v>272</v>
      </c>
      <c r="I4" s="2090"/>
      <c r="J4" s="2090"/>
      <c r="K4" s="2091"/>
      <c r="L4" s="2089" t="s">
        <v>451</v>
      </c>
      <c r="M4" s="2090"/>
      <c r="N4" s="2090"/>
      <c r="O4" s="2090"/>
      <c r="P4" s="2090"/>
      <c r="Q4" s="2091"/>
      <c r="S4" s="759"/>
      <c r="T4" s="759"/>
      <c r="U4" s="759"/>
      <c r="V4" s="759"/>
      <c r="W4" s="759"/>
      <c r="X4" s="759"/>
      <c r="Y4" s="759"/>
      <c r="Z4" s="759"/>
      <c r="AA4" s="759"/>
      <c r="AB4" s="759"/>
      <c r="AC4" s="759"/>
      <c r="AD4" s="759"/>
      <c r="AE4" s="759"/>
      <c r="AF4" s="759"/>
      <c r="AG4" s="759"/>
      <c r="AH4" s="759"/>
      <c r="AI4" s="759"/>
      <c r="AJ4" s="759"/>
      <c r="AK4" s="759"/>
    </row>
    <row r="5" spans="1:37" s="76" customFormat="1" ht="39" customHeight="1">
      <c r="A5" s="1700"/>
      <c r="B5" s="1701"/>
      <c r="C5" s="2100"/>
      <c r="D5" s="2095" t="s">
        <v>687</v>
      </c>
      <c r="E5" s="2096"/>
      <c r="F5" s="2097" t="s">
        <v>688</v>
      </c>
      <c r="G5" s="2098"/>
      <c r="H5" s="2093" t="s">
        <v>7</v>
      </c>
      <c r="I5" s="2077"/>
      <c r="J5" s="2076" t="s">
        <v>218</v>
      </c>
      <c r="K5" s="2078"/>
      <c r="L5" s="2093" t="s">
        <v>452</v>
      </c>
      <c r="M5" s="2077"/>
      <c r="N5" s="2076" t="s">
        <v>453</v>
      </c>
      <c r="O5" s="2077"/>
      <c r="P5" s="2076" t="s">
        <v>454</v>
      </c>
      <c r="Q5" s="2078"/>
      <c r="S5" s="859"/>
      <c r="T5" s="859"/>
      <c r="U5" s="859"/>
      <c r="V5" s="859"/>
      <c r="W5" s="859"/>
      <c r="X5" s="859"/>
      <c r="Y5" s="859"/>
      <c r="Z5" s="859"/>
      <c r="AA5" s="759"/>
      <c r="AB5" s="759"/>
      <c r="AC5" s="759"/>
      <c r="AD5" s="759"/>
      <c r="AE5" s="759"/>
      <c r="AF5" s="759"/>
      <c r="AG5" s="759"/>
      <c r="AH5" s="759"/>
      <c r="AI5" s="759"/>
      <c r="AJ5" s="759"/>
      <c r="AK5" s="759"/>
    </row>
    <row r="6" spans="1:37" s="76" customFormat="1" ht="19.5" customHeight="1" thickBot="1">
      <c r="A6" s="1700"/>
      <c r="B6" s="1701"/>
      <c r="C6" s="2101"/>
      <c r="D6" s="1031" t="s">
        <v>224</v>
      </c>
      <c r="E6" s="1029" t="s">
        <v>225</v>
      </c>
      <c r="F6" s="1029" t="s">
        <v>224</v>
      </c>
      <c r="G6" s="1030" t="s">
        <v>225</v>
      </c>
      <c r="H6" s="1031" t="s">
        <v>224</v>
      </c>
      <c r="I6" s="1029" t="s">
        <v>225</v>
      </c>
      <c r="J6" s="1029" t="s">
        <v>224</v>
      </c>
      <c r="K6" s="1030" t="s">
        <v>225</v>
      </c>
      <c r="L6" s="1031" t="s">
        <v>224</v>
      </c>
      <c r="M6" s="1029" t="s">
        <v>225</v>
      </c>
      <c r="N6" s="1029" t="s">
        <v>224</v>
      </c>
      <c r="O6" s="1029" t="s">
        <v>225</v>
      </c>
      <c r="P6" s="1029" t="s">
        <v>224</v>
      </c>
      <c r="Q6" s="1030" t="s">
        <v>225</v>
      </c>
      <c r="S6" s="859"/>
      <c r="T6" s="859"/>
      <c r="U6" s="859"/>
      <c r="V6" s="859"/>
      <c r="W6" s="859"/>
      <c r="X6" s="859"/>
      <c r="Y6" s="859"/>
      <c r="Z6" s="859"/>
      <c r="AA6" s="759"/>
      <c r="AB6" s="759"/>
      <c r="AC6" s="759"/>
      <c r="AD6" s="759"/>
      <c r="AE6" s="759"/>
      <c r="AF6" s="759"/>
      <c r="AG6" s="759"/>
      <c r="AH6" s="759"/>
      <c r="AI6" s="759"/>
      <c r="AJ6" s="759"/>
      <c r="AK6" s="759"/>
    </row>
    <row r="7" spans="1:37" s="76" customFormat="1" ht="19.5" customHeight="1">
      <c r="A7" s="1714" t="s">
        <v>10</v>
      </c>
      <c r="B7" s="1715"/>
      <c r="C7" s="862">
        <v>24701</v>
      </c>
      <c r="D7" s="651">
        <v>21738</v>
      </c>
      <c r="E7" s="1343">
        <v>0.88004534229383424</v>
      </c>
      <c r="F7" s="860">
        <v>2963</v>
      </c>
      <c r="G7" s="1344">
        <v>0.11995465770616574</v>
      </c>
      <c r="H7" s="768">
        <v>15000</v>
      </c>
      <c r="I7" s="1343">
        <v>0.60726286385166595</v>
      </c>
      <c r="J7" s="652">
        <v>9701</v>
      </c>
      <c r="K7" s="1344">
        <v>0.39273713614833405</v>
      </c>
      <c r="L7" s="768">
        <v>14347</v>
      </c>
      <c r="M7" s="1343">
        <v>0.58082668717865671</v>
      </c>
      <c r="N7" s="652">
        <v>1915</v>
      </c>
      <c r="O7" s="1343">
        <v>7.752722561839602E-2</v>
      </c>
      <c r="P7" s="652">
        <v>8439</v>
      </c>
      <c r="Q7" s="1344">
        <v>0.34164608720294726</v>
      </c>
      <c r="R7" s="1546"/>
      <c r="S7" s="861"/>
      <c r="T7" s="1547"/>
      <c r="U7" s="1547"/>
      <c r="V7" s="861"/>
      <c r="W7" s="1547"/>
      <c r="X7" s="1547"/>
      <c r="Y7" s="1547"/>
      <c r="Z7" s="861"/>
      <c r="AA7" s="1548"/>
      <c r="AB7" s="1549"/>
      <c r="AC7" s="1549"/>
      <c r="AD7" s="1549"/>
      <c r="AE7" s="759"/>
      <c r="AF7" s="759"/>
      <c r="AG7" s="759"/>
      <c r="AH7" s="759"/>
      <c r="AI7" s="759"/>
      <c r="AJ7" s="759"/>
      <c r="AK7" s="759"/>
    </row>
    <row r="8" spans="1:37" s="39" customFormat="1" ht="17.25" customHeight="1">
      <c r="A8" s="1704" t="s">
        <v>11</v>
      </c>
      <c r="B8" s="1705"/>
      <c r="C8" s="69">
        <v>24381</v>
      </c>
      <c r="D8" s="1331">
        <v>21147</v>
      </c>
      <c r="E8" s="554">
        <v>0.86735572782084414</v>
      </c>
      <c r="F8" s="1345">
        <v>3234</v>
      </c>
      <c r="G8" s="502">
        <v>0.13264427217915589</v>
      </c>
      <c r="H8" s="1219">
        <v>14932</v>
      </c>
      <c r="I8" s="554">
        <v>0.61244411632008533</v>
      </c>
      <c r="J8" s="552">
        <v>9449</v>
      </c>
      <c r="K8" s="502">
        <v>0.38755588367991467</v>
      </c>
      <c r="L8" s="1219">
        <v>14190</v>
      </c>
      <c r="M8" s="554">
        <v>0.58201058201058198</v>
      </c>
      <c r="N8" s="552">
        <v>1849</v>
      </c>
      <c r="O8" s="554">
        <v>7.5837742504409167E-2</v>
      </c>
      <c r="P8" s="552">
        <v>8342</v>
      </c>
      <c r="Q8" s="502">
        <v>0.3421516754850088</v>
      </c>
      <c r="R8" s="1546"/>
      <c r="S8" s="861"/>
      <c r="T8" s="1547"/>
      <c r="U8" s="1547"/>
      <c r="V8" s="861"/>
      <c r="W8" s="1547"/>
      <c r="X8" s="1547"/>
      <c r="Y8" s="1547"/>
      <c r="Z8" s="861"/>
      <c r="AA8" s="1548"/>
      <c r="AB8" s="1549"/>
      <c r="AC8" s="1549"/>
      <c r="AD8" s="1549"/>
      <c r="AE8" s="760"/>
      <c r="AF8" s="760"/>
      <c r="AG8" s="760"/>
      <c r="AH8" s="760"/>
      <c r="AI8" s="760"/>
      <c r="AJ8" s="760"/>
      <c r="AK8" s="760"/>
    </row>
    <row r="9" spans="1:37" s="39" customFormat="1" ht="17.25" customHeight="1">
      <c r="A9" s="1704" t="s">
        <v>12</v>
      </c>
      <c r="B9" s="1705"/>
      <c r="C9" s="69">
        <v>24010</v>
      </c>
      <c r="D9" s="1331">
        <v>21258</v>
      </c>
      <c r="E9" s="554">
        <v>0.88538109121199504</v>
      </c>
      <c r="F9" s="1345">
        <v>2752</v>
      </c>
      <c r="G9" s="502">
        <v>0.114618908788005</v>
      </c>
      <c r="H9" s="1219">
        <v>14484</v>
      </c>
      <c r="I9" s="554">
        <v>0.60324864639733444</v>
      </c>
      <c r="J9" s="552">
        <v>9526</v>
      </c>
      <c r="K9" s="502">
        <v>0.39675135360266556</v>
      </c>
      <c r="L9" s="1219">
        <v>13708</v>
      </c>
      <c r="M9" s="554">
        <v>0.57092877967513533</v>
      </c>
      <c r="N9" s="552">
        <v>1952</v>
      </c>
      <c r="O9" s="554">
        <v>8.1299458558933779E-2</v>
      </c>
      <c r="P9" s="552">
        <v>8350</v>
      </c>
      <c r="Q9" s="502">
        <v>0.34777176176593089</v>
      </c>
      <c r="R9" s="1546"/>
      <c r="S9" s="861"/>
      <c r="T9" s="1547"/>
      <c r="U9" s="1547"/>
      <c r="V9" s="861"/>
      <c r="W9" s="1547"/>
      <c r="X9" s="1547"/>
      <c r="Y9" s="1547"/>
      <c r="Z9" s="861"/>
      <c r="AA9" s="1548"/>
      <c r="AB9" s="1549"/>
      <c r="AC9" s="1549"/>
      <c r="AD9" s="1549"/>
      <c r="AE9" s="760"/>
      <c r="AF9" s="760"/>
      <c r="AG9" s="760"/>
      <c r="AH9" s="760"/>
      <c r="AI9" s="760"/>
      <c r="AJ9" s="760"/>
      <c r="AK9" s="760"/>
    </row>
    <row r="10" spans="1:37" s="39" customFormat="1" ht="17.25" customHeight="1">
      <c r="A10" s="1704" t="s">
        <v>13</v>
      </c>
      <c r="B10" s="1705"/>
      <c r="C10" s="69">
        <v>23964</v>
      </c>
      <c r="D10" s="1331">
        <v>21064</v>
      </c>
      <c r="E10" s="554">
        <v>0.87898514438324149</v>
      </c>
      <c r="F10" s="1345">
        <v>2900</v>
      </c>
      <c r="G10" s="502">
        <v>0.12101485561675847</v>
      </c>
      <c r="H10" s="1219">
        <v>14704</v>
      </c>
      <c r="I10" s="554">
        <v>0.613587047237523</v>
      </c>
      <c r="J10" s="552">
        <v>9260</v>
      </c>
      <c r="K10" s="502">
        <v>0.38641295276247706</v>
      </c>
      <c r="L10" s="1219">
        <v>13688</v>
      </c>
      <c r="M10" s="554">
        <v>0.57119011851110002</v>
      </c>
      <c r="N10" s="552">
        <v>1955</v>
      </c>
      <c r="O10" s="554">
        <v>8.1580704389918213E-2</v>
      </c>
      <c r="P10" s="552">
        <v>8321</v>
      </c>
      <c r="Q10" s="502">
        <v>0.34722917709898182</v>
      </c>
      <c r="R10" s="1546"/>
      <c r="S10" s="861"/>
      <c r="T10" s="1547"/>
      <c r="U10" s="1547"/>
      <c r="V10" s="861"/>
      <c r="W10" s="1547"/>
      <c r="X10" s="1547"/>
      <c r="Y10" s="1547"/>
      <c r="Z10" s="861"/>
      <c r="AA10" s="1548"/>
      <c r="AB10" s="1549"/>
      <c r="AC10" s="1549"/>
      <c r="AD10" s="1549"/>
      <c r="AE10" s="760"/>
      <c r="AF10" s="760"/>
      <c r="AG10" s="760"/>
      <c r="AH10" s="760"/>
      <c r="AI10" s="760"/>
      <c r="AJ10" s="760"/>
      <c r="AK10" s="760"/>
    </row>
    <row r="11" spans="1:37" s="39" customFormat="1" ht="17.25" customHeight="1">
      <c r="A11" s="1704" t="s">
        <v>14</v>
      </c>
      <c r="B11" s="1705"/>
      <c r="C11" s="69">
        <v>22776</v>
      </c>
      <c r="D11" s="1331">
        <v>20214</v>
      </c>
      <c r="E11" s="554">
        <v>0.88751317175974709</v>
      </c>
      <c r="F11" s="1345">
        <v>2562</v>
      </c>
      <c r="G11" s="502">
        <v>0.1124868282402529</v>
      </c>
      <c r="H11" s="1219">
        <v>13666</v>
      </c>
      <c r="I11" s="554">
        <v>0.60001756234632952</v>
      </c>
      <c r="J11" s="552">
        <v>9110</v>
      </c>
      <c r="K11" s="502">
        <v>0.39998243765367053</v>
      </c>
      <c r="L11" s="1219">
        <v>12564</v>
      </c>
      <c r="M11" s="554">
        <v>0.55163329820864071</v>
      </c>
      <c r="N11" s="552">
        <v>2024</v>
      </c>
      <c r="O11" s="554">
        <v>8.886547242711626E-2</v>
      </c>
      <c r="P11" s="552">
        <v>8188</v>
      </c>
      <c r="Q11" s="502">
        <v>0.35950122936424306</v>
      </c>
      <c r="R11" s="1546"/>
      <c r="S11" s="861"/>
      <c r="T11" s="1547"/>
      <c r="U11" s="1547"/>
      <c r="V11" s="861"/>
      <c r="W11" s="1547"/>
      <c r="X11" s="1547"/>
      <c r="Y11" s="1547"/>
      <c r="Z11" s="861"/>
      <c r="AA11" s="1548"/>
      <c r="AB11" s="1549"/>
      <c r="AC11" s="1549"/>
      <c r="AD11" s="1549"/>
      <c r="AE11" s="760"/>
      <c r="AF11" s="760"/>
      <c r="AG11" s="760"/>
      <c r="AH11" s="760"/>
      <c r="AI11" s="760"/>
      <c r="AJ11" s="760"/>
      <c r="AK11" s="760"/>
    </row>
    <row r="12" spans="1:37" s="39" customFormat="1" ht="17.25" customHeight="1">
      <c r="A12" s="1704" t="s">
        <v>15</v>
      </c>
      <c r="B12" s="1705"/>
      <c r="C12" s="69">
        <v>21244</v>
      </c>
      <c r="D12" s="1331">
        <v>19104</v>
      </c>
      <c r="E12" s="554">
        <v>0.89926567501412158</v>
      </c>
      <c r="F12" s="1345">
        <v>2140</v>
      </c>
      <c r="G12" s="502">
        <v>0.10073432498587837</v>
      </c>
      <c r="H12" s="1219">
        <v>12539</v>
      </c>
      <c r="I12" s="554">
        <v>0.59023724345697604</v>
      </c>
      <c r="J12" s="552">
        <v>8705</v>
      </c>
      <c r="K12" s="502">
        <v>0.40976275654302391</v>
      </c>
      <c r="L12" s="1219">
        <v>11569</v>
      </c>
      <c r="M12" s="554">
        <v>0.54457729241197517</v>
      </c>
      <c r="N12" s="552">
        <v>2042</v>
      </c>
      <c r="O12" s="554">
        <v>9.6121257766898893E-2</v>
      </c>
      <c r="P12" s="552">
        <v>7633</v>
      </c>
      <c r="Q12" s="502">
        <v>0.35930144982112594</v>
      </c>
      <c r="R12" s="1546"/>
      <c r="S12" s="861"/>
      <c r="T12" s="1547"/>
      <c r="U12" s="1547"/>
      <c r="V12" s="861"/>
      <c r="W12" s="1547"/>
      <c r="X12" s="1547"/>
      <c r="Y12" s="1547"/>
      <c r="Z12" s="861"/>
      <c r="AA12" s="1548"/>
      <c r="AB12" s="1549"/>
      <c r="AC12" s="1549"/>
      <c r="AD12" s="1549"/>
      <c r="AE12" s="760"/>
      <c r="AF12" s="760"/>
      <c r="AG12" s="760"/>
      <c r="AH12" s="760"/>
      <c r="AI12" s="760"/>
      <c r="AJ12" s="760"/>
      <c r="AK12" s="760"/>
    </row>
    <row r="13" spans="1:37" s="39" customFormat="1" ht="17.25" customHeight="1">
      <c r="A13" s="1704" t="s">
        <v>16</v>
      </c>
      <c r="B13" s="1705"/>
      <c r="C13" s="361">
        <v>20591</v>
      </c>
      <c r="D13" s="1169">
        <v>18425</v>
      </c>
      <c r="E13" s="554">
        <v>0.89480841144189205</v>
      </c>
      <c r="F13" s="1345">
        <v>2166</v>
      </c>
      <c r="G13" s="502">
        <v>0.10519158855810791</v>
      </c>
      <c r="H13" s="1219">
        <v>12241</v>
      </c>
      <c r="I13" s="554">
        <v>0.59448302656500418</v>
      </c>
      <c r="J13" s="552">
        <v>8350</v>
      </c>
      <c r="K13" s="502">
        <v>0.40551697343499588</v>
      </c>
      <c r="L13" s="1219">
        <v>10901</v>
      </c>
      <c r="M13" s="554">
        <v>0.52940605118741202</v>
      </c>
      <c r="N13" s="552">
        <v>1970</v>
      </c>
      <c r="O13" s="554">
        <v>9.5672866786460101E-2</v>
      </c>
      <c r="P13" s="552">
        <v>7720</v>
      </c>
      <c r="Q13" s="502">
        <v>0.37492108202612789</v>
      </c>
      <c r="R13" s="1546"/>
      <c r="S13" s="861"/>
      <c r="T13" s="1547"/>
      <c r="U13" s="1547"/>
      <c r="V13" s="861"/>
      <c r="W13" s="1547"/>
      <c r="X13" s="1547"/>
      <c r="Y13" s="1547"/>
      <c r="Z13" s="861"/>
      <c r="AA13" s="1548"/>
      <c r="AB13" s="1549"/>
      <c r="AC13" s="1549"/>
      <c r="AD13" s="1549"/>
      <c r="AE13" s="760"/>
      <c r="AF13" s="760"/>
      <c r="AG13" s="760"/>
      <c r="AH13" s="760"/>
      <c r="AI13" s="760"/>
      <c r="AJ13" s="760"/>
      <c r="AK13" s="760"/>
    </row>
    <row r="14" spans="1:37" s="39" customFormat="1" ht="17.25" customHeight="1">
      <c r="A14" s="1704" t="s">
        <v>17</v>
      </c>
      <c r="B14" s="1705"/>
      <c r="C14" s="361">
        <v>20279</v>
      </c>
      <c r="D14" s="1169">
        <v>18224</v>
      </c>
      <c r="E14" s="554">
        <v>0.89866364219142958</v>
      </c>
      <c r="F14" s="1345">
        <v>2055</v>
      </c>
      <c r="G14" s="502">
        <v>0.10133635780857045</v>
      </c>
      <c r="H14" s="1219">
        <v>12104</v>
      </c>
      <c r="I14" s="554">
        <v>0.59687361309729281</v>
      </c>
      <c r="J14" s="552">
        <v>8175</v>
      </c>
      <c r="K14" s="502">
        <v>0.40312638690270725</v>
      </c>
      <c r="L14" s="1219">
        <v>10748</v>
      </c>
      <c r="M14" s="554">
        <v>0.53000641057251341</v>
      </c>
      <c r="N14" s="552">
        <v>1899</v>
      </c>
      <c r="O14" s="554">
        <v>9.3643670792445385E-2</v>
      </c>
      <c r="P14" s="552">
        <v>7632</v>
      </c>
      <c r="Q14" s="502">
        <v>0.37634991863504119</v>
      </c>
      <c r="R14" s="1546"/>
      <c r="S14" s="861"/>
      <c r="T14" s="1547"/>
      <c r="U14" s="1547"/>
      <c r="V14" s="861"/>
      <c r="W14" s="1547"/>
      <c r="X14" s="1547"/>
      <c r="Y14" s="1547"/>
      <c r="Z14" s="861"/>
      <c r="AA14" s="1548"/>
      <c r="AB14" s="1549"/>
      <c r="AC14" s="1549"/>
      <c r="AD14" s="1549"/>
      <c r="AE14" s="760"/>
      <c r="AF14" s="760"/>
      <c r="AG14" s="760"/>
      <c r="AH14" s="760"/>
      <c r="AI14" s="760"/>
      <c r="AJ14" s="760"/>
      <c r="AK14" s="760"/>
    </row>
    <row r="15" spans="1:37" s="39" customFormat="1" ht="17.25" customHeight="1">
      <c r="A15" s="1704" t="s">
        <v>18</v>
      </c>
      <c r="B15" s="1705"/>
      <c r="C15" s="361">
        <v>20466</v>
      </c>
      <c r="D15" s="1169">
        <v>18226</v>
      </c>
      <c r="E15" s="554">
        <v>0.8905501807876478</v>
      </c>
      <c r="F15" s="1345">
        <v>2240</v>
      </c>
      <c r="G15" s="502">
        <v>0.1094498192123522</v>
      </c>
      <c r="H15" s="1219">
        <v>12296</v>
      </c>
      <c r="I15" s="554">
        <v>0.60080132903351902</v>
      </c>
      <c r="J15" s="552">
        <v>8170</v>
      </c>
      <c r="K15" s="502">
        <v>0.39919867096648098</v>
      </c>
      <c r="L15" s="1219">
        <v>10986</v>
      </c>
      <c r="M15" s="554">
        <v>0.53679272940486655</v>
      </c>
      <c r="N15" s="552">
        <v>1924</v>
      </c>
      <c r="O15" s="554">
        <v>9.4009576859181085E-2</v>
      </c>
      <c r="P15" s="552">
        <v>7556</v>
      </c>
      <c r="Q15" s="502">
        <v>0.36919769373595229</v>
      </c>
      <c r="R15" s="1546"/>
      <c r="S15" s="861"/>
      <c r="T15" s="1547"/>
      <c r="U15" s="1547"/>
      <c r="V15" s="861"/>
      <c r="W15" s="1547"/>
      <c r="X15" s="1547"/>
      <c r="Y15" s="1547"/>
      <c r="Z15" s="861"/>
      <c r="AA15" s="1548"/>
      <c r="AB15" s="1549"/>
      <c r="AC15" s="1549"/>
      <c r="AD15" s="1549"/>
      <c r="AE15" s="760"/>
      <c r="AF15" s="760"/>
      <c r="AG15" s="760"/>
      <c r="AH15" s="760"/>
      <c r="AI15" s="760"/>
      <c r="AJ15" s="760"/>
      <c r="AK15" s="760"/>
    </row>
    <row r="16" spans="1:37" s="39" customFormat="1" ht="17.25" customHeight="1">
      <c r="A16" s="1704" t="s">
        <v>217</v>
      </c>
      <c r="B16" s="1705"/>
      <c r="C16" s="361">
        <v>20347</v>
      </c>
      <c r="D16" s="1169">
        <v>17986</v>
      </c>
      <c r="E16" s="554">
        <v>0.88396323782375785</v>
      </c>
      <c r="F16" s="1345">
        <v>2361</v>
      </c>
      <c r="G16" s="502">
        <v>0.1160367621762422</v>
      </c>
      <c r="H16" s="1219">
        <v>11952</v>
      </c>
      <c r="I16" s="554">
        <v>0.58740846316410278</v>
      </c>
      <c r="J16" s="552">
        <v>8395</v>
      </c>
      <c r="K16" s="502">
        <v>0.41259153683589717</v>
      </c>
      <c r="L16" s="1219">
        <v>11072</v>
      </c>
      <c r="M16" s="554">
        <v>0.54415884405563475</v>
      </c>
      <c r="N16" s="552">
        <v>1902</v>
      </c>
      <c r="O16" s="554">
        <v>9.3478154027620775E-2</v>
      </c>
      <c r="P16" s="552">
        <v>7373</v>
      </c>
      <c r="Q16" s="502">
        <v>0.36236300191674448</v>
      </c>
      <c r="R16" s="1546"/>
      <c r="S16" s="861"/>
      <c r="T16" s="1547"/>
      <c r="U16" s="1547"/>
      <c r="V16" s="861"/>
      <c r="W16" s="1547"/>
      <c r="X16" s="1547"/>
      <c r="Y16" s="1547"/>
      <c r="Z16" s="861"/>
      <c r="AA16" s="1548"/>
      <c r="AB16" s="1549"/>
      <c r="AC16" s="1549"/>
      <c r="AD16" s="1549"/>
      <c r="AE16" s="760"/>
      <c r="AF16" s="760"/>
      <c r="AG16" s="760"/>
      <c r="AH16" s="760"/>
      <c r="AI16" s="760"/>
      <c r="AJ16" s="760"/>
      <c r="AK16" s="760"/>
    </row>
    <row r="17" spans="1:37" s="39" customFormat="1" ht="17.25" customHeight="1" thickBot="1">
      <c r="A17" s="1710" t="s">
        <v>278</v>
      </c>
      <c r="B17" s="1711"/>
      <c r="C17" s="54">
        <v>21038</v>
      </c>
      <c r="D17" s="287">
        <v>18506</v>
      </c>
      <c r="E17" s="403">
        <v>0.8796463542161802</v>
      </c>
      <c r="F17" s="863">
        <v>2532</v>
      </c>
      <c r="G17" s="403">
        <v>0.12035364578381975</v>
      </c>
      <c r="H17" s="266">
        <v>12447</v>
      </c>
      <c r="I17" s="403">
        <v>0.59164369236619452</v>
      </c>
      <c r="J17" s="441">
        <v>8591</v>
      </c>
      <c r="K17" s="403">
        <v>0.40835630763380548</v>
      </c>
      <c r="L17" s="266">
        <v>11453</v>
      </c>
      <c r="M17" s="403">
        <v>0.54439585511930788</v>
      </c>
      <c r="N17" s="441">
        <v>1867</v>
      </c>
      <c r="O17" s="403">
        <v>8.8744177203156194E-2</v>
      </c>
      <c r="P17" s="441">
        <v>7718</v>
      </c>
      <c r="Q17" s="500">
        <v>0.36685996767753587</v>
      </c>
      <c r="R17" s="1546"/>
      <c r="S17" s="861"/>
      <c r="T17" s="1547"/>
      <c r="U17" s="1547"/>
      <c r="V17" s="861"/>
      <c r="W17" s="1547"/>
      <c r="X17" s="1547"/>
      <c r="Y17" s="1547"/>
      <c r="Z17" s="861"/>
      <c r="AA17" s="1548"/>
      <c r="AB17" s="1549"/>
      <c r="AC17" s="1549"/>
      <c r="AD17" s="1549"/>
      <c r="AE17" s="760"/>
      <c r="AF17" s="760"/>
      <c r="AG17" s="760"/>
      <c r="AH17" s="760"/>
      <c r="AI17" s="760"/>
      <c r="AJ17" s="760"/>
      <c r="AK17" s="760"/>
    </row>
    <row r="18" spans="1:37" s="358" customFormat="1" ht="17.25" customHeight="1">
      <c r="A18" s="1909" t="s">
        <v>964</v>
      </c>
      <c r="B18" s="884" t="s">
        <v>281</v>
      </c>
      <c r="C18" s="886">
        <f>C17-C16</f>
        <v>691</v>
      </c>
      <c r="D18" s="887">
        <f>D17-D16</f>
        <v>520</v>
      </c>
      <c r="E18" s="947" t="s">
        <v>58</v>
      </c>
      <c r="F18" s="888">
        <f t="shared" ref="F18:P18" si="0">F17-F16</f>
        <v>171</v>
      </c>
      <c r="G18" s="1034" t="s">
        <v>58</v>
      </c>
      <c r="H18" s="887">
        <f t="shared" si="0"/>
        <v>495</v>
      </c>
      <c r="I18" s="1035" t="s">
        <v>58</v>
      </c>
      <c r="J18" s="946">
        <f t="shared" si="0"/>
        <v>196</v>
      </c>
      <c r="K18" s="1034" t="s">
        <v>58</v>
      </c>
      <c r="L18" s="887">
        <f t="shared" si="0"/>
        <v>381</v>
      </c>
      <c r="M18" s="1035" t="s">
        <v>58</v>
      </c>
      <c r="N18" s="946">
        <f t="shared" si="0"/>
        <v>-35</v>
      </c>
      <c r="O18" s="1035" t="s">
        <v>58</v>
      </c>
      <c r="P18" s="946">
        <f t="shared" si="0"/>
        <v>345</v>
      </c>
      <c r="Q18" s="1034" t="s">
        <v>58</v>
      </c>
      <c r="R18" s="1546"/>
      <c r="S18" s="861"/>
      <c r="T18" s="1547"/>
      <c r="U18" s="1547"/>
      <c r="V18" s="861"/>
      <c r="W18" s="1547"/>
      <c r="X18" s="1547"/>
      <c r="Y18" s="1547"/>
      <c r="Z18" s="861"/>
      <c r="AA18" s="1548"/>
      <c r="AB18" s="1549"/>
      <c r="AC18" s="1549"/>
      <c r="AD18" s="1549"/>
      <c r="AE18" s="761"/>
      <c r="AF18" s="761"/>
      <c r="AG18" s="761"/>
      <c r="AH18" s="761"/>
      <c r="AI18" s="761"/>
      <c r="AJ18" s="760"/>
      <c r="AK18" s="760"/>
    </row>
    <row r="19" spans="1:37" ht="17.25" customHeight="1">
      <c r="A19" s="1695"/>
      <c r="B19" s="878" t="s">
        <v>282</v>
      </c>
      <c r="C19" s="880">
        <f>C17/C16-1</f>
        <v>3.3960780459035833E-2</v>
      </c>
      <c r="D19" s="881">
        <f t="shared" ref="D19:P19" si="1">D17/D16-1</f>
        <v>2.8911375514288906E-2</v>
      </c>
      <c r="E19" s="943" t="s">
        <v>58</v>
      </c>
      <c r="F19" s="882">
        <f t="shared" si="1"/>
        <v>7.2426937738246489E-2</v>
      </c>
      <c r="G19" s="1036" t="s">
        <v>58</v>
      </c>
      <c r="H19" s="881">
        <f t="shared" si="1"/>
        <v>4.141566265060237E-2</v>
      </c>
      <c r="I19" s="1012" t="s">
        <v>58</v>
      </c>
      <c r="J19" s="942">
        <f t="shared" si="1"/>
        <v>2.3347230494341842E-2</v>
      </c>
      <c r="K19" s="1036" t="s">
        <v>58</v>
      </c>
      <c r="L19" s="881">
        <f t="shared" si="1"/>
        <v>3.4411127167629951E-2</v>
      </c>
      <c r="M19" s="1012" t="s">
        <v>58</v>
      </c>
      <c r="N19" s="942">
        <f t="shared" si="1"/>
        <v>-1.8401682439537326E-2</v>
      </c>
      <c r="O19" s="1012" t="s">
        <v>58</v>
      </c>
      <c r="P19" s="942">
        <f t="shared" si="1"/>
        <v>4.6792350467923516E-2</v>
      </c>
      <c r="Q19" s="1036" t="s">
        <v>58</v>
      </c>
      <c r="R19" s="1546"/>
      <c r="S19" s="861"/>
      <c r="T19" s="1547"/>
      <c r="U19" s="1547"/>
      <c r="V19" s="861"/>
      <c r="W19" s="1547"/>
      <c r="X19" s="1547"/>
      <c r="Y19" s="1547"/>
      <c r="Z19" s="861"/>
      <c r="AA19" s="1548"/>
      <c r="AB19" s="1549"/>
      <c r="AC19" s="1549"/>
      <c r="AD19" s="1549"/>
      <c r="AE19" s="756"/>
      <c r="AF19" s="756"/>
      <c r="AG19" s="756"/>
      <c r="AH19" s="756"/>
      <c r="AI19" s="756"/>
      <c r="AJ19" s="760"/>
      <c r="AK19" s="760"/>
    </row>
    <row r="20" spans="1:37" ht="17.25" customHeight="1">
      <c r="A20" s="1696" t="s">
        <v>965</v>
      </c>
      <c r="B20" s="896" t="s">
        <v>281</v>
      </c>
      <c r="C20" s="898">
        <f>C17-C12</f>
        <v>-206</v>
      </c>
      <c r="D20" s="899">
        <f t="shared" ref="D20:P20" si="2">D17-D12</f>
        <v>-598</v>
      </c>
      <c r="E20" s="939" t="s">
        <v>58</v>
      </c>
      <c r="F20" s="900">
        <f t="shared" si="2"/>
        <v>392</v>
      </c>
      <c r="G20" s="1037" t="s">
        <v>58</v>
      </c>
      <c r="H20" s="899">
        <f t="shared" si="2"/>
        <v>-92</v>
      </c>
      <c r="I20" s="1015" t="s">
        <v>58</v>
      </c>
      <c r="J20" s="938">
        <f t="shared" si="2"/>
        <v>-114</v>
      </c>
      <c r="K20" s="1037" t="s">
        <v>58</v>
      </c>
      <c r="L20" s="899">
        <f t="shared" si="2"/>
        <v>-116</v>
      </c>
      <c r="M20" s="1015" t="s">
        <v>58</v>
      </c>
      <c r="N20" s="938">
        <f t="shared" si="2"/>
        <v>-175</v>
      </c>
      <c r="O20" s="1015" t="s">
        <v>58</v>
      </c>
      <c r="P20" s="938">
        <f t="shared" si="2"/>
        <v>85</v>
      </c>
      <c r="Q20" s="1037" t="s">
        <v>58</v>
      </c>
      <c r="R20" s="1546"/>
      <c r="S20" s="861"/>
      <c r="T20" s="1547"/>
      <c r="U20" s="1547"/>
      <c r="V20" s="861"/>
      <c r="W20" s="1547"/>
      <c r="X20" s="1547"/>
      <c r="Y20" s="1547"/>
      <c r="Z20" s="861"/>
      <c r="AA20" s="1548"/>
      <c r="AB20" s="1549"/>
      <c r="AC20" s="1549"/>
      <c r="AD20" s="1549"/>
      <c r="AE20" s="756"/>
      <c r="AF20" s="756"/>
      <c r="AG20" s="756"/>
      <c r="AH20" s="756"/>
      <c r="AI20" s="756"/>
      <c r="AJ20" s="760"/>
      <c r="AK20" s="760"/>
    </row>
    <row r="21" spans="1:37" ht="17.25" customHeight="1">
      <c r="A21" s="1695"/>
      <c r="B21" s="878" t="s">
        <v>282</v>
      </c>
      <c r="C21" s="880">
        <f>C17/C12-1</f>
        <v>-9.6968555827527947E-3</v>
      </c>
      <c r="D21" s="881">
        <f t="shared" ref="D21:P21" si="3">D17/D12-1</f>
        <v>-3.1302345058626502E-2</v>
      </c>
      <c r="E21" s="943" t="s">
        <v>58</v>
      </c>
      <c r="F21" s="882">
        <f t="shared" si="3"/>
        <v>0.18317757009345792</v>
      </c>
      <c r="G21" s="1036" t="s">
        <v>58</v>
      </c>
      <c r="H21" s="881">
        <f t="shared" si="3"/>
        <v>-7.3371082223462336E-3</v>
      </c>
      <c r="I21" s="1012" t="s">
        <v>58</v>
      </c>
      <c r="J21" s="942">
        <f t="shared" si="3"/>
        <v>-1.3095921883974682E-2</v>
      </c>
      <c r="K21" s="1036" t="s">
        <v>58</v>
      </c>
      <c r="L21" s="881">
        <f t="shared" si="3"/>
        <v>-1.0026795747255624E-2</v>
      </c>
      <c r="M21" s="1012" t="s">
        <v>58</v>
      </c>
      <c r="N21" s="942">
        <f t="shared" si="3"/>
        <v>-8.5700293829578889E-2</v>
      </c>
      <c r="O21" s="1012" t="s">
        <v>58</v>
      </c>
      <c r="P21" s="942">
        <f t="shared" si="3"/>
        <v>1.1135857461024523E-2</v>
      </c>
      <c r="Q21" s="1036" t="s">
        <v>58</v>
      </c>
      <c r="R21" s="1546"/>
      <c r="S21" s="861"/>
      <c r="T21" s="1547"/>
      <c r="U21" s="1547"/>
      <c r="V21" s="861"/>
      <c r="W21" s="1547"/>
      <c r="X21" s="1547"/>
      <c r="Y21" s="1547"/>
      <c r="Z21" s="861"/>
      <c r="AA21" s="1548"/>
      <c r="AB21" s="1549"/>
      <c r="AC21" s="1549"/>
      <c r="AD21" s="1549"/>
      <c r="AE21" s="756"/>
      <c r="AF21" s="756"/>
      <c r="AG21" s="756"/>
      <c r="AH21" s="756"/>
      <c r="AI21" s="756"/>
      <c r="AJ21" s="760"/>
      <c r="AK21" s="760"/>
    </row>
    <row r="22" spans="1:37" ht="17.25" customHeight="1">
      <c r="A22" s="1696" t="s">
        <v>966</v>
      </c>
      <c r="B22" s="896" t="s">
        <v>281</v>
      </c>
      <c r="C22" s="898">
        <f>C17-C7</f>
        <v>-3663</v>
      </c>
      <c r="D22" s="899">
        <f t="shared" ref="D22:P22" si="4">D17-D7</f>
        <v>-3232</v>
      </c>
      <c r="E22" s="939" t="s">
        <v>58</v>
      </c>
      <c r="F22" s="900">
        <f t="shared" si="4"/>
        <v>-431</v>
      </c>
      <c r="G22" s="1037" t="s">
        <v>58</v>
      </c>
      <c r="H22" s="899">
        <f t="shared" si="4"/>
        <v>-2553</v>
      </c>
      <c r="I22" s="1015" t="s">
        <v>58</v>
      </c>
      <c r="J22" s="938">
        <f t="shared" si="4"/>
        <v>-1110</v>
      </c>
      <c r="K22" s="1037" t="s">
        <v>58</v>
      </c>
      <c r="L22" s="899">
        <f t="shared" si="4"/>
        <v>-2894</v>
      </c>
      <c r="M22" s="1015" t="s">
        <v>58</v>
      </c>
      <c r="N22" s="938">
        <f t="shared" si="4"/>
        <v>-48</v>
      </c>
      <c r="O22" s="1015" t="s">
        <v>58</v>
      </c>
      <c r="P22" s="938">
        <f t="shared" si="4"/>
        <v>-721</v>
      </c>
      <c r="Q22" s="1037" t="s">
        <v>58</v>
      </c>
      <c r="R22" s="1546"/>
      <c r="S22" s="861"/>
      <c r="T22" s="1547"/>
      <c r="U22" s="1547"/>
      <c r="V22" s="861"/>
      <c r="W22" s="1547"/>
      <c r="X22" s="1547"/>
      <c r="Y22" s="1547"/>
      <c r="Z22" s="861"/>
      <c r="AA22" s="1548"/>
      <c r="AB22" s="1549"/>
      <c r="AC22" s="1549"/>
      <c r="AD22" s="1549"/>
      <c r="AE22" s="756"/>
      <c r="AF22" s="756"/>
      <c r="AG22" s="756"/>
      <c r="AH22" s="756"/>
      <c r="AI22" s="756"/>
      <c r="AJ22" s="760"/>
      <c r="AK22" s="760"/>
    </row>
    <row r="23" spans="1:37" ht="17.25" customHeight="1" thickBot="1">
      <c r="A23" s="1697"/>
      <c r="B23" s="914" t="s">
        <v>282</v>
      </c>
      <c r="C23" s="1033">
        <f>C17/C7-1</f>
        <v>-0.1482935913525768</v>
      </c>
      <c r="D23" s="915">
        <f t="shared" ref="D23:P23" si="5">D17/D7-1</f>
        <v>-0.14867973134602996</v>
      </c>
      <c r="E23" s="986" t="s">
        <v>58</v>
      </c>
      <c r="F23" s="916">
        <f t="shared" si="5"/>
        <v>-0.14546068174147819</v>
      </c>
      <c r="G23" s="1038" t="s">
        <v>58</v>
      </c>
      <c r="H23" s="915">
        <f t="shared" si="5"/>
        <v>-0.17020000000000002</v>
      </c>
      <c r="I23" s="1018" t="s">
        <v>58</v>
      </c>
      <c r="J23" s="989">
        <f t="shared" si="5"/>
        <v>-0.11442119369137205</v>
      </c>
      <c r="K23" s="1038" t="s">
        <v>58</v>
      </c>
      <c r="L23" s="915">
        <f t="shared" si="5"/>
        <v>-0.20171464417648288</v>
      </c>
      <c r="M23" s="1018" t="s">
        <v>58</v>
      </c>
      <c r="N23" s="989">
        <f t="shared" si="5"/>
        <v>-2.5065274151436001E-2</v>
      </c>
      <c r="O23" s="1018" t="s">
        <v>58</v>
      </c>
      <c r="P23" s="989">
        <f t="shared" si="5"/>
        <v>-8.5436663111743139E-2</v>
      </c>
      <c r="Q23" s="1038" t="s">
        <v>58</v>
      </c>
      <c r="R23" s="1546"/>
      <c r="S23" s="861"/>
      <c r="T23" s="1547"/>
      <c r="U23" s="1547"/>
      <c r="V23" s="861"/>
      <c r="W23" s="1547"/>
      <c r="X23" s="1547"/>
      <c r="Y23" s="1547"/>
      <c r="Z23" s="861"/>
      <c r="AA23" s="1548"/>
      <c r="AB23" s="1549"/>
      <c r="AC23" s="1549"/>
      <c r="AD23" s="1549"/>
      <c r="AE23" s="756"/>
      <c r="AF23" s="756"/>
      <c r="AG23" s="756"/>
      <c r="AH23" s="756"/>
      <c r="AI23" s="756"/>
      <c r="AJ23" s="760"/>
      <c r="AK23" s="760"/>
    </row>
    <row r="24" spans="1:37" ht="17.25" customHeight="1">
      <c r="A24" s="1625" t="s">
        <v>543</v>
      </c>
      <c r="S24" s="756"/>
      <c r="T24" s="756"/>
      <c r="U24" s="756"/>
      <c r="V24" s="756"/>
      <c r="W24" s="756"/>
      <c r="X24" s="756"/>
      <c r="Y24" s="756"/>
      <c r="Z24" s="756"/>
      <c r="AA24" s="756"/>
      <c r="AB24" s="756"/>
      <c r="AC24" s="756"/>
      <c r="AD24" s="756"/>
      <c r="AE24" s="756"/>
      <c r="AF24" s="756"/>
      <c r="AG24" s="756"/>
      <c r="AH24" s="756"/>
      <c r="AI24" s="756"/>
      <c r="AJ24" s="760"/>
      <c r="AK24" s="760"/>
    </row>
    <row r="25" spans="1:37" ht="17.25" customHeight="1">
      <c r="A25" s="1543" t="s">
        <v>686</v>
      </c>
      <c r="S25" s="756"/>
      <c r="T25" s="756"/>
      <c r="U25" s="756"/>
      <c r="V25" s="756"/>
      <c r="W25" s="756"/>
      <c r="X25" s="756"/>
      <c r="Y25" s="756"/>
      <c r="Z25" s="756"/>
      <c r="AA25" s="756"/>
      <c r="AB25" s="756"/>
      <c r="AC25" s="756"/>
      <c r="AD25" s="756"/>
      <c r="AE25" s="756"/>
      <c r="AF25" s="756"/>
      <c r="AG25" s="756"/>
      <c r="AH25" s="756"/>
      <c r="AI25" s="756"/>
      <c r="AJ25" s="760"/>
      <c r="AK25" s="760"/>
    </row>
    <row r="26" spans="1:37" ht="17.25" customHeight="1">
      <c r="A26" s="1625" t="s">
        <v>946</v>
      </c>
      <c r="S26" s="756"/>
      <c r="T26" s="756"/>
      <c r="U26" s="756"/>
      <c r="V26" s="756"/>
      <c r="W26" s="756"/>
      <c r="X26" s="756"/>
      <c r="Y26" s="756"/>
      <c r="Z26" s="756"/>
      <c r="AA26" s="756"/>
      <c r="AB26" s="756"/>
      <c r="AC26" s="756"/>
      <c r="AD26" s="756"/>
      <c r="AE26" s="756"/>
      <c r="AF26" s="756"/>
      <c r="AG26" s="756"/>
      <c r="AH26" s="756"/>
      <c r="AI26" s="756"/>
      <c r="AJ26" s="760"/>
      <c r="AK26" s="760"/>
    </row>
    <row r="27" spans="1:37"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</row>
    <row r="28" spans="1:37"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455"/>
    </row>
    <row r="29" spans="1:37"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</row>
    <row r="30" spans="1:37"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</row>
    <row r="31" spans="1:37"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</row>
    <row r="32" spans="1:37"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</row>
  </sheetData>
  <mergeCells count="27">
    <mergeCell ref="A22:A23"/>
    <mergeCell ref="A15:B15"/>
    <mergeCell ref="A17:B17"/>
    <mergeCell ref="A18:A19"/>
    <mergeCell ref="A20:A21"/>
    <mergeCell ref="H5:I5"/>
    <mergeCell ref="A11:B11"/>
    <mergeCell ref="A12:B12"/>
    <mergeCell ref="A13:B13"/>
    <mergeCell ref="A14:B14"/>
    <mergeCell ref="A7:B7"/>
    <mergeCell ref="J5:K5"/>
    <mergeCell ref="A16:B16"/>
    <mergeCell ref="L5:M5"/>
    <mergeCell ref="N5:O5"/>
    <mergeCell ref="P5:Q5"/>
    <mergeCell ref="A8:B8"/>
    <mergeCell ref="A9:B9"/>
    <mergeCell ref="A10:B10"/>
    <mergeCell ref="A3:B6"/>
    <mergeCell ref="C3:Q3"/>
    <mergeCell ref="C4:C6"/>
    <mergeCell ref="D4:G4"/>
    <mergeCell ref="H4:K4"/>
    <mergeCell ref="L4:Q4"/>
    <mergeCell ref="D5:E5"/>
    <mergeCell ref="F5:G5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  <ignoredErrors>
    <ignoredError sqref="C18:Q23" unlockedFormula="1"/>
  </ignoredErrors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workbookViewId="0">
      <selection activeCell="A2" sqref="A2"/>
    </sheetView>
  </sheetViews>
  <sheetFormatPr defaultColWidth="9.140625" defaultRowHeight="15"/>
  <cols>
    <col min="1" max="1" width="12.85546875" style="314" customWidth="1"/>
    <col min="2" max="4" width="5.7109375" style="314" customWidth="1"/>
    <col min="5" max="5" width="7.140625" style="314" customWidth="1"/>
    <col min="6" max="8" width="6.42578125" style="314" customWidth="1"/>
    <col min="9" max="9" width="6" style="314" customWidth="1"/>
    <col min="10" max="10" width="5.42578125" style="314" customWidth="1"/>
    <col min="11" max="11" width="7.140625" style="314" customWidth="1"/>
    <col min="12" max="14" width="6.42578125" style="314" customWidth="1"/>
    <col min="15" max="16" width="5.42578125" style="314" customWidth="1"/>
    <col min="17" max="20" width="6.42578125" style="314" customWidth="1"/>
    <col min="21" max="16384" width="9.140625" style="314"/>
  </cols>
  <sheetData>
    <row r="1" spans="1:23" s="65" customFormat="1" ht="17.25" customHeight="1">
      <c r="A1" s="356" t="s">
        <v>938</v>
      </c>
      <c r="B1" s="356"/>
      <c r="N1" s="790"/>
    </row>
    <row r="2" spans="1:23" s="310" customFormat="1" ht="17.25" customHeight="1" thickBot="1">
      <c r="A2" s="517" t="s">
        <v>283</v>
      </c>
      <c r="I2" s="310" t="s">
        <v>0</v>
      </c>
    </row>
    <row r="3" spans="1:23" ht="17.25" customHeight="1">
      <c r="A3" s="1698" t="s">
        <v>288</v>
      </c>
      <c r="B3" s="1699"/>
      <c r="C3" s="2058" t="s">
        <v>457</v>
      </c>
      <c r="D3" s="2051"/>
      <c r="E3" s="2051"/>
      <c r="F3" s="2051"/>
      <c r="G3" s="2051"/>
      <c r="H3" s="2102"/>
      <c r="I3" s="2110" t="s">
        <v>458</v>
      </c>
      <c r="J3" s="2111"/>
      <c r="K3" s="2111"/>
      <c r="L3" s="2111"/>
      <c r="M3" s="2111"/>
      <c r="N3" s="2112"/>
      <c r="O3" s="2058" t="s">
        <v>459</v>
      </c>
      <c r="P3" s="2051"/>
      <c r="Q3" s="2051"/>
      <c r="R3" s="2051"/>
      <c r="S3" s="2051"/>
      <c r="T3" s="2102"/>
    </row>
    <row r="4" spans="1:23" ht="17.25" customHeight="1">
      <c r="A4" s="1700"/>
      <c r="B4" s="1701"/>
      <c r="C4" s="2113" t="s">
        <v>71</v>
      </c>
      <c r="D4" s="2103" t="s">
        <v>2</v>
      </c>
      <c r="E4" s="2106" t="s">
        <v>59</v>
      </c>
      <c r="F4" s="2107"/>
      <c r="G4" s="2107"/>
      <c r="H4" s="2108"/>
      <c r="I4" s="2113" t="s">
        <v>71</v>
      </c>
      <c r="J4" s="2103" t="s">
        <v>2</v>
      </c>
      <c r="K4" s="2106" t="s">
        <v>59</v>
      </c>
      <c r="L4" s="2107"/>
      <c r="M4" s="2107"/>
      <c r="N4" s="2108"/>
      <c r="O4" s="2113" t="s">
        <v>71</v>
      </c>
      <c r="P4" s="2103" t="s">
        <v>2</v>
      </c>
      <c r="Q4" s="2106" t="s">
        <v>59</v>
      </c>
      <c r="R4" s="2107"/>
      <c r="S4" s="2107"/>
      <c r="T4" s="2108"/>
    </row>
    <row r="5" spans="1:23" ht="17.25" customHeight="1">
      <c r="A5" s="1700"/>
      <c r="B5" s="1701"/>
      <c r="C5" s="2114"/>
      <c r="D5" s="2104"/>
      <c r="E5" s="2048" t="s">
        <v>4</v>
      </c>
      <c r="F5" s="1680" t="s">
        <v>451</v>
      </c>
      <c r="G5" s="2019"/>
      <c r="H5" s="1681"/>
      <c r="I5" s="2114"/>
      <c r="J5" s="2104"/>
      <c r="K5" s="2048" t="s">
        <v>4</v>
      </c>
      <c r="L5" s="1680" t="s">
        <v>451</v>
      </c>
      <c r="M5" s="2019"/>
      <c r="N5" s="1681"/>
      <c r="O5" s="2114"/>
      <c r="P5" s="2104"/>
      <c r="Q5" s="2048" t="s">
        <v>4</v>
      </c>
      <c r="R5" s="1680" t="s">
        <v>451</v>
      </c>
      <c r="S5" s="2019"/>
      <c r="T5" s="1681"/>
    </row>
    <row r="6" spans="1:23" ht="17.25" customHeight="1" thickBot="1">
      <c r="A6" s="1700"/>
      <c r="B6" s="1701"/>
      <c r="C6" s="2115"/>
      <c r="D6" s="2105"/>
      <c r="E6" s="2109"/>
      <c r="F6" s="1029" t="s">
        <v>452</v>
      </c>
      <c r="G6" s="1029" t="s">
        <v>453</v>
      </c>
      <c r="H6" s="1030" t="s">
        <v>454</v>
      </c>
      <c r="I6" s="2115"/>
      <c r="J6" s="2105"/>
      <c r="K6" s="2109"/>
      <c r="L6" s="1029" t="s">
        <v>452</v>
      </c>
      <c r="M6" s="1029" t="s">
        <v>453</v>
      </c>
      <c r="N6" s="1030" t="s">
        <v>454</v>
      </c>
      <c r="O6" s="2115"/>
      <c r="P6" s="2105"/>
      <c r="Q6" s="2109"/>
      <c r="R6" s="1029" t="s">
        <v>452</v>
      </c>
      <c r="S6" s="1029" t="s">
        <v>453</v>
      </c>
      <c r="T6" s="1030" t="s">
        <v>454</v>
      </c>
    </row>
    <row r="7" spans="1:23" s="39" customFormat="1" ht="17.25" customHeight="1">
      <c r="A7" s="1714" t="s">
        <v>11</v>
      </c>
      <c r="B7" s="1715"/>
      <c r="C7" s="1330">
        <v>281</v>
      </c>
      <c r="D7" s="456">
        <v>4384.3999999999996</v>
      </c>
      <c r="E7" s="645">
        <v>125020</v>
      </c>
      <c r="F7" s="645">
        <v>51678</v>
      </c>
      <c r="G7" s="645">
        <v>10977</v>
      </c>
      <c r="H7" s="645">
        <v>62365</v>
      </c>
      <c r="I7" s="259">
        <v>78</v>
      </c>
      <c r="J7" s="456">
        <v>603.5</v>
      </c>
      <c r="K7" s="645">
        <v>11914</v>
      </c>
      <c r="L7" s="645">
        <v>4945</v>
      </c>
      <c r="M7" s="645">
        <v>1649</v>
      </c>
      <c r="N7" s="645">
        <v>5320</v>
      </c>
      <c r="O7" s="259">
        <v>20</v>
      </c>
      <c r="P7" s="456">
        <v>260</v>
      </c>
      <c r="Q7" s="645">
        <v>6917</v>
      </c>
      <c r="R7" s="645">
        <v>2093</v>
      </c>
      <c r="S7" s="645">
        <v>446</v>
      </c>
      <c r="T7" s="682">
        <v>4378</v>
      </c>
      <c r="V7" s="60"/>
      <c r="W7" s="60"/>
    </row>
    <row r="8" spans="1:23" s="39" customFormat="1" ht="17.25" customHeight="1">
      <c r="A8" s="1704" t="s">
        <v>12</v>
      </c>
      <c r="B8" s="1705"/>
      <c r="C8" s="1330">
        <v>280</v>
      </c>
      <c r="D8" s="456">
        <v>4338.55</v>
      </c>
      <c r="E8" s="645">
        <v>121787</v>
      </c>
      <c r="F8" s="645">
        <v>49263</v>
      </c>
      <c r="G8" s="645">
        <v>11124</v>
      </c>
      <c r="H8" s="645">
        <v>61400</v>
      </c>
      <c r="I8" s="259">
        <v>72</v>
      </c>
      <c r="J8" s="456">
        <v>560.25</v>
      </c>
      <c r="K8" s="645">
        <v>10529</v>
      </c>
      <c r="L8" s="645">
        <v>4061</v>
      </c>
      <c r="M8" s="645">
        <v>1359</v>
      </c>
      <c r="N8" s="645">
        <v>5109</v>
      </c>
      <c r="O8" s="259">
        <v>20</v>
      </c>
      <c r="P8" s="456">
        <v>259</v>
      </c>
      <c r="Q8" s="645">
        <v>6750</v>
      </c>
      <c r="R8" s="645">
        <v>1927</v>
      </c>
      <c r="S8" s="645">
        <v>443</v>
      </c>
      <c r="T8" s="682">
        <v>4380</v>
      </c>
      <c r="V8" s="60"/>
      <c r="W8" s="60"/>
    </row>
    <row r="9" spans="1:23" s="39" customFormat="1" ht="17.25" customHeight="1">
      <c r="A9" s="1704" t="s">
        <v>13</v>
      </c>
      <c r="B9" s="1705"/>
      <c r="C9" s="1330">
        <v>282</v>
      </c>
      <c r="D9" s="456">
        <v>4279.5</v>
      </c>
      <c r="E9" s="645">
        <v>118397</v>
      </c>
      <c r="F9" s="645">
        <v>46727</v>
      </c>
      <c r="G9" s="645">
        <v>11149</v>
      </c>
      <c r="H9" s="645">
        <v>60521</v>
      </c>
      <c r="I9" s="259">
        <v>69</v>
      </c>
      <c r="J9" s="456">
        <v>543.87</v>
      </c>
      <c r="K9" s="645">
        <v>9818</v>
      </c>
      <c r="L9" s="645">
        <v>3442</v>
      </c>
      <c r="M9" s="645">
        <v>1258</v>
      </c>
      <c r="N9" s="645">
        <v>5118</v>
      </c>
      <c r="O9" s="259">
        <v>20</v>
      </c>
      <c r="P9" s="456">
        <v>258</v>
      </c>
      <c r="Q9" s="645">
        <v>6750</v>
      </c>
      <c r="R9" s="645">
        <v>1871</v>
      </c>
      <c r="S9" s="645">
        <v>417</v>
      </c>
      <c r="T9" s="682">
        <v>4462</v>
      </c>
      <c r="V9" s="60"/>
      <c r="W9" s="60"/>
    </row>
    <row r="10" spans="1:23" s="39" customFormat="1" ht="17.25" customHeight="1">
      <c r="A10" s="1704" t="s">
        <v>14</v>
      </c>
      <c r="B10" s="1705"/>
      <c r="C10" s="1330">
        <v>280</v>
      </c>
      <c r="D10" s="456">
        <v>4194.6099999999997</v>
      </c>
      <c r="E10" s="645">
        <v>114930</v>
      </c>
      <c r="F10" s="645">
        <v>44587</v>
      </c>
      <c r="G10" s="645">
        <v>11125</v>
      </c>
      <c r="H10" s="645">
        <v>59218</v>
      </c>
      <c r="I10" s="259">
        <v>69</v>
      </c>
      <c r="J10" s="456">
        <v>525.42999999999995</v>
      </c>
      <c r="K10" s="645">
        <v>9429</v>
      </c>
      <c r="L10" s="645">
        <v>3057</v>
      </c>
      <c r="M10" s="645">
        <v>1269</v>
      </c>
      <c r="N10" s="645">
        <v>5103</v>
      </c>
      <c r="O10" s="259">
        <v>20</v>
      </c>
      <c r="P10" s="456">
        <v>255.25</v>
      </c>
      <c r="Q10" s="645">
        <v>6654</v>
      </c>
      <c r="R10" s="645">
        <v>1725</v>
      </c>
      <c r="S10" s="645">
        <v>417</v>
      </c>
      <c r="T10" s="682">
        <v>4512</v>
      </c>
      <c r="V10" s="60"/>
      <c r="W10" s="60"/>
    </row>
    <row r="11" spans="1:23" s="39" customFormat="1" ht="17.25" customHeight="1">
      <c r="A11" s="1704" t="s">
        <v>15</v>
      </c>
      <c r="B11" s="1705"/>
      <c r="C11" s="1330">
        <v>279</v>
      </c>
      <c r="D11" s="456">
        <v>4111.97</v>
      </c>
      <c r="E11" s="645">
        <v>112477</v>
      </c>
      <c r="F11" s="645">
        <v>43194</v>
      </c>
      <c r="G11" s="645">
        <v>10978</v>
      </c>
      <c r="H11" s="645">
        <v>58305</v>
      </c>
      <c r="I11" s="259">
        <v>67</v>
      </c>
      <c r="J11" s="456">
        <v>529.01</v>
      </c>
      <c r="K11" s="645">
        <v>9247</v>
      </c>
      <c r="L11" s="645">
        <v>2769</v>
      </c>
      <c r="M11" s="645">
        <v>1246</v>
      </c>
      <c r="N11" s="645">
        <v>5232</v>
      </c>
      <c r="O11" s="259">
        <v>20</v>
      </c>
      <c r="P11" s="456">
        <v>256.76</v>
      </c>
      <c r="Q11" s="645">
        <v>6803</v>
      </c>
      <c r="R11" s="645">
        <v>1771</v>
      </c>
      <c r="S11" s="645">
        <v>424</v>
      </c>
      <c r="T11" s="682">
        <v>4608</v>
      </c>
      <c r="V11" s="60"/>
      <c r="W11" s="60"/>
    </row>
    <row r="12" spans="1:23" s="39" customFormat="1" ht="17.25" customHeight="1">
      <c r="A12" s="1704" t="s">
        <v>16</v>
      </c>
      <c r="B12" s="1705"/>
      <c r="C12" s="1330">
        <v>278</v>
      </c>
      <c r="D12" s="456">
        <v>4043.19</v>
      </c>
      <c r="E12" s="645">
        <v>111016</v>
      </c>
      <c r="F12" s="645">
        <v>42545</v>
      </c>
      <c r="G12" s="645">
        <v>10844</v>
      </c>
      <c r="H12" s="645">
        <v>57627</v>
      </c>
      <c r="I12" s="259">
        <v>68</v>
      </c>
      <c r="J12" s="456">
        <v>547</v>
      </c>
      <c r="K12" s="645">
        <v>9659</v>
      </c>
      <c r="L12" s="645">
        <v>2744</v>
      </c>
      <c r="M12" s="645">
        <v>1308</v>
      </c>
      <c r="N12" s="645">
        <v>5607</v>
      </c>
      <c r="O12" s="259">
        <v>20</v>
      </c>
      <c r="P12" s="456">
        <v>257.27999999999997</v>
      </c>
      <c r="Q12" s="645">
        <v>6991</v>
      </c>
      <c r="R12" s="645">
        <v>1849</v>
      </c>
      <c r="S12" s="645">
        <v>445</v>
      </c>
      <c r="T12" s="682">
        <v>4697</v>
      </c>
      <c r="V12" s="60"/>
      <c r="W12" s="60"/>
    </row>
    <row r="13" spans="1:23" s="39" customFormat="1" ht="17.25" customHeight="1">
      <c r="A13" s="1704" t="s">
        <v>17</v>
      </c>
      <c r="B13" s="1705"/>
      <c r="C13" s="1330">
        <v>277</v>
      </c>
      <c r="D13" s="456">
        <v>4013.2999999999993</v>
      </c>
      <c r="E13" s="646">
        <v>110821</v>
      </c>
      <c r="F13" s="646">
        <v>42745</v>
      </c>
      <c r="G13" s="646">
        <v>10804</v>
      </c>
      <c r="H13" s="646">
        <v>57272</v>
      </c>
      <c r="I13" s="259">
        <v>65</v>
      </c>
      <c r="J13" s="456">
        <v>558.93000000000006</v>
      </c>
      <c r="K13" s="646">
        <v>10158</v>
      </c>
      <c r="L13" s="646">
        <v>2895</v>
      </c>
      <c r="M13" s="646">
        <v>1416</v>
      </c>
      <c r="N13" s="646">
        <v>5847</v>
      </c>
      <c r="O13" s="259">
        <v>20</v>
      </c>
      <c r="P13" s="456">
        <v>258.68</v>
      </c>
      <c r="Q13" s="646">
        <v>7066</v>
      </c>
      <c r="R13" s="646">
        <v>1876</v>
      </c>
      <c r="S13" s="646">
        <v>470</v>
      </c>
      <c r="T13" s="683">
        <v>4720</v>
      </c>
      <c r="V13" s="60"/>
      <c r="W13" s="60"/>
    </row>
    <row r="14" spans="1:23" s="39" customFormat="1" ht="17.25" customHeight="1">
      <c r="A14" s="1704" t="s">
        <v>18</v>
      </c>
      <c r="B14" s="1705"/>
      <c r="C14" s="1330">
        <v>274</v>
      </c>
      <c r="D14" s="456">
        <v>3999.83</v>
      </c>
      <c r="E14" s="646">
        <v>111005</v>
      </c>
      <c r="F14" s="646">
        <v>43212</v>
      </c>
      <c r="G14" s="646">
        <v>10859</v>
      </c>
      <c r="H14" s="646">
        <v>56934</v>
      </c>
      <c r="I14" s="259">
        <v>65</v>
      </c>
      <c r="J14" s="456">
        <v>579.01</v>
      </c>
      <c r="K14" s="646">
        <v>10856</v>
      </c>
      <c r="L14" s="646">
        <v>3079</v>
      </c>
      <c r="M14" s="646">
        <v>1542</v>
      </c>
      <c r="N14" s="646">
        <v>6235</v>
      </c>
      <c r="O14" s="259">
        <v>20</v>
      </c>
      <c r="P14" s="456">
        <v>259.76</v>
      </c>
      <c r="Q14" s="646">
        <v>7133</v>
      </c>
      <c r="R14" s="646">
        <v>1847</v>
      </c>
      <c r="S14" s="646">
        <v>478</v>
      </c>
      <c r="T14" s="683">
        <v>4808</v>
      </c>
      <c r="V14" s="60"/>
      <c r="W14" s="60"/>
    </row>
    <row r="15" spans="1:23" s="39" customFormat="1" ht="17.25" customHeight="1">
      <c r="A15" s="1704" t="s">
        <v>217</v>
      </c>
      <c r="B15" s="1705"/>
      <c r="C15" s="1330">
        <v>274</v>
      </c>
      <c r="D15" s="456">
        <v>3992.6599999999994</v>
      </c>
      <c r="E15" s="646">
        <v>110944</v>
      </c>
      <c r="F15" s="646">
        <v>43374</v>
      </c>
      <c r="G15" s="646">
        <v>10778</v>
      </c>
      <c r="H15" s="646">
        <v>56792</v>
      </c>
      <c r="I15" s="259">
        <v>64</v>
      </c>
      <c r="J15" s="456">
        <v>595.93000000000006</v>
      </c>
      <c r="K15" s="646">
        <v>11439</v>
      </c>
      <c r="L15" s="646">
        <v>3138</v>
      </c>
      <c r="M15" s="646">
        <v>1688</v>
      </c>
      <c r="N15" s="646">
        <v>6613</v>
      </c>
      <c r="O15" s="259">
        <v>20</v>
      </c>
      <c r="P15" s="456">
        <v>260.63</v>
      </c>
      <c r="Q15" s="646">
        <v>7171</v>
      </c>
      <c r="R15" s="646">
        <v>1827</v>
      </c>
      <c r="S15" s="646">
        <v>490</v>
      </c>
      <c r="T15" s="683">
        <v>4854</v>
      </c>
      <c r="V15" s="60"/>
      <c r="W15" s="60"/>
    </row>
    <row r="16" spans="1:23" s="39" customFormat="1" ht="17.25" customHeight="1">
      <c r="A16" s="1704" t="s">
        <v>278</v>
      </c>
      <c r="B16" s="1705"/>
      <c r="C16" s="1330">
        <v>272</v>
      </c>
      <c r="D16" s="456">
        <v>3988.67</v>
      </c>
      <c r="E16" s="646">
        <v>110972</v>
      </c>
      <c r="F16" s="646">
        <v>43443</v>
      </c>
      <c r="G16" s="646">
        <v>10819</v>
      </c>
      <c r="H16" s="646">
        <v>56710</v>
      </c>
      <c r="I16" s="259">
        <v>63</v>
      </c>
      <c r="J16" s="456">
        <v>618.99</v>
      </c>
      <c r="K16" s="646">
        <v>12005</v>
      </c>
      <c r="L16" s="646">
        <v>3238</v>
      </c>
      <c r="M16" s="646">
        <v>1801</v>
      </c>
      <c r="N16" s="646">
        <v>6966</v>
      </c>
      <c r="O16" s="259">
        <v>20</v>
      </c>
      <c r="P16" s="456">
        <v>258.98</v>
      </c>
      <c r="Q16" s="646">
        <v>7156</v>
      </c>
      <c r="R16" s="646">
        <v>1780</v>
      </c>
      <c r="S16" s="646">
        <v>498</v>
      </c>
      <c r="T16" s="683">
        <v>4878</v>
      </c>
      <c r="V16" s="60"/>
      <c r="W16" s="60"/>
    </row>
    <row r="17" spans="1:23" s="39" customFormat="1" ht="17.25" customHeight="1" thickBot="1">
      <c r="A17" s="1710" t="s">
        <v>601</v>
      </c>
      <c r="B17" s="1711"/>
      <c r="C17" s="763">
        <v>272</v>
      </c>
      <c r="D17" s="763">
        <v>3991.27</v>
      </c>
      <c r="E17" s="764">
        <v>111187</v>
      </c>
      <c r="F17" s="764">
        <v>43620</v>
      </c>
      <c r="G17" s="764">
        <v>10957</v>
      </c>
      <c r="H17" s="764">
        <v>56610</v>
      </c>
      <c r="I17" s="457">
        <v>63</v>
      </c>
      <c r="J17" s="458">
        <v>646.01</v>
      </c>
      <c r="K17" s="71">
        <v>12440</v>
      </c>
      <c r="L17" s="71">
        <v>3304</v>
      </c>
      <c r="M17" s="71">
        <v>1908</v>
      </c>
      <c r="N17" s="71">
        <v>7228</v>
      </c>
      <c r="O17" s="457">
        <v>20</v>
      </c>
      <c r="P17" s="458">
        <v>257</v>
      </c>
      <c r="Q17" s="71">
        <v>7098</v>
      </c>
      <c r="R17" s="71">
        <v>1718</v>
      </c>
      <c r="S17" s="71">
        <v>503</v>
      </c>
      <c r="T17" s="684">
        <v>4877</v>
      </c>
      <c r="V17" s="60"/>
      <c r="W17" s="60"/>
    </row>
    <row r="18" spans="1:23" s="358" customFormat="1" ht="17.25" customHeight="1">
      <c r="A18" s="1909" t="s">
        <v>960</v>
      </c>
      <c r="B18" s="884" t="s">
        <v>281</v>
      </c>
      <c r="C18" s="874">
        <f t="shared" ref="C18:T18" si="0">C17-C16</f>
        <v>0</v>
      </c>
      <c r="D18" s="875">
        <f t="shared" si="0"/>
        <v>2.5999999999999091</v>
      </c>
      <c r="E18" s="875">
        <f t="shared" si="0"/>
        <v>215</v>
      </c>
      <c r="F18" s="875">
        <f t="shared" si="0"/>
        <v>177</v>
      </c>
      <c r="G18" s="875">
        <f t="shared" si="0"/>
        <v>138</v>
      </c>
      <c r="H18" s="875">
        <f t="shared" si="0"/>
        <v>-100</v>
      </c>
      <c r="I18" s="874">
        <f t="shared" si="0"/>
        <v>0</v>
      </c>
      <c r="J18" s="875">
        <f t="shared" si="0"/>
        <v>27.019999999999982</v>
      </c>
      <c r="K18" s="875">
        <f t="shared" si="0"/>
        <v>435</v>
      </c>
      <c r="L18" s="875">
        <f t="shared" si="0"/>
        <v>66</v>
      </c>
      <c r="M18" s="875">
        <f t="shared" si="0"/>
        <v>107</v>
      </c>
      <c r="N18" s="875">
        <f t="shared" si="0"/>
        <v>262</v>
      </c>
      <c r="O18" s="874">
        <f t="shared" si="0"/>
        <v>0</v>
      </c>
      <c r="P18" s="875">
        <f t="shared" si="0"/>
        <v>-1.9800000000000182</v>
      </c>
      <c r="Q18" s="875">
        <f t="shared" si="0"/>
        <v>-58</v>
      </c>
      <c r="R18" s="875">
        <f t="shared" si="0"/>
        <v>-62</v>
      </c>
      <c r="S18" s="875">
        <f t="shared" si="0"/>
        <v>5</v>
      </c>
      <c r="T18" s="876">
        <f t="shared" si="0"/>
        <v>-1</v>
      </c>
      <c r="V18" s="60"/>
      <c r="W18" s="60"/>
    </row>
    <row r="19" spans="1:23" ht="17.25" customHeight="1">
      <c r="A19" s="1695"/>
      <c r="B19" s="878" t="s">
        <v>282</v>
      </c>
      <c r="C19" s="881">
        <f t="shared" ref="C19:E19" si="1">C17/C16-1</f>
        <v>0</v>
      </c>
      <c r="D19" s="882">
        <f t="shared" ref="D19" si="2">D17/D16-1</f>
        <v>6.5184635479997866E-4</v>
      </c>
      <c r="E19" s="882">
        <f t="shared" si="1"/>
        <v>1.9374256569224535E-3</v>
      </c>
      <c r="F19" s="882">
        <f t="shared" ref="F19:K19" si="3">F17/F16-1</f>
        <v>4.0743042607553903E-3</v>
      </c>
      <c r="G19" s="882">
        <f t="shared" si="3"/>
        <v>1.275533783159255E-2</v>
      </c>
      <c r="H19" s="882">
        <f t="shared" si="3"/>
        <v>-1.7633574325516266E-3</v>
      </c>
      <c r="I19" s="881">
        <f t="shared" si="3"/>
        <v>0</v>
      </c>
      <c r="J19" s="882">
        <f t="shared" si="3"/>
        <v>4.3651755278760529E-2</v>
      </c>
      <c r="K19" s="882">
        <f t="shared" si="3"/>
        <v>3.6234902124114843E-2</v>
      </c>
      <c r="L19" s="882">
        <f t="shared" ref="L19:T19" si="4">L17/L16-1</f>
        <v>2.0382952439777613E-2</v>
      </c>
      <c r="M19" s="882">
        <f t="shared" si="4"/>
        <v>5.9411438089949975E-2</v>
      </c>
      <c r="N19" s="882">
        <f t="shared" si="4"/>
        <v>3.761125466551829E-2</v>
      </c>
      <c r="O19" s="881">
        <f t="shared" si="4"/>
        <v>0</v>
      </c>
      <c r="P19" s="882">
        <f t="shared" si="4"/>
        <v>-7.6453780214689182E-3</v>
      </c>
      <c r="Q19" s="882">
        <f t="shared" si="4"/>
        <v>-8.1050866405812938E-3</v>
      </c>
      <c r="R19" s="882">
        <f t="shared" si="4"/>
        <v>-3.4831460674157322E-2</v>
      </c>
      <c r="S19" s="882">
        <f t="shared" si="4"/>
        <v>1.0040160642570184E-2</v>
      </c>
      <c r="T19" s="883">
        <f t="shared" si="4"/>
        <v>-2.0500205002049743E-4</v>
      </c>
      <c r="V19" s="60"/>
      <c r="W19" s="60"/>
    </row>
    <row r="20" spans="1:23" ht="17.25" customHeight="1">
      <c r="A20" s="1696" t="s">
        <v>961</v>
      </c>
      <c r="B20" s="896" t="s">
        <v>281</v>
      </c>
      <c r="C20" s="899">
        <f t="shared" ref="C20:E20" si="5">C17-C12</f>
        <v>-6</v>
      </c>
      <c r="D20" s="900">
        <f t="shared" ref="D20" si="6">D17-D12</f>
        <v>-51.920000000000073</v>
      </c>
      <c r="E20" s="900">
        <f t="shared" si="5"/>
        <v>171</v>
      </c>
      <c r="F20" s="900">
        <f t="shared" ref="F20:K20" si="7">F17-F12</f>
        <v>1075</v>
      </c>
      <c r="G20" s="900">
        <f t="shared" si="7"/>
        <v>113</v>
      </c>
      <c r="H20" s="900">
        <f t="shared" si="7"/>
        <v>-1017</v>
      </c>
      <c r="I20" s="899">
        <f t="shared" si="7"/>
        <v>-5</v>
      </c>
      <c r="J20" s="900">
        <f t="shared" si="7"/>
        <v>99.009999999999991</v>
      </c>
      <c r="K20" s="900">
        <f t="shared" si="7"/>
        <v>2781</v>
      </c>
      <c r="L20" s="900">
        <f t="shared" ref="L20:T20" si="8">L17-L12</f>
        <v>560</v>
      </c>
      <c r="M20" s="900">
        <f t="shared" si="8"/>
        <v>600</v>
      </c>
      <c r="N20" s="900">
        <f t="shared" si="8"/>
        <v>1621</v>
      </c>
      <c r="O20" s="899">
        <f t="shared" si="8"/>
        <v>0</v>
      </c>
      <c r="P20" s="900">
        <f t="shared" si="8"/>
        <v>-0.27999999999997272</v>
      </c>
      <c r="Q20" s="900">
        <f t="shared" si="8"/>
        <v>107</v>
      </c>
      <c r="R20" s="900">
        <f t="shared" si="8"/>
        <v>-131</v>
      </c>
      <c r="S20" s="900">
        <f t="shared" si="8"/>
        <v>58</v>
      </c>
      <c r="T20" s="901">
        <f t="shared" si="8"/>
        <v>180</v>
      </c>
      <c r="V20" s="60"/>
      <c r="W20" s="60"/>
    </row>
    <row r="21" spans="1:23" ht="17.25" customHeight="1">
      <c r="A21" s="1695"/>
      <c r="B21" s="878" t="s">
        <v>282</v>
      </c>
      <c r="C21" s="881">
        <f t="shared" ref="C21:E21" si="9">C17/C12-1</f>
        <v>-2.1582733812949617E-2</v>
      </c>
      <c r="D21" s="882">
        <f t="shared" ref="D21" si="10">D17/D12-1</f>
        <v>-1.2841345571194984E-2</v>
      </c>
      <c r="E21" s="882">
        <f t="shared" si="9"/>
        <v>1.5403185126467989E-3</v>
      </c>
      <c r="F21" s="882">
        <f t="shared" ref="F21:K21" si="11">F17/F12-1</f>
        <v>2.5267363967563794E-2</v>
      </c>
      <c r="G21" s="882">
        <f t="shared" si="11"/>
        <v>1.0420509037255554E-2</v>
      </c>
      <c r="H21" s="882">
        <f t="shared" si="11"/>
        <v>-1.7647977510541923E-2</v>
      </c>
      <c r="I21" s="881">
        <f t="shared" si="11"/>
        <v>-7.3529411764705843E-2</v>
      </c>
      <c r="J21" s="882">
        <f t="shared" si="11"/>
        <v>0.18100548446069475</v>
      </c>
      <c r="K21" s="882">
        <f t="shared" si="11"/>
        <v>0.28791800393415468</v>
      </c>
      <c r="L21" s="882">
        <f t="shared" ref="L21:T21" si="12">L17/L12-1</f>
        <v>0.20408163265306123</v>
      </c>
      <c r="M21" s="882">
        <f t="shared" si="12"/>
        <v>0.45871559633027514</v>
      </c>
      <c r="N21" s="882">
        <f t="shared" si="12"/>
        <v>0.28910290708043518</v>
      </c>
      <c r="O21" s="881">
        <f t="shared" si="12"/>
        <v>0</v>
      </c>
      <c r="P21" s="882">
        <f t="shared" si="12"/>
        <v>-1.0883084577113511E-3</v>
      </c>
      <c r="Q21" s="882">
        <f t="shared" si="12"/>
        <v>1.5305392647689819E-2</v>
      </c>
      <c r="R21" s="882">
        <f t="shared" si="12"/>
        <v>-7.084910762574359E-2</v>
      </c>
      <c r="S21" s="882">
        <f t="shared" si="12"/>
        <v>0.13033707865168531</v>
      </c>
      <c r="T21" s="883">
        <f t="shared" si="12"/>
        <v>3.8322333404300579E-2</v>
      </c>
      <c r="V21" s="60"/>
      <c r="W21" s="60"/>
    </row>
    <row r="22" spans="1:23" ht="17.25" customHeight="1">
      <c r="A22" s="1696" t="s">
        <v>962</v>
      </c>
      <c r="B22" s="896" t="s">
        <v>281</v>
      </c>
      <c r="C22" s="899">
        <f t="shared" ref="C22:E22" si="13">C17-C7</f>
        <v>-9</v>
      </c>
      <c r="D22" s="900">
        <f t="shared" ref="D22" si="14">D17-D7</f>
        <v>-393.12999999999965</v>
      </c>
      <c r="E22" s="900">
        <f t="shared" si="13"/>
        <v>-13833</v>
      </c>
      <c r="F22" s="900">
        <f t="shared" ref="F22:K22" si="15">F17-F7</f>
        <v>-8058</v>
      </c>
      <c r="G22" s="900">
        <f t="shared" si="15"/>
        <v>-20</v>
      </c>
      <c r="H22" s="900">
        <f t="shared" si="15"/>
        <v>-5755</v>
      </c>
      <c r="I22" s="899">
        <f t="shared" si="15"/>
        <v>-15</v>
      </c>
      <c r="J22" s="900">
        <f t="shared" si="15"/>
        <v>42.509999999999991</v>
      </c>
      <c r="K22" s="900">
        <f t="shared" si="15"/>
        <v>526</v>
      </c>
      <c r="L22" s="900">
        <f t="shared" ref="L22:T22" si="16">L17-L7</f>
        <v>-1641</v>
      </c>
      <c r="M22" s="900">
        <f t="shared" si="16"/>
        <v>259</v>
      </c>
      <c r="N22" s="900">
        <f t="shared" si="16"/>
        <v>1908</v>
      </c>
      <c r="O22" s="899">
        <f t="shared" si="16"/>
        <v>0</v>
      </c>
      <c r="P22" s="900">
        <f t="shared" si="16"/>
        <v>-3</v>
      </c>
      <c r="Q22" s="900">
        <f t="shared" si="16"/>
        <v>181</v>
      </c>
      <c r="R22" s="900">
        <f t="shared" si="16"/>
        <v>-375</v>
      </c>
      <c r="S22" s="900">
        <f t="shared" si="16"/>
        <v>57</v>
      </c>
      <c r="T22" s="901">
        <f t="shared" si="16"/>
        <v>499</v>
      </c>
      <c r="V22" s="60"/>
      <c r="W22" s="60"/>
    </row>
    <row r="23" spans="1:23" ht="17.25" customHeight="1" thickBot="1">
      <c r="A23" s="1697"/>
      <c r="B23" s="914" t="s">
        <v>282</v>
      </c>
      <c r="C23" s="915">
        <f t="shared" ref="C23:E23" si="17">C17/C7-1</f>
        <v>-3.2028469750889688E-2</v>
      </c>
      <c r="D23" s="916">
        <f t="shared" ref="D23" si="18">D17/D7-1</f>
        <v>-8.9665632697746522E-2</v>
      </c>
      <c r="E23" s="916">
        <f t="shared" si="17"/>
        <v>-0.11064629659254521</v>
      </c>
      <c r="F23" s="916">
        <f t="shared" ref="F23:K23" si="19">F17/F7-1</f>
        <v>-0.15592708696156976</v>
      </c>
      <c r="G23" s="916">
        <f t="shared" si="19"/>
        <v>-1.8219914366403023E-3</v>
      </c>
      <c r="H23" s="916">
        <f t="shared" si="19"/>
        <v>-9.2279323338410935E-2</v>
      </c>
      <c r="I23" s="915">
        <f t="shared" si="19"/>
        <v>-0.19230769230769229</v>
      </c>
      <c r="J23" s="916">
        <f t="shared" si="19"/>
        <v>7.0439105219552545E-2</v>
      </c>
      <c r="K23" s="916">
        <f t="shared" si="19"/>
        <v>4.4149739801913723E-2</v>
      </c>
      <c r="L23" s="916">
        <f t="shared" ref="L23:T23" si="20">L17/L7-1</f>
        <v>-0.33185035389282103</v>
      </c>
      <c r="M23" s="916">
        <f t="shared" si="20"/>
        <v>0.15706488781079453</v>
      </c>
      <c r="N23" s="916">
        <f t="shared" si="20"/>
        <v>0.35864661654135332</v>
      </c>
      <c r="O23" s="915">
        <f t="shared" si="20"/>
        <v>0</v>
      </c>
      <c r="P23" s="916">
        <f t="shared" si="20"/>
        <v>-1.1538461538461497E-2</v>
      </c>
      <c r="Q23" s="916">
        <f t="shared" si="20"/>
        <v>2.6167413618620738E-2</v>
      </c>
      <c r="R23" s="916">
        <f t="shared" si="20"/>
        <v>-0.17916865742952703</v>
      </c>
      <c r="S23" s="916">
        <f t="shared" si="20"/>
        <v>0.12780269058295968</v>
      </c>
      <c r="T23" s="990">
        <f t="shared" si="20"/>
        <v>0.11397898583828225</v>
      </c>
      <c r="V23" s="60"/>
      <c r="W23" s="60"/>
    </row>
    <row r="24" spans="1:23" ht="17.25" customHeight="1">
      <c r="A24" s="358"/>
    </row>
  </sheetData>
  <mergeCells count="33">
    <mergeCell ref="A12:B12"/>
    <mergeCell ref="A3:B6"/>
    <mergeCell ref="A7:B7"/>
    <mergeCell ref="A8:B8"/>
    <mergeCell ref="A20:A21"/>
    <mergeCell ref="A22:A23"/>
    <mergeCell ref="A13:B13"/>
    <mergeCell ref="A14:B14"/>
    <mergeCell ref="A15:B15"/>
    <mergeCell ref="A16:B16"/>
    <mergeCell ref="A17:B17"/>
    <mergeCell ref="A18:A19"/>
    <mergeCell ref="K5:K6"/>
    <mergeCell ref="I4:I6"/>
    <mergeCell ref="C4:C6"/>
    <mergeCell ref="A9:B9"/>
    <mergeCell ref="A10:B10"/>
    <mergeCell ref="C3:H3"/>
    <mergeCell ref="A11:B11"/>
    <mergeCell ref="R5:T5"/>
    <mergeCell ref="O3:T3"/>
    <mergeCell ref="D4:D6"/>
    <mergeCell ref="P4:P6"/>
    <mergeCell ref="Q4:T4"/>
    <mergeCell ref="Q5:Q6"/>
    <mergeCell ref="I3:N3"/>
    <mergeCell ref="E4:H4"/>
    <mergeCell ref="E5:E6"/>
    <mergeCell ref="F5:H5"/>
    <mergeCell ref="J4:J6"/>
    <mergeCell ref="K4:N4"/>
    <mergeCell ref="L5:N5"/>
    <mergeCell ref="O4:O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T23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X24"/>
  <sheetViews>
    <sheetView zoomScaleNormal="100" workbookViewId="0"/>
  </sheetViews>
  <sheetFormatPr defaultRowHeight="15"/>
  <cols>
    <col min="1" max="1" width="20" customWidth="1"/>
    <col min="2" max="2" width="8.140625" customWidth="1"/>
    <col min="3" max="12" width="9.28515625" customWidth="1"/>
    <col min="23" max="23" width="11.140625" bestFit="1" customWidth="1"/>
  </cols>
  <sheetData>
    <row r="1" spans="1:24" s="2" customFormat="1" ht="17.25" customHeight="1">
      <c r="A1" s="356" t="s">
        <v>1004</v>
      </c>
      <c r="B1" s="170"/>
      <c r="C1" s="170"/>
      <c r="D1" s="170"/>
      <c r="E1" s="170"/>
      <c r="F1" s="252"/>
      <c r="G1" s="170"/>
      <c r="H1" s="170"/>
      <c r="I1" s="170"/>
      <c r="J1" s="170"/>
      <c r="K1" s="170"/>
      <c r="L1" s="170"/>
      <c r="M1" s="790"/>
      <c r="N1" s="790"/>
    </row>
    <row r="2" spans="1:24" s="3" customFormat="1" ht="17.25" customHeight="1" thickBot="1">
      <c r="A2" s="517" t="s">
        <v>283</v>
      </c>
      <c r="B2" s="171"/>
      <c r="C2" s="171"/>
      <c r="D2" s="171"/>
      <c r="E2" s="171"/>
      <c r="F2" s="171"/>
      <c r="G2" s="171"/>
      <c r="H2" s="171"/>
      <c r="I2" s="171"/>
      <c r="J2" s="171"/>
      <c r="K2" s="171" t="s">
        <v>0</v>
      </c>
      <c r="L2" s="171"/>
    </row>
    <row r="3" spans="1:24" s="33" customFormat="1" ht="17.25" customHeight="1">
      <c r="A3" s="1698" t="s">
        <v>280</v>
      </c>
      <c r="B3" s="1790" t="s">
        <v>76</v>
      </c>
      <c r="C3" s="1716" t="s">
        <v>5</v>
      </c>
      <c r="D3" s="1717"/>
      <c r="E3" s="1717"/>
      <c r="F3" s="1717"/>
      <c r="G3" s="1717"/>
      <c r="H3" s="1717"/>
      <c r="I3" s="1717"/>
      <c r="J3" s="1717"/>
      <c r="K3" s="1717"/>
      <c r="L3" s="1718"/>
    </row>
    <row r="4" spans="1:24" s="33" customFormat="1" ht="17.25" customHeight="1">
      <c r="A4" s="1700"/>
      <c r="B4" s="1791"/>
      <c r="C4" s="1794" t="s">
        <v>42</v>
      </c>
      <c r="D4" s="1782"/>
      <c r="E4" s="1739" t="s">
        <v>462</v>
      </c>
      <c r="F4" s="1782"/>
      <c r="G4" s="1739" t="s">
        <v>452</v>
      </c>
      <c r="H4" s="1782"/>
      <c r="I4" s="1739" t="s">
        <v>463</v>
      </c>
      <c r="J4" s="1782"/>
      <c r="K4" s="1739" t="s">
        <v>464</v>
      </c>
      <c r="L4" s="1787"/>
    </row>
    <row r="5" spans="1:24" s="33" customFormat="1" ht="9" customHeight="1">
      <c r="A5" s="1700"/>
      <c r="B5" s="1792" t="s">
        <v>224</v>
      </c>
      <c r="C5" s="1788" t="s">
        <v>224</v>
      </c>
      <c r="D5" s="1779" t="s">
        <v>264</v>
      </c>
      <c r="E5" s="1708" t="s">
        <v>224</v>
      </c>
      <c r="F5" s="1706" t="s">
        <v>264</v>
      </c>
      <c r="G5" s="1708" t="s">
        <v>224</v>
      </c>
      <c r="H5" s="1706" t="s">
        <v>264</v>
      </c>
      <c r="I5" s="1708" t="s">
        <v>224</v>
      </c>
      <c r="J5" s="1706" t="s">
        <v>264</v>
      </c>
      <c r="K5" s="1708" t="s">
        <v>224</v>
      </c>
      <c r="L5" s="1722" t="s">
        <v>264</v>
      </c>
    </row>
    <row r="6" spans="1:24" s="33" customFormat="1" ht="9" customHeight="1" thickBot="1">
      <c r="A6" s="1702"/>
      <c r="B6" s="1793"/>
      <c r="C6" s="1789"/>
      <c r="D6" s="1780"/>
      <c r="E6" s="1709"/>
      <c r="F6" s="1707"/>
      <c r="G6" s="1709"/>
      <c r="H6" s="1707"/>
      <c r="I6" s="1709"/>
      <c r="J6" s="1707"/>
      <c r="K6" s="1709"/>
      <c r="L6" s="1723"/>
      <c r="N6"/>
      <c r="O6"/>
      <c r="P6"/>
      <c r="Q6"/>
      <c r="R6"/>
      <c r="S6"/>
      <c r="T6"/>
      <c r="U6"/>
      <c r="V6"/>
      <c r="W6"/>
      <c r="X6"/>
    </row>
    <row r="7" spans="1:24" s="5" customFormat="1" ht="17.25" customHeight="1">
      <c r="A7" s="12" t="s">
        <v>21</v>
      </c>
      <c r="B7" s="540">
        <v>364909</v>
      </c>
      <c r="C7" s="1128">
        <v>43020</v>
      </c>
      <c r="D7" s="387">
        <v>0.11789240605191979</v>
      </c>
      <c r="E7" s="254">
        <v>94585</v>
      </c>
      <c r="F7" s="387">
        <v>0.2592016091683132</v>
      </c>
      <c r="G7" s="254">
        <v>101407</v>
      </c>
      <c r="H7" s="387">
        <v>0.27789668109035404</v>
      </c>
      <c r="I7" s="254">
        <v>104522</v>
      </c>
      <c r="J7" s="387">
        <v>0.28643305591256996</v>
      </c>
      <c r="K7" s="254">
        <v>21375</v>
      </c>
      <c r="L7" s="1131">
        <v>5.8576247776842991E-2</v>
      </c>
      <c r="N7"/>
      <c r="O7"/>
      <c r="P7"/>
      <c r="Q7"/>
      <c r="R7"/>
      <c r="S7"/>
      <c r="T7"/>
      <c r="U7"/>
      <c r="V7"/>
      <c r="W7"/>
      <c r="X7"/>
    </row>
    <row r="8" spans="1:24" s="5" customFormat="1" ht="17.25" customHeight="1">
      <c r="A8" s="242" t="s">
        <v>22</v>
      </c>
      <c r="B8" s="66">
        <v>43260</v>
      </c>
      <c r="C8" s="676">
        <v>3579</v>
      </c>
      <c r="D8" s="1129">
        <v>8.2732316227461855E-2</v>
      </c>
      <c r="E8" s="361">
        <v>11914</v>
      </c>
      <c r="F8" s="1129">
        <v>0.27540453074433657</v>
      </c>
      <c r="G8" s="361">
        <v>12805</v>
      </c>
      <c r="H8" s="1129">
        <v>0.29600092464170136</v>
      </c>
      <c r="I8" s="361">
        <v>12961</v>
      </c>
      <c r="J8" s="1129">
        <v>0.29960702727693017</v>
      </c>
      <c r="K8" s="361">
        <v>2001</v>
      </c>
      <c r="L8" s="1132">
        <v>4.6255201109570043E-2</v>
      </c>
      <c r="N8"/>
      <c r="O8"/>
      <c r="P8"/>
      <c r="Q8"/>
      <c r="R8"/>
      <c r="S8"/>
      <c r="T8"/>
      <c r="U8"/>
      <c r="V8"/>
      <c r="W8"/>
      <c r="X8"/>
    </row>
    <row r="9" spans="1:24" s="5" customFormat="1" ht="17.25" customHeight="1">
      <c r="A9" s="242" t="s">
        <v>23</v>
      </c>
      <c r="B9" s="66">
        <v>51347</v>
      </c>
      <c r="C9" s="676">
        <v>4766</v>
      </c>
      <c r="D9" s="1129">
        <v>9.2819444173953686E-2</v>
      </c>
      <c r="E9" s="361">
        <v>13294</v>
      </c>
      <c r="F9" s="1129">
        <v>0.25890509669503575</v>
      </c>
      <c r="G9" s="361">
        <v>14829</v>
      </c>
      <c r="H9" s="1129">
        <v>0.28879973513545093</v>
      </c>
      <c r="I9" s="361">
        <v>15421</v>
      </c>
      <c r="J9" s="1129">
        <v>0.30032913315286192</v>
      </c>
      <c r="K9" s="361">
        <v>3037</v>
      </c>
      <c r="L9" s="1132">
        <v>5.9146590842697723E-2</v>
      </c>
      <c r="N9"/>
      <c r="O9"/>
      <c r="P9"/>
      <c r="Q9"/>
      <c r="R9"/>
      <c r="S9"/>
      <c r="T9"/>
      <c r="U9"/>
      <c r="V9"/>
      <c r="W9"/>
      <c r="X9"/>
    </row>
    <row r="10" spans="1:24" s="5" customFormat="1" ht="17.25" customHeight="1">
      <c r="A10" s="242" t="s">
        <v>24</v>
      </c>
      <c r="B10" s="66">
        <v>23017</v>
      </c>
      <c r="C10" s="676">
        <v>3255</v>
      </c>
      <c r="D10" s="1129">
        <v>0.14141721336403529</v>
      </c>
      <c r="E10" s="361">
        <v>5785</v>
      </c>
      <c r="F10" s="1129">
        <v>0.25133596906634226</v>
      </c>
      <c r="G10" s="361">
        <v>6231</v>
      </c>
      <c r="H10" s="1129">
        <v>0.27071295129686751</v>
      </c>
      <c r="I10" s="361">
        <v>6252</v>
      </c>
      <c r="J10" s="1129">
        <v>0.27162532041534521</v>
      </c>
      <c r="K10" s="361">
        <v>1494</v>
      </c>
      <c r="L10" s="1132">
        <v>6.4908545857409738E-2</v>
      </c>
      <c r="N10"/>
      <c r="O10"/>
      <c r="P10"/>
      <c r="Q10"/>
      <c r="R10"/>
      <c r="S10"/>
      <c r="T10"/>
      <c r="U10"/>
      <c r="V10"/>
      <c r="W10"/>
      <c r="X10"/>
    </row>
    <row r="11" spans="1:24" s="5" customFormat="1" ht="17.25" customHeight="1">
      <c r="A11" s="242" t="s">
        <v>25</v>
      </c>
      <c r="B11" s="66">
        <v>18845</v>
      </c>
      <c r="C11" s="676">
        <v>1871</v>
      </c>
      <c r="D11" s="1129">
        <v>9.9283629609976123E-2</v>
      </c>
      <c r="E11" s="361">
        <v>4950</v>
      </c>
      <c r="F11" s="1129">
        <v>0.26266914300875566</v>
      </c>
      <c r="G11" s="361">
        <v>5360</v>
      </c>
      <c r="H11" s="1129">
        <v>0.28442557707614752</v>
      </c>
      <c r="I11" s="361">
        <v>5553</v>
      </c>
      <c r="J11" s="1129">
        <v>0.29466702042982224</v>
      </c>
      <c r="K11" s="361">
        <v>1111</v>
      </c>
      <c r="L11" s="1132">
        <v>5.8954629875298488E-2</v>
      </c>
      <c r="N11"/>
      <c r="O11"/>
      <c r="P11"/>
      <c r="Q11"/>
      <c r="R11"/>
      <c r="S11"/>
      <c r="T11"/>
      <c r="U11"/>
      <c r="V11"/>
      <c r="W11"/>
      <c r="X11"/>
    </row>
    <row r="12" spans="1:24" s="5" customFormat="1" ht="17.25" customHeight="1">
      <c r="A12" s="242" t="s">
        <v>26</v>
      </c>
      <c r="B12" s="66">
        <v>8766</v>
      </c>
      <c r="C12" s="676">
        <v>1182</v>
      </c>
      <c r="D12" s="1129">
        <v>0.13483915126625598</v>
      </c>
      <c r="E12" s="361">
        <v>2170</v>
      </c>
      <c r="F12" s="1129">
        <v>0.24754734200319417</v>
      </c>
      <c r="G12" s="361">
        <v>2465</v>
      </c>
      <c r="H12" s="1129">
        <v>0.28120009126169293</v>
      </c>
      <c r="I12" s="361">
        <v>2509</v>
      </c>
      <c r="J12" s="1129">
        <v>0.28621948437143507</v>
      </c>
      <c r="K12" s="361">
        <v>440</v>
      </c>
      <c r="L12" s="1132">
        <v>5.0193931097421859E-2</v>
      </c>
      <c r="N12"/>
      <c r="O12"/>
      <c r="P12"/>
      <c r="Q12"/>
      <c r="R12"/>
      <c r="S12"/>
      <c r="T12"/>
      <c r="U12"/>
      <c r="V12"/>
      <c r="W12"/>
      <c r="X12"/>
    </row>
    <row r="13" spans="1:24" s="5" customFormat="1" ht="17.25" customHeight="1">
      <c r="A13" s="242" t="s">
        <v>27</v>
      </c>
      <c r="B13" s="66">
        <v>25071</v>
      </c>
      <c r="C13" s="676">
        <v>3145</v>
      </c>
      <c r="D13" s="1129">
        <v>0.12544373977902756</v>
      </c>
      <c r="E13" s="361">
        <v>6263</v>
      </c>
      <c r="F13" s="1129">
        <v>0.24981053807187587</v>
      </c>
      <c r="G13" s="361">
        <v>6885</v>
      </c>
      <c r="H13" s="1129">
        <v>0.274620078975709</v>
      </c>
      <c r="I13" s="361">
        <v>7421</v>
      </c>
      <c r="J13" s="1129">
        <v>0.29599936181245262</v>
      </c>
      <c r="K13" s="361">
        <v>1357</v>
      </c>
      <c r="L13" s="1132">
        <v>5.4126281360934947E-2</v>
      </c>
      <c r="N13"/>
      <c r="O13"/>
      <c r="P13"/>
      <c r="Q13"/>
      <c r="R13"/>
      <c r="S13"/>
      <c r="T13"/>
      <c r="U13"/>
      <c r="V13"/>
      <c r="W13"/>
      <c r="X13"/>
    </row>
    <row r="14" spans="1:24" s="5" customFormat="1" ht="17.25" customHeight="1">
      <c r="A14" s="242" t="s">
        <v>28</v>
      </c>
      <c r="B14" s="66">
        <v>15228</v>
      </c>
      <c r="C14" s="676">
        <v>1782</v>
      </c>
      <c r="D14" s="1129">
        <v>0.11702127659574468</v>
      </c>
      <c r="E14" s="361">
        <v>3990</v>
      </c>
      <c r="F14" s="1129">
        <v>0.26201733648542158</v>
      </c>
      <c r="G14" s="361">
        <v>4134</v>
      </c>
      <c r="H14" s="1129">
        <v>0.27147360126083531</v>
      </c>
      <c r="I14" s="361">
        <v>4347</v>
      </c>
      <c r="J14" s="1129">
        <v>0.28546099290780141</v>
      </c>
      <c r="K14" s="361">
        <v>975</v>
      </c>
      <c r="L14" s="1132">
        <v>6.4026792750197001E-2</v>
      </c>
      <c r="N14"/>
      <c r="O14"/>
      <c r="P14"/>
      <c r="Q14"/>
      <c r="R14"/>
      <c r="S14"/>
      <c r="T14"/>
      <c r="U14"/>
      <c r="V14"/>
      <c r="W14"/>
      <c r="X14"/>
    </row>
    <row r="15" spans="1:24" s="5" customFormat="1" ht="17.25" customHeight="1">
      <c r="A15" s="242" t="s">
        <v>29</v>
      </c>
      <c r="B15" s="66">
        <v>19137</v>
      </c>
      <c r="C15" s="676">
        <v>2613</v>
      </c>
      <c r="D15" s="1129">
        <v>0.13654177770810472</v>
      </c>
      <c r="E15" s="361">
        <v>4887</v>
      </c>
      <c r="F15" s="1129">
        <v>0.25536918012227622</v>
      </c>
      <c r="G15" s="361">
        <v>5097</v>
      </c>
      <c r="H15" s="1129">
        <v>0.26634268694152691</v>
      </c>
      <c r="I15" s="361">
        <v>5309</v>
      </c>
      <c r="J15" s="1129">
        <v>0.27742070334953234</v>
      </c>
      <c r="K15" s="361">
        <v>1231</v>
      </c>
      <c r="L15" s="1132">
        <v>6.4325651878559861E-2</v>
      </c>
      <c r="N15"/>
      <c r="O15"/>
      <c r="P15"/>
      <c r="Q15"/>
      <c r="R15"/>
      <c r="S15"/>
      <c r="T15"/>
      <c r="U15"/>
      <c r="V15"/>
      <c r="W15"/>
      <c r="X15"/>
    </row>
    <row r="16" spans="1:24" s="5" customFormat="1" ht="17.25" customHeight="1">
      <c r="A16" s="242" t="s">
        <v>30</v>
      </c>
      <c r="B16" s="66">
        <v>18391</v>
      </c>
      <c r="C16" s="676">
        <v>2497</v>
      </c>
      <c r="D16" s="1129">
        <v>0.13577293241259311</v>
      </c>
      <c r="E16" s="361">
        <v>4741</v>
      </c>
      <c r="F16" s="1129">
        <v>0.25778913599043013</v>
      </c>
      <c r="G16" s="361">
        <v>4974</v>
      </c>
      <c r="H16" s="1129">
        <v>0.27045837637975095</v>
      </c>
      <c r="I16" s="361">
        <v>5166</v>
      </c>
      <c r="J16" s="1129">
        <v>0.28089826545592955</v>
      </c>
      <c r="K16" s="361">
        <v>1013</v>
      </c>
      <c r="L16" s="1132">
        <v>5.5081289761296288E-2</v>
      </c>
      <c r="N16"/>
      <c r="O16"/>
      <c r="P16"/>
      <c r="Q16"/>
      <c r="R16"/>
      <c r="S16"/>
      <c r="T16"/>
      <c r="U16"/>
      <c r="V16"/>
      <c r="W16"/>
      <c r="X16"/>
    </row>
    <row r="17" spans="1:24" s="5" customFormat="1" ht="17.25" customHeight="1">
      <c r="A17" s="242" t="s">
        <v>31</v>
      </c>
      <c r="B17" s="66">
        <v>17965</v>
      </c>
      <c r="C17" s="676">
        <v>2421</v>
      </c>
      <c r="D17" s="1129">
        <v>0.13476203729473976</v>
      </c>
      <c r="E17" s="361">
        <v>4637</v>
      </c>
      <c r="F17" s="1129">
        <v>0.25811299749512939</v>
      </c>
      <c r="G17" s="361">
        <v>4931</v>
      </c>
      <c r="H17" s="1129">
        <v>0.27447815196214864</v>
      </c>
      <c r="I17" s="361">
        <v>4984</v>
      </c>
      <c r="J17" s="1129">
        <v>0.27742833286946839</v>
      </c>
      <c r="K17" s="361">
        <v>992</v>
      </c>
      <c r="L17" s="1132">
        <v>5.5218480378513776E-2</v>
      </c>
      <c r="N17"/>
      <c r="O17"/>
      <c r="P17"/>
      <c r="Q17"/>
      <c r="R17"/>
      <c r="S17"/>
      <c r="T17"/>
      <c r="U17"/>
      <c r="V17"/>
      <c r="W17"/>
      <c r="X17"/>
    </row>
    <row r="18" spans="1:24" s="5" customFormat="1" ht="17.25" customHeight="1">
      <c r="A18" s="242" t="s">
        <v>32</v>
      </c>
      <c r="B18" s="66">
        <v>41796</v>
      </c>
      <c r="C18" s="676">
        <v>4271</v>
      </c>
      <c r="D18" s="1129">
        <v>0.10218681213513255</v>
      </c>
      <c r="E18" s="361">
        <v>11050</v>
      </c>
      <c r="F18" s="1129">
        <v>0.26437936644654991</v>
      </c>
      <c r="G18" s="361">
        <v>11898</v>
      </c>
      <c r="H18" s="1129">
        <v>0.28466838931955213</v>
      </c>
      <c r="I18" s="361">
        <v>12162</v>
      </c>
      <c r="J18" s="1129">
        <v>0.29098478323284527</v>
      </c>
      <c r="K18" s="361">
        <v>2415</v>
      </c>
      <c r="L18" s="1132">
        <v>5.7780648865920187E-2</v>
      </c>
      <c r="N18"/>
      <c r="O18"/>
      <c r="P18"/>
      <c r="Q18"/>
      <c r="R18"/>
      <c r="S18"/>
      <c r="T18"/>
      <c r="U18"/>
      <c r="V18"/>
      <c r="W18"/>
      <c r="X18"/>
    </row>
    <row r="19" spans="1:24" s="5" customFormat="1" ht="17.25" customHeight="1">
      <c r="A19" s="242" t="s">
        <v>33</v>
      </c>
      <c r="B19" s="66">
        <v>22931</v>
      </c>
      <c r="C19" s="676">
        <v>3436</v>
      </c>
      <c r="D19" s="1129">
        <v>0.14984082682831101</v>
      </c>
      <c r="E19" s="361">
        <v>5913</v>
      </c>
      <c r="F19" s="1129">
        <v>0.25786053813614757</v>
      </c>
      <c r="G19" s="361">
        <v>5914</v>
      </c>
      <c r="H19" s="1129">
        <v>0.25790414722428157</v>
      </c>
      <c r="I19" s="361">
        <v>6068</v>
      </c>
      <c r="J19" s="1129">
        <v>0.26461994679691248</v>
      </c>
      <c r="K19" s="361">
        <v>1600</v>
      </c>
      <c r="L19" s="1132">
        <v>6.9774541014347394E-2</v>
      </c>
      <c r="N19"/>
      <c r="O19"/>
      <c r="P19"/>
      <c r="Q19"/>
      <c r="R19"/>
      <c r="S19"/>
      <c r="T19"/>
      <c r="U19"/>
      <c r="V19"/>
      <c r="W19"/>
      <c r="X19"/>
    </row>
    <row r="20" spans="1:24" s="5" customFormat="1" ht="17.25" customHeight="1">
      <c r="A20" s="242" t="s">
        <v>34</v>
      </c>
      <c r="B20" s="66">
        <v>19999</v>
      </c>
      <c r="C20" s="676">
        <v>2737</v>
      </c>
      <c r="D20" s="1129">
        <v>0.13685684284214211</v>
      </c>
      <c r="E20" s="361">
        <v>5154</v>
      </c>
      <c r="F20" s="1129">
        <v>0.25771288564428224</v>
      </c>
      <c r="G20" s="361">
        <v>5438</v>
      </c>
      <c r="H20" s="1129">
        <v>0.27191359567978401</v>
      </c>
      <c r="I20" s="361">
        <v>5268</v>
      </c>
      <c r="J20" s="1129">
        <v>0.26341317065853292</v>
      </c>
      <c r="K20" s="361">
        <v>1402</v>
      </c>
      <c r="L20" s="1132">
        <v>7.0103505175258762E-2</v>
      </c>
      <c r="N20"/>
      <c r="O20"/>
      <c r="P20"/>
      <c r="Q20"/>
      <c r="R20"/>
      <c r="S20"/>
      <c r="T20"/>
      <c r="U20"/>
      <c r="V20"/>
      <c r="W20"/>
      <c r="X20"/>
    </row>
    <row r="21" spans="1:24" s="5" customFormat="1" ht="17.25" customHeight="1" thickBot="1">
      <c r="A21" s="243" t="s">
        <v>35</v>
      </c>
      <c r="B21" s="67">
        <v>39156</v>
      </c>
      <c r="C21" s="677">
        <v>5465</v>
      </c>
      <c r="D21" s="388">
        <v>0.13956992542649913</v>
      </c>
      <c r="E21" s="54">
        <v>9837</v>
      </c>
      <c r="F21" s="388">
        <v>0.25122586576769845</v>
      </c>
      <c r="G21" s="54">
        <v>10446</v>
      </c>
      <c r="H21" s="388">
        <v>0.26677903769537237</v>
      </c>
      <c r="I21" s="54">
        <v>11101</v>
      </c>
      <c r="J21" s="388">
        <v>0.28350699765042392</v>
      </c>
      <c r="K21" s="54">
        <v>2307</v>
      </c>
      <c r="L21" s="445">
        <v>5.8918173460006128E-2</v>
      </c>
      <c r="N21"/>
      <c r="O21"/>
      <c r="P21"/>
      <c r="Q21"/>
      <c r="R21"/>
      <c r="S21"/>
      <c r="T21"/>
      <c r="U21"/>
      <c r="V21"/>
      <c r="W21"/>
      <c r="X21"/>
    </row>
    <row r="22" spans="1:24" ht="17.25" customHeight="1">
      <c r="A22" s="1617" t="s">
        <v>312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</row>
    <row r="24" spans="1:24">
      <c r="B24" s="286"/>
    </row>
  </sheetData>
  <sortState ref="A25:C38">
    <sortCondition ref="B25:B38"/>
  </sortState>
  <mergeCells count="19">
    <mergeCell ref="L5:L6"/>
    <mergeCell ref="B3:B4"/>
    <mergeCell ref="C3:L3"/>
    <mergeCell ref="B5:B6"/>
    <mergeCell ref="C4:D4"/>
    <mergeCell ref="E4:F4"/>
    <mergeCell ref="G4:H4"/>
    <mergeCell ref="I4:J4"/>
    <mergeCell ref="K4:L4"/>
    <mergeCell ref="G5:G6"/>
    <mergeCell ref="H5:H6"/>
    <mergeCell ref="I5:I6"/>
    <mergeCell ref="J5:J6"/>
    <mergeCell ref="K5:K6"/>
    <mergeCell ref="A3:A6"/>
    <mergeCell ref="C5:C6"/>
    <mergeCell ref="D5:D6"/>
    <mergeCell ref="E5:E6"/>
    <mergeCell ref="F5:F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>
      <selection activeCell="A2" sqref="A2"/>
    </sheetView>
  </sheetViews>
  <sheetFormatPr defaultColWidth="9.140625" defaultRowHeight="15"/>
  <cols>
    <col min="1" max="1" width="18.28515625" style="314" customWidth="1"/>
    <col min="2" max="14" width="8.5703125" style="314" customWidth="1"/>
    <col min="15" max="16384" width="9.140625" style="314"/>
  </cols>
  <sheetData>
    <row r="1" spans="1:20" ht="17.25" customHeight="1">
      <c r="A1" s="356" t="s">
        <v>948</v>
      </c>
      <c r="B1" s="65"/>
      <c r="C1" s="65"/>
      <c r="D1" s="65"/>
      <c r="E1" s="65"/>
      <c r="F1" s="65"/>
      <c r="G1" s="65"/>
      <c r="H1" s="65"/>
      <c r="I1" s="790"/>
      <c r="J1" s="65"/>
      <c r="K1" s="65"/>
      <c r="L1" s="65"/>
      <c r="M1" s="65"/>
    </row>
    <row r="2" spans="1:20" s="310" customFormat="1" ht="17.25" customHeight="1" thickBot="1">
      <c r="A2" s="517" t="s">
        <v>283</v>
      </c>
    </row>
    <row r="3" spans="1:20" s="75" customFormat="1" ht="17.25" customHeight="1">
      <c r="A3" s="1698" t="s">
        <v>280</v>
      </c>
      <c r="B3" s="1759" t="s">
        <v>284</v>
      </c>
      <c r="C3" s="2017"/>
      <c r="D3" s="2017"/>
      <c r="E3" s="2018"/>
      <c r="F3" s="2065" t="s">
        <v>437</v>
      </c>
      <c r="G3" s="2063" t="s">
        <v>299</v>
      </c>
      <c r="H3" s="1878"/>
      <c r="I3" s="1878"/>
      <c r="J3" s="1878"/>
      <c r="K3" s="1878"/>
      <c r="L3" s="1878"/>
      <c r="M3" s="2120"/>
      <c r="N3" s="2116" t="s">
        <v>255</v>
      </c>
    </row>
    <row r="4" spans="1:20" s="76" customFormat="1" ht="17.25" customHeight="1">
      <c r="A4" s="1700"/>
      <c r="B4" s="1814" t="s">
        <v>64</v>
      </c>
      <c r="C4" s="1739" t="s">
        <v>542</v>
      </c>
      <c r="D4" s="1782"/>
      <c r="E4" s="1787"/>
      <c r="F4" s="2066"/>
      <c r="G4" s="2073" t="s">
        <v>4</v>
      </c>
      <c r="H4" s="1680" t="s">
        <v>451</v>
      </c>
      <c r="I4" s="2019"/>
      <c r="J4" s="2019"/>
      <c r="K4" s="2019"/>
      <c r="L4" s="2019"/>
      <c r="M4" s="1731"/>
      <c r="N4" s="2117"/>
    </row>
    <row r="5" spans="1:20" s="76" customFormat="1" ht="17.25" customHeight="1">
      <c r="A5" s="1700"/>
      <c r="B5" s="1963"/>
      <c r="C5" s="2069" t="s">
        <v>447</v>
      </c>
      <c r="D5" s="2069" t="s">
        <v>448</v>
      </c>
      <c r="E5" s="2071" t="s">
        <v>449</v>
      </c>
      <c r="F5" s="2066"/>
      <c r="G5" s="2074"/>
      <c r="H5" s="2076" t="s">
        <v>452</v>
      </c>
      <c r="I5" s="2077"/>
      <c r="J5" s="2076" t="s">
        <v>453</v>
      </c>
      <c r="K5" s="2077"/>
      <c r="L5" s="2076" t="s">
        <v>454</v>
      </c>
      <c r="M5" s="2119"/>
      <c r="N5" s="2117"/>
    </row>
    <row r="6" spans="1:20" s="76" customFormat="1" ht="17.25" customHeight="1" thickBot="1">
      <c r="A6" s="1702"/>
      <c r="B6" s="1964"/>
      <c r="C6" s="2070"/>
      <c r="D6" s="2070"/>
      <c r="E6" s="2072"/>
      <c r="F6" s="2067"/>
      <c r="G6" s="2075"/>
      <c r="H6" s="1029" t="s">
        <v>224</v>
      </c>
      <c r="I6" s="1029" t="s">
        <v>375</v>
      </c>
      <c r="J6" s="1029" t="s">
        <v>224</v>
      </c>
      <c r="K6" s="1029" t="s">
        <v>375</v>
      </c>
      <c r="L6" s="1029" t="s">
        <v>224</v>
      </c>
      <c r="M6" s="1029" t="s">
        <v>375</v>
      </c>
      <c r="N6" s="2118"/>
    </row>
    <row r="7" spans="1:20" s="39" customFormat="1" ht="17.25" customHeight="1">
      <c r="A7" s="685" t="s">
        <v>21</v>
      </c>
      <c r="B7" s="686">
        <v>355</v>
      </c>
      <c r="C7" s="578">
        <v>287</v>
      </c>
      <c r="D7" s="578">
        <v>69</v>
      </c>
      <c r="E7" s="605">
        <v>269</v>
      </c>
      <c r="F7" s="686">
        <v>4894.28</v>
      </c>
      <c r="G7" s="258">
        <v>130725</v>
      </c>
      <c r="H7" s="559">
        <v>48642</v>
      </c>
      <c r="I7" s="1349">
        <v>0.37209409064830751</v>
      </c>
      <c r="J7" s="559">
        <v>13368</v>
      </c>
      <c r="K7" s="1349">
        <v>0.10226047045324153</v>
      </c>
      <c r="L7" s="559">
        <v>68715</v>
      </c>
      <c r="M7" s="1352">
        <v>0.52564543889845095</v>
      </c>
      <c r="N7" s="1351">
        <v>26.709750974607093</v>
      </c>
      <c r="P7" s="60"/>
      <c r="Q7" s="508"/>
      <c r="R7" s="510"/>
      <c r="S7" s="510"/>
      <c r="T7" s="510"/>
    </row>
    <row r="8" spans="1:20" s="39" customFormat="1" ht="17.25" customHeight="1">
      <c r="A8" s="301" t="s">
        <v>22</v>
      </c>
      <c r="B8" s="276">
        <v>66</v>
      </c>
      <c r="C8" s="552">
        <v>40</v>
      </c>
      <c r="D8" s="552">
        <v>15</v>
      </c>
      <c r="E8" s="332">
        <v>41</v>
      </c>
      <c r="F8" s="276">
        <v>985.1</v>
      </c>
      <c r="G8" s="260">
        <v>25336</v>
      </c>
      <c r="H8" s="552">
        <v>7412</v>
      </c>
      <c r="I8" s="554">
        <v>0.29254815282601832</v>
      </c>
      <c r="J8" s="552">
        <v>4025</v>
      </c>
      <c r="K8" s="554">
        <v>0.15886485633091255</v>
      </c>
      <c r="L8" s="552">
        <v>13899</v>
      </c>
      <c r="M8" s="1348">
        <v>0.54858699084306917</v>
      </c>
      <c r="N8" s="1350">
        <v>25.719216323215917</v>
      </c>
      <c r="P8" s="60"/>
      <c r="Q8" s="508"/>
      <c r="R8" s="510"/>
      <c r="S8" s="510"/>
      <c r="T8" s="510"/>
    </row>
    <row r="9" spans="1:20" s="39" customFormat="1" ht="17.25" customHeight="1">
      <c r="A9" s="301" t="s">
        <v>23</v>
      </c>
      <c r="B9" s="276">
        <v>36</v>
      </c>
      <c r="C9" s="552">
        <v>31</v>
      </c>
      <c r="D9" s="552">
        <v>1</v>
      </c>
      <c r="E9" s="332">
        <v>31</v>
      </c>
      <c r="F9" s="276">
        <v>472</v>
      </c>
      <c r="G9" s="260">
        <v>12775</v>
      </c>
      <c r="H9" s="552">
        <v>4666</v>
      </c>
      <c r="I9" s="554">
        <v>0.36524461839530331</v>
      </c>
      <c r="J9" s="552">
        <v>167</v>
      </c>
      <c r="K9" s="554">
        <v>1.3072407045009785E-2</v>
      </c>
      <c r="L9" s="552">
        <v>7942</v>
      </c>
      <c r="M9" s="1348">
        <v>0.62168297455968691</v>
      </c>
      <c r="N9" s="1350">
        <v>27.065677966101696</v>
      </c>
      <c r="P9" s="60"/>
      <c r="Q9" s="508"/>
      <c r="R9" s="510"/>
      <c r="S9" s="510"/>
      <c r="T9" s="510"/>
    </row>
    <row r="10" spans="1:20" s="39" customFormat="1" ht="17.25" customHeight="1">
      <c r="A10" s="301" t="s">
        <v>24</v>
      </c>
      <c r="B10" s="276">
        <v>22</v>
      </c>
      <c r="C10" s="552">
        <v>19</v>
      </c>
      <c r="D10" s="552">
        <v>7</v>
      </c>
      <c r="E10" s="332">
        <v>19</v>
      </c>
      <c r="F10" s="276">
        <v>300.99</v>
      </c>
      <c r="G10" s="260">
        <v>7811</v>
      </c>
      <c r="H10" s="552">
        <v>2772</v>
      </c>
      <c r="I10" s="554">
        <v>0.35488413775444888</v>
      </c>
      <c r="J10" s="552">
        <v>1069</v>
      </c>
      <c r="K10" s="554">
        <v>0.13685827678914353</v>
      </c>
      <c r="L10" s="552">
        <v>3970</v>
      </c>
      <c r="M10" s="1348">
        <v>0.50825758545640765</v>
      </c>
      <c r="N10" s="1350">
        <v>25.951028273364564</v>
      </c>
      <c r="P10" s="60"/>
      <c r="Q10" s="508"/>
      <c r="R10" s="510"/>
      <c r="S10" s="510"/>
      <c r="T10" s="510"/>
    </row>
    <row r="11" spans="1:20" s="39" customFormat="1" ht="17.25" customHeight="1">
      <c r="A11" s="301" t="s">
        <v>25</v>
      </c>
      <c r="B11" s="276">
        <v>15</v>
      </c>
      <c r="C11" s="552">
        <v>12</v>
      </c>
      <c r="D11" s="552">
        <v>5</v>
      </c>
      <c r="E11" s="332">
        <v>13</v>
      </c>
      <c r="F11" s="276">
        <v>219</v>
      </c>
      <c r="G11" s="260">
        <v>6275</v>
      </c>
      <c r="H11" s="552">
        <v>1781</v>
      </c>
      <c r="I11" s="554">
        <v>0.28382470119521913</v>
      </c>
      <c r="J11" s="552">
        <v>895</v>
      </c>
      <c r="K11" s="554">
        <v>0.14262948207171314</v>
      </c>
      <c r="L11" s="552">
        <v>3599</v>
      </c>
      <c r="M11" s="1348">
        <v>0.5735458167330677</v>
      </c>
      <c r="N11" s="1350">
        <v>28.652968036529682</v>
      </c>
      <c r="P11" s="60"/>
      <c r="Q11" s="508"/>
      <c r="R11" s="510"/>
      <c r="S11" s="510"/>
      <c r="T11" s="510"/>
    </row>
    <row r="12" spans="1:20" s="39" customFormat="1" ht="17.25" customHeight="1">
      <c r="A12" s="301" t="s">
        <v>26</v>
      </c>
      <c r="B12" s="276">
        <v>10</v>
      </c>
      <c r="C12" s="552">
        <v>7</v>
      </c>
      <c r="D12" s="552">
        <v>1</v>
      </c>
      <c r="E12" s="332">
        <v>8</v>
      </c>
      <c r="F12" s="276">
        <v>124.9</v>
      </c>
      <c r="G12" s="260">
        <v>3236</v>
      </c>
      <c r="H12" s="552">
        <v>764</v>
      </c>
      <c r="I12" s="554">
        <v>0.2360939431396786</v>
      </c>
      <c r="J12" s="552">
        <v>124</v>
      </c>
      <c r="K12" s="554">
        <v>3.8318912237330034E-2</v>
      </c>
      <c r="L12" s="552">
        <v>2348</v>
      </c>
      <c r="M12" s="1348">
        <v>0.72558714462299134</v>
      </c>
      <c r="N12" s="1350">
        <v>25.908726981585268</v>
      </c>
      <c r="P12" s="60"/>
      <c r="Q12" s="508"/>
      <c r="R12" s="510"/>
      <c r="S12" s="510"/>
      <c r="T12" s="510"/>
    </row>
    <row r="13" spans="1:20" s="39" customFormat="1" ht="17.25" customHeight="1">
      <c r="A13" s="301" t="s">
        <v>27</v>
      </c>
      <c r="B13" s="276">
        <v>22</v>
      </c>
      <c r="C13" s="552">
        <v>17</v>
      </c>
      <c r="D13" s="552">
        <v>1</v>
      </c>
      <c r="E13" s="332">
        <v>20</v>
      </c>
      <c r="F13" s="276">
        <v>305</v>
      </c>
      <c r="G13" s="260">
        <v>8025</v>
      </c>
      <c r="H13" s="552">
        <v>3380</v>
      </c>
      <c r="I13" s="554">
        <v>0.42118380062305294</v>
      </c>
      <c r="J13" s="552">
        <v>178</v>
      </c>
      <c r="K13" s="554">
        <v>2.2180685358255452E-2</v>
      </c>
      <c r="L13" s="552">
        <v>4467</v>
      </c>
      <c r="M13" s="1348">
        <v>0.5566355140186916</v>
      </c>
      <c r="N13" s="1350">
        <v>26.311475409836067</v>
      </c>
      <c r="P13" s="60"/>
      <c r="Q13" s="508"/>
      <c r="R13" s="510"/>
      <c r="S13" s="510"/>
      <c r="T13" s="510"/>
    </row>
    <row r="14" spans="1:20" s="39" customFormat="1" ht="17.25" customHeight="1">
      <c r="A14" s="301" t="s">
        <v>28</v>
      </c>
      <c r="B14" s="276">
        <v>13</v>
      </c>
      <c r="C14" s="552">
        <v>10</v>
      </c>
      <c r="D14" s="552">
        <v>1</v>
      </c>
      <c r="E14" s="332">
        <v>11</v>
      </c>
      <c r="F14" s="276">
        <v>151</v>
      </c>
      <c r="G14" s="260">
        <v>4034</v>
      </c>
      <c r="H14" s="552">
        <v>1596</v>
      </c>
      <c r="I14" s="554">
        <v>0.39563708477937531</v>
      </c>
      <c r="J14" s="552">
        <v>162</v>
      </c>
      <c r="K14" s="554">
        <v>4.0158651462568168E-2</v>
      </c>
      <c r="L14" s="552">
        <v>2276</v>
      </c>
      <c r="M14" s="1348">
        <v>0.56420426375805655</v>
      </c>
      <c r="N14" s="1350">
        <v>26.715231788079471</v>
      </c>
      <c r="P14" s="60"/>
      <c r="Q14" s="508"/>
      <c r="R14" s="510"/>
      <c r="S14" s="510"/>
      <c r="T14" s="510"/>
    </row>
    <row r="15" spans="1:20" s="39" customFormat="1" ht="17.25" customHeight="1">
      <c r="A15" s="301" t="s">
        <v>29</v>
      </c>
      <c r="B15" s="276">
        <v>19</v>
      </c>
      <c r="C15" s="552">
        <v>16</v>
      </c>
      <c r="D15" s="552">
        <v>5</v>
      </c>
      <c r="E15" s="332">
        <v>11</v>
      </c>
      <c r="F15" s="276">
        <v>257</v>
      </c>
      <c r="G15" s="260">
        <v>6699</v>
      </c>
      <c r="H15" s="552">
        <v>2528</v>
      </c>
      <c r="I15" s="554">
        <v>0.37736975668010153</v>
      </c>
      <c r="J15" s="552">
        <v>1190</v>
      </c>
      <c r="K15" s="554">
        <v>0.17763845350052246</v>
      </c>
      <c r="L15" s="552">
        <v>2981</v>
      </c>
      <c r="M15" s="1348">
        <v>0.44499178981937604</v>
      </c>
      <c r="N15" s="1350">
        <v>26.066147859922179</v>
      </c>
      <c r="P15" s="60"/>
      <c r="Q15" s="508"/>
      <c r="R15" s="510"/>
      <c r="S15" s="510"/>
      <c r="T15" s="510"/>
    </row>
    <row r="16" spans="1:20" s="39" customFormat="1" ht="17.25" customHeight="1">
      <c r="A16" s="301" t="s">
        <v>30</v>
      </c>
      <c r="B16" s="276">
        <v>20</v>
      </c>
      <c r="C16" s="552">
        <v>16</v>
      </c>
      <c r="D16" s="552">
        <v>0</v>
      </c>
      <c r="E16" s="332">
        <v>16</v>
      </c>
      <c r="F16" s="276">
        <v>224</v>
      </c>
      <c r="G16" s="260">
        <v>5981</v>
      </c>
      <c r="H16" s="552">
        <v>2428</v>
      </c>
      <c r="I16" s="554">
        <v>0.40595218190937971</v>
      </c>
      <c r="J16" s="552">
        <v>0</v>
      </c>
      <c r="K16" s="554">
        <v>0</v>
      </c>
      <c r="L16" s="552">
        <v>3553</v>
      </c>
      <c r="M16" s="1348">
        <v>0.59404781809062035</v>
      </c>
      <c r="N16" s="1350">
        <v>26.700892857142858</v>
      </c>
      <c r="P16" s="60"/>
      <c r="Q16" s="508"/>
      <c r="R16" s="510"/>
      <c r="S16" s="510"/>
      <c r="T16" s="510"/>
    </row>
    <row r="17" spans="1:20" s="39" customFormat="1" ht="17.25" customHeight="1">
      <c r="A17" s="301" t="s">
        <v>31</v>
      </c>
      <c r="B17" s="276">
        <v>18</v>
      </c>
      <c r="C17" s="552">
        <v>16</v>
      </c>
      <c r="D17" s="552">
        <v>2</v>
      </c>
      <c r="E17" s="332">
        <v>15</v>
      </c>
      <c r="F17" s="276">
        <v>222.28</v>
      </c>
      <c r="G17" s="260">
        <v>6146</v>
      </c>
      <c r="H17" s="552">
        <v>2472</v>
      </c>
      <c r="I17" s="554">
        <v>0.4022128213472177</v>
      </c>
      <c r="J17" s="552">
        <v>293</v>
      </c>
      <c r="K17" s="554">
        <v>4.7673283436381386E-2</v>
      </c>
      <c r="L17" s="552">
        <v>3381</v>
      </c>
      <c r="M17" s="1348">
        <v>0.55011389521640086</v>
      </c>
      <c r="N17" s="1350">
        <v>27.649811049127226</v>
      </c>
      <c r="P17" s="60"/>
      <c r="Q17" s="508"/>
      <c r="R17" s="510"/>
      <c r="S17" s="510"/>
      <c r="T17" s="510"/>
    </row>
    <row r="18" spans="1:20" s="39" customFormat="1" ht="17.25" customHeight="1">
      <c r="A18" s="301" t="s">
        <v>32</v>
      </c>
      <c r="B18" s="276">
        <v>40</v>
      </c>
      <c r="C18" s="552">
        <v>35</v>
      </c>
      <c r="D18" s="552">
        <v>14</v>
      </c>
      <c r="E18" s="332">
        <v>31</v>
      </c>
      <c r="F18" s="276">
        <v>581.01</v>
      </c>
      <c r="G18" s="260">
        <v>15608</v>
      </c>
      <c r="H18" s="552">
        <v>6157</v>
      </c>
      <c r="I18" s="554">
        <v>0.3944771911840082</v>
      </c>
      <c r="J18" s="552">
        <v>2221</v>
      </c>
      <c r="K18" s="554">
        <v>0.14229882111737571</v>
      </c>
      <c r="L18" s="552">
        <v>7230</v>
      </c>
      <c r="M18" s="1348">
        <v>0.46322398769861611</v>
      </c>
      <c r="N18" s="1350">
        <v>26.863565170995336</v>
      </c>
      <c r="P18" s="60"/>
      <c r="Q18" s="508"/>
      <c r="R18" s="510"/>
      <c r="S18" s="510"/>
      <c r="T18" s="510"/>
    </row>
    <row r="19" spans="1:20" s="39" customFormat="1" ht="17.25" customHeight="1">
      <c r="A19" s="301" t="s">
        <v>33</v>
      </c>
      <c r="B19" s="276">
        <v>19</v>
      </c>
      <c r="C19" s="552">
        <v>16</v>
      </c>
      <c r="D19" s="552">
        <v>6</v>
      </c>
      <c r="E19" s="332">
        <v>17</v>
      </c>
      <c r="F19" s="276">
        <v>296</v>
      </c>
      <c r="G19" s="276">
        <v>8087</v>
      </c>
      <c r="H19" s="552">
        <v>2906</v>
      </c>
      <c r="I19" s="554">
        <v>0.35934215407444048</v>
      </c>
      <c r="J19" s="552">
        <v>1000</v>
      </c>
      <c r="K19" s="554">
        <v>0.12365524916532707</v>
      </c>
      <c r="L19" s="552">
        <v>4181</v>
      </c>
      <c r="M19" s="1348">
        <v>0.51700259676023252</v>
      </c>
      <c r="N19" s="1350">
        <v>27.320945945945947</v>
      </c>
      <c r="P19" s="60"/>
      <c r="Q19" s="508"/>
      <c r="R19" s="510"/>
      <c r="S19" s="510"/>
      <c r="T19" s="510"/>
    </row>
    <row r="20" spans="1:20" s="39" customFormat="1" ht="17.25" customHeight="1">
      <c r="A20" s="301" t="s">
        <v>34</v>
      </c>
      <c r="B20" s="276">
        <v>16</v>
      </c>
      <c r="C20" s="552">
        <v>15</v>
      </c>
      <c r="D20" s="552">
        <v>3</v>
      </c>
      <c r="E20" s="332">
        <v>10</v>
      </c>
      <c r="F20" s="276">
        <v>262</v>
      </c>
      <c r="G20" s="276">
        <v>7280</v>
      </c>
      <c r="H20" s="552">
        <v>4024</v>
      </c>
      <c r="I20" s="554">
        <v>0.55274725274725278</v>
      </c>
      <c r="J20" s="552">
        <v>440</v>
      </c>
      <c r="K20" s="554">
        <v>6.043956043956044E-2</v>
      </c>
      <c r="L20" s="552">
        <v>2816</v>
      </c>
      <c r="M20" s="1348">
        <v>0.38681318681318683</v>
      </c>
      <c r="N20" s="1350">
        <v>27.786259541984734</v>
      </c>
      <c r="P20" s="60"/>
      <c r="Q20" s="508"/>
      <c r="R20" s="510"/>
      <c r="S20" s="510"/>
      <c r="T20" s="510"/>
    </row>
    <row r="21" spans="1:20" s="39" customFormat="1" ht="17.25" customHeight="1" thickBot="1">
      <c r="A21" s="299" t="s">
        <v>35</v>
      </c>
      <c r="B21" s="266">
        <v>39</v>
      </c>
      <c r="C21" s="441">
        <v>37</v>
      </c>
      <c r="D21" s="441">
        <v>8</v>
      </c>
      <c r="E21" s="239">
        <v>26</v>
      </c>
      <c r="F21" s="266">
        <v>494</v>
      </c>
      <c r="G21" s="266">
        <v>13432</v>
      </c>
      <c r="H21" s="441">
        <v>5756</v>
      </c>
      <c r="I21" s="403">
        <v>0.42852888624181062</v>
      </c>
      <c r="J21" s="441">
        <v>1604</v>
      </c>
      <c r="K21" s="403">
        <v>0.11941631923764146</v>
      </c>
      <c r="L21" s="441">
        <v>6072</v>
      </c>
      <c r="M21" s="1347">
        <v>0.45205479452054792</v>
      </c>
      <c r="N21" s="1346">
        <v>27.190283400809715</v>
      </c>
      <c r="P21" s="60"/>
      <c r="Q21" s="508"/>
      <c r="R21" s="510"/>
      <c r="S21" s="510"/>
      <c r="T21" s="510"/>
    </row>
    <row r="22" spans="1:20" ht="17.25" customHeight="1">
      <c r="A22" s="1625" t="s">
        <v>267</v>
      </c>
    </row>
    <row r="23" spans="1:20" ht="17.25" customHeight="1">
      <c r="A23" s="1625" t="s">
        <v>633</v>
      </c>
      <c r="G23" s="674"/>
    </row>
    <row r="24" spans="1:20" ht="17.25" customHeight="1">
      <c r="A24" s="1625" t="s">
        <v>634</v>
      </c>
    </row>
    <row r="26" spans="1:20"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20"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20"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20"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20"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20"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20">
      <c r="B32"/>
      <c r="C32"/>
      <c r="D32"/>
      <c r="E32"/>
      <c r="F32"/>
      <c r="G32"/>
      <c r="H32"/>
      <c r="I32"/>
      <c r="J32"/>
      <c r="K32"/>
      <c r="L32"/>
      <c r="M32"/>
      <c r="N32"/>
    </row>
  </sheetData>
  <mergeCells count="15">
    <mergeCell ref="C5:C6"/>
    <mergeCell ref="H5:I5"/>
    <mergeCell ref="J5:K5"/>
    <mergeCell ref="L5:M5"/>
    <mergeCell ref="A3:A6"/>
    <mergeCell ref="B3:E3"/>
    <mergeCell ref="G3:M3"/>
    <mergeCell ref="B4:B6"/>
    <mergeCell ref="C4:E4"/>
    <mergeCell ref="G4:G6"/>
    <mergeCell ref="N3:N6"/>
    <mergeCell ref="F3:F6"/>
    <mergeCell ref="D5:D6"/>
    <mergeCell ref="E5:E6"/>
    <mergeCell ref="H4:M4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workbookViewId="0">
      <selection activeCell="A2" sqref="A2"/>
    </sheetView>
  </sheetViews>
  <sheetFormatPr defaultColWidth="9.140625" defaultRowHeight="15"/>
  <cols>
    <col min="1" max="1" width="18.28515625" style="314" customWidth="1"/>
    <col min="2" max="15" width="7.85546875" style="314" customWidth="1"/>
    <col min="16" max="16384" width="9.140625" style="314"/>
  </cols>
  <sheetData>
    <row r="1" spans="1:25" ht="17.25" customHeight="1">
      <c r="A1" s="356" t="s">
        <v>949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790"/>
    </row>
    <row r="2" spans="1:25" s="310" customFormat="1" ht="17.25" customHeight="1" thickBot="1">
      <c r="A2" s="517" t="s">
        <v>283</v>
      </c>
    </row>
    <row r="3" spans="1:25" s="75" customFormat="1" ht="17.25" customHeight="1">
      <c r="A3" s="1698" t="s">
        <v>280</v>
      </c>
      <c r="B3" s="2063" t="s">
        <v>382</v>
      </c>
      <c r="C3" s="1878"/>
      <c r="D3" s="1878"/>
      <c r="E3" s="1878"/>
      <c r="F3" s="1878"/>
      <c r="G3" s="1878"/>
      <c r="H3" s="1879"/>
      <c r="I3" s="2063" t="s">
        <v>689</v>
      </c>
      <c r="J3" s="1878"/>
      <c r="K3" s="1878"/>
      <c r="L3" s="1878"/>
      <c r="M3" s="1878"/>
      <c r="N3" s="1878"/>
      <c r="O3" s="1879"/>
    </row>
    <row r="4" spans="1:25" s="76" customFormat="1" ht="17.25" customHeight="1">
      <c r="A4" s="1700"/>
      <c r="B4" s="2073" t="s">
        <v>4</v>
      </c>
      <c r="C4" s="1680" t="s">
        <v>451</v>
      </c>
      <c r="D4" s="2019"/>
      <c r="E4" s="2019"/>
      <c r="F4" s="2019"/>
      <c r="G4" s="2019"/>
      <c r="H4" s="1681"/>
      <c r="I4" s="2073" t="s">
        <v>4</v>
      </c>
      <c r="J4" s="1680" t="s">
        <v>451</v>
      </c>
      <c r="K4" s="2019"/>
      <c r="L4" s="2019"/>
      <c r="M4" s="2019"/>
      <c r="N4" s="2019"/>
      <c r="O4" s="1681"/>
    </row>
    <row r="5" spans="1:25" s="76" customFormat="1" ht="17.25" customHeight="1">
      <c r="A5" s="1700"/>
      <c r="B5" s="2074"/>
      <c r="C5" s="2076" t="s">
        <v>452</v>
      </c>
      <c r="D5" s="2077"/>
      <c r="E5" s="2076" t="s">
        <v>453</v>
      </c>
      <c r="F5" s="2077"/>
      <c r="G5" s="2076" t="s">
        <v>454</v>
      </c>
      <c r="H5" s="2078"/>
      <c r="I5" s="2074"/>
      <c r="J5" s="2076" t="s">
        <v>452</v>
      </c>
      <c r="K5" s="2077"/>
      <c r="L5" s="2076" t="s">
        <v>453</v>
      </c>
      <c r="M5" s="2077"/>
      <c r="N5" s="2076" t="s">
        <v>454</v>
      </c>
      <c r="O5" s="2078"/>
    </row>
    <row r="6" spans="1:25" s="76" customFormat="1" ht="17.25" customHeight="1" thickBot="1">
      <c r="A6" s="1702"/>
      <c r="B6" s="2075"/>
      <c r="C6" s="1029" t="s">
        <v>224</v>
      </c>
      <c r="D6" s="1029" t="s">
        <v>225</v>
      </c>
      <c r="E6" s="1029" t="s">
        <v>224</v>
      </c>
      <c r="F6" s="1029" t="s">
        <v>225</v>
      </c>
      <c r="G6" s="1029" t="s">
        <v>224</v>
      </c>
      <c r="H6" s="1030" t="s">
        <v>225</v>
      </c>
      <c r="I6" s="2075"/>
      <c r="J6" s="1029" t="s">
        <v>224</v>
      </c>
      <c r="K6" s="1029" t="s">
        <v>225</v>
      </c>
      <c r="L6" s="1029" t="s">
        <v>224</v>
      </c>
      <c r="M6" s="1029" t="s">
        <v>225</v>
      </c>
      <c r="N6" s="1029" t="s">
        <v>224</v>
      </c>
      <c r="O6" s="1030" t="s">
        <v>225</v>
      </c>
    </row>
    <row r="7" spans="1:25" s="39" customFormat="1" ht="17.25" customHeight="1">
      <c r="A7" s="685" t="s">
        <v>21</v>
      </c>
      <c r="B7" s="578">
        <v>24120</v>
      </c>
      <c r="C7" s="578">
        <v>12362</v>
      </c>
      <c r="D7" s="687">
        <v>0.5125207296849088</v>
      </c>
      <c r="E7" s="578">
        <v>2432</v>
      </c>
      <c r="F7" s="687">
        <v>0.10082918739635158</v>
      </c>
      <c r="G7" s="578">
        <v>9326</v>
      </c>
      <c r="H7" s="1521">
        <v>0.38665008291873965</v>
      </c>
      <c r="I7" s="1550">
        <v>21038</v>
      </c>
      <c r="J7" s="578">
        <v>11453</v>
      </c>
      <c r="K7" s="687">
        <v>0.54439585511930788</v>
      </c>
      <c r="L7" s="578">
        <v>1867</v>
      </c>
      <c r="M7" s="687">
        <v>8.8744177203156194E-2</v>
      </c>
      <c r="N7" s="578">
        <v>7718</v>
      </c>
      <c r="O7" s="1521">
        <v>0.36685996767753587</v>
      </c>
      <c r="P7" s="60"/>
      <c r="Q7" s="508"/>
      <c r="R7" s="510"/>
      <c r="S7" s="510"/>
      <c r="T7" s="510"/>
      <c r="U7" s="60"/>
      <c r="V7" s="508"/>
      <c r="W7" s="510"/>
      <c r="X7" s="510"/>
      <c r="Y7" s="510"/>
    </row>
    <row r="8" spans="1:25" s="39" customFormat="1" ht="17.25" customHeight="1">
      <c r="A8" s="301" t="s">
        <v>22</v>
      </c>
      <c r="B8" s="552">
        <v>4586</v>
      </c>
      <c r="C8" s="552">
        <v>1964</v>
      </c>
      <c r="D8" s="554">
        <v>0.42825992150021808</v>
      </c>
      <c r="E8" s="552">
        <v>723</v>
      </c>
      <c r="F8" s="554">
        <v>0.1576537287396424</v>
      </c>
      <c r="G8" s="552">
        <v>1899</v>
      </c>
      <c r="H8" s="1265">
        <v>0.41408634976013958</v>
      </c>
      <c r="I8" s="1314">
        <v>3694</v>
      </c>
      <c r="J8" s="552">
        <v>1685</v>
      </c>
      <c r="K8" s="554">
        <v>0.45614510016242554</v>
      </c>
      <c r="L8" s="552">
        <v>550</v>
      </c>
      <c r="M8" s="554">
        <v>0.14889009204114781</v>
      </c>
      <c r="N8" s="552">
        <v>1459</v>
      </c>
      <c r="O8" s="1265">
        <v>0.39496480779642662</v>
      </c>
      <c r="P8" s="60"/>
      <c r="Q8" s="508"/>
      <c r="R8" s="510"/>
      <c r="S8" s="510"/>
      <c r="T8" s="510"/>
      <c r="U8" s="60"/>
      <c r="V8" s="508"/>
      <c r="W8" s="510"/>
      <c r="X8" s="510"/>
      <c r="Y8" s="510"/>
    </row>
    <row r="9" spans="1:25" s="39" customFormat="1" ht="17.25" customHeight="1">
      <c r="A9" s="301" t="s">
        <v>23</v>
      </c>
      <c r="B9" s="552">
        <v>2282</v>
      </c>
      <c r="C9" s="552">
        <v>1216</v>
      </c>
      <c r="D9" s="554">
        <v>0.53286590709903592</v>
      </c>
      <c r="E9" s="552">
        <v>32</v>
      </c>
      <c r="F9" s="554">
        <v>1.4022787028921999E-2</v>
      </c>
      <c r="G9" s="552">
        <v>1034</v>
      </c>
      <c r="H9" s="1265">
        <v>0.45311130587204207</v>
      </c>
      <c r="I9" s="1314">
        <v>1886</v>
      </c>
      <c r="J9" s="552">
        <v>1000</v>
      </c>
      <c r="K9" s="554">
        <v>0.53022269353128315</v>
      </c>
      <c r="L9" s="552">
        <v>23</v>
      </c>
      <c r="M9" s="554">
        <v>1.2195121951219513E-2</v>
      </c>
      <c r="N9" s="552">
        <v>863</v>
      </c>
      <c r="O9" s="1265">
        <v>0.45758218451749733</v>
      </c>
      <c r="P9" s="60"/>
      <c r="Q9" s="508"/>
      <c r="R9" s="510"/>
      <c r="S9" s="510"/>
      <c r="T9" s="510"/>
      <c r="U9" s="60"/>
      <c r="V9" s="508"/>
      <c r="W9" s="510"/>
      <c r="X9" s="510"/>
      <c r="Y9" s="510"/>
    </row>
    <row r="10" spans="1:25" s="39" customFormat="1" ht="17.25" customHeight="1">
      <c r="A10" s="301" t="s">
        <v>24</v>
      </c>
      <c r="B10" s="552">
        <v>1389</v>
      </c>
      <c r="C10" s="552">
        <v>673</v>
      </c>
      <c r="D10" s="554">
        <v>0.48452123830093591</v>
      </c>
      <c r="E10" s="552">
        <v>196</v>
      </c>
      <c r="F10" s="554">
        <v>0.14110871130309574</v>
      </c>
      <c r="G10" s="552">
        <v>520</v>
      </c>
      <c r="H10" s="1265">
        <v>0.37437005039596832</v>
      </c>
      <c r="I10" s="1314">
        <v>1240</v>
      </c>
      <c r="J10" s="552">
        <v>645</v>
      </c>
      <c r="K10" s="554">
        <v>0.52016129032258063</v>
      </c>
      <c r="L10" s="552">
        <v>168</v>
      </c>
      <c r="M10" s="554">
        <v>0.13548387096774195</v>
      </c>
      <c r="N10" s="552">
        <v>427</v>
      </c>
      <c r="O10" s="1265">
        <v>0.34435483870967742</v>
      </c>
      <c r="P10" s="60"/>
      <c r="Q10" s="508"/>
      <c r="R10" s="510"/>
      <c r="S10" s="510"/>
      <c r="T10" s="510"/>
      <c r="U10" s="60"/>
      <c r="V10" s="508"/>
      <c r="W10" s="510"/>
      <c r="X10" s="510"/>
      <c r="Y10" s="510"/>
    </row>
    <row r="11" spans="1:25" s="39" customFormat="1" ht="17.25" customHeight="1">
      <c r="A11" s="301" t="s">
        <v>25</v>
      </c>
      <c r="B11" s="552">
        <v>1103</v>
      </c>
      <c r="C11" s="552">
        <v>424</v>
      </c>
      <c r="D11" s="554">
        <v>0.38440616500453312</v>
      </c>
      <c r="E11" s="552">
        <v>178</v>
      </c>
      <c r="F11" s="554">
        <v>0.1613780598368087</v>
      </c>
      <c r="G11" s="552">
        <v>501</v>
      </c>
      <c r="H11" s="1265">
        <v>0.45421577515865819</v>
      </c>
      <c r="I11" s="1314">
        <v>935</v>
      </c>
      <c r="J11" s="552">
        <v>416</v>
      </c>
      <c r="K11" s="554">
        <v>0.44491978609625671</v>
      </c>
      <c r="L11" s="552">
        <v>124</v>
      </c>
      <c r="M11" s="554">
        <v>0.13262032085561498</v>
      </c>
      <c r="N11" s="552">
        <v>395</v>
      </c>
      <c r="O11" s="1265">
        <v>0.42245989304812837</v>
      </c>
      <c r="P11" s="60"/>
      <c r="Q11" s="508"/>
      <c r="R11" s="510"/>
      <c r="S11" s="510"/>
      <c r="T11" s="510"/>
      <c r="U11" s="60"/>
      <c r="V11" s="508"/>
      <c r="W11" s="510"/>
      <c r="X11" s="510"/>
      <c r="Y11" s="510"/>
    </row>
    <row r="12" spans="1:25" s="39" customFormat="1" ht="17.25" customHeight="1">
      <c r="A12" s="301" t="s">
        <v>26</v>
      </c>
      <c r="B12" s="552">
        <v>541</v>
      </c>
      <c r="C12" s="552">
        <v>195</v>
      </c>
      <c r="D12" s="554">
        <v>0.36044362292051757</v>
      </c>
      <c r="E12" s="552">
        <v>30</v>
      </c>
      <c r="F12" s="554">
        <v>5.545286506469501E-2</v>
      </c>
      <c r="G12" s="552">
        <v>316</v>
      </c>
      <c r="H12" s="1265">
        <v>0.58410351201478738</v>
      </c>
      <c r="I12" s="1314">
        <v>483</v>
      </c>
      <c r="J12" s="552">
        <v>201</v>
      </c>
      <c r="K12" s="554">
        <v>0.41614906832298137</v>
      </c>
      <c r="L12" s="552">
        <v>0</v>
      </c>
      <c r="M12" s="554">
        <v>0</v>
      </c>
      <c r="N12" s="552">
        <v>282</v>
      </c>
      <c r="O12" s="1265">
        <v>0.58385093167701863</v>
      </c>
      <c r="P12" s="60"/>
      <c r="Q12" s="508"/>
      <c r="R12" s="510"/>
      <c r="S12" s="510"/>
      <c r="T12" s="510"/>
      <c r="U12" s="60"/>
      <c r="V12" s="508"/>
      <c r="W12" s="510"/>
      <c r="X12" s="510"/>
      <c r="Y12" s="510"/>
    </row>
    <row r="13" spans="1:25" s="39" customFormat="1" ht="17.25" customHeight="1">
      <c r="A13" s="301" t="s">
        <v>27</v>
      </c>
      <c r="B13" s="552">
        <v>1518</v>
      </c>
      <c r="C13" s="552">
        <v>881</v>
      </c>
      <c r="D13" s="554">
        <v>0.58036890645586303</v>
      </c>
      <c r="E13" s="552">
        <v>31</v>
      </c>
      <c r="F13" s="554">
        <v>2.0421607378129116E-2</v>
      </c>
      <c r="G13" s="552">
        <v>606</v>
      </c>
      <c r="H13" s="1265">
        <v>0.39920948616600793</v>
      </c>
      <c r="I13" s="1314">
        <v>1330</v>
      </c>
      <c r="J13" s="552">
        <v>802</v>
      </c>
      <c r="K13" s="554">
        <v>0.60300751879699244</v>
      </c>
      <c r="L13" s="552">
        <v>24</v>
      </c>
      <c r="M13" s="554">
        <v>1.8045112781954888E-2</v>
      </c>
      <c r="N13" s="552">
        <v>504</v>
      </c>
      <c r="O13" s="1265">
        <v>0.37894736842105264</v>
      </c>
      <c r="P13" s="60"/>
      <c r="Q13" s="508"/>
      <c r="R13" s="510"/>
      <c r="S13" s="510"/>
      <c r="T13" s="510"/>
      <c r="U13" s="60"/>
      <c r="V13" s="508"/>
      <c r="W13" s="510"/>
      <c r="X13" s="510"/>
      <c r="Y13" s="510"/>
    </row>
    <row r="14" spans="1:25" s="39" customFormat="1" ht="17.25" customHeight="1">
      <c r="A14" s="301" t="s">
        <v>28</v>
      </c>
      <c r="B14" s="552">
        <v>761</v>
      </c>
      <c r="C14" s="552">
        <v>420</v>
      </c>
      <c r="D14" s="554">
        <v>0.55190538764783181</v>
      </c>
      <c r="E14" s="552">
        <v>30</v>
      </c>
      <c r="F14" s="554">
        <v>3.9421813403416557E-2</v>
      </c>
      <c r="G14" s="552">
        <v>311</v>
      </c>
      <c r="H14" s="1265">
        <v>0.40867279894875164</v>
      </c>
      <c r="I14" s="1314">
        <v>645</v>
      </c>
      <c r="J14" s="552">
        <v>340</v>
      </c>
      <c r="K14" s="554">
        <v>0.52713178294573648</v>
      </c>
      <c r="L14" s="552">
        <v>22</v>
      </c>
      <c r="M14" s="554">
        <v>3.4108527131782945E-2</v>
      </c>
      <c r="N14" s="552">
        <v>283</v>
      </c>
      <c r="O14" s="1265">
        <v>0.4387596899224806</v>
      </c>
      <c r="P14" s="60"/>
      <c r="Q14" s="508"/>
      <c r="R14" s="510"/>
      <c r="S14" s="510"/>
      <c r="T14" s="510"/>
      <c r="U14" s="60"/>
      <c r="V14" s="508"/>
      <c r="W14" s="510"/>
      <c r="X14" s="510"/>
      <c r="Y14" s="510"/>
    </row>
    <row r="15" spans="1:25" s="39" customFormat="1" ht="17.25" customHeight="1">
      <c r="A15" s="301" t="s">
        <v>29</v>
      </c>
      <c r="B15" s="552">
        <v>1291</v>
      </c>
      <c r="C15" s="552">
        <v>662</v>
      </c>
      <c r="D15" s="554">
        <v>0.51278079008520527</v>
      </c>
      <c r="E15" s="552">
        <v>218</v>
      </c>
      <c r="F15" s="554">
        <v>0.16886134779240899</v>
      </c>
      <c r="G15" s="552">
        <v>411</v>
      </c>
      <c r="H15" s="1265">
        <v>0.31835786212238576</v>
      </c>
      <c r="I15" s="1314">
        <v>1139</v>
      </c>
      <c r="J15" s="552">
        <v>590</v>
      </c>
      <c r="K15" s="554">
        <v>0.51799824407374895</v>
      </c>
      <c r="L15" s="552">
        <v>196</v>
      </c>
      <c r="M15" s="554">
        <v>0.17208077260755048</v>
      </c>
      <c r="N15" s="552">
        <v>353</v>
      </c>
      <c r="O15" s="1265">
        <v>0.3099209833187006</v>
      </c>
      <c r="P15" s="60"/>
      <c r="Q15" s="508"/>
      <c r="R15" s="510"/>
      <c r="S15" s="510"/>
      <c r="T15" s="510"/>
      <c r="U15" s="60"/>
      <c r="V15" s="508"/>
      <c r="W15" s="510"/>
      <c r="X15" s="510"/>
      <c r="Y15" s="510"/>
    </row>
    <row r="16" spans="1:25" s="39" customFormat="1" ht="17.25" customHeight="1">
      <c r="A16" s="301" t="s">
        <v>30</v>
      </c>
      <c r="B16" s="552">
        <v>1093</v>
      </c>
      <c r="C16" s="552">
        <v>618</v>
      </c>
      <c r="D16" s="554">
        <v>0.56541628545288203</v>
      </c>
      <c r="E16" s="552">
        <v>0</v>
      </c>
      <c r="F16" s="554">
        <v>0</v>
      </c>
      <c r="G16" s="552">
        <v>475</v>
      </c>
      <c r="H16" s="1265">
        <v>0.43458371454711803</v>
      </c>
      <c r="I16" s="1314">
        <v>1018</v>
      </c>
      <c r="J16" s="552">
        <v>608</v>
      </c>
      <c r="K16" s="554">
        <v>0.59724950884086447</v>
      </c>
      <c r="L16" s="552">
        <v>0</v>
      </c>
      <c r="M16" s="554">
        <v>0</v>
      </c>
      <c r="N16" s="552">
        <v>410</v>
      </c>
      <c r="O16" s="1265">
        <v>0.40275049115913558</v>
      </c>
      <c r="P16" s="60"/>
      <c r="Q16" s="508"/>
      <c r="R16" s="510"/>
      <c r="S16" s="510"/>
      <c r="T16" s="510"/>
      <c r="U16" s="60"/>
      <c r="V16" s="508"/>
      <c r="W16" s="510"/>
      <c r="X16" s="510"/>
      <c r="Y16" s="510"/>
    </row>
    <row r="17" spans="1:25" s="39" customFormat="1" ht="17.25" customHeight="1">
      <c r="A17" s="301" t="s">
        <v>31</v>
      </c>
      <c r="B17" s="552">
        <v>1129</v>
      </c>
      <c r="C17" s="552">
        <v>630</v>
      </c>
      <c r="D17" s="554">
        <v>0.55801594331266613</v>
      </c>
      <c r="E17" s="552">
        <v>53</v>
      </c>
      <c r="F17" s="554">
        <v>4.6944198405668734E-2</v>
      </c>
      <c r="G17" s="552">
        <v>446</v>
      </c>
      <c r="H17" s="1265">
        <v>0.39503985828166521</v>
      </c>
      <c r="I17" s="1314">
        <v>1054</v>
      </c>
      <c r="J17" s="552">
        <v>621</v>
      </c>
      <c r="K17" s="554">
        <v>0.58918406072106266</v>
      </c>
      <c r="L17" s="552">
        <v>47</v>
      </c>
      <c r="M17" s="554">
        <v>4.4592030360531311E-2</v>
      </c>
      <c r="N17" s="552">
        <v>386</v>
      </c>
      <c r="O17" s="1265">
        <v>0.36622390891840606</v>
      </c>
      <c r="P17" s="60"/>
      <c r="Q17" s="508"/>
      <c r="R17" s="510"/>
      <c r="S17" s="510"/>
      <c r="T17" s="510"/>
      <c r="U17" s="60"/>
      <c r="V17" s="508"/>
      <c r="W17" s="510"/>
      <c r="X17" s="510"/>
      <c r="Y17" s="510"/>
    </row>
    <row r="18" spans="1:25" s="39" customFormat="1" ht="17.25" customHeight="1">
      <c r="A18" s="301" t="s">
        <v>32</v>
      </c>
      <c r="B18" s="552">
        <v>2969</v>
      </c>
      <c r="C18" s="552">
        <v>1533</v>
      </c>
      <c r="D18" s="554">
        <v>0.51633546648703266</v>
      </c>
      <c r="E18" s="552">
        <v>409</v>
      </c>
      <c r="F18" s="554">
        <v>0.1377568204782755</v>
      </c>
      <c r="G18" s="552">
        <v>1027</v>
      </c>
      <c r="H18" s="1265">
        <v>0.34590771303469181</v>
      </c>
      <c r="I18" s="1314">
        <v>2602</v>
      </c>
      <c r="J18" s="552">
        <v>1447</v>
      </c>
      <c r="K18" s="554">
        <v>0.5561106840891622</v>
      </c>
      <c r="L18" s="552">
        <v>276</v>
      </c>
      <c r="M18" s="554">
        <v>0.10607225211375865</v>
      </c>
      <c r="N18" s="552">
        <v>879</v>
      </c>
      <c r="O18" s="1265">
        <v>0.33781706379707915</v>
      </c>
      <c r="P18" s="60"/>
      <c r="Q18" s="508"/>
      <c r="R18" s="510"/>
      <c r="S18" s="510"/>
      <c r="T18" s="510"/>
      <c r="U18" s="60"/>
      <c r="V18" s="508"/>
      <c r="W18" s="510"/>
      <c r="X18" s="510"/>
      <c r="Y18" s="510"/>
    </row>
    <row r="19" spans="1:25" s="39" customFormat="1" ht="17.25" customHeight="1">
      <c r="A19" s="301" t="s">
        <v>33</v>
      </c>
      <c r="B19" s="552">
        <v>1467</v>
      </c>
      <c r="C19" s="552">
        <v>716</v>
      </c>
      <c r="D19" s="554">
        <v>0.48807089297886846</v>
      </c>
      <c r="E19" s="552">
        <v>196</v>
      </c>
      <c r="F19" s="554">
        <v>0.1336059986366735</v>
      </c>
      <c r="G19" s="552">
        <v>555</v>
      </c>
      <c r="H19" s="1265">
        <v>0.3783231083844581</v>
      </c>
      <c r="I19" s="1314">
        <v>1338</v>
      </c>
      <c r="J19" s="552">
        <v>698</v>
      </c>
      <c r="K19" s="554">
        <v>0.52167414050822125</v>
      </c>
      <c r="L19" s="552">
        <v>134</v>
      </c>
      <c r="M19" s="554">
        <v>0.10014947683109118</v>
      </c>
      <c r="N19" s="552">
        <v>506</v>
      </c>
      <c r="O19" s="1265">
        <v>0.37817638266068759</v>
      </c>
      <c r="P19" s="60"/>
      <c r="Q19" s="508"/>
      <c r="R19" s="510"/>
      <c r="S19" s="510"/>
      <c r="T19" s="510"/>
      <c r="U19" s="60"/>
      <c r="V19" s="508"/>
      <c r="W19" s="510"/>
      <c r="X19" s="510"/>
      <c r="Y19" s="510"/>
    </row>
    <row r="20" spans="1:25" s="39" customFormat="1" ht="17.25" customHeight="1">
      <c r="A20" s="301" t="s">
        <v>34</v>
      </c>
      <c r="B20" s="552">
        <v>1463</v>
      </c>
      <c r="C20" s="552">
        <v>1023</v>
      </c>
      <c r="D20" s="554">
        <v>0.6992481203007519</v>
      </c>
      <c r="E20" s="552">
        <v>71</v>
      </c>
      <c r="F20" s="554">
        <v>4.8530416951469584E-2</v>
      </c>
      <c r="G20" s="552">
        <v>369</v>
      </c>
      <c r="H20" s="1265">
        <v>0.25222146274777851</v>
      </c>
      <c r="I20" s="1314">
        <v>1355</v>
      </c>
      <c r="J20" s="552">
        <v>956</v>
      </c>
      <c r="K20" s="554">
        <v>0.7055350553505535</v>
      </c>
      <c r="L20" s="552">
        <v>75</v>
      </c>
      <c r="M20" s="554">
        <v>5.5350553505535055E-2</v>
      </c>
      <c r="N20" s="552">
        <v>324</v>
      </c>
      <c r="O20" s="1265">
        <v>0.23911439114391145</v>
      </c>
      <c r="P20" s="60"/>
      <c r="Q20" s="508"/>
      <c r="R20" s="510"/>
      <c r="S20" s="510"/>
      <c r="T20" s="510"/>
      <c r="U20" s="60"/>
      <c r="V20" s="508"/>
      <c r="W20" s="510"/>
      <c r="X20" s="510"/>
      <c r="Y20" s="510"/>
    </row>
    <row r="21" spans="1:25" s="39" customFormat="1" ht="17.25" customHeight="1" thickBot="1">
      <c r="A21" s="299" t="s">
        <v>35</v>
      </c>
      <c r="B21" s="441">
        <v>2528</v>
      </c>
      <c r="C21" s="441">
        <v>1407</v>
      </c>
      <c r="D21" s="403">
        <v>0.55656645569620256</v>
      </c>
      <c r="E21" s="441">
        <v>265</v>
      </c>
      <c r="F21" s="403">
        <v>0.10482594936708861</v>
      </c>
      <c r="G21" s="441">
        <v>856</v>
      </c>
      <c r="H21" s="500">
        <v>0.33860759493670883</v>
      </c>
      <c r="I21" s="273">
        <v>2319</v>
      </c>
      <c r="J21" s="441">
        <v>1444</v>
      </c>
      <c r="K21" s="403">
        <v>0.62268219059939633</v>
      </c>
      <c r="L21" s="441">
        <v>228</v>
      </c>
      <c r="M21" s="403">
        <v>9.8318240620957315E-2</v>
      </c>
      <c r="N21" s="441">
        <v>647</v>
      </c>
      <c r="O21" s="500">
        <v>0.27899956877964638</v>
      </c>
      <c r="P21" s="60"/>
      <c r="Q21" s="508"/>
      <c r="R21" s="510"/>
      <c r="S21" s="510"/>
      <c r="T21" s="510"/>
      <c r="U21" s="60"/>
      <c r="V21" s="508"/>
      <c r="W21" s="510"/>
      <c r="X21" s="510"/>
      <c r="Y21" s="510"/>
    </row>
    <row r="22" spans="1:25" ht="17.25" customHeight="1">
      <c r="A22" s="1627" t="s">
        <v>644</v>
      </c>
    </row>
    <row r="23" spans="1:25" ht="17.25" customHeight="1"/>
    <row r="24" spans="1:25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25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25"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25"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25"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25"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25"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2" spans="1:25" ht="13.5" customHeight="1"/>
  </sheetData>
  <mergeCells count="13">
    <mergeCell ref="A3:A6"/>
    <mergeCell ref="B3:H3"/>
    <mergeCell ref="B4:B6"/>
    <mergeCell ref="C4:H4"/>
    <mergeCell ref="N5:O5"/>
    <mergeCell ref="C5:D5"/>
    <mergeCell ref="E5:F5"/>
    <mergeCell ref="G5:H5"/>
    <mergeCell ref="I3:O3"/>
    <mergeCell ref="I4:I6"/>
    <mergeCell ref="J4:O4"/>
    <mergeCell ref="J5:K5"/>
    <mergeCell ref="L5:M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workbookViewId="0">
      <selection activeCell="A2" sqref="A2"/>
    </sheetView>
  </sheetViews>
  <sheetFormatPr defaultColWidth="9.140625" defaultRowHeight="15"/>
  <cols>
    <col min="1" max="1" width="18" style="314" customWidth="1"/>
    <col min="2" max="12" width="6.7109375" style="314" customWidth="1"/>
    <col min="13" max="13" width="6.5703125" style="314" customWidth="1"/>
    <col min="14" max="18" width="6.42578125" style="314" customWidth="1"/>
    <col min="19" max="16384" width="9.140625" style="314"/>
  </cols>
  <sheetData>
    <row r="1" spans="1:28" s="65" customFormat="1" ht="17.25" customHeight="1">
      <c r="A1" s="247" t="s">
        <v>950</v>
      </c>
      <c r="B1" s="252"/>
      <c r="C1" s="252"/>
      <c r="D1" s="252"/>
      <c r="E1" s="110"/>
      <c r="F1" s="110"/>
      <c r="G1" s="110"/>
      <c r="H1" s="110"/>
      <c r="I1" s="110"/>
      <c r="K1" s="790"/>
    </row>
    <row r="2" spans="1:28" ht="17.25" customHeight="1" thickBot="1">
      <c r="A2" s="517" t="s">
        <v>283</v>
      </c>
      <c r="B2" s="310"/>
      <c r="C2" s="310"/>
    </row>
    <row r="3" spans="1:28" ht="24" customHeight="1">
      <c r="A3" s="1762" t="s">
        <v>280</v>
      </c>
      <c r="B3" s="1764" t="s">
        <v>289</v>
      </c>
      <c r="C3" s="1765"/>
      <c r="D3" s="1765"/>
      <c r="E3" s="1765"/>
      <c r="F3" s="1765"/>
      <c r="G3" s="1765"/>
      <c r="H3" s="1765"/>
      <c r="I3" s="1765"/>
      <c r="J3" s="1765"/>
      <c r="K3" s="1765"/>
      <c r="L3" s="1776"/>
      <c r="M3" s="1804" t="s">
        <v>960</v>
      </c>
      <c r="N3" s="1768"/>
      <c r="O3" s="1769" t="s">
        <v>961</v>
      </c>
      <c r="P3" s="1775"/>
      <c r="Q3" s="1767" t="s">
        <v>962</v>
      </c>
      <c r="R3" s="1772"/>
    </row>
    <row r="4" spans="1:28" ht="17.25" customHeight="1" thickBot="1">
      <c r="A4" s="1763"/>
      <c r="B4" s="921" t="s">
        <v>11</v>
      </c>
      <c r="C4" s="921" t="s">
        <v>12</v>
      </c>
      <c r="D4" s="921" t="s">
        <v>13</v>
      </c>
      <c r="E4" s="921" t="s">
        <v>14</v>
      </c>
      <c r="F4" s="921" t="s">
        <v>15</v>
      </c>
      <c r="G4" s="921" t="s">
        <v>16</v>
      </c>
      <c r="H4" s="921" t="s">
        <v>17</v>
      </c>
      <c r="I4" s="921" t="s">
        <v>18</v>
      </c>
      <c r="J4" s="922" t="s">
        <v>217</v>
      </c>
      <c r="K4" s="922" t="s">
        <v>278</v>
      </c>
      <c r="L4" s="923" t="s">
        <v>601</v>
      </c>
      <c r="M4" s="924" t="s">
        <v>281</v>
      </c>
      <c r="N4" s="925" t="s">
        <v>282</v>
      </c>
      <c r="O4" s="926" t="s">
        <v>281</v>
      </c>
      <c r="P4" s="925" t="s">
        <v>282</v>
      </c>
      <c r="Q4" s="926" t="s">
        <v>281</v>
      </c>
      <c r="R4" s="977" t="s">
        <v>282</v>
      </c>
    </row>
    <row r="5" spans="1:28" ht="17.25" customHeight="1">
      <c r="A5" s="298" t="s">
        <v>21</v>
      </c>
      <c r="B5" s="519">
        <v>379</v>
      </c>
      <c r="C5" s="519">
        <v>372</v>
      </c>
      <c r="D5" s="519">
        <v>371</v>
      </c>
      <c r="E5" s="519">
        <v>369</v>
      </c>
      <c r="F5" s="519">
        <v>366</v>
      </c>
      <c r="G5" s="519">
        <v>366</v>
      </c>
      <c r="H5" s="519">
        <v>362</v>
      </c>
      <c r="I5" s="519">
        <v>359</v>
      </c>
      <c r="J5" s="519">
        <v>358</v>
      </c>
      <c r="K5" s="519">
        <v>355</v>
      </c>
      <c r="L5" s="521">
        <v>355</v>
      </c>
      <c r="M5" s="1609">
        <f>L5-K5</f>
        <v>0</v>
      </c>
      <c r="N5" s="725">
        <f>L5/K5-1</f>
        <v>0</v>
      </c>
      <c r="O5" s="1551">
        <f>L5-G5</f>
        <v>-11</v>
      </c>
      <c r="P5" s="658">
        <f>L5/G5-1</f>
        <v>-3.0054644808743203E-2</v>
      </c>
      <c r="Q5" s="659">
        <f>L5-B5</f>
        <v>-24</v>
      </c>
      <c r="R5" s="660">
        <f>L5/B5-1</f>
        <v>-6.3324538258575203E-2</v>
      </c>
      <c r="T5"/>
      <c r="U5"/>
      <c r="V5"/>
      <c r="W5"/>
      <c r="X5"/>
      <c r="Y5"/>
      <c r="Z5"/>
      <c r="AA5"/>
      <c r="AB5"/>
    </row>
    <row r="6" spans="1:28" ht="17.25" customHeight="1">
      <c r="A6" s="301" t="s">
        <v>22</v>
      </c>
      <c r="B6" s="322">
        <v>72</v>
      </c>
      <c r="C6" s="322">
        <v>68</v>
      </c>
      <c r="D6" s="322">
        <v>68</v>
      </c>
      <c r="E6" s="322">
        <v>69</v>
      </c>
      <c r="F6" s="322">
        <v>69</v>
      </c>
      <c r="G6" s="322">
        <v>69</v>
      </c>
      <c r="H6" s="322">
        <v>67</v>
      </c>
      <c r="I6" s="322">
        <v>67</v>
      </c>
      <c r="J6" s="322">
        <v>66</v>
      </c>
      <c r="K6" s="322">
        <v>65</v>
      </c>
      <c r="L6" s="523">
        <v>66</v>
      </c>
      <c r="M6" s="661">
        <f t="shared" ref="M6:M19" si="0">L6-K6</f>
        <v>1</v>
      </c>
      <c r="N6" s="664">
        <f t="shared" ref="N6:N19" si="1">L6/K6-1</f>
        <v>1.538461538461533E-2</v>
      </c>
      <c r="O6" s="665">
        <f t="shared" ref="O6:O19" si="2">L6-G6</f>
        <v>-3</v>
      </c>
      <c r="P6" s="664">
        <f t="shared" ref="P6:P19" si="3">L6/G6-1</f>
        <v>-4.3478260869565188E-2</v>
      </c>
      <c r="Q6" s="665">
        <f t="shared" ref="Q6:Q19" si="4">L6-B6</f>
        <v>-6</v>
      </c>
      <c r="R6" s="666">
        <f t="shared" ref="R6:R19" si="5">L6/B6-1</f>
        <v>-8.333333333333337E-2</v>
      </c>
      <c r="T6"/>
      <c r="U6"/>
      <c r="V6"/>
      <c r="W6"/>
      <c r="X6"/>
      <c r="Y6"/>
      <c r="Z6"/>
      <c r="AA6"/>
      <c r="AB6"/>
    </row>
    <row r="7" spans="1:28" ht="17.25" customHeight="1">
      <c r="A7" s="301" t="s">
        <v>23</v>
      </c>
      <c r="B7" s="322">
        <v>34</v>
      </c>
      <c r="C7" s="322">
        <v>34</v>
      </c>
      <c r="D7" s="322">
        <v>34</v>
      </c>
      <c r="E7" s="322">
        <v>34</v>
      </c>
      <c r="F7" s="322">
        <v>34</v>
      </c>
      <c r="G7" s="322">
        <v>35</v>
      </c>
      <c r="H7" s="322">
        <v>35</v>
      </c>
      <c r="I7" s="322">
        <v>35</v>
      </c>
      <c r="J7" s="322">
        <v>35</v>
      </c>
      <c r="K7" s="322">
        <v>35</v>
      </c>
      <c r="L7" s="523">
        <v>36</v>
      </c>
      <c r="M7" s="661">
        <f t="shared" si="0"/>
        <v>1</v>
      </c>
      <c r="N7" s="664">
        <f t="shared" si="1"/>
        <v>2.857142857142847E-2</v>
      </c>
      <c r="O7" s="665">
        <f t="shared" si="2"/>
        <v>1</v>
      </c>
      <c r="P7" s="664">
        <f t="shared" si="3"/>
        <v>2.857142857142847E-2</v>
      </c>
      <c r="Q7" s="665">
        <f t="shared" si="4"/>
        <v>2</v>
      </c>
      <c r="R7" s="666">
        <f t="shared" si="5"/>
        <v>5.8823529411764719E-2</v>
      </c>
      <c r="T7"/>
      <c r="U7"/>
      <c r="V7"/>
      <c r="W7"/>
      <c r="X7"/>
      <c r="Y7"/>
      <c r="Z7"/>
      <c r="AA7"/>
      <c r="AB7"/>
    </row>
    <row r="8" spans="1:28" ht="17.25" customHeight="1">
      <c r="A8" s="301" t="s">
        <v>24</v>
      </c>
      <c r="B8" s="322">
        <v>26</v>
      </c>
      <c r="C8" s="322">
        <v>25</v>
      </c>
      <c r="D8" s="322">
        <v>25</v>
      </c>
      <c r="E8" s="322">
        <v>24</v>
      </c>
      <c r="F8" s="322">
        <v>23</v>
      </c>
      <c r="G8" s="322">
        <v>23</v>
      </c>
      <c r="H8" s="322">
        <v>23</v>
      </c>
      <c r="I8" s="322">
        <v>23</v>
      </c>
      <c r="J8" s="322">
        <v>23</v>
      </c>
      <c r="K8" s="322">
        <v>22</v>
      </c>
      <c r="L8" s="523">
        <v>22</v>
      </c>
      <c r="M8" s="845">
        <f t="shared" si="0"/>
        <v>0</v>
      </c>
      <c r="N8" s="664">
        <f t="shared" si="1"/>
        <v>0</v>
      </c>
      <c r="O8" s="665">
        <f t="shared" si="2"/>
        <v>-1</v>
      </c>
      <c r="P8" s="664">
        <f t="shared" si="3"/>
        <v>-4.3478260869565188E-2</v>
      </c>
      <c r="Q8" s="665">
        <f t="shared" si="4"/>
        <v>-4</v>
      </c>
      <c r="R8" s="666">
        <f t="shared" si="5"/>
        <v>-0.15384615384615385</v>
      </c>
      <c r="T8"/>
      <c r="U8"/>
      <c r="V8"/>
      <c r="W8"/>
      <c r="X8"/>
      <c r="Y8"/>
      <c r="Z8"/>
      <c r="AA8"/>
      <c r="AB8"/>
    </row>
    <row r="9" spans="1:28" ht="17.25" customHeight="1">
      <c r="A9" s="301" t="s">
        <v>25</v>
      </c>
      <c r="B9" s="322">
        <v>15</v>
      </c>
      <c r="C9" s="322">
        <v>14</v>
      </c>
      <c r="D9" s="322">
        <v>14</v>
      </c>
      <c r="E9" s="322">
        <v>15</v>
      </c>
      <c r="F9" s="322">
        <v>15</v>
      </c>
      <c r="G9" s="322">
        <v>15</v>
      </c>
      <c r="H9" s="322">
        <v>15</v>
      </c>
      <c r="I9" s="322">
        <v>15</v>
      </c>
      <c r="J9" s="322">
        <v>15</v>
      </c>
      <c r="K9" s="322">
        <v>15</v>
      </c>
      <c r="L9" s="523">
        <v>15</v>
      </c>
      <c r="M9" s="845">
        <v>0</v>
      </c>
      <c r="N9" s="664">
        <f t="shared" si="1"/>
        <v>0</v>
      </c>
      <c r="O9" s="665">
        <v>0</v>
      </c>
      <c r="P9" s="664">
        <f t="shared" si="3"/>
        <v>0</v>
      </c>
      <c r="Q9" s="665">
        <f t="shared" si="4"/>
        <v>0</v>
      </c>
      <c r="R9" s="666">
        <f t="shared" si="5"/>
        <v>0</v>
      </c>
      <c r="T9"/>
      <c r="U9"/>
      <c r="V9"/>
      <c r="W9"/>
      <c r="X9"/>
      <c r="Y9"/>
      <c r="Z9"/>
      <c r="AA9"/>
      <c r="AB9"/>
    </row>
    <row r="10" spans="1:28" ht="17.25" customHeight="1">
      <c r="A10" s="301" t="s">
        <v>26</v>
      </c>
      <c r="B10" s="322">
        <v>11</v>
      </c>
      <c r="C10" s="322">
        <v>10</v>
      </c>
      <c r="D10" s="322">
        <v>10</v>
      </c>
      <c r="E10" s="322">
        <v>10</v>
      </c>
      <c r="F10" s="322">
        <v>10</v>
      </c>
      <c r="G10" s="322">
        <v>10</v>
      </c>
      <c r="H10" s="322">
        <v>10</v>
      </c>
      <c r="I10" s="322">
        <v>10</v>
      </c>
      <c r="J10" s="322">
        <v>10</v>
      </c>
      <c r="K10" s="322">
        <v>10</v>
      </c>
      <c r="L10" s="523">
        <v>10</v>
      </c>
      <c r="M10" s="845">
        <v>0</v>
      </c>
      <c r="N10" s="664">
        <f t="shared" si="1"/>
        <v>0</v>
      </c>
      <c r="O10" s="846">
        <v>0</v>
      </c>
      <c r="P10" s="664">
        <f t="shared" si="3"/>
        <v>0</v>
      </c>
      <c r="Q10" s="665">
        <f t="shared" si="4"/>
        <v>-1</v>
      </c>
      <c r="R10" s="666">
        <f t="shared" si="5"/>
        <v>-9.0909090909090939E-2</v>
      </c>
      <c r="T10"/>
      <c r="U10"/>
      <c r="V10"/>
      <c r="W10"/>
      <c r="X10"/>
      <c r="Y10"/>
      <c r="Z10"/>
      <c r="AA10"/>
      <c r="AB10"/>
    </row>
    <row r="11" spans="1:28" ht="17.25" customHeight="1">
      <c r="A11" s="301" t="s">
        <v>27</v>
      </c>
      <c r="B11" s="322">
        <v>23</v>
      </c>
      <c r="C11" s="322">
        <v>23</v>
      </c>
      <c r="D11" s="322">
        <v>23</v>
      </c>
      <c r="E11" s="322">
        <v>23</v>
      </c>
      <c r="F11" s="322">
        <v>23</v>
      </c>
      <c r="G11" s="322">
        <v>22</v>
      </c>
      <c r="H11" s="322">
        <v>22</v>
      </c>
      <c r="I11" s="322">
        <v>22</v>
      </c>
      <c r="J11" s="322">
        <v>22</v>
      </c>
      <c r="K11" s="322">
        <v>22</v>
      </c>
      <c r="L11" s="523">
        <v>22</v>
      </c>
      <c r="M11" s="845">
        <v>0</v>
      </c>
      <c r="N11" s="664">
        <f t="shared" si="1"/>
        <v>0</v>
      </c>
      <c r="O11" s="846">
        <f t="shared" si="2"/>
        <v>0</v>
      </c>
      <c r="P11" s="664">
        <f t="shared" si="3"/>
        <v>0</v>
      </c>
      <c r="Q11" s="846">
        <f t="shared" si="4"/>
        <v>-1</v>
      </c>
      <c r="R11" s="666">
        <f t="shared" si="5"/>
        <v>-4.3478260869565188E-2</v>
      </c>
      <c r="T11"/>
      <c r="U11"/>
      <c r="V11"/>
      <c r="W11"/>
      <c r="X11"/>
      <c r="Y11"/>
      <c r="Z11"/>
      <c r="AA11"/>
      <c r="AB11"/>
    </row>
    <row r="12" spans="1:28" ht="17.25" customHeight="1">
      <c r="A12" s="301" t="s">
        <v>28</v>
      </c>
      <c r="B12" s="322">
        <v>14</v>
      </c>
      <c r="C12" s="322">
        <v>14</v>
      </c>
      <c r="D12" s="322">
        <v>14</v>
      </c>
      <c r="E12" s="322">
        <v>14</v>
      </c>
      <c r="F12" s="322">
        <v>14</v>
      </c>
      <c r="G12" s="322">
        <v>14</v>
      </c>
      <c r="H12" s="322">
        <v>14</v>
      </c>
      <c r="I12" s="322">
        <v>13</v>
      </c>
      <c r="J12" s="322">
        <v>13</v>
      </c>
      <c r="K12" s="322">
        <v>13</v>
      </c>
      <c r="L12" s="523">
        <v>13</v>
      </c>
      <c r="M12" s="845">
        <v>0</v>
      </c>
      <c r="N12" s="664">
        <f t="shared" si="1"/>
        <v>0</v>
      </c>
      <c r="O12" s="665">
        <f t="shared" si="2"/>
        <v>-1</v>
      </c>
      <c r="P12" s="664">
        <f t="shared" si="3"/>
        <v>-7.1428571428571397E-2</v>
      </c>
      <c r="Q12" s="665">
        <f t="shared" si="4"/>
        <v>-1</v>
      </c>
      <c r="R12" s="666">
        <f t="shared" si="5"/>
        <v>-7.1428571428571397E-2</v>
      </c>
      <c r="T12"/>
      <c r="U12"/>
      <c r="V12"/>
      <c r="W12"/>
      <c r="X12"/>
      <c r="Y12"/>
      <c r="Z12"/>
      <c r="AA12"/>
      <c r="AB12"/>
    </row>
    <row r="13" spans="1:28" ht="17.25" customHeight="1">
      <c r="A13" s="301" t="s">
        <v>29</v>
      </c>
      <c r="B13" s="322">
        <v>20</v>
      </c>
      <c r="C13" s="322">
        <v>20</v>
      </c>
      <c r="D13" s="322">
        <v>19</v>
      </c>
      <c r="E13" s="322">
        <v>20</v>
      </c>
      <c r="F13" s="322">
        <v>19</v>
      </c>
      <c r="G13" s="322">
        <v>21</v>
      </c>
      <c r="H13" s="322">
        <v>21</v>
      </c>
      <c r="I13" s="322">
        <v>21</v>
      </c>
      <c r="J13" s="322">
        <v>21</v>
      </c>
      <c r="K13" s="322">
        <v>20</v>
      </c>
      <c r="L13" s="523">
        <v>19</v>
      </c>
      <c r="M13" s="845">
        <f t="shared" si="0"/>
        <v>-1</v>
      </c>
      <c r="N13" s="664">
        <f t="shared" si="1"/>
        <v>-5.0000000000000044E-2</v>
      </c>
      <c r="O13" s="665">
        <f t="shared" si="2"/>
        <v>-2</v>
      </c>
      <c r="P13" s="664">
        <f t="shared" si="3"/>
        <v>-9.5238095238095233E-2</v>
      </c>
      <c r="Q13" s="665">
        <f t="shared" si="4"/>
        <v>-1</v>
      </c>
      <c r="R13" s="666">
        <f t="shared" si="5"/>
        <v>-5.0000000000000044E-2</v>
      </c>
      <c r="T13"/>
      <c r="U13"/>
      <c r="V13"/>
      <c r="W13"/>
      <c r="X13"/>
      <c r="Y13"/>
      <c r="Z13"/>
      <c r="AA13"/>
      <c r="AB13"/>
    </row>
    <row r="14" spans="1:28" ht="17.25" customHeight="1">
      <c r="A14" s="301" t="s">
        <v>30</v>
      </c>
      <c r="B14" s="322">
        <v>21</v>
      </c>
      <c r="C14" s="322">
        <v>21</v>
      </c>
      <c r="D14" s="322">
        <v>21</v>
      </c>
      <c r="E14" s="322">
        <v>21</v>
      </c>
      <c r="F14" s="322">
        <v>20</v>
      </c>
      <c r="G14" s="322">
        <v>20</v>
      </c>
      <c r="H14" s="322">
        <v>20</v>
      </c>
      <c r="I14" s="322">
        <v>20</v>
      </c>
      <c r="J14" s="322">
        <v>20</v>
      </c>
      <c r="K14" s="322">
        <v>20</v>
      </c>
      <c r="L14" s="523">
        <v>20</v>
      </c>
      <c r="M14" s="845">
        <f t="shared" si="0"/>
        <v>0</v>
      </c>
      <c r="N14" s="664">
        <f t="shared" si="1"/>
        <v>0</v>
      </c>
      <c r="O14" s="846">
        <v>0</v>
      </c>
      <c r="P14" s="664">
        <f t="shared" si="3"/>
        <v>0</v>
      </c>
      <c r="Q14" s="665">
        <f t="shared" si="4"/>
        <v>-1</v>
      </c>
      <c r="R14" s="666">
        <f t="shared" si="5"/>
        <v>-4.7619047619047672E-2</v>
      </c>
      <c r="T14"/>
      <c r="U14"/>
      <c r="V14"/>
      <c r="W14"/>
      <c r="X14"/>
      <c r="Y14"/>
      <c r="Z14"/>
      <c r="AA14"/>
      <c r="AB14"/>
    </row>
    <row r="15" spans="1:28" ht="17.25" customHeight="1">
      <c r="A15" s="301" t="s">
        <v>31</v>
      </c>
      <c r="B15" s="322">
        <v>18</v>
      </c>
      <c r="C15" s="322">
        <v>18</v>
      </c>
      <c r="D15" s="322">
        <v>18</v>
      </c>
      <c r="E15" s="322">
        <v>18</v>
      </c>
      <c r="F15" s="322">
        <v>18</v>
      </c>
      <c r="G15" s="322">
        <v>18</v>
      </c>
      <c r="H15" s="322">
        <v>18</v>
      </c>
      <c r="I15" s="322">
        <v>18</v>
      </c>
      <c r="J15" s="322">
        <v>18</v>
      </c>
      <c r="K15" s="322">
        <v>18</v>
      </c>
      <c r="L15" s="523">
        <v>18</v>
      </c>
      <c r="M15" s="845">
        <f t="shared" si="0"/>
        <v>0</v>
      </c>
      <c r="N15" s="664">
        <f t="shared" si="1"/>
        <v>0</v>
      </c>
      <c r="O15" s="846">
        <v>0</v>
      </c>
      <c r="P15" s="664">
        <f t="shared" si="3"/>
        <v>0</v>
      </c>
      <c r="Q15" s="846">
        <v>0</v>
      </c>
      <c r="R15" s="666">
        <f t="shared" si="5"/>
        <v>0</v>
      </c>
      <c r="T15"/>
      <c r="U15"/>
      <c r="V15"/>
      <c r="W15"/>
      <c r="X15"/>
      <c r="Y15"/>
      <c r="Z15"/>
      <c r="AA15"/>
      <c r="AB15"/>
    </row>
    <row r="16" spans="1:28" ht="17.25" customHeight="1">
      <c r="A16" s="301" t="s">
        <v>32</v>
      </c>
      <c r="B16" s="322">
        <v>42</v>
      </c>
      <c r="C16" s="322">
        <v>42</v>
      </c>
      <c r="D16" s="322">
        <v>42</v>
      </c>
      <c r="E16" s="322">
        <v>41</v>
      </c>
      <c r="F16" s="322">
        <v>41</v>
      </c>
      <c r="G16" s="322">
        <v>41</v>
      </c>
      <c r="H16" s="322">
        <v>40</v>
      </c>
      <c r="I16" s="322">
        <v>40</v>
      </c>
      <c r="J16" s="322">
        <v>40</v>
      </c>
      <c r="K16" s="322">
        <v>40</v>
      </c>
      <c r="L16" s="523">
        <v>40</v>
      </c>
      <c r="M16" s="845">
        <f t="shared" si="0"/>
        <v>0</v>
      </c>
      <c r="N16" s="664">
        <f t="shared" si="1"/>
        <v>0</v>
      </c>
      <c r="O16" s="665">
        <f t="shared" si="2"/>
        <v>-1</v>
      </c>
      <c r="P16" s="664">
        <f t="shared" si="3"/>
        <v>-2.4390243902439046E-2</v>
      </c>
      <c r="Q16" s="665">
        <f t="shared" si="4"/>
        <v>-2</v>
      </c>
      <c r="R16" s="666">
        <f t="shared" si="5"/>
        <v>-4.7619047619047672E-2</v>
      </c>
      <c r="T16"/>
      <c r="U16"/>
      <c r="V16"/>
      <c r="W16"/>
      <c r="X16"/>
      <c r="Y16"/>
      <c r="Z16"/>
      <c r="AA16"/>
      <c r="AB16"/>
    </row>
    <row r="17" spans="1:28" ht="17.25" customHeight="1">
      <c r="A17" s="301" t="s">
        <v>33</v>
      </c>
      <c r="B17" s="322">
        <v>20</v>
      </c>
      <c r="C17" s="322">
        <v>20</v>
      </c>
      <c r="D17" s="322">
        <v>20</v>
      </c>
      <c r="E17" s="322">
        <v>19</v>
      </c>
      <c r="F17" s="322">
        <v>20</v>
      </c>
      <c r="G17" s="322">
        <v>20</v>
      </c>
      <c r="H17" s="322">
        <v>19</v>
      </c>
      <c r="I17" s="322">
        <v>19</v>
      </c>
      <c r="J17" s="322">
        <v>19</v>
      </c>
      <c r="K17" s="322">
        <v>19</v>
      </c>
      <c r="L17" s="523">
        <v>19</v>
      </c>
      <c r="M17" s="845">
        <f t="shared" si="0"/>
        <v>0</v>
      </c>
      <c r="N17" s="664">
        <f t="shared" si="1"/>
        <v>0</v>
      </c>
      <c r="O17" s="665">
        <f t="shared" si="2"/>
        <v>-1</v>
      </c>
      <c r="P17" s="664">
        <f t="shared" si="3"/>
        <v>-5.0000000000000044E-2</v>
      </c>
      <c r="Q17" s="665">
        <f t="shared" si="4"/>
        <v>-1</v>
      </c>
      <c r="R17" s="666">
        <f t="shared" si="5"/>
        <v>-5.0000000000000044E-2</v>
      </c>
      <c r="T17"/>
      <c r="U17"/>
      <c r="V17"/>
      <c r="W17"/>
      <c r="X17"/>
      <c r="Y17"/>
      <c r="Z17"/>
      <c r="AA17"/>
      <c r="AB17"/>
    </row>
    <row r="18" spans="1:28" ht="17.25" customHeight="1">
      <c r="A18" s="301" t="s">
        <v>34</v>
      </c>
      <c r="B18" s="322">
        <v>17</v>
      </c>
      <c r="C18" s="322">
        <v>17</v>
      </c>
      <c r="D18" s="322">
        <v>17</v>
      </c>
      <c r="E18" s="322">
        <v>17</v>
      </c>
      <c r="F18" s="322">
        <v>16</v>
      </c>
      <c r="G18" s="322">
        <v>16</v>
      </c>
      <c r="H18" s="322">
        <v>16</v>
      </c>
      <c r="I18" s="322">
        <v>16</v>
      </c>
      <c r="J18" s="322">
        <v>16</v>
      </c>
      <c r="K18" s="322">
        <v>16</v>
      </c>
      <c r="L18" s="523">
        <v>16</v>
      </c>
      <c r="M18" s="845">
        <f t="shared" si="0"/>
        <v>0</v>
      </c>
      <c r="N18" s="664">
        <f t="shared" si="1"/>
        <v>0</v>
      </c>
      <c r="O18" s="846">
        <v>0</v>
      </c>
      <c r="P18" s="664">
        <f t="shared" si="3"/>
        <v>0</v>
      </c>
      <c r="Q18" s="665">
        <f t="shared" si="4"/>
        <v>-1</v>
      </c>
      <c r="R18" s="666">
        <f t="shared" si="5"/>
        <v>-5.8823529411764719E-2</v>
      </c>
      <c r="T18"/>
      <c r="U18"/>
      <c r="V18"/>
      <c r="W18"/>
      <c r="X18"/>
      <c r="Y18"/>
      <c r="Z18"/>
      <c r="AA18"/>
      <c r="AB18"/>
    </row>
    <row r="19" spans="1:28" ht="17.25" customHeight="1" thickBot="1">
      <c r="A19" s="299" t="s">
        <v>35</v>
      </c>
      <c r="B19" s="347">
        <v>46</v>
      </c>
      <c r="C19" s="347">
        <v>46</v>
      </c>
      <c r="D19" s="347">
        <v>46</v>
      </c>
      <c r="E19" s="347">
        <v>44</v>
      </c>
      <c r="F19" s="347">
        <v>44</v>
      </c>
      <c r="G19" s="347">
        <v>42</v>
      </c>
      <c r="H19" s="347">
        <v>42</v>
      </c>
      <c r="I19" s="347">
        <v>40</v>
      </c>
      <c r="J19" s="347">
        <v>40</v>
      </c>
      <c r="K19" s="347">
        <v>40</v>
      </c>
      <c r="L19" s="525">
        <v>39</v>
      </c>
      <c r="M19" s="848">
        <f t="shared" si="0"/>
        <v>-1</v>
      </c>
      <c r="N19" s="670">
        <f t="shared" si="1"/>
        <v>-2.5000000000000022E-2</v>
      </c>
      <c r="O19" s="671">
        <f t="shared" si="2"/>
        <v>-3</v>
      </c>
      <c r="P19" s="670">
        <f t="shared" si="3"/>
        <v>-7.1428571428571397E-2</v>
      </c>
      <c r="Q19" s="671">
        <f t="shared" si="4"/>
        <v>-7</v>
      </c>
      <c r="R19" s="672">
        <f t="shared" si="5"/>
        <v>-0.15217391304347827</v>
      </c>
      <c r="T19"/>
      <c r="U19"/>
      <c r="V19"/>
      <c r="W19"/>
      <c r="X19"/>
      <c r="Y19"/>
      <c r="Z19"/>
      <c r="AA19"/>
      <c r="AB19"/>
    </row>
    <row r="20" spans="1:28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1:28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28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28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8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28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28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28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workbookViewId="0">
      <selection activeCell="A2" sqref="A2"/>
    </sheetView>
  </sheetViews>
  <sheetFormatPr defaultColWidth="9.140625" defaultRowHeight="15"/>
  <cols>
    <col min="1" max="1" width="18" style="314" customWidth="1"/>
    <col min="2" max="12" width="6.7109375" style="314" customWidth="1"/>
    <col min="13" max="18" width="6.42578125" style="314" customWidth="1"/>
    <col min="19" max="16384" width="9.140625" style="314"/>
  </cols>
  <sheetData>
    <row r="1" spans="1:24" s="65" customFormat="1" ht="17.25" customHeight="1">
      <c r="A1" s="247" t="s">
        <v>951</v>
      </c>
      <c r="B1" s="252"/>
      <c r="C1" s="252"/>
      <c r="D1" s="252"/>
      <c r="E1" s="110"/>
      <c r="F1" s="110"/>
      <c r="G1" s="110"/>
      <c r="H1" s="110"/>
      <c r="I1" s="110"/>
      <c r="K1" s="790"/>
    </row>
    <row r="2" spans="1:24" ht="17.25" customHeight="1" thickBot="1">
      <c r="A2" s="517" t="s">
        <v>283</v>
      </c>
      <c r="B2" s="310"/>
      <c r="C2" s="310"/>
    </row>
    <row r="3" spans="1:24" ht="24" customHeight="1">
      <c r="A3" s="1762" t="s">
        <v>280</v>
      </c>
      <c r="B3" s="1764" t="s">
        <v>289</v>
      </c>
      <c r="C3" s="1765"/>
      <c r="D3" s="1765"/>
      <c r="E3" s="1765"/>
      <c r="F3" s="1765"/>
      <c r="G3" s="1765"/>
      <c r="H3" s="1765"/>
      <c r="I3" s="1765"/>
      <c r="J3" s="1765"/>
      <c r="K3" s="1765"/>
      <c r="L3" s="1776"/>
      <c r="M3" s="1804" t="s">
        <v>960</v>
      </c>
      <c r="N3" s="1768"/>
      <c r="O3" s="1769" t="s">
        <v>961</v>
      </c>
      <c r="P3" s="1775"/>
      <c r="Q3" s="1767" t="s">
        <v>962</v>
      </c>
      <c r="R3" s="1772"/>
    </row>
    <row r="4" spans="1:24" ht="17.25" customHeight="1" thickBot="1">
      <c r="A4" s="1763"/>
      <c r="B4" s="921" t="s">
        <v>11</v>
      </c>
      <c r="C4" s="921" t="s">
        <v>12</v>
      </c>
      <c r="D4" s="921" t="s">
        <v>13</v>
      </c>
      <c r="E4" s="921" t="s">
        <v>14</v>
      </c>
      <c r="F4" s="921" t="s">
        <v>15</v>
      </c>
      <c r="G4" s="921" t="s">
        <v>16</v>
      </c>
      <c r="H4" s="921" t="s">
        <v>17</v>
      </c>
      <c r="I4" s="921" t="s">
        <v>18</v>
      </c>
      <c r="J4" s="922" t="s">
        <v>217</v>
      </c>
      <c r="K4" s="922" t="s">
        <v>278</v>
      </c>
      <c r="L4" s="923" t="s">
        <v>601</v>
      </c>
      <c r="M4" s="924" t="s">
        <v>281</v>
      </c>
      <c r="N4" s="925" t="s">
        <v>282</v>
      </c>
      <c r="O4" s="929" t="s">
        <v>281</v>
      </c>
      <c r="P4" s="925" t="s">
        <v>282</v>
      </c>
      <c r="Q4" s="929" t="s">
        <v>281</v>
      </c>
      <c r="R4" s="977" t="s">
        <v>282</v>
      </c>
      <c r="T4"/>
      <c r="U4"/>
      <c r="V4"/>
    </row>
    <row r="5" spans="1:24" ht="17.25" customHeight="1">
      <c r="A5" s="298" t="s">
        <v>21</v>
      </c>
      <c r="B5" s="519">
        <v>142902</v>
      </c>
      <c r="C5" s="519">
        <v>138157</v>
      </c>
      <c r="D5" s="519">
        <v>134342</v>
      </c>
      <c r="E5" s="519">
        <v>130385</v>
      </c>
      <c r="F5" s="519">
        <v>128000</v>
      </c>
      <c r="G5" s="519">
        <v>127205</v>
      </c>
      <c r="H5" s="519">
        <v>127643</v>
      </c>
      <c r="I5" s="519">
        <v>128621</v>
      </c>
      <c r="J5" s="519">
        <v>129207</v>
      </c>
      <c r="K5" s="519">
        <v>129866</v>
      </c>
      <c r="L5" s="521">
        <v>130481</v>
      </c>
      <c r="M5" s="655">
        <f>L5-K5</f>
        <v>615</v>
      </c>
      <c r="N5" s="656">
        <f>L5/K5-1</f>
        <v>4.735650593688856E-3</v>
      </c>
      <c r="O5" s="657">
        <f>L5-G5</f>
        <v>3276</v>
      </c>
      <c r="P5" s="658">
        <f>L5/G5-1</f>
        <v>2.5753704649974507E-2</v>
      </c>
      <c r="Q5" s="659">
        <f>L5-B5</f>
        <v>-12421</v>
      </c>
      <c r="R5" s="660">
        <f>L5/B5-1</f>
        <v>-8.6919707211935426E-2</v>
      </c>
      <c r="S5" s="1478"/>
      <c r="T5"/>
      <c r="U5"/>
      <c r="V5"/>
      <c r="W5" s="1478"/>
      <c r="X5" s="455"/>
    </row>
    <row r="6" spans="1:24" ht="17.25" customHeight="1">
      <c r="A6" s="301" t="s">
        <v>22</v>
      </c>
      <c r="B6" s="322">
        <v>24331</v>
      </c>
      <c r="C6" s="322">
        <v>23647</v>
      </c>
      <c r="D6" s="322">
        <v>23450</v>
      </c>
      <c r="E6" s="322">
        <v>23174</v>
      </c>
      <c r="F6" s="322">
        <v>22928</v>
      </c>
      <c r="G6" s="322">
        <v>23006</v>
      </c>
      <c r="H6" s="322">
        <v>23396</v>
      </c>
      <c r="I6" s="322">
        <v>23991</v>
      </c>
      <c r="J6" s="322">
        <v>24361</v>
      </c>
      <c r="K6" s="322">
        <v>24823</v>
      </c>
      <c r="L6" s="523">
        <v>25160</v>
      </c>
      <c r="M6" s="661">
        <f t="shared" ref="M6:M19" si="0">L6-K6</f>
        <v>337</v>
      </c>
      <c r="N6" s="662">
        <f t="shared" ref="N6:N19" si="1">L6/K6-1</f>
        <v>1.3576118921967639E-2</v>
      </c>
      <c r="O6" s="663">
        <f t="shared" ref="O6:O19" si="2">L6-G6</f>
        <v>2154</v>
      </c>
      <c r="P6" s="664">
        <f t="shared" ref="P6:P19" si="3">L6/G6-1</f>
        <v>9.3627749282795714E-2</v>
      </c>
      <c r="Q6" s="665">
        <f t="shared" ref="Q6:Q19" si="4">L6-B6</f>
        <v>829</v>
      </c>
      <c r="R6" s="666">
        <f t="shared" ref="R6:R19" si="5">L6/B6-1</f>
        <v>3.4071760305782739E-2</v>
      </c>
      <c r="S6" s="1478"/>
      <c r="T6"/>
      <c r="U6"/>
      <c r="V6"/>
      <c r="W6" s="1478"/>
      <c r="X6" s="455"/>
    </row>
    <row r="7" spans="1:24" ht="17.25" customHeight="1">
      <c r="A7" s="301" t="s">
        <v>23</v>
      </c>
      <c r="B7" s="322">
        <v>12782</v>
      </c>
      <c r="C7" s="322">
        <v>12536</v>
      </c>
      <c r="D7" s="322">
        <v>12179</v>
      </c>
      <c r="E7" s="322">
        <v>11958</v>
      </c>
      <c r="F7" s="322">
        <v>11977</v>
      </c>
      <c r="G7" s="322">
        <v>12088</v>
      </c>
      <c r="H7" s="322">
        <v>12158</v>
      </c>
      <c r="I7" s="322">
        <v>12404</v>
      </c>
      <c r="J7" s="322">
        <v>12484</v>
      </c>
      <c r="K7" s="322">
        <v>12620</v>
      </c>
      <c r="L7" s="523">
        <v>12775</v>
      </c>
      <c r="M7" s="661">
        <f t="shared" si="0"/>
        <v>155</v>
      </c>
      <c r="N7" s="662">
        <f t="shared" si="1"/>
        <v>1.228209191759122E-2</v>
      </c>
      <c r="O7" s="663">
        <f t="shared" si="2"/>
        <v>687</v>
      </c>
      <c r="P7" s="664">
        <f t="shared" si="3"/>
        <v>5.6833223031105273E-2</v>
      </c>
      <c r="Q7" s="665">
        <f t="shared" si="4"/>
        <v>-7</v>
      </c>
      <c r="R7" s="666">
        <f t="shared" si="5"/>
        <v>-5.4764512595839587E-4</v>
      </c>
      <c r="S7" s="1478"/>
      <c r="T7"/>
      <c r="U7"/>
      <c r="V7"/>
      <c r="W7" s="1478"/>
      <c r="X7" s="455"/>
    </row>
    <row r="8" spans="1:24" ht="17.25" customHeight="1">
      <c r="A8" s="301" t="s">
        <v>24</v>
      </c>
      <c r="B8" s="322">
        <v>8864</v>
      </c>
      <c r="C8" s="322">
        <v>8546</v>
      </c>
      <c r="D8" s="322">
        <v>8263</v>
      </c>
      <c r="E8" s="322">
        <v>8024</v>
      </c>
      <c r="F8" s="322">
        <v>7869</v>
      </c>
      <c r="G8" s="322">
        <v>7766</v>
      </c>
      <c r="H8" s="322">
        <v>7769</v>
      </c>
      <c r="I8" s="322">
        <v>7763</v>
      </c>
      <c r="J8" s="322">
        <v>7778</v>
      </c>
      <c r="K8" s="322">
        <v>7810</v>
      </c>
      <c r="L8" s="523">
        <v>7810</v>
      </c>
      <c r="M8" s="845">
        <f t="shared" si="0"/>
        <v>0</v>
      </c>
      <c r="N8" s="662">
        <f t="shared" si="1"/>
        <v>0</v>
      </c>
      <c r="O8" s="663">
        <f t="shared" si="2"/>
        <v>44</v>
      </c>
      <c r="P8" s="664">
        <f t="shared" si="3"/>
        <v>5.6657223796034994E-3</v>
      </c>
      <c r="Q8" s="665">
        <f t="shared" si="4"/>
        <v>-1054</v>
      </c>
      <c r="R8" s="666">
        <f t="shared" si="5"/>
        <v>-0.11890794223826717</v>
      </c>
      <c r="S8" s="1478"/>
      <c r="T8"/>
      <c r="U8"/>
      <c r="V8"/>
      <c r="W8" s="1478"/>
      <c r="X8" s="455"/>
    </row>
    <row r="9" spans="1:24" ht="17.25" customHeight="1">
      <c r="A9" s="301" t="s">
        <v>25</v>
      </c>
      <c r="B9" s="322">
        <v>6462</v>
      </c>
      <c r="C9" s="322">
        <v>6279</v>
      </c>
      <c r="D9" s="322">
        <v>6196</v>
      </c>
      <c r="E9" s="322">
        <v>6048</v>
      </c>
      <c r="F9" s="322">
        <v>5971</v>
      </c>
      <c r="G9" s="322">
        <v>5981</v>
      </c>
      <c r="H9" s="322">
        <v>5982</v>
      </c>
      <c r="I9" s="322">
        <v>6061</v>
      </c>
      <c r="J9" s="322">
        <v>6168</v>
      </c>
      <c r="K9" s="322">
        <v>6188</v>
      </c>
      <c r="L9" s="523">
        <v>6256</v>
      </c>
      <c r="M9" s="661">
        <f t="shared" si="0"/>
        <v>68</v>
      </c>
      <c r="N9" s="662">
        <f t="shared" si="1"/>
        <v>1.098901098901095E-2</v>
      </c>
      <c r="O9" s="663">
        <f t="shared" si="2"/>
        <v>275</v>
      </c>
      <c r="P9" s="664">
        <f t="shared" si="3"/>
        <v>4.5978933288747692E-2</v>
      </c>
      <c r="Q9" s="665">
        <f t="shared" si="4"/>
        <v>-206</v>
      </c>
      <c r="R9" s="666">
        <f t="shared" si="5"/>
        <v>-3.1878675332714379E-2</v>
      </c>
      <c r="S9" s="1478"/>
      <c r="T9"/>
      <c r="U9"/>
      <c r="V9"/>
      <c r="W9" s="1478"/>
      <c r="X9" s="455"/>
    </row>
    <row r="10" spans="1:24" ht="17.25" customHeight="1">
      <c r="A10" s="301" t="s">
        <v>26</v>
      </c>
      <c r="B10" s="322">
        <v>3632</v>
      </c>
      <c r="C10" s="322">
        <v>3591</v>
      </c>
      <c r="D10" s="322">
        <v>3479</v>
      </c>
      <c r="E10" s="322">
        <v>3363</v>
      </c>
      <c r="F10" s="322">
        <v>3354</v>
      </c>
      <c r="G10" s="322">
        <v>3328</v>
      </c>
      <c r="H10" s="322">
        <v>3357</v>
      </c>
      <c r="I10" s="322">
        <v>3366</v>
      </c>
      <c r="J10" s="322">
        <v>3300</v>
      </c>
      <c r="K10" s="322">
        <v>3256</v>
      </c>
      <c r="L10" s="523">
        <v>3236</v>
      </c>
      <c r="M10" s="661">
        <f t="shared" si="0"/>
        <v>-20</v>
      </c>
      <c r="N10" s="662">
        <f t="shared" si="1"/>
        <v>-6.14250614250611E-3</v>
      </c>
      <c r="O10" s="663">
        <f t="shared" si="2"/>
        <v>-92</v>
      </c>
      <c r="P10" s="664">
        <f t="shared" si="3"/>
        <v>-2.7644230769230727E-2</v>
      </c>
      <c r="Q10" s="665">
        <f t="shared" si="4"/>
        <v>-396</v>
      </c>
      <c r="R10" s="666">
        <f t="shared" si="5"/>
        <v>-0.1090308370044053</v>
      </c>
      <c r="S10" s="1478"/>
      <c r="T10"/>
      <c r="U10"/>
      <c r="V10"/>
      <c r="W10" s="1478"/>
      <c r="X10" s="455"/>
    </row>
    <row r="11" spans="1:24" ht="17.25" customHeight="1">
      <c r="A11" s="301" t="s">
        <v>27</v>
      </c>
      <c r="B11" s="322">
        <v>8872</v>
      </c>
      <c r="C11" s="322">
        <v>8581</v>
      </c>
      <c r="D11" s="322">
        <v>8401</v>
      </c>
      <c r="E11" s="322">
        <v>8149</v>
      </c>
      <c r="F11" s="322">
        <v>8058</v>
      </c>
      <c r="G11" s="322">
        <v>7977</v>
      </c>
      <c r="H11" s="322">
        <v>8074</v>
      </c>
      <c r="I11" s="322">
        <v>8156</v>
      </c>
      <c r="J11" s="322">
        <v>8150</v>
      </c>
      <c r="K11" s="322">
        <v>8031</v>
      </c>
      <c r="L11" s="523">
        <v>8013</v>
      </c>
      <c r="M11" s="661">
        <f t="shared" si="0"/>
        <v>-18</v>
      </c>
      <c r="N11" s="662">
        <f t="shared" si="1"/>
        <v>-2.2413149047441072E-3</v>
      </c>
      <c r="O11" s="663">
        <f t="shared" si="2"/>
        <v>36</v>
      </c>
      <c r="P11" s="664">
        <f t="shared" si="3"/>
        <v>4.5129748025574123E-3</v>
      </c>
      <c r="Q11" s="665">
        <f t="shared" si="4"/>
        <v>-859</v>
      </c>
      <c r="R11" s="666">
        <f t="shared" si="5"/>
        <v>-9.6821460775473378E-2</v>
      </c>
      <c r="S11" s="1478"/>
      <c r="T11"/>
      <c r="U11"/>
      <c r="V11"/>
      <c r="W11" s="1478"/>
      <c r="X11" s="455"/>
    </row>
    <row r="12" spans="1:24" ht="17.25" customHeight="1">
      <c r="A12" s="301" t="s">
        <v>28</v>
      </c>
      <c r="B12" s="322">
        <v>4790</v>
      </c>
      <c r="C12" s="322">
        <v>4703</v>
      </c>
      <c r="D12" s="322">
        <v>4575</v>
      </c>
      <c r="E12" s="322">
        <v>4340</v>
      </c>
      <c r="F12" s="322">
        <v>4211</v>
      </c>
      <c r="G12" s="322">
        <v>4086</v>
      </c>
      <c r="H12" s="322">
        <v>4036</v>
      </c>
      <c r="I12" s="322">
        <v>3956</v>
      </c>
      <c r="J12" s="322">
        <v>3984</v>
      </c>
      <c r="K12" s="322">
        <v>4014</v>
      </c>
      <c r="L12" s="523">
        <v>4034</v>
      </c>
      <c r="M12" s="661">
        <f t="shared" si="0"/>
        <v>20</v>
      </c>
      <c r="N12" s="662">
        <f t="shared" si="1"/>
        <v>4.9825610363727346E-3</v>
      </c>
      <c r="O12" s="663">
        <f t="shared" si="2"/>
        <v>-52</v>
      </c>
      <c r="P12" s="664">
        <f t="shared" si="3"/>
        <v>-1.2726382770435585E-2</v>
      </c>
      <c r="Q12" s="665">
        <f t="shared" si="4"/>
        <v>-756</v>
      </c>
      <c r="R12" s="666">
        <f t="shared" si="5"/>
        <v>-0.15782881002087679</v>
      </c>
      <c r="S12" s="1478"/>
      <c r="T12"/>
      <c r="U12"/>
      <c r="V12"/>
      <c r="W12" s="1478"/>
      <c r="X12" s="455"/>
    </row>
    <row r="13" spans="1:24" ht="17.25" customHeight="1">
      <c r="A13" s="301" t="s">
        <v>29</v>
      </c>
      <c r="B13" s="322">
        <v>7379</v>
      </c>
      <c r="C13" s="322">
        <v>7172</v>
      </c>
      <c r="D13" s="322">
        <v>7040</v>
      </c>
      <c r="E13" s="322">
        <v>6847</v>
      </c>
      <c r="F13" s="322">
        <v>6689</v>
      </c>
      <c r="G13" s="322">
        <v>6647</v>
      </c>
      <c r="H13" s="322">
        <v>6604</v>
      </c>
      <c r="I13" s="322">
        <v>6695</v>
      </c>
      <c r="J13" s="322">
        <v>6683</v>
      </c>
      <c r="K13" s="322">
        <v>6646</v>
      </c>
      <c r="L13" s="523">
        <v>6699</v>
      </c>
      <c r="M13" s="661">
        <f t="shared" si="0"/>
        <v>53</v>
      </c>
      <c r="N13" s="662">
        <f t="shared" si="1"/>
        <v>7.9747216370749108E-3</v>
      </c>
      <c r="O13" s="663">
        <f t="shared" si="2"/>
        <v>52</v>
      </c>
      <c r="P13" s="664">
        <f t="shared" si="3"/>
        <v>7.8230780803369981E-3</v>
      </c>
      <c r="Q13" s="665">
        <f t="shared" si="4"/>
        <v>-680</v>
      </c>
      <c r="R13" s="666">
        <f t="shared" si="5"/>
        <v>-9.2153408320910679E-2</v>
      </c>
      <c r="S13" s="1478"/>
      <c r="T13"/>
      <c r="U13"/>
      <c r="V13"/>
      <c r="W13" s="1478"/>
      <c r="X13" s="455"/>
    </row>
    <row r="14" spans="1:24" ht="17.25" customHeight="1">
      <c r="A14" s="301" t="s">
        <v>30</v>
      </c>
      <c r="B14" s="322">
        <v>6910</v>
      </c>
      <c r="C14" s="322">
        <v>6639</v>
      </c>
      <c r="D14" s="322">
        <v>6305</v>
      </c>
      <c r="E14" s="322">
        <v>6014</v>
      </c>
      <c r="F14" s="322">
        <v>5987</v>
      </c>
      <c r="G14" s="322">
        <v>5939</v>
      </c>
      <c r="H14" s="322">
        <v>6003</v>
      </c>
      <c r="I14" s="322">
        <v>6044</v>
      </c>
      <c r="J14" s="322">
        <v>5944</v>
      </c>
      <c r="K14" s="322">
        <v>5994</v>
      </c>
      <c r="L14" s="523">
        <v>5981</v>
      </c>
      <c r="M14" s="661">
        <f t="shared" si="0"/>
        <v>-13</v>
      </c>
      <c r="N14" s="662">
        <f t="shared" si="1"/>
        <v>-2.1688355021688421E-3</v>
      </c>
      <c r="O14" s="663">
        <f t="shared" si="2"/>
        <v>42</v>
      </c>
      <c r="P14" s="664">
        <f t="shared" si="3"/>
        <v>7.0718976258630217E-3</v>
      </c>
      <c r="Q14" s="665">
        <f t="shared" si="4"/>
        <v>-929</v>
      </c>
      <c r="R14" s="666">
        <f t="shared" si="5"/>
        <v>-0.13444283646888566</v>
      </c>
      <c r="S14" s="1478"/>
      <c r="T14"/>
      <c r="U14"/>
      <c r="V14"/>
      <c r="W14" s="1478"/>
      <c r="X14" s="455"/>
    </row>
    <row r="15" spans="1:24" ht="17.25" customHeight="1">
      <c r="A15" s="301" t="s">
        <v>31</v>
      </c>
      <c r="B15" s="322">
        <v>6791</v>
      </c>
      <c r="C15" s="322">
        <v>6472</v>
      </c>
      <c r="D15" s="322">
        <v>6315</v>
      </c>
      <c r="E15" s="322">
        <v>6120</v>
      </c>
      <c r="F15" s="322">
        <v>6063</v>
      </c>
      <c r="G15" s="322">
        <v>6101</v>
      </c>
      <c r="H15" s="322">
        <v>6117</v>
      </c>
      <c r="I15" s="322">
        <v>6130</v>
      </c>
      <c r="J15" s="322">
        <v>6191</v>
      </c>
      <c r="K15" s="322">
        <v>6191</v>
      </c>
      <c r="L15" s="523">
        <v>6146</v>
      </c>
      <c r="M15" s="661">
        <f t="shared" si="0"/>
        <v>-45</v>
      </c>
      <c r="N15" s="662">
        <f t="shared" si="1"/>
        <v>-7.2686157325149159E-3</v>
      </c>
      <c r="O15" s="663">
        <f t="shared" si="2"/>
        <v>45</v>
      </c>
      <c r="P15" s="664">
        <f t="shared" si="3"/>
        <v>7.3758400262251556E-3</v>
      </c>
      <c r="Q15" s="665">
        <f t="shared" si="4"/>
        <v>-645</v>
      </c>
      <c r="R15" s="666">
        <f t="shared" si="5"/>
        <v>-9.4978648210867322E-2</v>
      </c>
      <c r="S15" s="1478"/>
      <c r="T15"/>
      <c r="U15"/>
      <c r="V15"/>
      <c r="W15" s="1478"/>
      <c r="X15" s="455"/>
    </row>
    <row r="16" spans="1:24" ht="17.25" customHeight="1">
      <c r="A16" s="301" t="s">
        <v>32</v>
      </c>
      <c r="B16" s="322">
        <v>17503</v>
      </c>
      <c r="C16" s="322">
        <v>16851</v>
      </c>
      <c r="D16" s="322">
        <v>16278</v>
      </c>
      <c r="E16" s="322">
        <v>15584</v>
      </c>
      <c r="F16" s="322">
        <v>15153</v>
      </c>
      <c r="G16" s="322">
        <v>15041</v>
      </c>
      <c r="H16" s="322">
        <v>15146</v>
      </c>
      <c r="I16" s="322">
        <v>15280</v>
      </c>
      <c r="J16" s="322">
        <v>15460</v>
      </c>
      <c r="K16" s="322">
        <v>15572</v>
      </c>
      <c r="L16" s="523">
        <v>15608</v>
      </c>
      <c r="M16" s="661">
        <f t="shared" si="0"/>
        <v>36</v>
      </c>
      <c r="N16" s="662">
        <f t="shared" si="1"/>
        <v>2.3118417672745029E-3</v>
      </c>
      <c r="O16" s="663">
        <f t="shared" si="2"/>
        <v>567</v>
      </c>
      <c r="P16" s="664">
        <f t="shared" si="3"/>
        <v>3.769696163818903E-2</v>
      </c>
      <c r="Q16" s="665">
        <f t="shared" si="4"/>
        <v>-1895</v>
      </c>
      <c r="R16" s="666">
        <f t="shared" si="5"/>
        <v>-0.10826715420213673</v>
      </c>
      <c r="S16" s="1478"/>
      <c r="T16"/>
      <c r="U16"/>
      <c r="V16"/>
      <c r="W16" s="1478"/>
      <c r="X16" s="455"/>
    </row>
    <row r="17" spans="1:24" ht="17.25" customHeight="1">
      <c r="A17" s="301" t="s">
        <v>33</v>
      </c>
      <c r="B17" s="322">
        <v>9751</v>
      </c>
      <c r="C17" s="322">
        <v>9345</v>
      </c>
      <c r="D17" s="322">
        <v>8974</v>
      </c>
      <c r="E17" s="322">
        <v>8679</v>
      </c>
      <c r="F17" s="322">
        <v>8462</v>
      </c>
      <c r="G17" s="322">
        <v>8334</v>
      </c>
      <c r="H17" s="322">
        <v>8277</v>
      </c>
      <c r="I17" s="322">
        <v>8134</v>
      </c>
      <c r="J17" s="322">
        <v>8117</v>
      </c>
      <c r="K17" s="322">
        <v>8112</v>
      </c>
      <c r="L17" s="523">
        <v>8087</v>
      </c>
      <c r="M17" s="661">
        <f t="shared" si="0"/>
        <v>-25</v>
      </c>
      <c r="N17" s="662">
        <f t="shared" si="1"/>
        <v>-3.0818540433924513E-3</v>
      </c>
      <c r="O17" s="663">
        <f t="shared" si="2"/>
        <v>-247</v>
      </c>
      <c r="P17" s="664">
        <f t="shared" si="3"/>
        <v>-2.9637628989680809E-2</v>
      </c>
      <c r="Q17" s="665">
        <f t="shared" si="4"/>
        <v>-1664</v>
      </c>
      <c r="R17" s="666">
        <f t="shared" si="5"/>
        <v>-0.17064916418828835</v>
      </c>
      <c r="S17" s="1478"/>
      <c r="T17"/>
      <c r="U17"/>
      <c r="V17"/>
      <c r="W17" s="1478"/>
      <c r="X17" s="455"/>
    </row>
    <row r="18" spans="1:24" ht="17.25" customHeight="1">
      <c r="A18" s="301" t="s">
        <v>34</v>
      </c>
      <c r="B18" s="322">
        <v>8103</v>
      </c>
      <c r="C18" s="322">
        <v>7838</v>
      </c>
      <c r="D18" s="322">
        <v>7633</v>
      </c>
      <c r="E18" s="322">
        <v>7377</v>
      </c>
      <c r="F18" s="322">
        <v>7194</v>
      </c>
      <c r="G18" s="322">
        <v>7109</v>
      </c>
      <c r="H18" s="322">
        <v>7084</v>
      </c>
      <c r="I18" s="322">
        <v>7155</v>
      </c>
      <c r="J18" s="322">
        <v>7192</v>
      </c>
      <c r="K18" s="322">
        <v>7252</v>
      </c>
      <c r="L18" s="523">
        <v>7280</v>
      </c>
      <c r="M18" s="661">
        <f t="shared" si="0"/>
        <v>28</v>
      </c>
      <c r="N18" s="662">
        <f t="shared" si="1"/>
        <v>3.8610038610038533E-3</v>
      </c>
      <c r="O18" s="663">
        <f t="shared" si="2"/>
        <v>171</v>
      </c>
      <c r="P18" s="664">
        <f t="shared" si="3"/>
        <v>2.4054016036010761E-2</v>
      </c>
      <c r="Q18" s="665">
        <f t="shared" si="4"/>
        <v>-823</v>
      </c>
      <c r="R18" s="666">
        <f t="shared" si="5"/>
        <v>-0.10156732074540298</v>
      </c>
      <c r="S18" s="1478"/>
      <c r="T18"/>
      <c r="U18"/>
      <c r="V18"/>
      <c r="W18" s="1478"/>
      <c r="X18" s="455"/>
    </row>
    <row r="19" spans="1:24" ht="17.25" customHeight="1" thickBot="1">
      <c r="A19" s="299" t="s">
        <v>35</v>
      </c>
      <c r="B19" s="347">
        <v>16732</v>
      </c>
      <c r="C19" s="347">
        <v>15957</v>
      </c>
      <c r="D19" s="347">
        <v>15254</v>
      </c>
      <c r="E19" s="347">
        <v>14708</v>
      </c>
      <c r="F19" s="347">
        <v>14084</v>
      </c>
      <c r="G19" s="347">
        <v>13802</v>
      </c>
      <c r="H19" s="347">
        <v>13640</v>
      </c>
      <c r="I19" s="347">
        <v>13486</v>
      </c>
      <c r="J19" s="347">
        <v>13395</v>
      </c>
      <c r="K19" s="347">
        <v>13357</v>
      </c>
      <c r="L19" s="525">
        <v>13396</v>
      </c>
      <c r="M19" s="667">
        <f t="shared" si="0"/>
        <v>39</v>
      </c>
      <c r="N19" s="668">
        <f t="shared" si="1"/>
        <v>2.9198173242495074E-3</v>
      </c>
      <c r="O19" s="669">
        <f t="shared" si="2"/>
        <v>-406</v>
      </c>
      <c r="P19" s="670">
        <f t="shared" si="3"/>
        <v>-2.9416026662802519E-2</v>
      </c>
      <c r="Q19" s="671">
        <f t="shared" si="4"/>
        <v>-3336</v>
      </c>
      <c r="R19" s="672">
        <f t="shared" si="5"/>
        <v>-0.19937843652880705</v>
      </c>
      <c r="S19" s="1478"/>
      <c r="T19"/>
      <c r="U19"/>
      <c r="V19"/>
      <c r="W19" s="1478"/>
      <c r="X19" s="455"/>
    </row>
    <row r="20" spans="1:24" s="42" customFormat="1" ht="17.25" customHeight="1">
      <c r="A20" s="1321" t="s">
        <v>658</v>
      </c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S20"/>
      <c r="T20"/>
      <c r="U20"/>
      <c r="V20"/>
    </row>
    <row r="21" spans="1:24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1:24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24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4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24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24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24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workbookViewId="0">
      <selection activeCell="A2" sqref="A2"/>
    </sheetView>
  </sheetViews>
  <sheetFormatPr defaultColWidth="9.140625" defaultRowHeight="15"/>
  <cols>
    <col min="1" max="1" width="18" style="314" customWidth="1"/>
    <col min="2" max="12" width="6.7109375" style="314" customWidth="1"/>
    <col min="13" max="18" width="6.42578125" style="314" customWidth="1"/>
    <col min="19" max="16384" width="9.140625" style="314"/>
  </cols>
  <sheetData>
    <row r="1" spans="1:26" s="65" customFormat="1" ht="17.25" customHeight="1">
      <c r="A1" s="247" t="s">
        <v>952</v>
      </c>
      <c r="B1" s="252"/>
      <c r="C1" s="252"/>
      <c r="D1" s="252"/>
      <c r="E1" s="110"/>
      <c r="F1" s="110"/>
      <c r="G1" s="110"/>
      <c r="H1" s="110"/>
      <c r="I1" s="110"/>
      <c r="P1" s="790"/>
    </row>
    <row r="2" spans="1:26" ht="17.25" customHeight="1" thickBot="1">
      <c r="A2" s="517" t="s">
        <v>283</v>
      </c>
      <c r="B2" s="310"/>
      <c r="C2" s="310"/>
    </row>
    <row r="3" spans="1:26" ht="24" customHeight="1">
      <c r="A3" s="1762" t="s">
        <v>280</v>
      </c>
      <c r="B3" s="1764" t="s">
        <v>289</v>
      </c>
      <c r="C3" s="1765"/>
      <c r="D3" s="1765"/>
      <c r="E3" s="1765"/>
      <c r="F3" s="1765"/>
      <c r="G3" s="1765"/>
      <c r="H3" s="1765"/>
      <c r="I3" s="1765"/>
      <c r="J3" s="1765"/>
      <c r="K3" s="1765"/>
      <c r="L3" s="1776"/>
      <c r="M3" s="1804" t="s">
        <v>960</v>
      </c>
      <c r="N3" s="1768"/>
      <c r="O3" s="1769" t="s">
        <v>961</v>
      </c>
      <c r="P3" s="1775"/>
      <c r="Q3" s="1767" t="s">
        <v>962</v>
      </c>
      <c r="R3" s="1772"/>
    </row>
    <row r="4" spans="1:26" ht="17.25" customHeight="1" thickBot="1">
      <c r="A4" s="1763"/>
      <c r="B4" s="921" t="s">
        <v>11</v>
      </c>
      <c r="C4" s="921" t="s">
        <v>12</v>
      </c>
      <c r="D4" s="921" t="s">
        <v>13</v>
      </c>
      <c r="E4" s="921" t="s">
        <v>14</v>
      </c>
      <c r="F4" s="921" t="s">
        <v>15</v>
      </c>
      <c r="G4" s="921" t="s">
        <v>16</v>
      </c>
      <c r="H4" s="921" t="s">
        <v>17</v>
      </c>
      <c r="I4" s="921" t="s">
        <v>18</v>
      </c>
      <c r="J4" s="922" t="s">
        <v>217</v>
      </c>
      <c r="K4" s="922" t="s">
        <v>278</v>
      </c>
      <c r="L4" s="923" t="s">
        <v>601</v>
      </c>
      <c r="M4" s="924" t="s">
        <v>281</v>
      </c>
      <c r="N4" s="925" t="s">
        <v>282</v>
      </c>
      <c r="O4" s="929" t="s">
        <v>281</v>
      </c>
      <c r="P4" s="925" t="s">
        <v>282</v>
      </c>
      <c r="Q4" s="929" t="s">
        <v>281</v>
      </c>
      <c r="R4" s="977" t="s">
        <v>282</v>
      </c>
    </row>
    <row r="5" spans="1:26" ht="17.25" customHeight="1">
      <c r="A5" s="298" t="s">
        <v>21</v>
      </c>
      <c r="B5" s="519">
        <v>25035</v>
      </c>
      <c r="C5" s="519">
        <v>23519</v>
      </c>
      <c r="D5" s="519">
        <v>23138</v>
      </c>
      <c r="E5" s="519">
        <v>22811</v>
      </c>
      <c r="F5" s="519">
        <v>23141</v>
      </c>
      <c r="G5" s="519">
        <v>22935</v>
      </c>
      <c r="H5" s="519">
        <v>23522</v>
      </c>
      <c r="I5" s="519">
        <v>23754</v>
      </c>
      <c r="J5" s="519">
        <v>23641</v>
      </c>
      <c r="K5" s="519">
        <v>23632</v>
      </c>
      <c r="L5" s="521">
        <v>24085</v>
      </c>
      <c r="M5" s="626">
        <f>L5-K5</f>
        <v>453</v>
      </c>
      <c r="N5" s="629">
        <f>L5/K5-1</f>
        <v>1.9168923493568135E-2</v>
      </c>
      <c r="O5" s="635">
        <f>L5-G5</f>
        <v>1150</v>
      </c>
      <c r="P5" s="636">
        <f>L5/G5-1</f>
        <v>5.0141704817963761E-2</v>
      </c>
      <c r="Q5" s="632">
        <f>L5-B5</f>
        <v>-950</v>
      </c>
      <c r="R5" s="532">
        <f>L5/B5-1</f>
        <v>-3.794687437587374E-2</v>
      </c>
      <c r="S5"/>
      <c r="U5" s="1478"/>
      <c r="V5" s="455"/>
      <c r="W5" s="1478"/>
      <c r="X5" s="455"/>
      <c r="Y5" s="1478"/>
      <c r="Z5" s="455"/>
    </row>
    <row r="6" spans="1:26" ht="17.25" customHeight="1">
      <c r="A6" s="301" t="s">
        <v>22</v>
      </c>
      <c r="B6" s="322">
        <v>4483</v>
      </c>
      <c r="C6" s="322">
        <v>4112</v>
      </c>
      <c r="D6" s="322">
        <v>4157</v>
      </c>
      <c r="E6" s="322">
        <v>4032</v>
      </c>
      <c r="F6" s="322">
        <v>4091</v>
      </c>
      <c r="G6" s="322">
        <v>4035</v>
      </c>
      <c r="H6" s="322">
        <v>4296</v>
      </c>
      <c r="I6" s="322">
        <v>4313</v>
      </c>
      <c r="J6" s="322">
        <v>4393</v>
      </c>
      <c r="K6" s="322">
        <v>4440</v>
      </c>
      <c r="L6" s="523">
        <v>4561</v>
      </c>
      <c r="M6" s="627">
        <f t="shared" ref="M6:M19" si="0">L6-K6</f>
        <v>121</v>
      </c>
      <c r="N6" s="630">
        <f t="shared" ref="N6:N19" si="1">L6/K6-1</f>
        <v>2.7252252252252251E-2</v>
      </c>
      <c r="O6" s="637">
        <f t="shared" ref="O6:O19" si="2">L6-G6</f>
        <v>526</v>
      </c>
      <c r="P6" s="529">
        <f t="shared" ref="P6:P19" si="3">L6/G6-1</f>
        <v>0.13035935563816614</v>
      </c>
      <c r="Q6" s="633">
        <f t="shared" ref="Q6:Q19" si="4">L6-B6</f>
        <v>78</v>
      </c>
      <c r="R6" s="533">
        <f t="shared" ref="R6:R19" si="5">L6/B6-1</f>
        <v>1.7399063127370162E-2</v>
      </c>
      <c r="S6"/>
      <c r="U6" s="1478"/>
      <c r="V6" s="455"/>
      <c r="W6" s="1478"/>
      <c r="X6" s="455"/>
      <c r="Y6" s="1478"/>
      <c r="Z6" s="455"/>
    </row>
    <row r="7" spans="1:26" ht="17.25" customHeight="1">
      <c r="A7" s="301" t="s">
        <v>23</v>
      </c>
      <c r="B7" s="322">
        <v>2246</v>
      </c>
      <c r="C7" s="322">
        <v>2135</v>
      </c>
      <c r="D7" s="322">
        <v>2101</v>
      </c>
      <c r="E7" s="322">
        <v>2122</v>
      </c>
      <c r="F7" s="322">
        <v>2289</v>
      </c>
      <c r="G7" s="322">
        <v>2220</v>
      </c>
      <c r="H7" s="322">
        <v>2147</v>
      </c>
      <c r="I7" s="322">
        <v>2278</v>
      </c>
      <c r="J7" s="322">
        <v>2243</v>
      </c>
      <c r="K7" s="322">
        <v>2242</v>
      </c>
      <c r="L7" s="523">
        <v>2282</v>
      </c>
      <c r="M7" s="627">
        <f t="shared" si="0"/>
        <v>40</v>
      </c>
      <c r="N7" s="630">
        <f t="shared" si="1"/>
        <v>1.7841213202497874E-2</v>
      </c>
      <c r="O7" s="637">
        <f t="shared" si="2"/>
        <v>62</v>
      </c>
      <c r="P7" s="529">
        <f t="shared" si="3"/>
        <v>2.7927927927927865E-2</v>
      </c>
      <c r="Q7" s="633">
        <f t="shared" si="4"/>
        <v>36</v>
      </c>
      <c r="R7" s="533">
        <f t="shared" si="5"/>
        <v>1.6028495102404339E-2</v>
      </c>
      <c r="S7"/>
      <c r="U7" s="1478"/>
      <c r="V7" s="455"/>
      <c r="W7" s="1478"/>
      <c r="X7" s="455"/>
      <c r="Y7" s="1478"/>
      <c r="Z7" s="455"/>
    </row>
    <row r="8" spans="1:26" ht="17.25" customHeight="1">
      <c r="A8" s="301" t="s">
        <v>24</v>
      </c>
      <c r="B8" s="322">
        <v>1535</v>
      </c>
      <c r="C8" s="322">
        <v>1480</v>
      </c>
      <c r="D8" s="322">
        <v>1426</v>
      </c>
      <c r="E8" s="322">
        <v>1438</v>
      </c>
      <c r="F8" s="322">
        <v>1410</v>
      </c>
      <c r="G8" s="322">
        <v>1410</v>
      </c>
      <c r="H8" s="322">
        <v>1388</v>
      </c>
      <c r="I8" s="322">
        <v>1436</v>
      </c>
      <c r="J8" s="322">
        <v>1388</v>
      </c>
      <c r="K8" s="322">
        <v>1386</v>
      </c>
      <c r="L8" s="523">
        <v>1389</v>
      </c>
      <c r="M8" s="627">
        <f t="shared" si="0"/>
        <v>3</v>
      </c>
      <c r="N8" s="630">
        <f t="shared" si="1"/>
        <v>2.1645021645022577E-3</v>
      </c>
      <c r="O8" s="637">
        <f t="shared" si="2"/>
        <v>-21</v>
      </c>
      <c r="P8" s="529">
        <f t="shared" si="3"/>
        <v>-1.4893617021276562E-2</v>
      </c>
      <c r="Q8" s="633">
        <f t="shared" si="4"/>
        <v>-146</v>
      </c>
      <c r="R8" s="533">
        <f t="shared" si="5"/>
        <v>-9.5114006514657956E-2</v>
      </c>
      <c r="S8"/>
      <c r="U8" s="1478"/>
      <c r="V8" s="455"/>
      <c r="W8" s="1478"/>
      <c r="X8" s="455"/>
      <c r="Y8" s="1478"/>
      <c r="Z8" s="455"/>
    </row>
    <row r="9" spans="1:26" ht="17.25" customHeight="1">
      <c r="A9" s="301" t="s">
        <v>25</v>
      </c>
      <c r="B9" s="322">
        <v>1072</v>
      </c>
      <c r="C9" s="322">
        <v>1006</v>
      </c>
      <c r="D9" s="322">
        <v>1018</v>
      </c>
      <c r="E9" s="322">
        <v>1011</v>
      </c>
      <c r="F9" s="322">
        <v>1016</v>
      </c>
      <c r="G9" s="322">
        <v>1049</v>
      </c>
      <c r="H9" s="322">
        <v>1056</v>
      </c>
      <c r="I9" s="322">
        <v>1071</v>
      </c>
      <c r="J9" s="322">
        <v>1077</v>
      </c>
      <c r="K9" s="322">
        <v>1060</v>
      </c>
      <c r="L9" s="523">
        <v>1103</v>
      </c>
      <c r="M9" s="627">
        <f t="shared" si="0"/>
        <v>43</v>
      </c>
      <c r="N9" s="630">
        <f t="shared" si="1"/>
        <v>4.0566037735848992E-2</v>
      </c>
      <c r="O9" s="637">
        <f t="shared" si="2"/>
        <v>54</v>
      </c>
      <c r="P9" s="529">
        <f t="shared" si="3"/>
        <v>5.1477597712106693E-2</v>
      </c>
      <c r="Q9" s="633">
        <f t="shared" si="4"/>
        <v>31</v>
      </c>
      <c r="R9" s="533">
        <f t="shared" si="5"/>
        <v>2.8917910447761264E-2</v>
      </c>
      <c r="S9"/>
      <c r="U9" s="1478"/>
      <c r="V9" s="455"/>
      <c r="W9" s="1478"/>
      <c r="X9" s="455"/>
      <c r="Y9" s="1478"/>
      <c r="Z9" s="455"/>
    </row>
    <row r="10" spans="1:26" ht="17.25" customHeight="1">
      <c r="A10" s="301" t="s">
        <v>26</v>
      </c>
      <c r="B10" s="322">
        <v>602</v>
      </c>
      <c r="C10" s="322">
        <v>597</v>
      </c>
      <c r="D10" s="322">
        <v>546</v>
      </c>
      <c r="E10" s="322">
        <v>527</v>
      </c>
      <c r="F10" s="322">
        <v>546</v>
      </c>
      <c r="G10" s="322">
        <v>565</v>
      </c>
      <c r="H10" s="322">
        <v>568</v>
      </c>
      <c r="I10" s="322">
        <v>537</v>
      </c>
      <c r="J10" s="322">
        <v>525</v>
      </c>
      <c r="K10" s="322">
        <v>506</v>
      </c>
      <c r="L10" s="523">
        <v>541</v>
      </c>
      <c r="M10" s="627">
        <f t="shared" si="0"/>
        <v>35</v>
      </c>
      <c r="N10" s="630">
        <f t="shared" si="1"/>
        <v>6.9169960474308345E-2</v>
      </c>
      <c r="O10" s="637">
        <f t="shared" si="2"/>
        <v>-24</v>
      </c>
      <c r="P10" s="529">
        <f t="shared" si="3"/>
        <v>-4.247787610619469E-2</v>
      </c>
      <c r="Q10" s="633">
        <f t="shared" si="4"/>
        <v>-61</v>
      </c>
      <c r="R10" s="533">
        <f t="shared" si="5"/>
        <v>-0.1013289036544851</v>
      </c>
      <c r="S10"/>
      <c r="U10" s="1478"/>
      <c r="V10" s="455"/>
      <c r="W10" s="1478"/>
      <c r="X10" s="455"/>
      <c r="Y10" s="1478"/>
      <c r="Z10" s="455"/>
    </row>
    <row r="11" spans="1:26" ht="17.25" customHeight="1">
      <c r="A11" s="301" t="s">
        <v>27</v>
      </c>
      <c r="B11" s="322">
        <v>1576</v>
      </c>
      <c r="C11" s="322">
        <v>1514</v>
      </c>
      <c r="D11" s="322">
        <v>1428</v>
      </c>
      <c r="E11" s="322">
        <v>1440</v>
      </c>
      <c r="F11" s="322">
        <v>1505</v>
      </c>
      <c r="G11" s="322">
        <v>1490</v>
      </c>
      <c r="H11" s="322">
        <v>1515</v>
      </c>
      <c r="I11" s="322">
        <v>1540</v>
      </c>
      <c r="J11" s="322">
        <v>1513</v>
      </c>
      <c r="K11" s="322">
        <v>1438</v>
      </c>
      <c r="L11" s="523">
        <v>1515</v>
      </c>
      <c r="M11" s="627">
        <f t="shared" si="0"/>
        <v>77</v>
      </c>
      <c r="N11" s="630">
        <f t="shared" si="1"/>
        <v>5.3546592489568834E-2</v>
      </c>
      <c r="O11" s="637">
        <f t="shared" si="2"/>
        <v>25</v>
      </c>
      <c r="P11" s="529">
        <f t="shared" si="3"/>
        <v>1.6778523489932917E-2</v>
      </c>
      <c r="Q11" s="633">
        <f t="shared" si="4"/>
        <v>-61</v>
      </c>
      <c r="R11" s="533">
        <f t="shared" si="5"/>
        <v>-3.8705583756345141E-2</v>
      </c>
      <c r="S11"/>
      <c r="U11" s="1478"/>
      <c r="V11" s="455"/>
      <c r="W11" s="1478"/>
      <c r="X11" s="455"/>
      <c r="Y11" s="1478"/>
      <c r="Z11" s="455"/>
    </row>
    <row r="12" spans="1:26" ht="17.25" customHeight="1">
      <c r="A12" s="301" t="s">
        <v>28</v>
      </c>
      <c r="B12" s="322">
        <v>794</v>
      </c>
      <c r="C12" s="322">
        <v>781</v>
      </c>
      <c r="D12" s="322">
        <v>742</v>
      </c>
      <c r="E12" s="322">
        <v>680</v>
      </c>
      <c r="F12" s="322">
        <v>699</v>
      </c>
      <c r="G12" s="322">
        <v>644</v>
      </c>
      <c r="H12" s="322">
        <v>677</v>
      </c>
      <c r="I12" s="322">
        <v>686</v>
      </c>
      <c r="J12" s="322">
        <v>738</v>
      </c>
      <c r="K12" s="322">
        <v>765</v>
      </c>
      <c r="L12" s="523">
        <v>761</v>
      </c>
      <c r="M12" s="627">
        <f t="shared" si="0"/>
        <v>-4</v>
      </c>
      <c r="N12" s="630">
        <f t="shared" si="1"/>
        <v>-5.2287581699346219E-3</v>
      </c>
      <c r="O12" s="637">
        <f t="shared" si="2"/>
        <v>117</v>
      </c>
      <c r="P12" s="529">
        <f t="shared" si="3"/>
        <v>0.18167701863354035</v>
      </c>
      <c r="Q12" s="633">
        <f t="shared" si="4"/>
        <v>-33</v>
      </c>
      <c r="R12" s="533">
        <f t="shared" si="5"/>
        <v>-4.1561712846347576E-2</v>
      </c>
      <c r="S12"/>
      <c r="U12" s="1478"/>
      <c r="V12" s="455"/>
      <c r="W12" s="1478"/>
      <c r="X12" s="455"/>
      <c r="Y12" s="1478"/>
      <c r="Z12" s="455"/>
    </row>
    <row r="13" spans="1:26" ht="17.25" customHeight="1">
      <c r="A13" s="301" t="s">
        <v>29</v>
      </c>
      <c r="B13" s="322">
        <v>1333</v>
      </c>
      <c r="C13" s="322">
        <v>1246</v>
      </c>
      <c r="D13" s="322">
        <v>1214</v>
      </c>
      <c r="E13" s="322">
        <v>1203</v>
      </c>
      <c r="F13" s="322">
        <v>1213</v>
      </c>
      <c r="G13" s="322">
        <v>1248</v>
      </c>
      <c r="H13" s="322">
        <v>1231</v>
      </c>
      <c r="I13" s="322">
        <v>1243</v>
      </c>
      <c r="J13" s="322">
        <v>1182</v>
      </c>
      <c r="K13" s="322">
        <v>1237</v>
      </c>
      <c r="L13" s="523">
        <v>1291</v>
      </c>
      <c r="M13" s="627">
        <f t="shared" si="0"/>
        <v>54</v>
      </c>
      <c r="N13" s="630">
        <f t="shared" si="1"/>
        <v>4.3654001616814764E-2</v>
      </c>
      <c r="O13" s="637">
        <f t="shared" si="2"/>
        <v>43</v>
      </c>
      <c r="P13" s="529">
        <f t="shared" si="3"/>
        <v>3.4455128205128194E-2</v>
      </c>
      <c r="Q13" s="633">
        <f t="shared" si="4"/>
        <v>-42</v>
      </c>
      <c r="R13" s="533">
        <f t="shared" si="5"/>
        <v>-3.1507876969242288E-2</v>
      </c>
      <c r="S13"/>
      <c r="U13" s="1478"/>
      <c r="V13" s="455"/>
      <c r="W13" s="1478"/>
      <c r="X13" s="455"/>
      <c r="Y13" s="1478"/>
      <c r="Z13" s="455"/>
    </row>
    <row r="14" spans="1:26" ht="17.25" customHeight="1">
      <c r="A14" s="301" t="s">
        <v>30</v>
      </c>
      <c r="B14" s="322">
        <v>1167</v>
      </c>
      <c r="C14" s="322">
        <v>1070</v>
      </c>
      <c r="D14" s="322">
        <v>981</v>
      </c>
      <c r="E14" s="322">
        <v>1014</v>
      </c>
      <c r="F14" s="322">
        <v>1099</v>
      </c>
      <c r="G14" s="322">
        <v>1057</v>
      </c>
      <c r="H14" s="322">
        <v>1119</v>
      </c>
      <c r="I14" s="322">
        <v>1113</v>
      </c>
      <c r="J14" s="322">
        <v>1044</v>
      </c>
      <c r="K14" s="322">
        <v>1088</v>
      </c>
      <c r="L14" s="523">
        <v>1093</v>
      </c>
      <c r="M14" s="627">
        <f t="shared" si="0"/>
        <v>5</v>
      </c>
      <c r="N14" s="630">
        <f t="shared" si="1"/>
        <v>4.5955882352941568E-3</v>
      </c>
      <c r="O14" s="637">
        <f t="shared" si="2"/>
        <v>36</v>
      </c>
      <c r="P14" s="529">
        <f t="shared" si="3"/>
        <v>3.4058656575212787E-2</v>
      </c>
      <c r="Q14" s="633">
        <f t="shared" si="4"/>
        <v>-74</v>
      </c>
      <c r="R14" s="533">
        <f t="shared" si="5"/>
        <v>-6.3410454155955476E-2</v>
      </c>
      <c r="S14"/>
      <c r="U14" s="1478"/>
      <c r="V14" s="455"/>
      <c r="W14" s="1478"/>
      <c r="X14" s="455"/>
      <c r="Y14" s="1478"/>
      <c r="Z14" s="455"/>
    </row>
    <row r="15" spans="1:26" ht="17.25" customHeight="1">
      <c r="A15" s="301" t="s">
        <v>31</v>
      </c>
      <c r="B15" s="322">
        <v>1156</v>
      </c>
      <c r="C15" s="322">
        <v>1037</v>
      </c>
      <c r="D15" s="322">
        <v>1113</v>
      </c>
      <c r="E15" s="322">
        <v>1085</v>
      </c>
      <c r="F15" s="322">
        <v>1118</v>
      </c>
      <c r="G15" s="322">
        <v>1128</v>
      </c>
      <c r="H15" s="322">
        <v>1142</v>
      </c>
      <c r="I15" s="322">
        <v>1128</v>
      </c>
      <c r="J15" s="322">
        <v>1138</v>
      </c>
      <c r="K15" s="322">
        <v>1096</v>
      </c>
      <c r="L15" s="523">
        <v>1129</v>
      </c>
      <c r="M15" s="627">
        <f t="shared" si="0"/>
        <v>33</v>
      </c>
      <c r="N15" s="630">
        <f t="shared" si="1"/>
        <v>3.0109489051094895E-2</v>
      </c>
      <c r="O15" s="637">
        <f t="shared" si="2"/>
        <v>1</v>
      </c>
      <c r="P15" s="529">
        <f t="shared" si="3"/>
        <v>8.8652482269502286E-4</v>
      </c>
      <c r="Q15" s="633">
        <f t="shared" si="4"/>
        <v>-27</v>
      </c>
      <c r="R15" s="533">
        <f t="shared" si="5"/>
        <v>-2.3356401384083014E-2</v>
      </c>
      <c r="S15"/>
      <c r="U15" s="1478"/>
      <c r="V15" s="455"/>
      <c r="W15" s="1478"/>
      <c r="X15" s="455"/>
      <c r="Y15" s="1478"/>
      <c r="Z15" s="455"/>
    </row>
    <row r="16" spans="1:26" ht="17.25" customHeight="1">
      <c r="A16" s="301" t="s">
        <v>32</v>
      </c>
      <c r="B16" s="322">
        <v>2970</v>
      </c>
      <c r="C16" s="322">
        <v>2908</v>
      </c>
      <c r="D16" s="322">
        <v>2851</v>
      </c>
      <c r="E16" s="322">
        <v>2657</v>
      </c>
      <c r="F16" s="322">
        <v>2735</v>
      </c>
      <c r="G16" s="322">
        <v>2813</v>
      </c>
      <c r="H16" s="322">
        <v>2886</v>
      </c>
      <c r="I16" s="322">
        <v>2875</v>
      </c>
      <c r="J16" s="322">
        <v>2963</v>
      </c>
      <c r="K16" s="322">
        <v>2936</v>
      </c>
      <c r="L16" s="523">
        <v>2969</v>
      </c>
      <c r="M16" s="627">
        <f t="shared" si="0"/>
        <v>33</v>
      </c>
      <c r="N16" s="630">
        <f t="shared" si="1"/>
        <v>1.1239782016348787E-2</v>
      </c>
      <c r="O16" s="637">
        <f t="shared" si="2"/>
        <v>156</v>
      </c>
      <c r="P16" s="529">
        <f t="shared" si="3"/>
        <v>5.5456807678634812E-2</v>
      </c>
      <c r="Q16" s="633">
        <f t="shared" si="4"/>
        <v>-1</v>
      </c>
      <c r="R16" s="533">
        <f t="shared" si="5"/>
        <v>-3.3670033670030186E-4</v>
      </c>
      <c r="S16"/>
      <c r="U16" s="1478"/>
      <c r="V16" s="455"/>
      <c r="W16" s="1478"/>
      <c r="X16" s="455"/>
      <c r="Y16" s="1478"/>
      <c r="Z16" s="455"/>
    </row>
    <row r="17" spans="1:26" ht="17.25" customHeight="1">
      <c r="A17" s="301" t="s">
        <v>33</v>
      </c>
      <c r="B17" s="322">
        <v>1621</v>
      </c>
      <c r="C17" s="322">
        <v>1546</v>
      </c>
      <c r="D17" s="322">
        <v>1510</v>
      </c>
      <c r="E17" s="322">
        <v>1536</v>
      </c>
      <c r="F17" s="322">
        <v>1482</v>
      </c>
      <c r="G17" s="322">
        <v>1428</v>
      </c>
      <c r="H17" s="322">
        <v>1478</v>
      </c>
      <c r="I17" s="322">
        <v>1440</v>
      </c>
      <c r="J17" s="322">
        <v>1460</v>
      </c>
      <c r="K17" s="322">
        <v>1438</v>
      </c>
      <c r="L17" s="523">
        <v>1467</v>
      </c>
      <c r="M17" s="627">
        <f t="shared" si="0"/>
        <v>29</v>
      </c>
      <c r="N17" s="630">
        <f t="shared" si="1"/>
        <v>2.0166898470097339E-2</v>
      </c>
      <c r="O17" s="637">
        <f t="shared" si="2"/>
        <v>39</v>
      </c>
      <c r="P17" s="529">
        <f t="shared" si="3"/>
        <v>2.7310924369747802E-2</v>
      </c>
      <c r="Q17" s="633">
        <f t="shared" si="4"/>
        <v>-154</v>
      </c>
      <c r="R17" s="533">
        <f t="shared" si="5"/>
        <v>-9.5003084515731029E-2</v>
      </c>
      <c r="S17"/>
      <c r="U17" s="1478"/>
      <c r="V17" s="455"/>
      <c r="W17" s="1478"/>
      <c r="X17" s="455"/>
      <c r="Y17" s="1478"/>
      <c r="Z17" s="455"/>
    </row>
    <row r="18" spans="1:26" ht="17.25" customHeight="1">
      <c r="A18" s="301" t="s">
        <v>34</v>
      </c>
      <c r="B18" s="322">
        <v>1485</v>
      </c>
      <c r="C18" s="322">
        <v>1412</v>
      </c>
      <c r="D18" s="322">
        <v>1382</v>
      </c>
      <c r="E18" s="322">
        <v>1344</v>
      </c>
      <c r="F18" s="322">
        <v>1391</v>
      </c>
      <c r="G18" s="322">
        <v>1366</v>
      </c>
      <c r="H18" s="322">
        <v>1426</v>
      </c>
      <c r="I18" s="322">
        <v>1482</v>
      </c>
      <c r="J18" s="322">
        <v>1427</v>
      </c>
      <c r="K18" s="322">
        <v>1459</v>
      </c>
      <c r="L18" s="523">
        <v>1463</v>
      </c>
      <c r="M18" s="627">
        <f t="shared" si="0"/>
        <v>4</v>
      </c>
      <c r="N18" s="630">
        <f t="shared" si="1"/>
        <v>2.7416038382452879E-3</v>
      </c>
      <c r="O18" s="637">
        <f t="shared" si="2"/>
        <v>97</v>
      </c>
      <c r="P18" s="529">
        <f t="shared" si="3"/>
        <v>7.1010248901903328E-2</v>
      </c>
      <c r="Q18" s="633">
        <f t="shared" si="4"/>
        <v>-22</v>
      </c>
      <c r="R18" s="533">
        <f t="shared" si="5"/>
        <v>-1.4814814814814836E-2</v>
      </c>
      <c r="S18"/>
      <c r="U18" s="1478"/>
      <c r="V18" s="455"/>
      <c r="W18" s="1478"/>
      <c r="X18" s="455"/>
      <c r="Y18" s="1478"/>
      <c r="Z18" s="455"/>
    </row>
    <row r="19" spans="1:26" ht="17.25" customHeight="1" thickBot="1">
      <c r="A19" s="299" t="s">
        <v>35</v>
      </c>
      <c r="B19" s="347">
        <v>2995</v>
      </c>
      <c r="C19" s="347">
        <v>2675</v>
      </c>
      <c r="D19" s="347">
        <v>2669</v>
      </c>
      <c r="E19" s="347">
        <v>2722</v>
      </c>
      <c r="F19" s="347">
        <v>2547</v>
      </c>
      <c r="G19" s="347">
        <v>2482</v>
      </c>
      <c r="H19" s="347">
        <v>2593</v>
      </c>
      <c r="I19" s="347">
        <v>2612</v>
      </c>
      <c r="J19" s="347">
        <v>2550</v>
      </c>
      <c r="K19" s="347">
        <v>2541</v>
      </c>
      <c r="L19" s="525">
        <v>2521</v>
      </c>
      <c r="M19" s="628">
        <f t="shared" si="0"/>
        <v>-20</v>
      </c>
      <c r="N19" s="631">
        <f t="shared" si="1"/>
        <v>-7.8709169618260688E-3</v>
      </c>
      <c r="O19" s="638">
        <f t="shared" si="2"/>
        <v>39</v>
      </c>
      <c r="P19" s="535">
        <f t="shared" si="3"/>
        <v>1.5713134568896114E-2</v>
      </c>
      <c r="Q19" s="634">
        <f t="shared" si="4"/>
        <v>-474</v>
      </c>
      <c r="R19" s="537">
        <f t="shared" si="5"/>
        <v>-0.15826377295492489</v>
      </c>
      <c r="S19"/>
      <c r="U19" s="1478"/>
      <c r="V19" s="455"/>
      <c r="W19" s="1478"/>
      <c r="X19" s="455"/>
      <c r="Y19" s="1478"/>
      <c r="Z19" s="455"/>
    </row>
    <row r="20" spans="1:26" s="42" customFormat="1" ht="17.25" customHeight="1">
      <c r="A20" s="1321" t="s">
        <v>658</v>
      </c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S20"/>
    </row>
    <row r="21" spans="1:2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1:26">
      <c r="B22" s="1478"/>
      <c r="C22" s="1478"/>
      <c r="D22" s="1478"/>
      <c r="E22" s="1478"/>
      <c r="F22" s="1478"/>
      <c r="G22" s="1478"/>
      <c r="H22" s="1478"/>
      <c r="I22" s="1478"/>
      <c r="J22" s="1478"/>
      <c r="K22" s="1478"/>
      <c r="L22" s="1478"/>
      <c r="M22" s="1478"/>
      <c r="N22" s="1478"/>
      <c r="O22" s="1478"/>
      <c r="P22" s="1478"/>
      <c r="Q22" s="1478"/>
      <c r="R22" s="1478"/>
    </row>
    <row r="24" spans="1:26" customFormat="1"/>
    <row r="26" spans="1:2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workbookViewId="0">
      <selection activeCell="A2" sqref="A2"/>
    </sheetView>
  </sheetViews>
  <sheetFormatPr defaultColWidth="9.140625" defaultRowHeight="15"/>
  <cols>
    <col min="1" max="1" width="18" style="314" customWidth="1"/>
    <col min="2" max="12" width="6.7109375" style="314" customWidth="1"/>
    <col min="13" max="18" width="6.42578125" style="314" customWidth="1"/>
    <col min="19" max="16384" width="9.140625" style="314"/>
  </cols>
  <sheetData>
    <row r="1" spans="1:29" s="65" customFormat="1" ht="17.25" customHeight="1">
      <c r="A1" s="247" t="s">
        <v>953</v>
      </c>
      <c r="B1" s="252"/>
      <c r="C1" s="252"/>
      <c r="D1" s="252"/>
      <c r="E1" s="110"/>
      <c r="F1" s="110"/>
      <c r="G1" s="110"/>
      <c r="H1" s="110"/>
      <c r="I1" s="110"/>
      <c r="T1"/>
      <c r="U1"/>
      <c r="V1"/>
      <c r="W1"/>
      <c r="X1"/>
      <c r="Y1"/>
      <c r="Z1"/>
      <c r="AA1"/>
      <c r="AB1"/>
      <c r="AC1"/>
    </row>
    <row r="2" spans="1:29" ht="17.25" customHeight="1" thickBot="1">
      <c r="A2" s="517" t="s">
        <v>283</v>
      </c>
      <c r="B2" s="310"/>
      <c r="C2" s="310"/>
      <c r="T2"/>
      <c r="U2"/>
      <c r="V2"/>
      <c r="W2"/>
      <c r="X2"/>
      <c r="Y2"/>
      <c r="Z2"/>
      <c r="AA2"/>
      <c r="AB2"/>
      <c r="AC2"/>
    </row>
    <row r="3" spans="1:29" ht="24" customHeight="1">
      <c r="A3" s="1762" t="s">
        <v>280</v>
      </c>
      <c r="B3" s="1764" t="s">
        <v>289</v>
      </c>
      <c r="C3" s="1765"/>
      <c r="D3" s="1765"/>
      <c r="E3" s="1765"/>
      <c r="F3" s="1765"/>
      <c r="G3" s="1765"/>
      <c r="H3" s="1765"/>
      <c r="I3" s="1765"/>
      <c r="J3" s="1765"/>
      <c r="K3" s="1765"/>
      <c r="L3" s="1776"/>
      <c r="M3" s="1804" t="s">
        <v>960</v>
      </c>
      <c r="N3" s="1768"/>
      <c r="O3" s="1769" t="s">
        <v>961</v>
      </c>
      <c r="P3" s="1775"/>
      <c r="Q3" s="1767" t="s">
        <v>962</v>
      </c>
      <c r="R3" s="1772"/>
      <c r="T3"/>
      <c r="U3"/>
      <c r="V3"/>
      <c r="W3"/>
      <c r="X3"/>
      <c r="Y3"/>
      <c r="Z3"/>
      <c r="AA3"/>
      <c r="AB3"/>
      <c r="AC3"/>
    </row>
    <row r="4" spans="1:29" ht="17.25" customHeight="1" thickBot="1">
      <c r="A4" s="1763"/>
      <c r="B4" s="921" t="s">
        <v>11</v>
      </c>
      <c r="C4" s="921" t="s">
        <v>12</v>
      </c>
      <c r="D4" s="921" t="s">
        <v>13</v>
      </c>
      <c r="E4" s="921" t="s">
        <v>14</v>
      </c>
      <c r="F4" s="921" t="s">
        <v>15</v>
      </c>
      <c r="G4" s="921" t="s">
        <v>16</v>
      </c>
      <c r="H4" s="921" t="s">
        <v>17</v>
      </c>
      <c r="I4" s="921" t="s">
        <v>18</v>
      </c>
      <c r="J4" s="922" t="s">
        <v>217</v>
      </c>
      <c r="K4" s="922" t="s">
        <v>278</v>
      </c>
      <c r="L4" s="923" t="s">
        <v>601</v>
      </c>
      <c r="M4" s="924" t="s">
        <v>281</v>
      </c>
      <c r="N4" s="925" t="s">
        <v>282</v>
      </c>
      <c r="O4" s="929" t="s">
        <v>281</v>
      </c>
      <c r="P4" s="925" t="s">
        <v>282</v>
      </c>
      <c r="Q4" s="929" t="s">
        <v>281</v>
      </c>
      <c r="R4" s="977" t="s">
        <v>282</v>
      </c>
      <c r="T4"/>
      <c r="U4"/>
      <c r="V4"/>
      <c r="W4"/>
      <c r="X4"/>
      <c r="Y4"/>
      <c r="Z4"/>
      <c r="AA4"/>
      <c r="AB4"/>
      <c r="AC4"/>
    </row>
    <row r="5" spans="1:29" ht="17.25" customHeight="1">
      <c r="A5" s="298" t="s">
        <v>21</v>
      </c>
      <c r="B5" s="519">
        <v>13472</v>
      </c>
      <c r="C5" s="519">
        <v>12262</v>
      </c>
      <c r="D5" s="519">
        <v>11740</v>
      </c>
      <c r="E5" s="519">
        <v>11713</v>
      </c>
      <c r="F5" s="519">
        <v>11877</v>
      </c>
      <c r="G5" s="519">
        <v>11745</v>
      </c>
      <c r="H5" s="519">
        <v>12125</v>
      </c>
      <c r="I5" s="519">
        <v>12142</v>
      </c>
      <c r="J5" s="519">
        <v>11954</v>
      </c>
      <c r="K5" s="519">
        <v>11996</v>
      </c>
      <c r="L5" s="521">
        <v>12327</v>
      </c>
      <c r="M5" s="655">
        <f>L5-K5</f>
        <v>331</v>
      </c>
      <c r="N5" s="656">
        <f>L5/K5-1</f>
        <v>2.759253084361446E-2</v>
      </c>
      <c r="O5" s="657">
        <f>L5-G5</f>
        <v>582</v>
      </c>
      <c r="P5" s="658">
        <f>L5/G5-1</f>
        <v>4.9553001277139241E-2</v>
      </c>
      <c r="Q5" s="659">
        <f>L5-B5</f>
        <v>-1145</v>
      </c>
      <c r="R5" s="660">
        <f>L5/B5-1</f>
        <v>-8.4991092636579557E-2</v>
      </c>
      <c r="T5"/>
      <c r="U5"/>
      <c r="V5"/>
      <c r="W5"/>
      <c r="X5"/>
      <c r="Y5"/>
      <c r="Z5"/>
      <c r="AA5"/>
      <c r="AB5"/>
      <c r="AC5"/>
    </row>
    <row r="6" spans="1:29" ht="17.25" customHeight="1">
      <c r="A6" s="301" t="s">
        <v>22</v>
      </c>
      <c r="B6" s="322">
        <v>2077</v>
      </c>
      <c r="C6" s="322">
        <v>1814</v>
      </c>
      <c r="D6" s="322">
        <v>1751</v>
      </c>
      <c r="E6" s="322">
        <v>1631</v>
      </c>
      <c r="F6" s="322">
        <v>1721</v>
      </c>
      <c r="G6" s="322">
        <v>1651</v>
      </c>
      <c r="H6" s="322">
        <v>1788</v>
      </c>
      <c r="I6" s="322">
        <v>1789</v>
      </c>
      <c r="J6" s="322">
        <v>1801</v>
      </c>
      <c r="K6" s="322">
        <v>1851</v>
      </c>
      <c r="L6" s="523">
        <v>1939</v>
      </c>
      <c r="M6" s="661">
        <f t="shared" ref="M6:M19" si="0">L6-K6</f>
        <v>88</v>
      </c>
      <c r="N6" s="662">
        <f t="shared" ref="N6:N19" si="1">L6/K6-1</f>
        <v>4.7541869259859482E-2</v>
      </c>
      <c r="O6" s="663">
        <f t="shared" ref="O6:O19" si="2">L6-G6</f>
        <v>288</v>
      </c>
      <c r="P6" s="664">
        <f t="shared" ref="P6:P19" si="3">L6/G6-1</f>
        <v>0.17443973349485153</v>
      </c>
      <c r="Q6" s="665">
        <f t="shared" ref="Q6:Q19" si="4">L6-B6</f>
        <v>-138</v>
      </c>
      <c r="R6" s="666">
        <f t="shared" ref="R6:R19" si="5">L6/B6-1</f>
        <v>-6.6441983630235901E-2</v>
      </c>
      <c r="T6"/>
      <c r="U6"/>
      <c r="V6"/>
      <c r="W6"/>
      <c r="X6"/>
      <c r="Y6"/>
      <c r="Z6"/>
      <c r="AA6"/>
      <c r="AB6"/>
      <c r="AC6"/>
    </row>
    <row r="7" spans="1:29" ht="17.25" customHeight="1">
      <c r="A7" s="301" t="s">
        <v>23</v>
      </c>
      <c r="B7" s="322">
        <v>1236</v>
      </c>
      <c r="C7" s="322">
        <v>1109</v>
      </c>
      <c r="D7" s="322">
        <v>1082</v>
      </c>
      <c r="E7" s="322">
        <v>1068</v>
      </c>
      <c r="F7" s="322">
        <v>1156</v>
      </c>
      <c r="G7" s="322">
        <v>1100</v>
      </c>
      <c r="H7" s="322">
        <v>1080</v>
      </c>
      <c r="I7" s="322">
        <v>1177</v>
      </c>
      <c r="J7" s="322">
        <v>1130</v>
      </c>
      <c r="K7" s="322">
        <v>1141</v>
      </c>
      <c r="L7" s="523">
        <v>1216</v>
      </c>
      <c r="M7" s="661">
        <f t="shared" si="0"/>
        <v>75</v>
      </c>
      <c r="N7" s="662">
        <f t="shared" si="1"/>
        <v>6.5731814198071836E-2</v>
      </c>
      <c r="O7" s="663">
        <f t="shared" si="2"/>
        <v>116</v>
      </c>
      <c r="P7" s="664">
        <f t="shared" si="3"/>
        <v>0.10545454545454547</v>
      </c>
      <c r="Q7" s="665">
        <f t="shared" si="4"/>
        <v>-20</v>
      </c>
      <c r="R7" s="666">
        <f t="shared" si="5"/>
        <v>-1.6181229773462813E-2</v>
      </c>
      <c r="T7"/>
      <c r="U7"/>
      <c r="V7"/>
      <c r="W7"/>
      <c r="X7"/>
      <c r="Y7"/>
      <c r="Z7"/>
      <c r="AA7"/>
      <c r="AB7"/>
      <c r="AC7"/>
    </row>
    <row r="8" spans="1:29" ht="17.25" customHeight="1">
      <c r="A8" s="301" t="s">
        <v>24</v>
      </c>
      <c r="B8" s="322">
        <v>842</v>
      </c>
      <c r="C8" s="322">
        <v>797</v>
      </c>
      <c r="D8" s="322">
        <v>722</v>
      </c>
      <c r="E8" s="322">
        <v>713</v>
      </c>
      <c r="F8" s="322">
        <v>702</v>
      </c>
      <c r="G8" s="322">
        <v>677</v>
      </c>
      <c r="H8" s="322">
        <v>676</v>
      </c>
      <c r="I8" s="322">
        <v>697</v>
      </c>
      <c r="J8" s="322">
        <v>673</v>
      </c>
      <c r="K8" s="322">
        <v>668</v>
      </c>
      <c r="L8" s="523">
        <v>673</v>
      </c>
      <c r="M8" s="661">
        <f t="shared" si="0"/>
        <v>5</v>
      </c>
      <c r="N8" s="662">
        <f t="shared" si="1"/>
        <v>7.4850299401196807E-3</v>
      </c>
      <c r="O8" s="663">
        <f t="shared" si="2"/>
        <v>-4</v>
      </c>
      <c r="P8" s="664">
        <f t="shared" si="3"/>
        <v>-5.9084194977843119E-3</v>
      </c>
      <c r="Q8" s="665">
        <f t="shared" si="4"/>
        <v>-169</v>
      </c>
      <c r="R8" s="666">
        <f t="shared" si="5"/>
        <v>-0.20071258907363421</v>
      </c>
      <c r="T8"/>
      <c r="U8"/>
      <c r="V8"/>
      <c r="W8"/>
      <c r="X8"/>
      <c r="Y8"/>
      <c r="Z8"/>
      <c r="AA8"/>
      <c r="AB8"/>
      <c r="AC8"/>
    </row>
    <row r="9" spans="1:29" ht="17.25" customHeight="1">
      <c r="A9" s="301" t="s">
        <v>25</v>
      </c>
      <c r="B9" s="322">
        <v>421</v>
      </c>
      <c r="C9" s="322">
        <v>373</v>
      </c>
      <c r="D9" s="322">
        <v>374</v>
      </c>
      <c r="E9" s="322">
        <v>369</v>
      </c>
      <c r="F9" s="322">
        <v>381</v>
      </c>
      <c r="G9" s="322">
        <v>406</v>
      </c>
      <c r="H9" s="322">
        <v>413</v>
      </c>
      <c r="I9" s="322">
        <v>417</v>
      </c>
      <c r="J9" s="322">
        <v>443</v>
      </c>
      <c r="K9" s="322">
        <v>414</v>
      </c>
      <c r="L9" s="523">
        <v>424</v>
      </c>
      <c r="M9" s="661">
        <f t="shared" si="0"/>
        <v>10</v>
      </c>
      <c r="N9" s="662">
        <f t="shared" si="1"/>
        <v>2.4154589371980784E-2</v>
      </c>
      <c r="O9" s="663">
        <f t="shared" si="2"/>
        <v>18</v>
      </c>
      <c r="P9" s="664">
        <f t="shared" si="3"/>
        <v>4.4334975369458185E-2</v>
      </c>
      <c r="Q9" s="665">
        <f t="shared" si="4"/>
        <v>3</v>
      </c>
      <c r="R9" s="666">
        <f t="shared" si="5"/>
        <v>7.1258907363420665E-3</v>
      </c>
      <c r="T9"/>
      <c r="U9"/>
      <c r="V9"/>
      <c r="W9"/>
      <c r="X9"/>
      <c r="Y9"/>
      <c r="Z9"/>
      <c r="AA9"/>
      <c r="AB9"/>
      <c r="AC9"/>
    </row>
    <row r="10" spans="1:29" ht="17.25" customHeight="1">
      <c r="A10" s="301" t="s">
        <v>26</v>
      </c>
      <c r="B10" s="322">
        <v>261</v>
      </c>
      <c r="C10" s="322">
        <v>255</v>
      </c>
      <c r="D10" s="322">
        <v>209</v>
      </c>
      <c r="E10" s="322">
        <v>209</v>
      </c>
      <c r="F10" s="322">
        <v>226</v>
      </c>
      <c r="G10" s="322">
        <v>223</v>
      </c>
      <c r="H10" s="322">
        <v>228</v>
      </c>
      <c r="I10" s="322">
        <v>194</v>
      </c>
      <c r="J10" s="322">
        <v>196</v>
      </c>
      <c r="K10" s="322">
        <v>174</v>
      </c>
      <c r="L10" s="523">
        <v>195</v>
      </c>
      <c r="M10" s="661">
        <f t="shared" si="0"/>
        <v>21</v>
      </c>
      <c r="N10" s="662">
        <f t="shared" si="1"/>
        <v>0.1206896551724137</v>
      </c>
      <c r="O10" s="663">
        <f t="shared" si="2"/>
        <v>-28</v>
      </c>
      <c r="P10" s="664">
        <f t="shared" si="3"/>
        <v>-0.12556053811659196</v>
      </c>
      <c r="Q10" s="665">
        <f t="shared" si="4"/>
        <v>-66</v>
      </c>
      <c r="R10" s="666">
        <f t="shared" si="5"/>
        <v>-0.25287356321839083</v>
      </c>
      <c r="T10"/>
      <c r="U10"/>
      <c r="V10"/>
      <c r="W10"/>
      <c r="X10"/>
      <c r="Y10"/>
      <c r="Z10"/>
      <c r="AA10"/>
      <c r="AB10"/>
      <c r="AC10"/>
    </row>
    <row r="11" spans="1:29" ht="17.25" customHeight="1">
      <c r="A11" s="301" t="s">
        <v>27</v>
      </c>
      <c r="B11" s="322">
        <v>890</v>
      </c>
      <c r="C11" s="322">
        <v>878</v>
      </c>
      <c r="D11" s="322">
        <v>790</v>
      </c>
      <c r="E11" s="322">
        <v>834</v>
      </c>
      <c r="F11" s="322">
        <v>847</v>
      </c>
      <c r="G11" s="322">
        <v>887</v>
      </c>
      <c r="H11" s="322">
        <v>898</v>
      </c>
      <c r="I11" s="322">
        <v>879</v>
      </c>
      <c r="J11" s="322">
        <v>862</v>
      </c>
      <c r="K11" s="322">
        <v>820</v>
      </c>
      <c r="L11" s="523">
        <v>878</v>
      </c>
      <c r="M11" s="661">
        <f t="shared" si="0"/>
        <v>58</v>
      </c>
      <c r="N11" s="662">
        <f t="shared" si="1"/>
        <v>7.0731707317073234E-2</v>
      </c>
      <c r="O11" s="663">
        <f t="shared" si="2"/>
        <v>-9</v>
      </c>
      <c r="P11" s="664">
        <f t="shared" si="3"/>
        <v>-1.0146561443066471E-2</v>
      </c>
      <c r="Q11" s="665">
        <f t="shared" si="4"/>
        <v>-12</v>
      </c>
      <c r="R11" s="666">
        <f t="shared" si="5"/>
        <v>-1.3483146067415741E-2</v>
      </c>
      <c r="T11"/>
      <c r="U11"/>
      <c r="V11"/>
      <c r="W11"/>
      <c r="X11"/>
      <c r="Y11"/>
      <c r="Z11"/>
      <c r="AA11"/>
      <c r="AB11"/>
      <c r="AC11"/>
    </row>
    <row r="12" spans="1:29" ht="17.25" customHeight="1">
      <c r="A12" s="301" t="s">
        <v>28</v>
      </c>
      <c r="B12" s="322">
        <v>403</v>
      </c>
      <c r="C12" s="322">
        <v>383</v>
      </c>
      <c r="D12" s="322">
        <v>373</v>
      </c>
      <c r="E12" s="322">
        <v>358</v>
      </c>
      <c r="F12" s="322">
        <v>378</v>
      </c>
      <c r="G12" s="322">
        <v>329</v>
      </c>
      <c r="H12" s="322">
        <v>371</v>
      </c>
      <c r="I12" s="322">
        <v>352</v>
      </c>
      <c r="J12" s="322">
        <v>398</v>
      </c>
      <c r="K12" s="322">
        <v>419</v>
      </c>
      <c r="L12" s="523">
        <v>420</v>
      </c>
      <c r="M12" s="661">
        <f t="shared" si="0"/>
        <v>1</v>
      </c>
      <c r="N12" s="662">
        <f t="shared" si="1"/>
        <v>2.3866348448686736E-3</v>
      </c>
      <c r="O12" s="663">
        <f t="shared" si="2"/>
        <v>91</v>
      </c>
      <c r="P12" s="664">
        <f t="shared" si="3"/>
        <v>0.27659574468085113</v>
      </c>
      <c r="Q12" s="665">
        <f t="shared" si="4"/>
        <v>17</v>
      </c>
      <c r="R12" s="666">
        <f t="shared" si="5"/>
        <v>4.2183622828784184E-2</v>
      </c>
      <c r="T12"/>
      <c r="U12"/>
      <c r="V12"/>
      <c r="W12"/>
      <c r="X12"/>
      <c r="Y12"/>
      <c r="Z12"/>
      <c r="AA12"/>
      <c r="AB12"/>
      <c r="AC12"/>
    </row>
    <row r="13" spans="1:29" ht="17.25" customHeight="1">
      <c r="A13" s="301" t="s">
        <v>29</v>
      </c>
      <c r="B13" s="322">
        <v>713</v>
      </c>
      <c r="C13" s="322">
        <v>671</v>
      </c>
      <c r="D13" s="322">
        <v>623</v>
      </c>
      <c r="E13" s="322">
        <v>608</v>
      </c>
      <c r="F13" s="322">
        <v>617</v>
      </c>
      <c r="G13" s="322">
        <v>659</v>
      </c>
      <c r="H13" s="322">
        <v>624</v>
      </c>
      <c r="I13" s="322">
        <v>638</v>
      </c>
      <c r="J13" s="322">
        <v>592</v>
      </c>
      <c r="K13" s="322">
        <v>644</v>
      </c>
      <c r="L13" s="523">
        <v>662</v>
      </c>
      <c r="M13" s="661">
        <f t="shared" si="0"/>
        <v>18</v>
      </c>
      <c r="N13" s="662">
        <f t="shared" si="1"/>
        <v>2.7950310559006208E-2</v>
      </c>
      <c r="O13" s="663">
        <f t="shared" si="2"/>
        <v>3</v>
      </c>
      <c r="P13" s="664">
        <f t="shared" si="3"/>
        <v>4.5523520485584168E-3</v>
      </c>
      <c r="Q13" s="665">
        <f t="shared" si="4"/>
        <v>-51</v>
      </c>
      <c r="R13" s="666">
        <f t="shared" si="5"/>
        <v>-7.152875175315565E-2</v>
      </c>
      <c r="T13"/>
      <c r="U13"/>
      <c r="V13"/>
      <c r="W13"/>
      <c r="X13"/>
      <c r="Y13"/>
      <c r="Z13"/>
      <c r="AA13"/>
      <c r="AB13"/>
      <c r="AC13"/>
    </row>
    <row r="14" spans="1:29" ht="17.25" customHeight="1">
      <c r="A14" s="301" t="s">
        <v>30</v>
      </c>
      <c r="B14" s="322">
        <v>672</v>
      </c>
      <c r="C14" s="322">
        <v>618</v>
      </c>
      <c r="D14" s="322">
        <v>525</v>
      </c>
      <c r="E14" s="322">
        <v>565</v>
      </c>
      <c r="F14" s="322">
        <v>631</v>
      </c>
      <c r="G14" s="322">
        <v>580</v>
      </c>
      <c r="H14" s="322">
        <v>646</v>
      </c>
      <c r="I14" s="322">
        <v>625</v>
      </c>
      <c r="J14" s="322">
        <v>583</v>
      </c>
      <c r="K14" s="322">
        <v>625</v>
      </c>
      <c r="L14" s="523">
        <v>618</v>
      </c>
      <c r="M14" s="661">
        <f t="shared" si="0"/>
        <v>-7</v>
      </c>
      <c r="N14" s="662">
        <f t="shared" si="1"/>
        <v>-1.1199999999999988E-2</v>
      </c>
      <c r="O14" s="663">
        <f t="shared" si="2"/>
        <v>38</v>
      </c>
      <c r="P14" s="664">
        <f t="shared" si="3"/>
        <v>6.5517241379310365E-2</v>
      </c>
      <c r="Q14" s="665">
        <f t="shared" si="4"/>
        <v>-54</v>
      </c>
      <c r="R14" s="666">
        <f t="shared" si="5"/>
        <v>-8.0357142857142905E-2</v>
      </c>
      <c r="T14"/>
      <c r="U14"/>
      <c r="V14"/>
      <c r="W14"/>
      <c r="X14"/>
      <c r="Y14"/>
      <c r="Z14"/>
      <c r="AA14"/>
      <c r="AB14"/>
      <c r="AC14"/>
    </row>
    <row r="15" spans="1:29" ht="17.25" customHeight="1">
      <c r="A15" s="301" t="s">
        <v>31</v>
      </c>
      <c r="B15" s="322">
        <v>646</v>
      </c>
      <c r="C15" s="322">
        <v>564</v>
      </c>
      <c r="D15" s="322">
        <v>607</v>
      </c>
      <c r="E15" s="322">
        <v>604</v>
      </c>
      <c r="F15" s="322">
        <v>615</v>
      </c>
      <c r="G15" s="322">
        <v>619</v>
      </c>
      <c r="H15" s="322">
        <v>657</v>
      </c>
      <c r="I15" s="322">
        <v>638</v>
      </c>
      <c r="J15" s="322">
        <v>642</v>
      </c>
      <c r="K15" s="322">
        <v>602</v>
      </c>
      <c r="L15" s="523">
        <v>630</v>
      </c>
      <c r="M15" s="661">
        <f t="shared" si="0"/>
        <v>28</v>
      </c>
      <c r="N15" s="662">
        <f t="shared" si="1"/>
        <v>4.6511627906976827E-2</v>
      </c>
      <c r="O15" s="663">
        <f t="shared" si="2"/>
        <v>11</v>
      </c>
      <c r="P15" s="664">
        <f t="shared" si="3"/>
        <v>1.7770597738287597E-2</v>
      </c>
      <c r="Q15" s="665">
        <f t="shared" si="4"/>
        <v>-16</v>
      </c>
      <c r="R15" s="666">
        <f t="shared" si="5"/>
        <v>-2.4767801857585092E-2</v>
      </c>
      <c r="T15"/>
      <c r="U15"/>
      <c r="V15"/>
      <c r="W15"/>
      <c r="X15"/>
      <c r="Y15"/>
      <c r="Z15"/>
      <c r="AA15"/>
      <c r="AB15"/>
      <c r="AC15"/>
    </row>
    <row r="16" spans="1:29" ht="17.25" customHeight="1">
      <c r="A16" s="301" t="s">
        <v>32</v>
      </c>
      <c r="B16" s="322">
        <v>1618</v>
      </c>
      <c r="C16" s="322">
        <v>1597</v>
      </c>
      <c r="D16" s="322">
        <v>1482</v>
      </c>
      <c r="E16" s="322">
        <v>1414</v>
      </c>
      <c r="F16" s="322">
        <v>1441</v>
      </c>
      <c r="G16" s="322">
        <v>1487</v>
      </c>
      <c r="H16" s="322">
        <v>1507</v>
      </c>
      <c r="I16" s="322">
        <v>1496</v>
      </c>
      <c r="J16" s="322">
        <v>1509</v>
      </c>
      <c r="K16" s="322">
        <v>1519</v>
      </c>
      <c r="L16" s="523">
        <v>1533</v>
      </c>
      <c r="M16" s="661">
        <f t="shared" si="0"/>
        <v>14</v>
      </c>
      <c r="N16" s="662">
        <f t="shared" si="1"/>
        <v>9.2165898617511122E-3</v>
      </c>
      <c r="O16" s="663">
        <f t="shared" si="2"/>
        <v>46</v>
      </c>
      <c r="P16" s="664">
        <f t="shared" si="3"/>
        <v>3.0934767989239997E-2</v>
      </c>
      <c r="Q16" s="665">
        <f t="shared" si="4"/>
        <v>-85</v>
      </c>
      <c r="R16" s="666">
        <f t="shared" si="5"/>
        <v>-5.2533992583436384E-2</v>
      </c>
      <c r="T16"/>
      <c r="U16"/>
      <c r="V16"/>
      <c r="W16"/>
      <c r="X16"/>
      <c r="Y16"/>
      <c r="Z16"/>
      <c r="AA16"/>
      <c r="AB16"/>
      <c r="AC16"/>
    </row>
    <row r="17" spans="1:29" ht="17.25" customHeight="1">
      <c r="A17" s="301" t="s">
        <v>33</v>
      </c>
      <c r="B17" s="322">
        <v>833</v>
      </c>
      <c r="C17" s="322">
        <v>765</v>
      </c>
      <c r="D17" s="322">
        <v>707</v>
      </c>
      <c r="E17" s="322">
        <v>763</v>
      </c>
      <c r="F17" s="322">
        <v>690</v>
      </c>
      <c r="G17" s="322">
        <v>684</v>
      </c>
      <c r="H17" s="322">
        <v>746</v>
      </c>
      <c r="I17" s="322">
        <v>737</v>
      </c>
      <c r="J17" s="322">
        <v>706</v>
      </c>
      <c r="K17" s="322">
        <v>672</v>
      </c>
      <c r="L17" s="523">
        <v>716</v>
      </c>
      <c r="M17" s="661">
        <f t="shared" si="0"/>
        <v>44</v>
      </c>
      <c r="N17" s="662">
        <f t="shared" si="1"/>
        <v>6.5476190476190466E-2</v>
      </c>
      <c r="O17" s="663">
        <f t="shared" si="2"/>
        <v>32</v>
      </c>
      <c r="P17" s="664">
        <f t="shared" si="3"/>
        <v>4.6783625730994149E-2</v>
      </c>
      <c r="Q17" s="665">
        <f t="shared" si="4"/>
        <v>-117</v>
      </c>
      <c r="R17" s="666">
        <f t="shared" si="5"/>
        <v>-0.14045618247298919</v>
      </c>
      <c r="T17"/>
      <c r="U17"/>
      <c r="V17"/>
      <c r="W17"/>
      <c r="X17"/>
      <c r="Y17"/>
      <c r="Z17"/>
      <c r="AA17"/>
      <c r="AB17"/>
      <c r="AC17"/>
    </row>
    <row r="18" spans="1:29" ht="17.25" customHeight="1">
      <c r="A18" s="301" t="s">
        <v>34</v>
      </c>
      <c r="B18" s="322">
        <v>1008</v>
      </c>
      <c r="C18" s="322">
        <v>927</v>
      </c>
      <c r="D18" s="322">
        <v>942</v>
      </c>
      <c r="E18" s="322">
        <v>922</v>
      </c>
      <c r="F18" s="322">
        <v>961</v>
      </c>
      <c r="G18" s="322">
        <v>945</v>
      </c>
      <c r="H18" s="322">
        <v>987</v>
      </c>
      <c r="I18" s="322">
        <v>1044</v>
      </c>
      <c r="J18" s="322">
        <v>998</v>
      </c>
      <c r="K18" s="322">
        <v>1014</v>
      </c>
      <c r="L18" s="523">
        <v>1023</v>
      </c>
      <c r="M18" s="661">
        <f t="shared" si="0"/>
        <v>9</v>
      </c>
      <c r="N18" s="662">
        <f t="shared" si="1"/>
        <v>8.8757396449703485E-3</v>
      </c>
      <c r="O18" s="663">
        <f t="shared" si="2"/>
        <v>78</v>
      </c>
      <c r="P18" s="664">
        <f t="shared" si="3"/>
        <v>8.2539682539682468E-2</v>
      </c>
      <c r="Q18" s="665">
        <f t="shared" si="4"/>
        <v>15</v>
      </c>
      <c r="R18" s="666">
        <f t="shared" si="5"/>
        <v>1.4880952380952328E-2</v>
      </c>
      <c r="T18"/>
      <c r="U18"/>
      <c r="V18"/>
      <c r="W18"/>
      <c r="X18"/>
      <c r="Y18"/>
      <c r="Z18"/>
      <c r="AA18"/>
      <c r="AB18"/>
      <c r="AC18"/>
    </row>
    <row r="19" spans="1:29" ht="17.25" customHeight="1" thickBot="1">
      <c r="A19" s="299" t="s">
        <v>35</v>
      </c>
      <c r="B19" s="347">
        <v>1852</v>
      </c>
      <c r="C19" s="347">
        <v>1511</v>
      </c>
      <c r="D19" s="347">
        <v>1553</v>
      </c>
      <c r="E19" s="347">
        <v>1655</v>
      </c>
      <c r="F19" s="347">
        <v>1511</v>
      </c>
      <c r="G19" s="347">
        <v>1498</v>
      </c>
      <c r="H19" s="347">
        <v>1504</v>
      </c>
      <c r="I19" s="347">
        <v>1459</v>
      </c>
      <c r="J19" s="347">
        <v>1421</v>
      </c>
      <c r="K19" s="347">
        <v>1433</v>
      </c>
      <c r="L19" s="525">
        <v>1400</v>
      </c>
      <c r="M19" s="667">
        <f t="shared" si="0"/>
        <v>-33</v>
      </c>
      <c r="N19" s="668">
        <f t="shared" si="1"/>
        <v>-2.3028611304954594E-2</v>
      </c>
      <c r="O19" s="669">
        <f t="shared" si="2"/>
        <v>-98</v>
      </c>
      <c r="P19" s="670">
        <f t="shared" si="3"/>
        <v>-6.5420560747663559E-2</v>
      </c>
      <c r="Q19" s="671">
        <f t="shared" si="4"/>
        <v>-452</v>
      </c>
      <c r="R19" s="672">
        <f t="shared" si="5"/>
        <v>-0.24406047516198703</v>
      </c>
      <c r="T19"/>
      <c r="U19"/>
      <c r="V19"/>
      <c r="W19"/>
      <c r="X19"/>
      <c r="Y19"/>
      <c r="Z19"/>
      <c r="AA19"/>
      <c r="AB19"/>
      <c r="AC19"/>
    </row>
    <row r="20" spans="1:29" s="42" customFormat="1" ht="17.25" customHeight="1">
      <c r="A20" s="1321" t="s">
        <v>658</v>
      </c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T20"/>
      <c r="U20"/>
      <c r="V20"/>
      <c r="W20"/>
      <c r="X20"/>
      <c r="Y20"/>
      <c r="Z20"/>
      <c r="AA20"/>
      <c r="AB20"/>
      <c r="AC20"/>
    </row>
    <row r="21" spans="1:29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T21"/>
      <c r="U21"/>
      <c r="V21"/>
      <c r="W21"/>
      <c r="X21"/>
      <c r="Y21"/>
      <c r="Z21"/>
      <c r="AA21"/>
      <c r="AB21"/>
      <c r="AC21"/>
    </row>
    <row r="22" spans="1:29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9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9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9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workbookViewId="0">
      <selection activeCell="A2" sqref="A2"/>
    </sheetView>
  </sheetViews>
  <sheetFormatPr defaultColWidth="9.140625" defaultRowHeight="15"/>
  <cols>
    <col min="1" max="1" width="18" style="314" customWidth="1"/>
    <col min="2" max="12" width="6.7109375" style="314" customWidth="1"/>
    <col min="13" max="18" width="6.42578125" style="314" customWidth="1"/>
    <col min="19" max="16384" width="9.140625" style="314"/>
  </cols>
  <sheetData>
    <row r="1" spans="1:29" s="65" customFormat="1" ht="17.25" customHeight="1">
      <c r="A1" s="247" t="s">
        <v>954</v>
      </c>
      <c r="B1" s="252"/>
      <c r="C1" s="252"/>
      <c r="D1" s="252"/>
      <c r="E1" s="110"/>
      <c r="F1" s="110"/>
      <c r="G1" s="110"/>
      <c r="H1" s="110"/>
      <c r="I1" s="110"/>
      <c r="T1" s="790"/>
    </row>
    <row r="2" spans="1:29" ht="17.25" customHeight="1" thickBot="1">
      <c r="A2" s="517" t="s">
        <v>283</v>
      </c>
      <c r="B2" s="310"/>
      <c r="C2" s="310"/>
    </row>
    <row r="3" spans="1:29" ht="24" customHeight="1">
      <c r="A3" s="1762" t="s">
        <v>280</v>
      </c>
      <c r="B3" s="1764" t="s">
        <v>289</v>
      </c>
      <c r="C3" s="1765"/>
      <c r="D3" s="1765"/>
      <c r="E3" s="1765"/>
      <c r="F3" s="1765"/>
      <c r="G3" s="1765"/>
      <c r="H3" s="1765"/>
      <c r="I3" s="1765"/>
      <c r="J3" s="1765"/>
      <c r="K3" s="1765"/>
      <c r="L3" s="1776"/>
      <c r="M3" s="1804" t="s">
        <v>960</v>
      </c>
      <c r="N3" s="1768"/>
      <c r="O3" s="1769" t="s">
        <v>961</v>
      </c>
      <c r="P3" s="1775"/>
      <c r="Q3" s="1767" t="s">
        <v>962</v>
      </c>
      <c r="R3" s="1772"/>
    </row>
    <row r="4" spans="1:29" ht="17.25" customHeight="1" thickBot="1">
      <c r="A4" s="1763"/>
      <c r="B4" s="921" t="s">
        <v>11</v>
      </c>
      <c r="C4" s="921" t="s">
        <v>12</v>
      </c>
      <c r="D4" s="921" t="s">
        <v>13</v>
      </c>
      <c r="E4" s="921" t="s">
        <v>14</v>
      </c>
      <c r="F4" s="921" t="s">
        <v>15</v>
      </c>
      <c r="G4" s="921" t="s">
        <v>16</v>
      </c>
      <c r="H4" s="921" t="s">
        <v>17</v>
      </c>
      <c r="I4" s="921" t="s">
        <v>18</v>
      </c>
      <c r="J4" s="922" t="s">
        <v>217</v>
      </c>
      <c r="K4" s="922" t="s">
        <v>278</v>
      </c>
      <c r="L4" s="922" t="s">
        <v>601</v>
      </c>
      <c r="M4" s="924" t="s">
        <v>281</v>
      </c>
      <c r="N4" s="925" t="s">
        <v>282</v>
      </c>
      <c r="O4" s="929" t="s">
        <v>281</v>
      </c>
      <c r="P4" s="925" t="s">
        <v>282</v>
      </c>
      <c r="Q4" s="929" t="s">
        <v>281</v>
      </c>
      <c r="R4" s="977" t="s">
        <v>282</v>
      </c>
    </row>
    <row r="5" spans="1:29" ht="17.25" customHeight="1">
      <c r="A5" s="298" t="s">
        <v>21</v>
      </c>
      <c r="B5" s="519">
        <v>11563</v>
      </c>
      <c r="C5" s="519">
        <v>11257</v>
      </c>
      <c r="D5" s="519">
        <v>11398</v>
      </c>
      <c r="E5" s="519">
        <v>11098</v>
      </c>
      <c r="F5" s="519">
        <v>11264</v>
      </c>
      <c r="G5" s="519">
        <v>11190</v>
      </c>
      <c r="H5" s="519">
        <v>11397</v>
      </c>
      <c r="I5" s="519">
        <v>11612</v>
      </c>
      <c r="J5" s="519">
        <v>11687</v>
      </c>
      <c r="K5" s="519">
        <v>11636</v>
      </c>
      <c r="L5" s="519">
        <v>11758</v>
      </c>
      <c r="M5" s="626">
        <f>L5-K5</f>
        <v>122</v>
      </c>
      <c r="N5" s="629">
        <f>L5/K5-1</f>
        <v>1.0484702646957667E-2</v>
      </c>
      <c r="O5" s="635">
        <f>L5-G5</f>
        <v>568</v>
      </c>
      <c r="P5" s="636">
        <f>L5/G5-1</f>
        <v>5.0759606791778378E-2</v>
      </c>
      <c r="Q5" s="632">
        <f>L5-B5</f>
        <v>195</v>
      </c>
      <c r="R5" s="532">
        <f>L5/B5-1</f>
        <v>1.6864135604946817E-2</v>
      </c>
      <c r="T5"/>
      <c r="U5"/>
      <c r="V5"/>
      <c r="X5" s="1478"/>
      <c r="Y5" s="455"/>
      <c r="Z5" s="1478"/>
      <c r="AA5" s="455"/>
      <c r="AB5" s="1478"/>
      <c r="AC5" s="455"/>
    </row>
    <row r="6" spans="1:29" ht="17.25" customHeight="1">
      <c r="A6" s="301" t="s">
        <v>22</v>
      </c>
      <c r="B6" s="322">
        <v>2406</v>
      </c>
      <c r="C6" s="322">
        <v>2298</v>
      </c>
      <c r="D6" s="322">
        <v>2406</v>
      </c>
      <c r="E6" s="322">
        <v>2401</v>
      </c>
      <c r="F6" s="322">
        <v>2370</v>
      </c>
      <c r="G6" s="322">
        <v>2384</v>
      </c>
      <c r="H6" s="322">
        <v>2508</v>
      </c>
      <c r="I6" s="322">
        <v>2524</v>
      </c>
      <c r="J6" s="322">
        <v>2592</v>
      </c>
      <c r="K6" s="322">
        <v>2589</v>
      </c>
      <c r="L6" s="322">
        <v>2622</v>
      </c>
      <c r="M6" s="627">
        <f t="shared" ref="M6:M19" si="0">L6-K6</f>
        <v>33</v>
      </c>
      <c r="N6" s="630">
        <f t="shared" ref="N6:N19" si="1">L6/K6-1</f>
        <v>1.2746234067207318E-2</v>
      </c>
      <c r="O6" s="637">
        <f t="shared" ref="O6:O19" si="2">L6-G6</f>
        <v>238</v>
      </c>
      <c r="P6" s="529">
        <f t="shared" ref="P6:P19" si="3">L6/G6-1</f>
        <v>9.9832214765100735E-2</v>
      </c>
      <c r="Q6" s="633">
        <f t="shared" ref="Q6:Q19" si="4">L6-B6</f>
        <v>216</v>
      </c>
      <c r="R6" s="533">
        <f t="shared" ref="R6:R19" si="5">L6/B6-1</f>
        <v>8.9775561097256817E-2</v>
      </c>
      <c r="T6"/>
      <c r="U6"/>
      <c r="V6"/>
      <c r="X6" s="1478"/>
      <c r="Y6" s="455"/>
      <c r="Z6" s="1478"/>
      <c r="AA6" s="455"/>
      <c r="AB6" s="1478"/>
      <c r="AC6" s="455"/>
    </row>
    <row r="7" spans="1:29" ht="17.25" customHeight="1">
      <c r="A7" s="301" t="s">
        <v>23</v>
      </c>
      <c r="B7" s="322">
        <v>1010</v>
      </c>
      <c r="C7" s="322">
        <v>1026</v>
      </c>
      <c r="D7" s="322">
        <v>1019</v>
      </c>
      <c r="E7" s="322">
        <v>1054</v>
      </c>
      <c r="F7" s="322">
        <v>1133</v>
      </c>
      <c r="G7" s="322">
        <v>1120</v>
      </c>
      <c r="H7" s="322">
        <v>1067</v>
      </c>
      <c r="I7" s="322">
        <v>1101</v>
      </c>
      <c r="J7" s="322">
        <v>1113</v>
      </c>
      <c r="K7" s="322">
        <v>1101</v>
      </c>
      <c r="L7" s="322">
        <v>1066</v>
      </c>
      <c r="M7" s="627">
        <f t="shared" si="0"/>
        <v>-35</v>
      </c>
      <c r="N7" s="630">
        <f t="shared" si="1"/>
        <v>-3.1789282470481406E-2</v>
      </c>
      <c r="O7" s="637">
        <f t="shared" si="2"/>
        <v>-54</v>
      </c>
      <c r="P7" s="529">
        <f t="shared" si="3"/>
        <v>-4.8214285714285765E-2</v>
      </c>
      <c r="Q7" s="633">
        <f t="shared" si="4"/>
        <v>56</v>
      </c>
      <c r="R7" s="533">
        <f t="shared" si="5"/>
        <v>5.5445544554455495E-2</v>
      </c>
      <c r="T7"/>
      <c r="U7"/>
      <c r="V7"/>
      <c r="X7" s="1478"/>
      <c r="Y7" s="455"/>
      <c r="Z7" s="1478"/>
      <c r="AA7" s="455"/>
      <c r="AB7" s="1478"/>
      <c r="AC7" s="455"/>
    </row>
    <row r="8" spans="1:29" ht="17.25" customHeight="1">
      <c r="A8" s="301" t="s">
        <v>24</v>
      </c>
      <c r="B8" s="322">
        <v>693</v>
      </c>
      <c r="C8" s="322">
        <v>683</v>
      </c>
      <c r="D8" s="322">
        <v>704</v>
      </c>
      <c r="E8" s="322">
        <v>725</v>
      </c>
      <c r="F8" s="322">
        <v>708</v>
      </c>
      <c r="G8" s="322">
        <v>733</v>
      </c>
      <c r="H8" s="322">
        <v>712</v>
      </c>
      <c r="I8" s="322">
        <v>739</v>
      </c>
      <c r="J8" s="322">
        <v>715</v>
      </c>
      <c r="K8" s="322">
        <v>718</v>
      </c>
      <c r="L8" s="322">
        <v>716</v>
      </c>
      <c r="M8" s="627">
        <f t="shared" si="0"/>
        <v>-2</v>
      </c>
      <c r="N8" s="630">
        <f t="shared" si="1"/>
        <v>-2.7855153203342198E-3</v>
      </c>
      <c r="O8" s="637">
        <f t="shared" si="2"/>
        <v>-17</v>
      </c>
      <c r="P8" s="529">
        <f t="shared" si="3"/>
        <v>-2.3192360163710735E-2</v>
      </c>
      <c r="Q8" s="633">
        <f t="shared" si="4"/>
        <v>23</v>
      </c>
      <c r="R8" s="533">
        <f t="shared" si="5"/>
        <v>3.3189033189033212E-2</v>
      </c>
      <c r="T8"/>
      <c r="U8"/>
      <c r="V8"/>
      <c r="X8" s="1478"/>
      <c r="Y8" s="455"/>
      <c r="Z8" s="1478"/>
      <c r="AA8" s="455"/>
      <c r="AB8" s="1478"/>
      <c r="AC8" s="455"/>
    </row>
    <row r="9" spans="1:29" ht="17.25" customHeight="1">
      <c r="A9" s="301" t="s">
        <v>25</v>
      </c>
      <c r="B9" s="322">
        <v>651</v>
      </c>
      <c r="C9" s="322">
        <v>633</v>
      </c>
      <c r="D9" s="322">
        <v>644</v>
      </c>
      <c r="E9" s="322">
        <v>642</v>
      </c>
      <c r="F9" s="322">
        <v>635</v>
      </c>
      <c r="G9" s="322">
        <v>643</v>
      </c>
      <c r="H9" s="322">
        <v>643</v>
      </c>
      <c r="I9" s="322">
        <v>654</v>
      </c>
      <c r="J9" s="322">
        <v>634</v>
      </c>
      <c r="K9" s="322">
        <v>646</v>
      </c>
      <c r="L9" s="322">
        <v>679</v>
      </c>
      <c r="M9" s="627">
        <f t="shared" si="0"/>
        <v>33</v>
      </c>
      <c r="N9" s="630">
        <f t="shared" si="1"/>
        <v>5.1083591331269274E-2</v>
      </c>
      <c r="O9" s="637">
        <f t="shared" si="2"/>
        <v>36</v>
      </c>
      <c r="P9" s="529">
        <f t="shared" si="3"/>
        <v>5.5987558320373276E-2</v>
      </c>
      <c r="Q9" s="633">
        <f t="shared" si="4"/>
        <v>28</v>
      </c>
      <c r="R9" s="533">
        <f t="shared" si="5"/>
        <v>4.3010752688172005E-2</v>
      </c>
      <c r="T9"/>
      <c r="U9"/>
      <c r="V9"/>
      <c r="X9" s="1478"/>
      <c r="Y9" s="455"/>
      <c r="Z9" s="1478"/>
      <c r="AA9" s="455"/>
      <c r="AB9" s="1478"/>
      <c r="AC9" s="455"/>
    </row>
    <row r="10" spans="1:29" ht="17.25" customHeight="1">
      <c r="A10" s="301" t="s">
        <v>26</v>
      </c>
      <c r="B10" s="322">
        <v>341</v>
      </c>
      <c r="C10" s="322">
        <v>342</v>
      </c>
      <c r="D10" s="322">
        <v>337</v>
      </c>
      <c r="E10" s="322">
        <v>318</v>
      </c>
      <c r="F10" s="322">
        <v>320</v>
      </c>
      <c r="G10" s="322">
        <v>342</v>
      </c>
      <c r="H10" s="322">
        <v>340</v>
      </c>
      <c r="I10" s="322">
        <v>343</v>
      </c>
      <c r="J10" s="322">
        <v>329</v>
      </c>
      <c r="K10" s="322">
        <v>332</v>
      </c>
      <c r="L10" s="322">
        <v>346</v>
      </c>
      <c r="M10" s="627">
        <f t="shared" si="0"/>
        <v>14</v>
      </c>
      <c r="N10" s="630">
        <f t="shared" si="1"/>
        <v>4.2168674698795261E-2</v>
      </c>
      <c r="O10" s="637">
        <f t="shared" si="2"/>
        <v>4</v>
      </c>
      <c r="P10" s="529">
        <f t="shared" si="3"/>
        <v>1.1695906432748648E-2</v>
      </c>
      <c r="Q10" s="633">
        <f t="shared" si="4"/>
        <v>5</v>
      </c>
      <c r="R10" s="533">
        <f t="shared" si="5"/>
        <v>1.4662756598240456E-2</v>
      </c>
      <c r="T10"/>
      <c r="U10"/>
      <c r="V10"/>
      <c r="X10" s="1478"/>
      <c r="Y10" s="455"/>
      <c r="Z10" s="1478"/>
      <c r="AA10" s="455"/>
      <c r="AB10" s="1478"/>
      <c r="AC10" s="455"/>
    </row>
    <row r="11" spans="1:29" ht="17.25" customHeight="1">
      <c r="A11" s="301" t="s">
        <v>27</v>
      </c>
      <c r="B11" s="322">
        <v>686</v>
      </c>
      <c r="C11" s="322">
        <v>636</v>
      </c>
      <c r="D11" s="322">
        <v>638</v>
      </c>
      <c r="E11" s="322">
        <v>606</v>
      </c>
      <c r="F11" s="322">
        <v>658</v>
      </c>
      <c r="G11" s="322">
        <v>603</v>
      </c>
      <c r="H11" s="322">
        <v>617</v>
      </c>
      <c r="I11" s="322">
        <v>661</v>
      </c>
      <c r="J11" s="322">
        <v>651</v>
      </c>
      <c r="K11" s="322">
        <v>618</v>
      </c>
      <c r="L11" s="322">
        <v>637</v>
      </c>
      <c r="M11" s="627">
        <f t="shared" si="0"/>
        <v>19</v>
      </c>
      <c r="N11" s="630">
        <f t="shared" si="1"/>
        <v>3.07443365695792E-2</v>
      </c>
      <c r="O11" s="637">
        <f t="shared" si="2"/>
        <v>34</v>
      </c>
      <c r="P11" s="529">
        <f t="shared" si="3"/>
        <v>5.6384742951907096E-2</v>
      </c>
      <c r="Q11" s="633">
        <f t="shared" si="4"/>
        <v>-49</v>
      </c>
      <c r="R11" s="533">
        <f t="shared" si="5"/>
        <v>-7.1428571428571397E-2</v>
      </c>
      <c r="T11"/>
      <c r="U11"/>
      <c r="V11"/>
      <c r="X11" s="1478"/>
      <c r="Y11" s="455"/>
      <c r="Z11" s="1478"/>
      <c r="AA11" s="455"/>
      <c r="AB11" s="1478"/>
      <c r="AC11" s="455"/>
    </row>
    <row r="12" spans="1:29" ht="17.25" customHeight="1">
      <c r="A12" s="301" t="s">
        <v>28</v>
      </c>
      <c r="B12" s="322">
        <v>391</v>
      </c>
      <c r="C12" s="322">
        <v>398</v>
      </c>
      <c r="D12" s="322">
        <v>369</v>
      </c>
      <c r="E12" s="322">
        <v>322</v>
      </c>
      <c r="F12" s="322">
        <v>321</v>
      </c>
      <c r="G12" s="322">
        <v>315</v>
      </c>
      <c r="H12" s="322">
        <v>306</v>
      </c>
      <c r="I12" s="322">
        <v>334</v>
      </c>
      <c r="J12" s="322">
        <v>340</v>
      </c>
      <c r="K12" s="322">
        <v>346</v>
      </c>
      <c r="L12" s="322">
        <v>341</v>
      </c>
      <c r="M12" s="627">
        <f t="shared" si="0"/>
        <v>-5</v>
      </c>
      <c r="N12" s="630">
        <f t="shared" si="1"/>
        <v>-1.4450867052023142E-2</v>
      </c>
      <c r="O12" s="637">
        <f t="shared" si="2"/>
        <v>26</v>
      </c>
      <c r="P12" s="529">
        <f t="shared" si="3"/>
        <v>8.2539682539682468E-2</v>
      </c>
      <c r="Q12" s="633">
        <f t="shared" si="4"/>
        <v>-50</v>
      </c>
      <c r="R12" s="533">
        <f t="shared" si="5"/>
        <v>-0.12787723785166238</v>
      </c>
      <c r="T12"/>
      <c r="U12"/>
      <c r="V12"/>
      <c r="X12" s="1478"/>
      <c r="Y12" s="455"/>
      <c r="Z12" s="1478"/>
      <c r="AA12" s="455"/>
      <c r="AB12" s="1478"/>
      <c r="AC12" s="455"/>
    </row>
    <row r="13" spans="1:29" ht="17.25" customHeight="1">
      <c r="A13" s="301" t="s">
        <v>29</v>
      </c>
      <c r="B13" s="322">
        <v>620</v>
      </c>
      <c r="C13" s="322">
        <v>575</v>
      </c>
      <c r="D13" s="322">
        <v>591</v>
      </c>
      <c r="E13" s="322">
        <v>595</v>
      </c>
      <c r="F13" s="322">
        <v>596</v>
      </c>
      <c r="G13" s="322">
        <v>589</v>
      </c>
      <c r="H13" s="322">
        <v>607</v>
      </c>
      <c r="I13" s="322">
        <v>605</v>
      </c>
      <c r="J13" s="322">
        <v>590</v>
      </c>
      <c r="K13" s="322">
        <v>593</v>
      </c>
      <c r="L13" s="322">
        <v>629</v>
      </c>
      <c r="M13" s="627">
        <f t="shared" si="0"/>
        <v>36</v>
      </c>
      <c r="N13" s="630">
        <f t="shared" si="1"/>
        <v>6.0708263069140012E-2</v>
      </c>
      <c r="O13" s="637">
        <f t="shared" si="2"/>
        <v>40</v>
      </c>
      <c r="P13" s="529">
        <f t="shared" si="3"/>
        <v>6.7911714770797937E-2</v>
      </c>
      <c r="Q13" s="633">
        <f t="shared" si="4"/>
        <v>9</v>
      </c>
      <c r="R13" s="533">
        <f t="shared" si="5"/>
        <v>1.4516129032257963E-2</v>
      </c>
      <c r="T13"/>
      <c r="U13"/>
      <c r="V13"/>
      <c r="X13" s="1478"/>
      <c r="Y13" s="455"/>
      <c r="Z13" s="1478"/>
      <c r="AA13" s="455"/>
      <c r="AB13" s="1478"/>
      <c r="AC13" s="455"/>
    </row>
    <row r="14" spans="1:29" ht="17.25" customHeight="1">
      <c r="A14" s="301" t="s">
        <v>30</v>
      </c>
      <c r="B14" s="322">
        <v>495</v>
      </c>
      <c r="C14" s="322">
        <v>452</v>
      </c>
      <c r="D14" s="322">
        <v>456</v>
      </c>
      <c r="E14" s="322">
        <v>449</v>
      </c>
      <c r="F14" s="322">
        <v>468</v>
      </c>
      <c r="G14" s="322">
        <v>477</v>
      </c>
      <c r="H14" s="322">
        <v>473</v>
      </c>
      <c r="I14" s="322">
        <v>488</v>
      </c>
      <c r="J14" s="322">
        <v>461</v>
      </c>
      <c r="K14" s="322">
        <v>463</v>
      </c>
      <c r="L14" s="322">
        <v>475</v>
      </c>
      <c r="M14" s="627">
        <f t="shared" si="0"/>
        <v>12</v>
      </c>
      <c r="N14" s="630">
        <f t="shared" si="1"/>
        <v>2.591792656587466E-2</v>
      </c>
      <c r="O14" s="637">
        <f t="shared" si="2"/>
        <v>-2</v>
      </c>
      <c r="P14" s="529">
        <f t="shared" si="3"/>
        <v>-4.1928721174003813E-3</v>
      </c>
      <c r="Q14" s="633">
        <f t="shared" si="4"/>
        <v>-20</v>
      </c>
      <c r="R14" s="533">
        <f t="shared" si="5"/>
        <v>-4.0404040404040442E-2</v>
      </c>
      <c r="T14"/>
      <c r="U14"/>
      <c r="V14"/>
      <c r="X14" s="1478"/>
      <c r="Y14" s="455"/>
      <c r="Z14" s="1478"/>
      <c r="AA14" s="455"/>
      <c r="AB14" s="1478"/>
      <c r="AC14" s="455"/>
    </row>
    <row r="15" spans="1:29" ht="17.25" customHeight="1">
      <c r="A15" s="301" t="s">
        <v>31</v>
      </c>
      <c r="B15" s="322">
        <v>510</v>
      </c>
      <c r="C15" s="322">
        <v>473</v>
      </c>
      <c r="D15" s="322">
        <v>506</v>
      </c>
      <c r="E15" s="322">
        <v>481</v>
      </c>
      <c r="F15" s="322">
        <v>503</v>
      </c>
      <c r="G15" s="322">
        <v>509</v>
      </c>
      <c r="H15" s="322">
        <v>485</v>
      </c>
      <c r="I15" s="322">
        <v>490</v>
      </c>
      <c r="J15" s="322">
        <v>496</v>
      </c>
      <c r="K15" s="322">
        <v>494</v>
      </c>
      <c r="L15" s="322">
        <v>499</v>
      </c>
      <c r="M15" s="627">
        <f t="shared" si="0"/>
        <v>5</v>
      </c>
      <c r="N15" s="630">
        <f t="shared" si="1"/>
        <v>1.0121457489878471E-2</v>
      </c>
      <c r="O15" s="637">
        <f t="shared" si="2"/>
        <v>-10</v>
      </c>
      <c r="P15" s="529">
        <f t="shared" si="3"/>
        <v>-1.9646365422396839E-2</v>
      </c>
      <c r="Q15" s="633">
        <f t="shared" si="4"/>
        <v>-11</v>
      </c>
      <c r="R15" s="533">
        <f t="shared" si="5"/>
        <v>-2.1568627450980427E-2</v>
      </c>
      <c r="T15"/>
      <c r="U15"/>
      <c r="V15"/>
      <c r="X15" s="1478"/>
      <c r="Y15" s="455"/>
      <c r="Z15" s="1478"/>
      <c r="AA15" s="455"/>
      <c r="AB15" s="1478"/>
      <c r="AC15" s="455"/>
    </row>
    <row r="16" spans="1:29" ht="17.25" customHeight="1">
      <c r="A16" s="301" t="s">
        <v>32</v>
      </c>
      <c r="B16" s="322">
        <v>1352</v>
      </c>
      <c r="C16" s="322">
        <v>1311</v>
      </c>
      <c r="D16" s="322">
        <v>1369</v>
      </c>
      <c r="E16" s="322">
        <v>1243</v>
      </c>
      <c r="F16" s="322">
        <v>1294</v>
      </c>
      <c r="G16" s="322">
        <v>1326</v>
      </c>
      <c r="H16" s="322">
        <v>1379</v>
      </c>
      <c r="I16" s="322">
        <v>1379</v>
      </c>
      <c r="J16" s="322">
        <v>1454</v>
      </c>
      <c r="K16" s="322">
        <v>1417</v>
      </c>
      <c r="L16" s="322">
        <v>1436</v>
      </c>
      <c r="M16" s="627">
        <f t="shared" si="0"/>
        <v>19</v>
      </c>
      <c r="N16" s="630">
        <f t="shared" si="1"/>
        <v>1.3408609738885024E-2</v>
      </c>
      <c r="O16" s="637">
        <f t="shared" si="2"/>
        <v>110</v>
      </c>
      <c r="P16" s="529">
        <f t="shared" si="3"/>
        <v>8.2956259426847589E-2</v>
      </c>
      <c r="Q16" s="633">
        <f t="shared" si="4"/>
        <v>84</v>
      </c>
      <c r="R16" s="533">
        <f t="shared" si="5"/>
        <v>6.2130177514792884E-2</v>
      </c>
      <c r="T16"/>
      <c r="U16"/>
      <c r="V16"/>
      <c r="X16" s="1478"/>
      <c r="Y16" s="455"/>
      <c r="Z16" s="1478"/>
      <c r="AA16" s="455"/>
      <c r="AB16" s="1478"/>
      <c r="AC16" s="455"/>
    </row>
    <row r="17" spans="1:29" ht="17.25" customHeight="1">
      <c r="A17" s="301" t="s">
        <v>33</v>
      </c>
      <c r="B17" s="322">
        <v>788</v>
      </c>
      <c r="C17" s="322">
        <v>781</v>
      </c>
      <c r="D17" s="322">
        <v>803</v>
      </c>
      <c r="E17" s="322">
        <v>773</v>
      </c>
      <c r="F17" s="322">
        <v>792</v>
      </c>
      <c r="G17" s="322">
        <v>744</v>
      </c>
      <c r="H17" s="322">
        <v>732</v>
      </c>
      <c r="I17" s="322">
        <v>703</v>
      </c>
      <c r="J17" s="322">
        <v>754</v>
      </c>
      <c r="K17" s="322">
        <v>766</v>
      </c>
      <c r="L17" s="322">
        <v>751</v>
      </c>
      <c r="M17" s="627">
        <f t="shared" si="0"/>
        <v>-15</v>
      </c>
      <c r="N17" s="630">
        <f t="shared" si="1"/>
        <v>-1.9582245430809442E-2</v>
      </c>
      <c r="O17" s="637">
        <f t="shared" si="2"/>
        <v>7</v>
      </c>
      <c r="P17" s="529">
        <f t="shared" si="3"/>
        <v>9.4086021505377371E-3</v>
      </c>
      <c r="Q17" s="633">
        <f t="shared" si="4"/>
        <v>-37</v>
      </c>
      <c r="R17" s="533">
        <f t="shared" si="5"/>
        <v>-4.6954314720812129E-2</v>
      </c>
      <c r="T17"/>
      <c r="U17"/>
      <c r="V17"/>
      <c r="X17" s="1478"/>
      <c r="Y17" s="455"/>
      <c r="Z17" s="1478"/>
      <c r="AA17" s="455"/>
      <c r="AB17" s="1478"/>
      <c r="AC17" s="455"/>
    </row>
    <row r="18" spans="1:29" ht="17.25" customHeight="1">
      <c r="A18" s="301" t="s">
        <v>34</v>
      </c>
      <c r="B18" s="322">
        <v>477</v>
      </c>
      <c r="C18" s="322">
        <v>485</v>
      </c>
      <c r="D18" s="322">
        <v>440</v>
      </c>
      <c r="E18" s="322">
        <v>422</v>
      </c>
      <c r="F18" s="322">
        <v>430</v>
      </c>
      <c r="G18" s="322">
        <v>421</v>
      </c>
      <c r="H18" s="322">
        <v>439</v>
      </c>
      <c r="I18" s="322">
        <v>438</v>
      </c>
      <c r="J18" s="322">
        <v>429</v>
      </c>
      <c r="K18" s="322">
        <v>445</v>
      </c>
      <c r="L18" s="322">
        <v>440</v>
      </c>
      <c r="M18" s="627">
        <f t="shared" si="0"/>
        <v>-5</v>
      </c>
      <c r="N18" s="630">
        <f t="shared" si="1"/>
        <v>-1.1235955056179803E-2</v>
      </c>
      <c r="O18" s="637">
        <f t="shared" si="2"/>
        <v>19</v>
      </c>
      <c r="P18" s="529">
        <f t="shared" si="3"/>
        <v>4.5130641330166199E-2</v>
      </c>
      <c r="Q18" s="633">
        <f t="shared" si="4"/>
        <v>-37</v>
      </c>
      <c r="R18" s="533">
        <f t="shared" si="5"/>
        <v>-7.7568134171907777E-2</v>
      </c>
      <c r="T18"/>
      <c r="U18"/>
      <c r="V18"/>
      <c r="X18" s="1478"/>
      <c r="Y18" s="455"/>
      <c r="Z18" s="1478"/>
      <c r="AA18" s="455"/>
      <c r="AB18" s="1478"/>
      <c r="AC18" s="455"/>
    </row>
    <row r="19" spans="1:29" ht="17.25" customHeight="1" thickBot="1">
      <c r="A19" s="299" t="s">
        <v>35</v>
      </c>
      <c r="B19" s="347">
        <v>1143</v>
      </c>
      <c r="C19" s="347">
        <v>1164</v>
      </c>
      <c r="D19" s="347">
        <v>1116</v>
      </c>
      <c r="E19" s="347">
        <v>1067</v>
      </c>
      <c r="F19" s="347">
        <v>1036</v>
      </c>
      <c r="G19" s="347">
        <v>984</v>
      </c>
      <c r="H19" s="347">
        <v>1089</v>
      </c>
      <c r="I19" s="347">
        <v>1153</v>
      </c>
      <c r="J19" s="347">
        <v>1129</v>
      </c>
      <c r="K19" s="347">
        <v>1108</v>
      </c>
      <c r="L19" s="347">
        <v>1121</v>
      </c>
      <c r="M19" s="628">
        <f t="shared" si="0"/>
        <v>13</v>
      </c>
      <c r="N19" s="631">
        <f t="shared" si="1"/>
        <v>1.1732851985559511E-2</v>
      </c>
      <c r="O19" s="638">
        <f t="shared" si="2"/>
        <v>137</v>
      </c>
      <c r="P19" s="535">
        <f t="shared" si="3"/>
        <v>0.1392276422764227</v>
      </c>
      <c r="Q19" s="634">
        <f t="shared" si="4"/>
        <v>-22</v>
      </c>
      <c r="R19" s="537">
        <f t="shared" si="5"/>
        <v>-1.9247594050743611E-2</v>
      </c>
      <c r="T19"/>
      <c r="U19"/>
      <c r="V19"/>
      <c r="X19" s="1478"/>
      <c r="Y19" s="455"/>
      <c r="Z19" s="1478"/>
      <c r="AA19" s="455"/>
      <c r="AB19" s="1478"/>
      <c r="AC19" s="455"/>
    </row>
    <row r="20" spans="1:29" s="42" customFormat="1" ht="17.25" customHeight="1">
      <c r="A20" s="1321" t="s">
        <v>506</v>
      </c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</row>
    <row r="22" spans="1:29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9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9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9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9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9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9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9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9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9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9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workbookViewId="0">
      <selection activeCell="A2" sqref="A2"/>
    </sheetView>
  </sheetViews>
  <sheetFormatPr defaultColWidth="9.140625" defaultRowHeight="15"/>
  <cols>
    <col min="1" max="1" width="18" style="314" customWidth="1"/>
    <col min="2" max="12" width="6.7109375" style="314" customWidth="1"/>
    <col min="13" max="18" width="6.42578125" style="314" customWidth="1"/>
    <col min="19" max="16384" width="9.140625" style="314"/>
  </cols>
  <sheetData>
    <row r="1" spans="1:30" s="65" customFormat="1" ht="17.25" customHeight="1">
      <c r="A1" s="247" t="s">
        <v>955</v>
      </c>
      <c r="B1" s="252"/>
      <c r="C1" s="252"/>
      <c r="D1" s="252"/>
      <c r="E1" s="110"/>
      <c r="F1" s="110"/>
      <c r="G1" s="110"/>
      <c r="H1" s="110"/>
      <c r="I1" s="110"/>
      <c r="L1" s="790"/>
      <c r="T1"/>
      <c r="U1"/>
      <c r="V1"/>
      <c r="W1"/>
      <c r="X1"/>
      <c r="Y1"/>
      <c r="Z1"/>
      <c r="AA1"/>
      <c r="AB1"/>
      <c r="AC1"/>
      <c r="AD1"/>
    </row>
    <row r="2" spans="1:30" ht="17.25" customHeight="1" thickBot="1">
      <c r="A2" s="517" t="s">
        <v>283</v>
      </c>
      <c r="B2" s="310"/>
      <c r="C2" s="310"/>
      <c r="T2"/>
      <c r="U2"/>
      <c r="V2"/>
      <c r="W2"/>
      <c r="X2"/>
      <c r="Y2"/>
      <c r="Z2"/>
      <c r="AA2"/>
      <c r="AB2"/>
      <c r="AC2"/>
      <c r="AD2"/>
    </row>
    <row r="3" spans="1:30" ht="24" customHeight="1">
      <c r="A3" s="1762" t="s">
        <v>280</v>
      </c>
      <c r="B3" s="1764" t="s">
        <v>289</v>
      </c>
      <c r="C3" s="1765"/>
      <c r="D3" s="1765"/>
      <c r="E3" s="1765"/>
      <c r="F3" s="1765"/>
      <c r="G3" s="1765"/>
      <c r="H3" s="1765"/>
      <c r="I3" s="1765"/>
      <c r="J3" s="1765"/>
      <c r="K3" s="1765"/>
      <c r="L3" s="1776"/>
      <c r="M3" s="1804" t="s">
        <v>967</v>
      </c>
      <c r="N3" s="1768"/>
      <c r="O3" s="1769" t="s">
        <v>965</v>
      </c>
      <c r="P3" s="1775"/>
      <c r="Q3" s="1767" t="s">
        <v>966</v>
      </c>
      <c r="R3" s="1772"/>
      <c r="T3"/>
      <c r="U3"/>
      <c r="V3"/>
      <c r="W3"/>
      <c r="X3"/>
      <c r="Y3"/>
      <c r="Z3"/>
      <c r="AA3"/>
      <c r="AB3"/>
      <c r="AC3"/>
      <c r="AD3"/>
    </row>
    <row r="4" spans="1:30" ht="17.25" customHeight="1" thickBot="1">
      <c r="A4" s="1763"/>
      <c r="B4" s="921" t="s">
        <v>10</v>
      </c>
      <c r="C4" s="921" t="s">
        <v>11</v>
      </c>
      <c r="D4" s="921" t="s">
        <v>12</v>
      </c>
      <c r="E4" s="921" t="s">
        <v>13</v>
      </c>
      <c r="F4" s="921" t="s">
        <v>14</v>
      </c>
      <c r="G4" s="921" t="s">
        <v>15</v>
      </c>
      <c r="H4" s="921" t="s">
        <v>16</v>
      </c>
      <c r="I4" s="921" t="s">
        <v>17</v>
      </c>
      <c r="J4" s="922" t="s">
        <v>18</v>
      </c>
      <c r="K4" s="922" t="s">
        <v>217</v>
      </c>
      <c r="L4" s="923" t="s">
        <v>278</v>
      </c>
      <c r="M4" s="924" t="s">
        <v>281</v>
      </c>
      <c r="N4" s="925" t="s">
        <v>282</v>
      </c>
      <c r="O4" s="929" t="s">
        <v>281</v>
      </c>
      <c r="P4" s="925" t="s">
        <v>282</v>
      </c>
      <c r="Q4" s="929" t="s">
        <v>281</v>
      </c>
      <c r="R4" s="977" t="s">
        <v>282</v>
      </c>
      <c r="T4"/>
      <c r="U4"/>
      <c r="V4"/>
      <c r="W4"/>
      <c r="X4"/>
      <c r="Y4"/>
      <c r="Z4"/>
      <c r="AA4"/>
      <c r="AB4"/>
      <c r="AC4"/>
      <c r="AD4"/>
    </row>
    <row r="5" spans="1:30" ht="17.25" customHeight="1">
      <c r="A5" s="298" t="s">
        <v>21</v>
      </c>
      <c r="B5" s="519">
        <v>24499</v>
      </c>
      <c r="C5" s="519">
        <v>24198</v>
      </c>
      <c r="D5" s="519">
        <v>23862</v>
      </c>
      <c r="E5" s="519">
        <v>23805</v>
      </c>
      <c r="F5" s="519">
        <v>22686</v>
      </c>
      <c r="G5" s="519">
        <v>21138</v>
      </c>
      <c r="H5" s="519">
        <v>20533</v>
      </c>
      <c r="I5" s="519">
        <v>20221</v>
      </c>
      <c r="J5" s="519">
        <v>20403</v>
      </c>
      <c r="K5" s="519">
        <v>20278</v>
      </c>
      <c r="L5" s="521">
        <v>20979</v>
      </c>
      <c r="M5" s="626">
        <f>L5-K5</f>
        <v>701</v>
      </c>
      <c r="N5" s="629">
        <f>L5/K5-1</f>
        <v>3.456948417003658E-2</v>
      </c>
      <c r="O5" s="635">
        <f>L5-G5</f>
        <v>-159</v>
      </c>
      <c r="P5" s="636">
        <f>L5/G5-1</f>
        <v>-7.5219982969060295E-3</v>
      </c>
      <c r="Q5" s="632">
        <f>L5-B5</f>
        <v>-3520</v>
      </c>
      <c r="R5" s="532">
        <f>L5/B5-1</f>
        <v>-0.14367933385036125</v>
      </c>
      <c r="T5"/>
      <c r="U5"/>
      <c r="V5"/>
      <c r="W5"/>
      <c r="X5"/>
      <c r="Y5"/>
      <c r="Z5"/>
      <c r="AA5"/>
      <c r="AB5"/>
      <c r="AC5"/>
      <c r="AD5"/>
    </row>
    <row r="6" spans="1:30" ht="17.25" customHeight="1">
      <c r="A6" s="301" t="s">
        <v>22</v>
      </c>
      <c r="B6" s="322">
        <v>4061</v>
      </c>
      <c r="C6" s="322">
        <v>3779</v>
      </c>
      <c r="D6" s="322">
        <v>3639</v>
      </c>
      <c r="E6" s="322">
        <v>3718</v>
      </c>
      <c r="F6" s="322">
        <v>3662</v>
      </c>
      <c r="G6" s="322">
        <v>3411</v>
      </c>
      <c r="H6" s="322">
        <v>3377</v>
      </c>
      <c r="I6" s="322">
        <v>3227</v>
      </c>
      <c r="J6" s="322">
        <v>3468</v>
      </c>
      <c r="K6" s="322">
        <v>3428</v>
      </c>
      <c r="L6" s="523">
        <v>3651</v>
      </c>
      <c r="M6" s="627">
        <f t="shared" ref="M6:M19" si="0">L6-K6</f>
        <v>223</v>
      </c>
      <c r="N6" s="630">
        <f t="shared" ref="N6:N19" si="1">L6/K6-1</f>
        <v>6.5052508751458626E-2</v>
      </c>
      <c r="O6" s="637">
        <f t="shared" ref="O6:O19" si="2">L6-G6</f>
        <v>240</v>
      </c>
      <c r="P6" s="529">
        <f t="shared" ref="P6:P19" si="3">L6/G6-1</f>
        <v>7.0360598065083657E-2</v>
      </c>
      <c r="Q6" s="633">
        <f t="shared" ref="Q6:Q19" si="4">L6-B6</f>
        <v>-410</v>
      </c>
      <c r="R6" s="533">
        <f t="shared" ref="R6:R19" si="5">L6/B6-1</f>
        <v>-0.10096035459246488</v>
      </c>
      <c r="T6"/>
      <c r="U6"/>
      <c r="V6"/>
      <c r="W6"/>
      <c r="X6"/>
      <c r="Y6"/>
      <c r="Z6"/>
      <c r="AA6"/>
      <c r="AB6"/>
      <c r="AC6"/>
      <c r="AD6"/>
    </row>
    <row r="7" spans="1:30" ht="17.25" customHeight="1">
      <c r="A7" s="301" t="s">
        <v>23</v>
      </c>
      <c r="B7" s="322">
        <v>2144</v>
      </c>
      <c r="C7" s="322">
        <v>2047</v>
      </c>
      <c r="D7" s="322">
        <v>2107</v>
      </c>
      <c r="E7" s="322">
        <v>2031</v>
      </c>
      <c r="F7" s="322">
        <v>2028</v>
      </c>
      <c r="G7" s="322">
        <v>1872</v>
      </c>
      <c r="H7" s="322">
        <v>1812</v>
      </c>
      <c r="I7" s="322">
        <v>1799</v>
      </c>
      <c r="J7" s="322">
        <v>1927</v>
      </c>
      <c r="K7" s="322">
        <v>1847</v>
      </c>
      <c r="L7" s="523">
        <v>1886</v>
      </c>
      <c r="M7" s="627">
        <f t="shared" si="0"/>
        <v>39</v>
      </c>
      <c r="N7" s="630">
        <f t="shared" si="1"/>
        <v>2.1115322144017235E-2</v>
      </c>
      <c r="O7" s="637">
        <f t="shared" si="2"/>
        <v>14</v>
      </c>
      <c r="P7" s="529">
        <f t="shared" si="3"/>
        <v>7.4786324786324521E-3</v>
      </c>
      <c r="Q7" s="633">
        <f t="shared" si="4"/>
        <v>-258</v>
      </c>
      <c r="R7" s="533">
        <f t="shared" si="5"/>
        <v>-0.12033582089552242</v>
      </c>
      <c r="T7"/>
      <c r="U7"/>
      <c r="V7"/>
      <c r="W7"/>
      <c r="X7"/>
      <c r="Y7"/>
      <c r="Z7"/>
      <c r="AA7"/>
      <c r="AB7"/>
      <c r="AC7"/>
      <c r="AD7"/>
    </row>
    <row r="8" spans="1:30" ht="17.25" customHeight="1">
      <c r="A8" s="301" t="s">
        <v>24</v>
      </c>
      <c r="B8" s="322">
        <v>1556</v>
      </c>
      <c r="C8" s="322">
        <v>1540</v>
      </c>
      <c r="D8" s="322">
        <v>1510</v>
      </c>
      <c r="E8" s="322">
        <v>1522</v>
      </c>
      <c r="F8" s="322">
        <v>1431</v>
      </c>
      <c r="G8" s="322">
        <v>1355</v>
      </c>
      <c r="H8" s="322">
        <v>1228</v>
      </c>
      <c r="I8" s="322">
        <v>1271</v>
      </c>
      <c r="J8" s="322">
        <v>1222</v>
      </c>
      <c r="K8" s="322">
        <v>1198</v>
      </c>
      <c r="L8" s="523">
        <v>1240</v>
      </c>
      <c r="M8" s="627">
        <f t="shared" si="0"/>
        <v>42</v>
      </c>
      <c r="N8" s="630">
        <f t="shared" si="1"/>
        <v>3.5058430717863187E-2</v>
      </c>
      <c r="O8" s="637">
        <f t="shared" si="2"/>
        <v>-115</v>
      </c>
      <c r="P8" s="529">
        <f t="shared" si="3"/>
        <v>-8.4870848708487046E-2</v>
      </c>
      <c r="Q8" s="633">
        <f t="shared" si="4"/>
        <v>-316</v>
      </c>
      <c r="R8" s="533">
        <f t="shared" si="5"/>
        <v>-0.20308483290488433</v>
      </c>
      <c r="T8"/>
      <c r="U8"/>
      <c r="V8"/>
      <c r="W8"/>
      <c r="X8"/>
      <c r="Y8"/>
      <c r="Z8"/>
      <c r="AA8"/>
      <c r="AB8"/>
      <c r="AC8"/>
      <c r="AD8"/>
    </row>
    <row r="9" spans="1:30" ht="17.25" customHeight="1">
      <c r="A9" s="301" t="s">
        <v>25</v>
      </c>
      <c r="B9" s="322">
        <v>985</v>
      </c>
      <c r="C9" s="322">
        <v>1045</v>
      </c>
      <c r="D9" s="322">
        <v>963</v>
      </c>
      <c r="E9" s="322">
        <v>997</v>
      </c>
      <c r="F9" s="322">
        <v>935</v>
      </c>
      <c r="G9" s="322">
        <v>938</v>
      </c>
      <c r="H9" s="322">
        <v>898</v>
      </c>
      <c r="I9" s="322">
        <v>873</v>
      </c>
      <c r="J9" s="322">
        <v>851</v>
      </c>
      <c r="K9" s="322">
        <v>880</v>
      </c>
      <c r="L9" s="523">
        <v>925</v>
      </c>
      <c r="M9" s="627">
        <f t="shared" si="0"/>
        <v>45</v>
      </c>
      <c r="N9" s="630">
        <f t="shared" si="1"/>
        <v>5.1136363636363535E-2</v>
      </c>
      <c r="O9" s="637">
        <f t="shared" si="2"/>
        <v>-13</v>
      </c>
      <c r="P9" s="529">
        <f t="shared" si="3"/>
        <v>-1.3859275053304865E-2</v>
      </c>
      <c r="Q9" s="633">
        <f t="shared" si="4"/>
        <v>-60</v>
      </c>
      <c r="R9" s="533">
        <f t="shared" si="5"/>
        <v>-6.0913705583756306E-2</v>
      </c>
      <c r="T9"/>
      <c r="U9"/>
      <c r="V9"/>
      <c r="W9"/>
      <c r="X9"/>
      <c r="Y9"/>
      <c r="Z9"/>
      <c r="AA9"/>
      <c r="AB9"/>
      <c r="AC9"/>
      <c r="AD9"/>
    </row>
    <row r="10" spans="1:30" ht="17.25" customHeight="1">
      <c r="A10" s="301" t="s">
        <v>26</v>
      </c>
      <c r="B10" s="322">
        <v>505</v>
      </c>
      <c r="C10" s="322">
        <v>576</v>
      </c>
      <c r="D10" s="322">
        <v>559</v>
      </c>
      <c r="E10" s="322">
        <v>547</v>
      </c>
      <c r="F10" s="322">
        <v>498</v>
      </c>
      <c r="G10" s="322">
        <v>487</v>
      </c>
      <c r="H10" s="322">
        <v>457</v>
      </c>
      <c r="I10" s="322">
        <v>454</v>
      </c>
      <c r="J10" s="322">
        <v>473</v>
      </c>
      <c r="K10" s="322">
        <v>468</v>
      </c>
      <c r="L10" s="523">
        <v>483</v>
      </c>
      <c r="M10" s="627">
        <f t="shared" si="0"/>
        <v>15</v>
      </c>
      <c r="N10" s="630">
        <f t="shared" si="1"/>
        <v>3.2051282051282159E-2</v>
      </c>
      <c r="O10" s="637">
        <f t="shared" si="2"/>
        <v>-4</v>
      </c>
      <c r="P10" s="529">
        <f t="shared" si="3"/>
        <v>-8.2135523613963146E-3</v>
      </c>
      <c r="Q10" s="633">
        <f t="shared" si="4"/>
        <v>-22</v>
      </c>
      <c r="R10" s="533">
        <f t="shared" si="5"/>
        <v>-4.3564356435643603E-2</v>
      </c>
      <c r="T10"/>
      <c r="U10"/>
      <c r="V10"/>
      <c r="W10"/>
      <c r="X10"/>
      <c r="Y10"/>
      <c r="Z10"/>
      <c r="AA10"/>
      <c r="AB10"/>
      <c r="AC10"/>
      <c r="AD10"/>
    </row>
    <row r="11" spans="1:30" ht="17.25" customHeight="1">
      <c r="A11" s="301" t="s">
        <v>27</v>
      </c>
      <c r="B11" s="322">
        <v>1503</v>
      </c>
      <c r="C11" s="322">
        <v>1553</v>
      </c>
      <c r="D11" s="322">
        <v>1456</v>
      </c>
      <c r="E11" s="322">
        <v>1506</v>
      </c>
      <c r="F11" s="322">
        <v>1370</v>
      </c>
      <c r="G11" s="322">
        <v>1341</v>
      </c>
      <c r="H11" s="322">
        <v>1235</v>
      </c>
      <c r="I11" s="322">
        <v>1271</v>
      </c>
      <c r="J11" s="322">
        <v>1244</v>
      </c>
      <c r="K11" s="322">
        <v>1263</v>
      </c>
      <c r="L11" s="523">
        <v>1328</v>
      </c>
      <c r="M11" s="627">
        <f t="shared" si="0"/>
        <v>65</v>
      </c>
      <c r="N11" s="630">
        <f t="shared" si="1"/>
        <v>5.1464766429136999E-2</v>
      </c>
      <c r="O11" s="637">
        <f t="shared" si="2"/>
        <v>-13</v>
      </c>
      <c r="P11" s="529">
        <f t="shared" si="3"/>
        <v>-9.6942580164056658E-3</v>
      </c>
      <c r="Q11" s="633">
        <f t="shared" si="4"/>
        <v>-175</v>
      </c>
      <c r="R11" s="533">
        <f t="shared" si="5"/>
        <v>-0.11643379906852958</v>
      </c>
      <c r="T11"/>
      <c r="U11"/>
      <c r="V11"/>
      <c r="W11"/>
      <c r="X11"/>
      <c r="Y11"/>
      <c r="Z11"/>
      <c r="AA11"/>
      <c r="AB11"/>
      <c r="AC11"/>
      <c r="AD11"/>
    </row>
    <row r="12" spans="1:30" ht="17.25" customHeight="1">
      <c r="A12" s="301" t="s">
        <v>28</v>
      </c>
      <c r="B12" s="322">
        <v>759</v>
      </c>
      <c r="C12" s="322">
        <v>778</v>
      </c>
      <c r="D12" s="322">
        <v>741</v>
      </c>
      <c r="E12" s="322">
        <v>733</v>
      </c>
      <c r="F12" s="322">
        <v>730</v>
      </c>
      <c r="G12" s="322">
        <v>703</v>
      </c>
      <c r="H12" s="322">
        <v>658</v>
      </c>
      <c r="I12" s="322">
        <v>668</v>
      </c>
      <c r="J12" s="322">
        <v>645</v>
      </c>
      <c r="K12" s="322">
        <v>645</v>
      </c>
      <c r="L12" s="523">
        <v>645</v>
      </c>
      <c r="M12" s="1592">
        <f t="shared" si="0"/>
        <v>0</v>
      </c>
      <c r="N12" s="630">
        <f t="shared" si="1"/>
        <v>0</v>
      </c>
      <c r="O12" s="637">
        <f t="shared" si="2"/>
        <v>-58</v>
      </c>
      <c r="P12" s="529">
        <f t="shared" si="3"/>
        <v>-8.2503556187766725E-2</v>
      </c>
      <c r="Q12" s="633">
        <f t="shared" si="4"/>
        <v>-114</v>
      </c>
      <c r="R12" s="533">
        <f t="shared" si="5"/>
        <v>-0.15019762845849804</v>
      </c>
      <c r="T12"/>
      <c r="U12"/>
      <c r="V12"/>
      <c r="W12"/>
      <c r="X12"/>
      <c r="Y12"/>
      <c r="Z12"/>
      <c r="AA12"/>
      <c r="AB12"/>
      <c r="AC12"/>
      <c r="AD12"/>
    </row>
    <row r="13" spans="1:30" ht="17.25" customHeight="1">
      <c r="A13" s="301" t="s">
        <v>29</v>
      </c>
      <c r="B13" s="322">
        <v>1230</v>
      </c>
      <c r="C13" s="322">
        <v>1276</v>
      </c>
      <c r="D13" s="322">
        <v>1266</v>
      </c>
      <c r="E13" s="322">
        <v>1266</v>
      </c>
      <c r="F13" s="322">
        <v>1246</v>
      </c>
      <c r="G13" s="322">
        <v>1176</v>
      </c>
      <c r="H13" s="322">
        <v>1145</v>
      </c>
      <c r="I13" s="322">
        <v>1070</v>
      </c>
      <c r="J13" s="322">
        <v>1104</v>
      </c>
      <c r="K13" s="322">
        <v>1149</v>
      </c>
      <c r="L13" s="523">
        <v>1139</v>
      </c>
      <c r="M13" s="627">
        <f t="shared" si="0"/>
        <v>-10</v>
      </c>
      <c r="N13" s="630">
        <f t="shared" si="1"/>
        <v>-8.7032201914708507E-3</v>
      </c>
      <c r="O13" s="637">
        <f t="shared" si="2"/>
        <v>-37</v>
      </c>
      <c r="P13" s="529">
        <f t="shared" si="3"/>
        <v>-3.1462585034013557E-2</v>
      </c>
      <c r="Q13" s="633">
        <f t="shared" si="4"/>
        <v>-91</v>
      </c>
      <c r="R13" s="533">
        <f t="shared" si="5"/>
        <v>-7.3983739837398366E-2</v>
      </c>
      <c r="T13"/>
      <c r="U13"/>
      <c r="V13"/>
      <c r="W13"/>
      <c r="X13"/>
      <c r="Y13"/>
      <c r="Z13"/>
      <c r="AA13"/>
      <c r="AB13"/>
      <c r="AC13"/>
      <c r="AD13"/>
    </row>
    <row r="14" spans="1:30" ht="17.25" customHeight="1">
      <c r="A14" s="301" t="s">
        <v>30</v>
      </c>
      <c r="B14" s="322">
        <v>1231</v>
      </c>
      <c r="C14" s="322">
        <v>1238</v>
      </c>
      <c r="D14" s="322">
        <v>1206</v>
      </c>
      <c r="E14" s="322">
        <v>1228</v>
      </c>
      <c r="F14" s="322">
        <v>1063</v>
      </c>
      <c r="G14" s="322">
        <v>1016</v>
      </c>
      <c r="H14" s="322">
        <v>961</v>
      </c>
      <c r="I14" s="322">
        <v>968</v>
      </c>
      <c r="J14" s="322">
        <v>1035</v>
      </c>
      <c r="K14" s="322">
        <v>958</v>
      </c>
      <c r="L14" s="523">
        <v>1018</v>
      </c>
      <c r="M14" s="627">
        <f t="shared" si="0"/>
        <v>60</v>
      </c>
      <c r="N14" s="630">
        <f t="shared" si="1"/>
        <v>6.2630480167014557E-2</v>
      </c>
      <c r="O14" s="637">
        <f t="shared" si="2"/>
        <v>2</v>
      </c>
      <c r="P14" s="529">
        <f t="shared" si="3"/>
        <v>1.9685039370078705E-3</v>
      </c>
      <c r="Q14" s="633">
        <f t="shared" si="4"/>
        <v>-213</v>
      </c>
      <c r="R14" s="533">
        <f t="shared" si="5"/>
        <v>-0.17303005686433792</v>
      </c>
      <c r="T14"/>
      <c r="U14"/>
      <c r="V14"/>
      <c r="W14"/>
      <c r="X14"/>
      <c r="Y14"/>
      <c r="Z14"/>
      <c r="AA14"/>
      <c r="AB14"/>
      <c r="AC14"/>
      <c r="AD14"/>
    </row>
    <row r="15" spans="1:30" ht="17.25" customHeight="1">
      <c r="A15" s="301" t="s">
        <v>31</v>
      </c>
      <c r="B15" s="322">
        <v>1187</v>
      </c>
      <c r="C15" s="322">
        <v>1241</v>
      </c>
      <c r="D15" s="322">
        <v>1185</v>
      </c>
      <c r="E15" s="322">
        <v>1195</v>
      </c>
      <c r="F15" s="322">
        <v>1102</v>
      </c>
      <c r="G15" s="322">
        <v>1000</v>
      </c>
      <c r="H15" s="322">
        <v>1042</v>
      </c>
      <c r="I15" s="322">
        <v>998</v>
      </c>
      <c r="J15" s="322">
        <v>1004</v>
      </c>
      <c r="K15" s="322">
        <v>998</v>
      </c>
      <c r="L15" s="523">
        <v>1054</v>
      </c>
      <c r="M15" s="627">
        <f t="shared" si="0"/>
        <v>56</v>
      </c>
      <c r="N15" s="630">
        <f t="shared" si="1"/>
        <v>5.6112224448897852E-2</v>
      </c>
      <c r="O15" s="637">
        <f t="shared" si="2"/>
        <v>54</v>
      </c>
      <c r="P15" s="529">
        <f t="shared" si="3"/>
        <v>5.4000000000000048E-2</v>
      </c>
      <c r="Q15" s="633">
        <f t="shared" si="4"/>
        <v>-133</v>
      </c>
      <c r="R15" s="533">
        <f t="shared" si="5"/>
        <v>-0.11204717775905648</v>
      </c>
      <c r="T15"/>
      <c r="U15"/>
      <c r="V15"/>
      <c r="W15"/>
      <c r="X15"/>
      <c r="Y15"/>
      <c r="Z15"/>
      <c r="AA15"/>
      <c r="AB15"/>
      <c r="AC15"/>
      <c r="AD15"/>
    </row>
    <row r="16" spans="1:30" ht="17.25" customHeight="1">
      <c r="A16" s="301" t="s">
        <v>32</v>
      </c>
      <c r="B16" s="322">
        <v>3105</v>
      </c>
      <c r="C16" s="322">
        <v>3177</v>
      </c>
      <c r="D16" s="322">
        <v>3029</v>
      </c>
      <c r="E16" s="322">
        <v>2972</v>
      </c>
      <c r="F16" s="322">
        <v>2790</v>
      </c>
      <c r="G16" s="322">
        <v>2574</v>
      </c>
      <c r="H16" s="322">
        <v>2521</v>
      </c>
      <c r="I16" s="322">
        <v>2415</v>
      </c>
      <c r="J16" s="322">
        <v>2441</v>
      </c>
      <c r="K16" s="322">
        <v>2504</v>
      </c>
      <c r="L16" s="523">
        <v>2599</v>
      </c>
      <c r="M16" s="627">
        <f t="shared" si="0"/>
        <v>95</v>
      </c>
      <c r="N16" s="630">
        <f t="shared" si="1"/>
        <v>3.7939297124600646E-2</v>
      </c>
      <c r="O16" s="637">
        <f t="shared" si="2"/>
        <v>25</v>
      </c>
      <c r="P16" s="529">
        <f t="shared" si="3"/>
        <v>9.7125097125096982E-3</v>
      </c>
      <c r="Q16" s="633">
        <f t="shared" si="4"/>
        <v>-506</v>
      </c>
      <c r="R16" s="533">
        <f t="shared" si="5"/>
        <v>-0.16296296296296298</v>
      </c>
      <c r="T16"/>
      <c r="U16"/>
      <c r="V16"/>
      <c r="W16"/>
      <c r="X16"/>
      <c r="Y16"/>
      <c r="Z16"/>
      <c r="AA16"/>
      <c r="AB16"/>
      <c r="AC16"/>
      <c r="AD16"/>
    </row>
    <row r="17" spans="1:30" ht="17.25" customHeight="1">
      <c r="A17" s="301" t="s">
        <v>33</v>
      </c>
      <c r="B17" s="322">
        <v>1705</v>
      </c>
      <c r="C17" s="322">
        <v>1447</v>
      </c>
      <c r="D17" s="322">
        <v>1690</v>
      </c>
      <c r="E17" s="322">
        <v>1662</v>
      </c>
      <c r="F17" s="322">
        <v>1519</v>
      </c>
      <c r="G17" s="322">
        <v>1403</v>
      </c>
      <c r="H17" s="322">
        <v>1364</v>
      </c>
      <c r="I17" s="322">
        <v>1410</v>
      </c>
      <c r="J17" s="322">
        <v>1308</v>
      </c>
      <c r="K17" s="322">
        <v>1291</v>
      </c>
      <c r="L17" s="523">
        <v>1338</v>
      </c>
      <c r="M17" s="627">
        <f t="shared" si="0"/>
        <v>47</v>
      </c>
      <c r="N17" s="630">
        <f t="shared" si="1"/>
        <v>3.6405886909372631E-2</v>
      </c>
      <c r="O17" s="637">
        <f t="shared" si="2"/>
        <v>-65</v>
      </c>
      <c r="P17" s="529">
        <f t="shared" si="3"/>
        <v>-4.6329294369208851E-2</v>
      </c>
      <c r="Q17" s="633">
        <f t="shared" si="4"/>
        <v>-367</v>
      </c>
      <c r="R17" s="533">
        <f t="shared" si="5"/>
        <v>-0.21524926686217005</v>
      </c>
      <c r="T17"/>
      <c r="U17"/>
      <c r="V17"/>
      <c r="W17"/>
      <c r="X17"/>
      <c r="Y17"/>
      <c r="Z17"/>
      <c r="AA17"/>
      <c r="AB17"/>
      <c r="AC17"/>
      <c r="AD17"/>
    </row>
    <row r="18" spans="1:30" ht="17.25" customHeight="1">
      <c r="A18" s="301" t="s">
        <v>34</v>
      </c>
      <c r="B18" s="322">
        <v>1459</v>
      </c>
      <c r="C18" s="322">
        <v>1376</v>
      </c>
      <c r="D18" s="322">
        <v>1441</v>
      </c>
      <c r="E18" s="322">
        <v>1491</v>
      </c>
      <c r="F18" s="322">
        <v>1444</v>
      </c>
      <c r="G18" s="322">
        <v>1362</v>
      </c>
      <c r="H18" s="322">
        <v>1368</v>
      </c>
      <c r="I18" s="322">
        <v>1292</v>
      </c>
      <c r="J18" s="322">
        <v>1311</v>
      </c>
      <c r="K18" s="322">
        <v>1281</v>
      </c>
      <c r="L18" s="523">
        <v>1355</v>
      </c>
      <c r="M18" s="627">
        <f t="shared" si="0"/>
        <v>74</v>
      </c>
      <c r="N18" s="630">
        <f t="shared" si="1"/>
        <v>5.7767369242779143E-2</v>
      </c>
      <c r="O18" s="637">
        <f t="shared" si="2"/>
        <v>-7</v>
      </c>
      <c r="P18" s="529">
        <f t="shared" si="3"/>
        <v>-5.1395007342144305E-3</v>
      </c>
      <c r="Q18" s="633">
        <f t="shared" si="4"/>
        <v>-104</v>
      </c>
      <c r="R18" s="533">
        <f t="shared" si="5"/>
        <v>-7.1281699794379705E-2</v>
      </c>
      <c r="T18"/>
      <c r="U18"/>
      <c r="V18"/>
      <c r="W18"/>
      <c r="X18"/>
      <c r="Y18"/>
      <c r="Z18"/>
      <c r="AA18"/>
      <c r="AB18"/>
      <c r="AC18"/>
      <c r="AD18"/>
    </row>
    <row r="19" spans="1:30" ht="17.25" customHeight="1" thickBot="1">
      <c r="A19" s="299" t="s">
        <v>35</v>
      </c>
      <c r="B19" s="347">
        <v>3069</v>
      </c>
      <c r="C19" s="347">
        <v>3125</v>
      </c>
      <c r="D19" s="347">
        <v>3070</v>
      </c>
      <c r="E19" s="347">
        <v>2937</v>
      </c>
      <c r="F19" s="347">
        <v>2868</v>
      </c>
      <c r="G19" s="347">
        <v>2500</v>
      </c>
      <c r="H19" s="347">
        <v>2467</v>
      </c>
      <c r="I19" s="347">
        <v>2505</v>
      </c>
      <c r="J19" s="347">
        <v>2370</v>
      </c>
      <c r="K19" s="347">
        <v>2368</v>
      </c>
      <c r="L19" s="525">
        <v>2318</v>
      </c>
      <c r="M19" s="628">
        <f t="shared" si="0"/>
        <v>-50</v>
      </c>
      <c r="N19" s="631">
        <f t="shared" si="1"/>
        <v>-2.1114864864864913E-2</v>
      </c>
      <c r="O19" s="638">
        <f t="shared" si="2"/>
        <v>-182</v>
      </c>
      <c r="P19" s="535">
        <f t="shared" si="3"/>
        <v>-7.2799999999999976E-2</v>
      </c>
      <c r="Q19" s="634">
        <f t="shared" si="4"/>
        <v>-751</v>
      </c>
      <c r="R19" s="537">
        <f t="shared" si="5"/>
        <v>-0.24470511567285758</v>
      </c>
      <c r="T19"/>
      <c r="U19"/>
      <c r="V19"/>
      <c r="W19"/>
      <c r="X19"/>
      <c r="Y19"/>
      <c r="Z19"/>
      <c r="AA19"/>
      <c r="AB19"/>
      <c r="AC19"/>
      <c r="AD19"/>
    </row>
    <row r="20" spans="1:30" s="42" customFormat="1" ht="17.25" customHeight="1">
      <c r="A20" s="1321" t="s">
        <v>507</v>
      </c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T20"/>
      <c r="U20"/>
      <c r="V20"/>
      <c r="W20"/>
      <c r="X20"/>
      <c r="Y20"/>
      <c r="Z20"/>
      <c r="AA20"/>
      <c r="AB20"/>
      <c r="AC20"/>
      <c r="AD20"/>
    </row>
    <row r="21" spans="1:30" ht="17.25" customHeight="1">
      <c r="A21" s="1543" t="s">
        <v>686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3" spans="1:30">
      <c r="B23" s="1478"/>
      <c r="C23" s="1478"/>
      <c r="D23" s="1478"/>
      <c r="E23" s="1478"/>
      <c r="F23" s="1478"/>
      <c r="G23" s="1478"/>
      <c r="H23" s="1478"/>
      <c r="I23" s="1478"/>
      <c r="J23" s="1478"/>
      <c r="K23" s="1478"/>
      <c r="L23" s="1478"/>
      <c r="M23" s="1478"/>
      <c r="N23" s="1478"/>
      <c r="O23" s="1478"/>
      <c r="P23" s="1478"/>
      <c r="Q23" s="1478"/>
      <c r="R23" s="1478"/>
    </row>
    <row r="24" spans="1:30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30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30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8"/>
  <dimension ref="A1:AG29"/>
  <sheetViews>
    <sheetView zoomScaleNormal="100" workbookViewId="0">
      <selection activeCell="A2" sqref="A2"/>
    </sheetView>
  </sheetViews>
  <sheetFormatPr defaultRowHeight="15"/>
  <cols>
    <col min="1" max="1" width="15.140625" customWidth="1"/>
    <col min="2" max="2" width="4.85546875" style="314" customWidth="1"/>
    <col min="3" max="3" width="5.7109375" customWidth="1"/>
    <col min="4" max="5" width="7.5703125" customWidth="1"/>
    <col min="6" max="6" width="6.42578125" customWidth="1"/>
    <col min="7" max="7" width="6.5703125" customWidth="1"/>
    <col min="8" max="8" width="6.42578125" customWidth="1"/>
    <col min="9" max="10" width="7.5703125" customWidth="1"/>
    <col min="11" max="11" width="7" customWidth="1"/>
    <col min="12" max="12" width="6.5703125" customWidth="1"/>
    <col min="13" max="14" width="7.5703125" customWidth="1"/>
    <col min="15" max="15" width="5.85546875" customWidth="1"/>
    <col min="16" max="16" width="5.140625" customWidth="1"/>
    <col min="17" max="20" width="7.5703125" customWidth="1"/>
  </cols>
  <sheetData>
    <row r="1" spans="1:33" s="309" customFormat="1" ht="17.25" customHeight="1">
      <c r="A1" s="774" t="s">
        <v>942</v>
      </c>
      <c r="B1" s="774"/>
      <c r="U1" s="790"/>
    </row>
    <row r="2" spans="1:33" s="3" customFormat="1" ht="17.25" customHeight="1" thickBot="1">
      <c r="A2" s="517" t="s">
        <v>283</v>
      </c>
      <c r="B2" s="517"/>
      <c r="L2" s="3" t="s">
        <v>0</v>
      </c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</row>
    <row r="3" spans="1:33" s="80" customFormat="1" ht="17.25" customHeight="1">
      <c r="A3" s="2121" t="s">
        <v>567</v>
      </c>
      <c r="B3" s="2122"/>
      <c r="C3" s="1759" t="s">
        <v>284</v>
      </c>
      <c r="D3" s="2017"/>
      <c r="E3" s="2017"/>
      <c r="F3" s="2065" t="s">
        <v>442</v>
      </c>
      <c r="G3" s="1759" t="s">
        <v>299</v>
      </c>
      <c r="H3" s="2017"/>
      <c r="I3" s="2017"/>
      <c r="J3" s="2018"/>
      <c r="K3" s="1759" t="s">
        <v>382</v>
      </c>
      <c r="L3" s="2017"/>
      <c r="M3" s="2017"/>
      <c r="N3" s="2018"/>
      <c r="O3" s="2009" t="s">
        <v>539</v>
      </c>
      <c r="P3" s="2010"/>
      <c r="Q3" s="2010"/>
      <c r="R3" s="2011"/>
    </row>
    <row r="4" spans="1:33" s="80" customFormat="1" ht="17.25" customHeight="1">
      <c r="A4" s="2123"/>
      <c r="B4" s="2124"/>
      <c r="C4" s="2068" t="s">
        <v>4</v>
      </c>
      <c r="D4" s="1739" t="s">
        <v>6</v>
      </c>
      <c r="E4" s="1782"/>
      <c r="F4" s="2066"/>
      <c r="G4" s="1814" t="s">
        <v>4</v>
      </c>
      <c r="H4" s="1816" t="s">
        <v>41</v>
      </c>
      <c r="I4" s="1739" t="s">
        <v>44</v>
      </c>
      <c r="J4" s="1787"/>
      <c r="K4" s="1814" t="s">
        <v>4</v>
      </c>
      <c r="L4" s="1816" t="s">
        <v>41</v>
      </c>
      <c r="M4" s="1739" t="s">
        <v>44</v>
      </c>
      <c r="N4" s="1787"/>
      <c r="O4" s="1794" t="s">
        <v>4</v>
      </c>
      <c r="P4" s="1816" t="s">
        <v>41</v>
      </c>
      <c r="Q4" s="1739" t="s">
        <v>44</v>
      </c>
      <c r="R4" s="1787"/>
      <c r="U4" s="309"/>
    </row>
    <row r="5" spans="1:33" s="81" customFormat="1" ht="42" customHeight="1" thickBot="1">
      <c r="A5" s="2123"/>
      <c r="B5" s="2124"/>
      <c r="C5" s="1713"/>
      <c r="D5" s="956" t="s">
        <v>428</v>
      </c>
      <c r="E5" s="993" t="s">
        <v>690</v>
      </c>
      <c r="F5" s="2067"/>
      <c r="G5" s="1847"/>
      <c r="H5" s="2015"/>
      <c r="I5" s="956" t="s">
        <v>428</v>
      </c>
      <c r="J5" s="993" t="s">
        <v>690</v>
      </c>
      <c r="K5" s="1847"/>
      <c r="L5" s="2015"/>
      <c r="M5" s="956" t="s">
        <v>428</v>
      </c>
      <c r="N5" s="993" t="s">
        <v>690</v>
      </c>
      <c r="O5" s="1847"/>
      <c r="P5" s="2015"/>
      <c r="Q5" s="956" t="s">
        <v>428</v>
      </c>
      <c r="R5" s="994" t="s">
        <v>690</v>
      </c>
      <c r="U5" s="411"/>
    </row>
    <row r="6" spans="1:33" s="81" customFormat="1" ht="17.25" customHeight="1">
      <c r="A6" s="1714" t="s">
        <v>11</v>
      </c>
      <c r="B6" s="1715"/>
      <c r="C6" s="1322">
        <v>430</v>
      </c>
      <c r="D6" s="551">
        <v>343</v>
      </c>
      <c r="E6" s="334">
        <v>287</v>
      </c>
      <c r="F6" s="79">
        <v>830</v>
      </c>
      <c r="G6" s="260">
        <v>44520</v>
      </c>
      <c r="H6" s="551">
        <v>20344</v>
      </c>
      <c r="I6" s="551">
        <v>19699</v>
      </c>
      <c r="J6" s="344">
        <v>24821</v>
      </c>
      <c r="K6" s="260">
        <v>22000</v>
      </c>
      <c r="L6" s="551">
        <v>9280</v>
      </c>
      <c r="M6" s="551">
        <v>11314</v>
      </c>
      <c r="N6" s="344">
        <v>10686</v>
      </c>
      <c r="O6" s="275">
        <v>11810</v>
      </c>
      <c r="P6" s="551">
        <v>5654</v>
      </c>
      <c r="Q6" s="551">
        <v>6252</v>
      </c>
      <c r="R6" s="135">
        <v>5558</v>
      </c>
      <c r="V6" s="776"/>
      <c r="W6" s="776"/>
      <c r="X6" s="776"/>
    </row>
    <row r="7" spans="1:33" s="81" customFormat="1" ht="17.25" customHeight="1">
      <c r="A7" s="1704" t="s">
        <v>12</v>
      </c>
      <c r="B7" s="1705"/>
      <c r="C7" s="1322">
        <v>431</v>
      </c>
      <c r="D7" s="551">
        <v>339</v>
      </c>
      <c r="E7" s="334">
        <v>291</v>
      </c>
      <c r="F7" s="79">
        <v>825.01</v>
      </c>
      <c r="G7" s="260">
        <v>43207</v>
      </c>
      <c r="H7" s="551">
        <v>19545</v>
      </c>
      <c r="I7" s="551">
        <v>19259</v>
      </c>
      <c r="J7" s="344">
        <v>23948</v>
      </c>
      <c r="K7" s="260">
        <v>21120</v>
      </c>
      <c r="L7" s="551">
        <v>8897</v>
      </c>
      <c r="M7" s="551">
        <v>10601</v>
      </c>
      <c r="N7" s="344">
        <v>10519</v>
      </c>
      <c r="O7" s="275">
        <v>8973</v>
      </c>
      <c r="P7" s="551">
        <v>4187</v>
      </c>
      <c r="Q7" s="551">
        <v>4419</v>
      </c>
      <c r="R7" s="135">
        <v>4554</v>
      </c>
    </row>
    <row r="8" spans="1:33" s="81" customFormat="1" ht="17.25" customHeight="1">
      <c r="A8" s="1704" t="s">
        <v>13</v>
      </c>
      <c r="B8" s="1705"/>
      <c r="C8" s="1322">
        <v>417</v>
      </c>
      <c r="D8" s="551">
        <v>330</v>
      </c>
      <c r="E8" s="334">
        <v>275</v>
      </c>
      <c r="F8" s="79">
        <v>764.43</v>
      </c>
      <c r="G8" s="260">
        <v>36482</v>
      </c>
      <c r="H8" s="551">
        <v>16617</v>
      </c>
      <c r="I8" s="551">
        <v>16843</v>
      </c>
      <c r="J8" s="344">
        <v>19639</v>
      </c>
      <c r="K8" s="260">
        <v>16688</v>
      </c>
      <c r="L8" s="551">
        <v>7306</v>
      </c>
      <c r="M8" s="551">
        <v>9174</v>
      </c>
      <c r="N8" s="344">
        <v>7514</v>
      </c>
      <c r="O8" s="275">
        <v>7739</v>
      </c>
      <c r="P8" s="551">
        <v>3517</v>
      </c>
      <c r="Q8" s="551">
        <v>3690</v>
      </c>
      <c r="R8" s="135">
        <v>4049</v>
      </c>
    </row>
    <row r="9" spans="1:33" s="81" customFormat="1" ht="17.25" customHeight="1">
      <c r="A9" s="1704" t="s">
        <v>14</v>
      </c>
      <c r="B9" s="1705"/>
      <c r="C9" s="1322">
        <v>400</v>
      </c>
      <c r="D9" s="551">
        <v>309</v>
      </c>
      <c r="E9" s="334">
        <v>266</v>
      </c>
      <c r="F9" s="79">
        <v>685.05</v>
      </c>
      <c r="G9" s="260">
        <v>30166</v>
      </c>
      <c r="H9" s="551">
        <v>13998</v>
      </c>
      <c r="I9" s="551">
        <v>14357</v>
      </c>
      <c r="J9" s="344">
        <v>15809</v>
      </c>
      <c r="K9" s="260">
        <v>13939</v>
      </c>
      <c r="L9" s="551">
        <v>5995</v>
      </c>
      <c r="M9" s="551">
        <v>7791</v>
      </c>
      <c r="N9" s="344">
        <v>6148</v>
      </c>
      <c r="O9" s="275">
        <v>6663</v>
      </c>
      <c r="P9" s="551">
        <v>3207</v>
      </c>
      <c r="Q9" s="551">
        <v>3238</v>
      </c>
      <c r="R9" s="135">
        <v>3425</v>
      </c>
    </row>
    <row r="10" spans="1:33" s="81" customFormat="1" ht="17.25" customHeight="1">
      <c r="A10" s="1704" t="s">
        <v>15</v>
      </c>
      <c r="B10" s="1705"/>
      <c r="C10" s="1322">
        <v>381</v>
      </c>
      <c r="D10" s="551">
        <v>296</v>
      </c>
      <c r="E10" s="334">
        <v>245</v>
      </c>
      <c r="F10" s="79">
        <v>634.66999999999996</v>
      </c>
      <c r="G10" s="260">
        <v>26483</v>
      </c>
      <c r="H10" s="551">
        <v>11972</v>
      </c>
      <c r="I10" s="551">
        <v>12962</v>
      </c>
      <c r="J10" s="344">
        <v>13521</v>
      </c>
      <c r="K10" s="260">
        <v>13043</v>
      </c>
      <c r="L10" s="551">
        <v>5453</v>
      </c>
      <c r="M10" s="551">
        <v>7036</v>
      </c>
      <c r="N10" s="344">
        <v>6007</v>
      </c>
      <c r="O10" s="275">
        <v>5062</v>
      </c>
      <c r="P10" s="551">
        <v>2327</v>
      </c>
      <c r="Q10" s="551">
        <v>2703</v>
      </c>
      <c r="R10" s="135">
        <v>2359</v>
      </c>
    </row>
    <row r="11" spans="1:33" s="81" customFormat="1" ht="17.25" customHeight="1">
      <c r="A11" s="1704" t="s">
        <v>16</v>
      </c>
      <c r="B11" s="1705"/>
      <c r="C11" s="1322">
        <v>362</v>
      </c>
      <c r="D11" s="551">
        <v>282</v>
      </c>
      <c r="E11" s="334">
        <v>227</v>
      </c>
      <c r="F11" s="79">
        <v>588.32000000000005</v>
      </c>
      <c r="G11" s="276">
        <v>22758</v>
      </c>
      <c r="H11" s="551">
        <v>10300</v>
      </c>
      <c r="I11" s="551">
        <v>11367</v>
      </c>
      <c r="J11" s="344">
        <v>11391</v>
      </c>
      <c r="K11" s="276">
        <v>11162</v>
      </c>
      <c r="L11" s="551">
        <v>4788</v>
      </c>
      <c r="M11" s="551">
        <v>6296</v>
      </c>
      <c r="N11" s="344">
        <v>4866</v>
      </c>
      <c r="O11" s="276">
        <v>3538</v>
      </c>
      <c r="P11" s="552">
        <v>1537</v>
      </c>
      <c r="Q11" s="552">
        <v>1975</v>
      </c>
      <c r="R11" s="57">
        <v>1563</v>
      </c>
    </row>
    <row r="12" spans="1:33" s="81" customFormat="1" ht="17.25" customHeight="1">
      <c r="A12" s="1704" t="s">
        <v>17</v>
      </c>
      <c r="B12" s="1705"/>
      <c r="C12" s="1314">
        <v>354</v>
      </c>
      <c r="D12" s="552">
        <v>269</v>
      </c>
      <c r="E12" s="330">
        <v>225</v>
      </c>
      <c r="F12" s="72">
        <v>555</v>
      </c>
      <c r="G12" s="276">
        <v>20437</v>
      </c>
      <c r="H12" s="552">
        <v>9042</v>
      </c>
      <c r="I12" s="552">
        <v>10256</v>
      </c>
      <c r="J12" s="332">
        <v>10181</v>
      </c>
      <c r="K12" s="276">
        <v>10197</v>
      </c>
      <c r="L12" s="552">
        <v>4262</v>
      </c>
      <c r="M12" s="552">
        <v>5802</v>
      </c>
      <c r="N12" s="332">
        <v>4395</v>
      </c>
      <c r="O12" s="276">
        <v>2939</v>
      </c>
      <c r="P12" s="552">
        <v>1269</v>
      </c>
      <c r="Q12" s="552">
        <v>1554</v>
      </c>
      <c r="R12" s="332">
        <v>1385</v>
      </c>
    </row>
    <row r="13" spans="1:33" s="82" customFormat="1" ht="17.25" customHeight="1">
      <c r="A13" s="1704" t="s">
        <v>18</v>
      </c>
      <c r="B13" s="1705"/>
      <c r="C13" s="1314">
        <v>345</v>
      </c>
      <c r="D13" s="552">
        <v>258</v>
      </c>
      <c r="E13" s="330">
        <v>212</v>
      </c>
      <c r="F13" s="72">
        <v>528</v>
      </c>
      <c r="G13" s="276">
        <v>18978</v>
      </c>
      <c r="H13" s="552">
        <v>8236</v>
      </c>
      <c r="I13" s="552">
        <v>9745</v>
      </c>
      <c r="J13" s="332">
        <v>9233</v>
      </c>
      <c r="K13" s="276">
        <v>9862</v>
      </c>
      <c r="L13" s="552">
        <v>4163</v>
      </c>
      <c r="M13" s="552">
        <v>5444</v>
      </c>
      <c r="N13" s="332">
        <v>4418</v>
      </c>
      <c r="O13" s="276">
        <v>2724</v>
      </c>
      <c r="P13" s="552">
        <v>1124</v>
      </c>
      <c r="Q13" s="552">
        <v>1645</v>
      </c>
      <c r="R13" s="57">
        <v>1079</v>
      </c>
      <c r="S13" s="81"/>
      <c r="T13" s="81"/>
      <c r="U13" s="81"/>
    </row>
    <row r="14" spans="1:33" s="82" customFormat="1" ht="17.25" customHeight="1">
      <c r="A14" s="1704" t="s">
        <v>217</v>
      </c>
      <c r="B14" s="1705"/>
      <c r="C14" s="1314">
        <v>337</v>
      </c>
      <c r="D14" s="143">
        <v>257</v>
      </c>
      <c r="E14" s="274">
        <v>197</v>
      </c>
      <c r="F14" s="72">
        <v>512</v>
      </c>
      <c r="G14" s="276">
        <v>16486</v>
      </c>
      <c r="H14" s="143">
        <v>7300</v>
      </c>
      <c r="I14" s="143">
        <v>9084</v>
      </c>
      <c r="J14" s="57">
        <v>7402</v>
      </c>
      <c r="K14" s="276">
        <v>8060</v>
      </c>
      <c r="L14" s="143">
        <v>3477</v>
      </c>
      <c r="M14" s="143">
        <v>5110</v>
      </c>
      <c r="N14" s="57">
        <v>2950</v>
      </c>
      <c r="O14" s="276">
        <v>2523</v>
      </c>
      <c r="P14" s="143">
        <v>1011</v>
      </c>
      <c r="Q14" s="143">
        <v>1610</v>
      </c>
      <c r="R14" s="57">
        <v>913</v>
      </c>
      <c r="S14" s="81"/>
      <c r="T14" s="81"/>
      <c r="U14" s="81"/>
    </row>
    <row r="15" spans="1:33" s="82" customFormat="1" ht="17.25" customHeight="1">
      <c r="A15" s="1704" t="s">
        <v>278</v>
      </c>
      <c r="B15" s="1705"/>
      <c r="C15" s="1314">
        <v>316</v>
      </c>
      <c r="D15" s="552">
        <v>240</v>
      </c>
      <c r="E15" s="330">
        <v>181</v>
      </c>
      <c r="F15" s="72">
        <v>487.6</v>
      </c>
      <c r="G15" s="276">
        <v>14803</v>
      </c>
      <c r="H15" s="552">
        <v>6729</v>
      </c>
      <c r="I15" s="552">
        <v>8652</v>
      </c>
      <c r="J15" s="332">
        <v>6151</v>
      </c>
      <c r="K15" s="276">
        <v>7295</v>
      </c>
      <c r="L15" s="552">
        <v>3178</v>
      </c>
      <c r="M15" s="552">
        <v>4857</v>
      </c>
      <c r="N15" s="332">
        <v>2438</v>
      </c>
      <c r="O15" s="276">
        <v>2577</v>
      </c>
      <c r="P15" s="552">
        <v>1111</v>
      </c>
      <c r="Q15" s="552">
        <v>1601</v>
      </c>
      <c r="R15" s="57">
        <v>976</v>
      </c>
      <c r="S15" s="81"/>
      <c r="T15" s="81"/>
      <c r="U15" s="81"/>
    </row>
    <row r="16" spans="1:33" s="82" customFormat="1" ht="17.25" customHeight="1" thickBot="1">
      <c r="A16" s="1710" t="s">
        <v>601</v>
      </c>
      <c r="B16" s="1711"/>
      <c r="C16" s="273">
        <v>286</v>
      </c>
      <c r="D16" s="273">
        <v>218</v>
      </c>
      <c r="E16" s="464">
        <v>147</v>
      </c>
      <c r="F16" s="465">
        <v>452</v>
      </c>
      <c r="G16" s="273">
        <v>13520</v>
      </c>
      <c r="H16" s="273">
        <v>5909</v>
      </c>
      <c r="I16" s="273">
        <v>8359</v>
      </c>
      <c r="J16" s="464">
        <v>5161</v>
      </c>
      <c r="K16" s="266">
        <v>7010</v>
      </c>
      <c r="L16" s="273">
        <v>2886</v>
      </c>
      <c r="M16" s="273">
        <v>4666</v>
      </c>
      <c r="N16" s="273">
        <v>2344</v>
      </c>
      <c r="O16" s="854" t="s">
        <v>57</v>
      </c>
      <c r="P16" s="855" t="s">
        <v>57</v>
      </c>
      <c r="Q16" s="855" t="s">
        <v>57</v>
      </c>
      <c r="R16" s="856" t="s">
        <v>57</v>
      </c>
      <c r="S16" s="81"/>
      <c r="T16" s="81"/>
      <c r="U16" s="81"/>
    </row>
    <row r="17" spans="1:33" ht="17.25" customHeight="1">
      <c r="A17" s="1909" t="s">
        <v>960</v>
      </c>
      <c r="B17" s="884" t="s">
        <v>281</v>
      </c>
      <c r="C17" s="1039">
        <f>C16-C15</f>
        <v>-30</v>
      </c>
      <c r="D17" s="1040">
        <f t="shared" ref="D17:N17" si="0">D16-D15</f>
        <v>-22</v>
      </c>
      <c r="E17" s="1041">
        <f t="shared" si="0"/>
        <v>-34</v>
      </c>
      <c r="F17" s="1042">
        <f t="shared" si="0"/>
        <v>-35.600000000000023</v>
      </c>
      <c r="G17" s="1039">
        <f t="shared" si="0"/>
        <v>-1283</v>
      </c>
      <c r="H17" s="1043">
        <f t="shared" si="0"/>
        <v>-820</v>
      </c>
      <c r="I17" s="1043">
        <f t="shared" si="0"/>
        <v>-293</v>
      </c>
      <c r="J17" s="1042">
        <f t="shared" si="0"/>
        <v>-990</v>
      </c>
      <c r="K17" s="1039">
        <f t="shared" si="0"/>
        <v>-285</v>
      </c>
      <c r="L17" s="1043">
        <f t="shared" si="0"/>
        <v>-292</v>
      </c>
      <c r="M17" s="1043">
        <f t="shared" si="0"/>
        <v>-191</v>
      </c>
      <c r="N17" s="1041">
        <f t="shared" si="0"/>
        <v>-94</v>
      </c>
      <c r="O17" s="1008" t="s">
        <v>57</v>
      </c>
      <c r="P17" s="931" t="s">
        <v>57</v>
      </c>
      <c r="Q17" s="931" t="s">
        <v>57</v>
      </c>
      <c r="R17" s="1044" t="s">
        <v>57</v>
      </c>
      <c r="S17" s="81"/>
      <c r="T17" s="81"/>
      <c r="U17" s="81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</row>
    <row r="18" spans="1:33" ht="17.25" customHeight="1">
      <c r="A18" s="1695"/>
      <c r="B18" s="878" t="s">
        <v>282</v>
      </c>
      <c r="C18" s="1045">
        <f>C16/C15-1</f>
        <v>-9.4936708860759444E-2</v>
      </c>
      <c r="D18" s="1046">
        <f>D16/D15-1</f>
        <v>-9.1666666666666674E-2</v>
      </c>
      <c r="E18" s="1047">
        <f t="shared" ref="E18:N18" si="1">E16/E15-1</f>
        <v>-0.18784530386740328</v>
      </c>
      <c r="F18" s="1048">
        <f t="shared" si="1"/>
        <v>-7.3010664479081222E-2</v>
      </c>
      <c r="G18" s="1045">
        <f t="shared" si="1"/>
        <v>-8.667162061744238E-2</v>
      </c>
      <c r="H18" s="1049">
        <f t="shared" si="1"/>
        <v>-0.12186060335859716</v>
      </c>
      <c r="I18" s="1049">
        <f t="shared" si="1"/>
        <v>-3.3865002311604275E-2</v>
      </c>
      <c r="J18" s="1048">
        <f t="shared" si="1"/>
        <v>-0.16094943911559101</v>
      </c>
      <c r="K18" s="1045">
        <f t="shared" si="1"/>
        <v>-3.9067854694996518E-2</v>
      </c>
      <c r="L18" s="1049">
        <f t="shared" si="1"/>
        <v>-9.1881686595343015E-2</v>
      </c>
      <c r="M18" s="1049">
        <f t="shared" si="1"/>
        <v>-3.9324686020177024E-2</v>
      </c>
      <c r="N18" s="1047">
        <f t="shared" si="1"/>
        <v>-3.8556193601312572E-2</v>
      </c>
      <c r="O18" s="1011" t="s">
        <v>57</v>
      </c>
      <c r="P18" s="943" t="s">
        <v>57</v>
      </c>
      <c r="Q18" s="943" t="s">
        <v>57</v>
      </c>
      <c r="R18" s="1036" t="s">
        <v>57</v>
      </c>
      <c r="S18" s="81"/>
      <c r="T18" s="81"/>
      <c r="U18" s="81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</row>
    <row r="19" spans="1:33" ht="17.25" customHeight="1">
      <c r="A19" s="1696" t="s">
        <v>961</v>
      </c>
      <c r="B19" s="884" t="s">
        <v>281</v>
      </c>
      <c r="C19" s="1050">
        <f>C16-C11</f>
        <v>-76</v>
      </c>
      <c r="D19" s="1051">
        <f t="shared" ref="D19:N19" si="2">D16-D11</f>
        <v>-64</v>
      </c>
      <c r="E19" s="1052">
        <f t="shared" si="2"/>
        <v>-80</v>
      </c>
      <c r="F19" s="1053">
        <f t="shared" si="2"/>
        <v>-136.32000000000005</v>
      </c>
      <c r="G19" s="1050">
        <f t="shared" si="2"/>
        <v>-9238</v>
      </c>
      <c r="H19" s="1054">
        <f t="shared" si="2"/>
        <v>-4391</v>
      </c>
      <c r="I19" s="1054">
        <f t="shared" si="2"/>
        <v>-3008</v>
      </c>
      <c r="J19" s="1053">
        <f t="shared" si="2"/>
        <v>-6230</v>
      </c>
      <c r="K19" s="1050">
        <f t="shared" si="2"/>
        <v>-4152</v>
      </c>
      <c r="L19" s="1054">
        <f t="shared" si="2"/>
        <v>-1902</v>
      </c>
      <c r="M19" s="1054">
        <f t="shared" si="2"/>
        <v>-1630</v>
      </c>
      <c r="N19" s="1052">
        <f t="shared" si="2"/>
        <v>-2522</v>
      </c>
      <c r="O19" s="1055" t="s">
        <v>57</v>
      </c>
      <c r="P19" s="947" t="s">
        <v>57</v>
      </c>
      <c r="Q19" s="947" t="s">
        <v>57</v>
      </c>
      <c r="R19" s="1034" t="s">
        <v>57</v>
      </c>
      <c r="S19" s="81"/>
      <c r="T19" s="81"/>
      <c r="U19" s="81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</row>
    <row r="20" spans="1:33" ht="17.25" customHeight="1">
      <c r="A20" s="1695"/>
      <c r="B20" s="891" t="s">
        <v>282</v>
      </c>
      <c r="C20" s="1056">
        <f>C16/C11-1</f>
        <v>-0.20994475138121549</v>
      </c>
      <c r="D20" s="1057">
        <f t="shared" ref="D20:N20" si="3">D16/D11-1</f>
        <v>-0.22695035460992907</v>
      </c>
      <c r="E20" s="1058">
        <f t="shared" si="3"/>
        <v>-0.35242290748898675</v>
      </c>
      <c r="F20" s="1059">
        <f t="shared" si="3"/>
        <v>-0.23171063366875178</v>
      </c>
      <c r="G20" s="1056">
        <f t="shared" si="3"/>
        <v>-0.40592319184462611</v>
      </c>
      <c r="H20" s="1060">
        <f t="shared" si="3"/>
        <v>-0.42631067961165048</v>
      </c>
      <c r="I20" s="1060">
        <f t="shared" si="3"/>
        <v>-0.26462567080144273</v>
      </c>
      <c r="J20" s="1059">
        <f t="shared" si="3"/>
        <v>-0.54692300939338079</v>
      </c>
      <c r="K20" s="1056">
        <f t="shared" si="3"/>
        <v>-0.37197634832467297</v>
      </c>
      <c r="L20" s="1060">
        <f t="shared" si="3"/>
        <v>-0.39724310776942351</v>
      </c>
      <c r="M20" s="1060">
        <f t="shared" si="3"/>
        <v>-0.25889453621346892</v>
      </c>
      <c r="N20" s="1058">
        <f t="shared" si="3"/>
        <v>-0.51829017673653932</v>
      </c>
      <c r="O20" s="1061" t="s">
        <v>57</v>
      </c>
      <c r="P20" s="935" t="s">
        <v>57</v>
      </c>
      <c r="Q20" s="935" t="s">
        <v>57</v>
      </c>
      <c r="R20" s="1062" t="s">
        <v>57</v>
      </c>
      <c r="S20" s="81"/>
      <c r="T20" s="81"/>
      <c r="U20" s="81"/>
    </row>
    <row r="21" spans="1:33" ht="17.25" customHeight="1">
      <c r="A21" s="1696" t="s">
        <v>962</v>
      </c>
      <c r="B21" s="896" t="s">
        <v>281</v>
      </c>
      <c r="C21" s="1063">
        <f>C16-C6</f>
        <v>-144</v>
      </c>
      <c r="D21" s="1064">
        <f t="shared" ref="D21:N21" si="4">D16-D6</f>
        <v>-125</v>
      </c>
      <c r="E21" s="1065">
        <f t="shared" si="4"/>
        <v>-140</v>
      </c>
      <c r="F21" s="1066">
        <f t="shared" si="4"/>
        <v>-378</v>
      </c>
      <c r="G21" s="1063">
        <f t="shared" si="4"/>
        <v>-31000</v>
      </c>
      <c r="H21" s="1067">
        <f t="shared" si="4"/>
        <v>-14435</v>
      </c>
      <c r="I21" s="1067">
        <f t="shared" si="4"/>
        <v>-11340</v>
      </c>
      <c r="J21" s="1066">
        <f t="shared" si="4"/>
        <v>-19660</v>
      </c>
      <c r="K21" s="1063">
        <f t="shared" si="4"/>
        <v>-14990</v>
      </c>
      <c r="L21" s="1067">
        <f t="shared" si="4"/>
        <v>-6394</v>
      </c>
      <c r="M21" s="1067">
        <f t="shared" si="4"/>
        <v>-6648</v>
      </c>
      <c r="N21" s="1065">
        <f t="shared" si="4"/>
        <v>-8342</v>
      </c>
      <c r="O21" s="1014" t="s">
        <v>57</v>
      </c>
      <c r="P21" s="939" t="s">
        <v>57</v>
      </c>
      <c r="Q21" s="939" t="s">
        <v>57</v>
      </c>
      <c r="R21" s="1037" t="s">
        <v>57</v>
      </c>
      <c r="S21" s="81"/>
      <c r="T21" s="81"/>
      <c r="U21" s="81"/>
    </row>
    <row r="22" spans="1:33" ht="17.25" customHeight="1" thickBot="1">
      <c r="A22" s="1697"/>
      <c r="B22" s="903" t="s">
        <v>282</v>
      </c>
      <c r="C22" s="1068">
        <f>C16/C6-1</f>
        <v>-0.33488372093023255</v>
      </c>
      <c r="D22" s="1069">
        <f t="shared" ref="D22:N22" si="5">D16/D6-1</f>
        <v>-0.36443148688046645</v>
      </c>
      <c r="E22" s="1070">
        <f t="shared" si="5"/>
        <v>-0.48780487804878048</v>
      </c>
      <c r="F22" s="1071">
        <f t="shared" si="5"/>
        <v>-0.45542168674698791</v>
      </c>
      <c r="G22" s="1068">
        <f t="shared" si="5"/>
        <v>-0.69631626235399824</v>
      </c>
      <c r="H22" s="1072">
        <f t="shared" si="5"/>
        <v>-0.7095458120330318</v>
      </c>
      <c r="I22" s="1072">
        <f t="shared" si="5"/>
        <v>-0.57566373927610537</v>
      </c>
      <c r="J22" s="1071">
        <f t="shared" si="5"/>
        <v>-0.79207123000684909</v>
      </c>
      <c r="K22" s="1068">
        <f t="shared" si="5"/>
        <v>-0.68136363636363639</v>
      </c>
      <c r="L22" s="1072">
        <f t="shared" si="5"/>
        <v>-0.68900862068965518</v>
      </c>
      <c r="M22" s="1072">
        <f t="shared" si="5"/>
        <v>-0.58759059572211414</v>
      </c>
      <c r="N22" s="1070">
        <f t="shared" si="5"/>
        <v>-0.78064757626801429</v>
      </c>
      <c r="O22" s="1073" t="s">
        <v>57</v>
      </c>
      <c r="P22" s="951" t="s">
        <v>57</v>
      </c>
      <c r="Q22" s="951" t="s">
        <v>57</v>
      </c>
      <c r="R22" s="1074" t="s">
        <v>57</v>
      </c>
      <c r="S22" s="81"/>
      <c r="T22" s="81"/>
      <c r="U22" s="81"/>
    </row>
    <row r="23" spans="1:33" s="10" customFormat="1" ht="17.25" customHeight="1">
      <c r="A23" s="1625" t="s">
        <v>115</v>
      </c>
      <c r="B23" s="357"/>
      <c r="H23" s="360"/>
      <c r="T23" s="20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</row>
    <row r="24" spans="1:33"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</row>
    <row r="25" spans="1:33">
      <c r="C25" s="455"/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5"/>
    </row>
    <row r="26" spans="1:33"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</row>
    <row r="27" spans="1:33">
      <c r="C27" s="455"/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455"/>
    </row>
    <row r="28" spans="1:33"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</row>
    <row r="29" spans="1:33"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55"/>
      <c r="R29" s="455"/>
    </row>
  </sheetData>
  <mergeCells count="31">
    <mergeCell ref="I4:J4"/>
    <mergeCell ref="K4:K5"/>
    <mergeCell ref="A19:A20"/>
    <mergeCell ref="A21:A22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L4:L5"/>
    <mergeCell ref="M4:N4"/>
    <mergeCell ref="A3:B5"/>
    <mergeCell ref="A17:A18"/>
    <mergeCell ref="O3:R3"/>
    <mergeCell ref="C4:C5"/>
    <mergeCell ref="D4:E4"/>
    <mergeCell ref="G4:G5"/>
    <mergeCell ref="H4:H5"/>
    <mergeCell ref="Q4:R4"/>
    <mergeCell ref="O4:O5"/>
    <mergeCell ref="P4:P5"/>
    <mergeCell ref="C3:E3"/>
    <mergeCell ref="F3:F5"/>
    <mergeCell ref="G3:J3"/>
    <mergeCell ref="K3:N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22:N22 C17:N17 C18:D18 C19:N19 C20:N20 C21:N21 E18:N18" unlockedFormula="1"/>
  </ignoredErrors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zoomScaleNormal="100" workbookViewId="0">
      <selection activeCell="A2" sqref="A2"/>
    </sheetView>
  </sheetViews>
  <sheetFormatPr defaultRowHeight="15"/>
  <cols>
    <col min="2" max="2" width="8.42578125" customWidth="1"/>
    <col min="3" max="3" width="5.5703125" customWidth="1"/>
    <col min="4" max="18" width="6.7109375" customWidth="1"/>
    <col min="21" max="21" width="23.7109375" customWidth="1"/>
  </cols>
  <sheetData>
    <row r="1" spans="1:22" s="309" customFormat="1" ht="17.25" customHeight="1">
      <c r="A1" s="774" t="s">
        <v>956</v>
      </c>
      <c r="B1" s="774"/>
      <c r="Q1" s="790"/>
    </row>
    <row r="2" spans="1:22" ht="17.25" customHeight="1" thickBot="1">
      <c r="A2" s="517" t="s">
        <v>283</v>
      </c>
      <c r="B2" s="517"/>
      <c r="C2" s="310"/>
      <c r="D2" s="310"/>
      <c r="E2" s="310"/>
      <c r="F2" s="310"/>
      <c r="G2" s="310"/>
      <c r="H2" s="310"/>
      <c r="I2" s="310"/>
      <c r="J2" s="310"/>
      <c r="K2" s="310"/>
      <c r="L2" s="310" t="s">
        <v>0</v>
      </c>
      <c r="M2" s="310"/>
      <c r="N2" s="310"/>
      <c r="O2" s="310"/>
      <c r="P2" s="310"/>
      <c r="Q2" s="310"/>
      <c r="R2" s="310"/>
    </row>
    <row r="3" spans="1:22">
      <c r="A3" s="2121" t="s">
        <v>280</v>
      </c>
      <c r="B3" s="2122"/>
      <c r="C3" s="1759" t="s">
        <v>284</v>
      </c>
      <c r="D3" s="2017"/>
      <c r="E3" s="2018"/>
      <c r="F3" s="2065" t="s">
        <v>442</v>
      </c>
      <c r="G3" s="1759" t="s">
        <v>299</v>
      </c>
      <c r="H3" s="2017"/>
      <c r="I3" s="2017"/>
      <c r="J3" s="2018"/>
      <c r="K3" s="1760" t="s">
        <v>382</v>
      </c>
      <c r="L3" s="2017"/>
      <c r="M3" s="2017"/>
      <c r="N3" s="2018"/>
      <c r="O3" s="1716" t="s">
        <v>635</v>
      </c>
      <c r="P3" s="2010"/>
      <c r="Q3" s="2010"/>
      <c r="R3" s="2011"/>
      <c r="T3" s="771"/>
    </row>
    <row r="4" spans="1:22">
      <c r="A4" s="2123"/>
      <c r="B4" s="2124"/>
      <c r="C4" s="2068" t="s">
        <v>4</v>
      </c>
      <c r="D4" s="1739" t="s">
        <v>6</v>
      </c>
      <c r="E4" s="1787"/>
      <c r="F4" s="2066"/>
      <c r="G4" s="1814" t="s">
        <v>4</v>
      </c>
      <c r="H4" s="1816" t="s">
        <v>41</v>
      </c>
      <c r="I4" s="1739" t="s">
        <v>44</v>
      </c>
      <c r="J4" s="1787"/>
      <c r="K4" s="1851" t="s">
        <v>4</v>
      </c>
      <c r="L4" s="1816" t="s">
        <v>41</v>
      </c>
      <c r="M4" s="1739" t="s">
        <v>44</v>
      </c>
      <c r="N4" s="1787"/>
      <c r="O4" s="1794" t="s">
        <v>4</v>
      </c>
      <c r="P4" s="1816" t="s">
        <v>41</v>
      </c>
      <c r="Q4" s="1739" t="s">
        <v>44</v>
      </c>
      <c r="R4" s="1787"/>
      <c r="U4" s="134"/>
    </row>
    <row r="5" spans="1:22" ht="42" customHeight="1" thickBot="1">
      <c r="A5" s="2129"/>
      <c r="B5" s="2130"/>
      <c r="C5" s="1713"/>
      <c r="D5" s="956" t="s">
        <v>428</v>
      </c>
      <c r="E5" s="994" t="s">
        <v>690</v>
      </c>
      <c r="F5" s="2067"/>
      <c r="G5" s="1847"/>
      <c r="H5" s="2015"/>
      <c r="I5" s="956" t="s">
        <v>428</v>
      </c>
      <c r="J5" s="994" t="s">
        <v>690</v>
      </c>
      <c r="K5" s="1852"/>
      <c r="L5" s="2015"/>
      <c r="M5" s="956" t="s">
        <v>428</v>
      </c>
      <c r="N5" s="994" t="s">
        <v>690</v>
      </c>
      <c r="O5" s="1847"/>
      <c r="P5" s="2015"/>
      <c r="Q5" s="956" t="s">
        <v>428</v>
      </c>
      <c r="R5" s="994" t="s">
        <v>690</v>
      </c>
      <c r="U5" s="766"/>
    </row>
    <row r="6" spans="1:22" s="314" customFormat="1" ht="17.25" customHeight="1">
      <c r="A6" s="2127" t="s">
        <v>21</v>
      </c>
      <c r="B6" s="2128"/>
      <c r="C6" s="686">
        <v>286</v>
      </c>
      <c r="D6" s="1550">
        <v>218</v>
      </c>
      <c r="E6" s="1552">
        <v>147</v>
      </c>
      <c r="F6" s="1553">
        <v>452</v>
      </c>
      <c r="G6" s="686">
        <v>13520</v>
      </c>
      <c r="H6" s="1550">
        <v>5909</v>
      </c>
      <c r="I6" s="1550">
        <v>8359</v>
      </c>
      <c r="J6" s="1552">
        <v>5161</v>
      </c>
      <c r="K6" s="1550">
        <v>7010</v>
      </c>
      <c r="L6" s="578">
        <v>2886</v>
      </c>
      <c r="M6" s="1550">
        <v>4666</v>
      </c>
      <c r="N6" s="1552">
        <v>2344</v>
      </c>
      <c r="O6" s="1556">
        <v>2577</v>
      </c>
      <c r="P6" s="1554">
        <v>1111</v>
      </c>
      <c r="Q6" s="1557">
        <v>1601</v>
      </c>
      <c r="R6" s="1558">
        <v>976</v>
      </c>
      <c r="T6" s="286"/>
      <c r="U6" s="1555"/>
    </row>
    <row r="7" spans="1:22" ht="17.25" customHeight="1">
      <c r="A7" s="2125" t="s">
        <v>22</v>
      </c>
      <c r="B7" s="2126"/>
      <c r="C7" s="275">
        <v>30</v>
      </c>
      <c r="D7" s="551">
        <v>18</v>
      </c>
      <c r="E7" s="344">
        <v>20</v>
      </c>
      <c r="F7" s="79">
        <v>51</v>
      </c>
      <c r="G7" s="260">
        <v>1992</v>
      </c>
      <c r="H7" s="551">
        <v>971</v>
      </c>
      <c r="I7" s="551">
        <v>859</v>
      </c>
      <c r="J7" s="344">
        <v>1133</v>
      </c>
      <c r="K7" s="260">
        <v>1038</v>
      </c>
      <c r="L7" s="375" t="s">
        <v>57</v>
      </c>
      <c r="M7" s="551">
        <v>507</v>
      </c>
      <c r="N7" s="344">
        <v>531</v>
      </c>
      <c r="O7" s="1086">
        <v>345</v>
      </c>
      <c r="P7" s="767" t="s">
        <v>57</v>
      </c>
      <c r="Q7" s="551">
        <v>153</v>
      </c>
      <c r="R7" s="135">
        <v>192</v>
      </c>
      <c r="T7" s="286"/>
      <c r="U7" s="1555"/>
      <c r="V7" s="1398"/>
    </row>
    <row r="8" spans="1:22" ht="17.25" customHeight="1">
      <c r="A8" s="2125" t="s">
        <v>23</v>
      </c>
      <c r="B8" s="2126"/>
      <c r="C8" s="275">
        <v>32</v>
      </c>
      <c r="D8" s="551">
        <v>24</v>
      </c>
      <c r="E8" s="344">
        <v>16</v>
      </c>
      <c r="F8" s="79">
        <v>48</v>
      </c>
      <c r="G8" s="260">
        <v>1435</v>
      </c>
      <c r="H8" s="551">
        <v>558</v>
      </c>
      <c r="I8" s="551">
        <v>898</v>
      </c>
      <c r="J8" s="344">
        <v>537</v>
      </c>
      <c r="K8" s="675">
        <v>753</v>
      </c>
      <c r="L8" s="767" t="s">
        <v>57</v>
      </c>
      <c r="M8" s="551">
        <v>487</v>
      </c>
      <c r="N8" s="344">
        <v>266</v>
      </c>
      <c r="O8" s="1086">
        <v>265</v>
      </c>
      <c r="P8" s="767" t="s">
        <v>57</v>
      </c>
      <c r="Q8" s="551">
        <v>148</v>
      </c>
      <c r="R8" s="135">
        <v>117</v>
      </c>
      <c r="T8" s="286"/>
      <c r="U8" s="1555"/>
      <c r="V8" s="1398"/>
    </row>
    <row r="9" spans="1:22" ht="17.25" customHeight="1">
      <c r="A9" s="2125" t="s">
        <v>24</v>
      </c>
      <c r="B9" s="2126"/>
      <c r="C9" s="275">
        <v>20</v>
      </c>
      <c r="D9" s="551">
        <v>16</v>
      </c>
      <c r="E9" s="344">
        <v>13</v>
      </c>
      <c r="F9" s="79">
        <v>37</v>
      </c>
      <c r="G9" s="260">
        <v>1013</v>
      </c>
      <c r="H9" s="551">
        <v>410</v>
      </c>
      <c r="I9" s="551">
        <v>686</v>
      </c>
      <c r="J9" s="344">
        <v>327</v>
      </c>
      <c r="K9" s="675">
        <v>553</v>
      </c>
      <c r="L9" s="767" t="s">
        <v>57</v>
      </c>
      <c r="M9" s="551">
        <v>381</v>
      </c>
      <c r="N9" s="344">
        <v>172</v>
      </c>
      <c r="O9" s="1086">
        <v>174</v>
      </c>
      <c r="P9" s="767" t="s">
        <v>57</v>
      </c>
      <c r="Q9" s="551">
        <v>132</v>
      </c>
      <c r="R9" s="135">
        <v>42</v>
      </c>
      <c r="T9" s="286"/>
      <c r="U9" s="1555"/>
      <c r="V9" s="1398"/>
    </row>
    <row r="10" spans="1:22" ht="17.25" customHeight="1">
      <c r="A10" s="2125" t="s">
        <v>25</v>
      </c>
      <c r="B10" s="2126"/>
      <c r="C10" s="275">
        <v>19</v>
      </c>
      <c r="D10" s="551">
        <v>13</v>
      </c>
      <c r="E10" s="344">
        <v>11</v>
      </c>
      <c r="F10" s="79">
        <v>25</v>
      </c>
      <c r="G10" s="260">
        <v>781</v>
      </c>
      <c r="H10" s="551">
        <v>356</v>
      </c>
      <c r="I10" s="551">
        <v>511</v>
      </c>
      <c r="J10" s="344">
        <v>270</v>
      </c>
      <c r="K10" s="675">
        <v>416</v>
      </c>
      <c r="L10" s="767" t="s">
        <v>57</v>
      </c>
      <c r="M10" s="551">
        <v>297</v>
      </c>
      <c r="N10" s="344">
        <v>119</v>
      </c>
      <c r="O10" s="1086">
        <v>125</v>
      </c>
      <c r="P10" s="767" t="s">
        <v>57</v>
      </c>
      <c r="Q10" s="551">
        <v>79</v>
      </c>
      <c r="R10" s="135">
        <v>46</v>
      </c>
      <c r="T10" s="286"/>
      <c r="U10" s="1555"/>
      <c r="V10" s="1398"/>
    </row>
    <row r="11" spans="1:22" ht="17.25" customHeight="1">
      <c r="A11" s="2125" t="s">
        <v>26</v>
      </c>
      <c r="B11" s="2126"/>
      <c r="C11" s="275">
        <v>6</v>
      </c>
      <c r="D11" s="551">
        <v>4</v>
      </c>
      <c r="E11" s="344">
        <v>3</v>
      </c>
      <c r="F11" s="79">
        <v>6</v>
      </c>
      <c r="G11" s="260">
        <v>179</v>
      </c>
      <c r="H11" s="551">
        <v>90</v>
      </c>
      <c r="I11" s="551">
        <v>96</v>
      </c>
      <c r="J11" s="344">
        <v>83</v>
      </c>
      <c r="K11" s="675">
        <v>90</v>
      </c>
      <c r="L11" s="767" t="s">
        <v>57</v>
      </c>
      <c r="M11" s="551">
        <v>55</v>
      </c>
      <c r="N11" s="344">
        <v>35</v>
      </c>
      <c r="O11" s="1086">
        <v>50</v>
      </c>
      <c r="P11" s="767" t="s">
        <v>57</v>
      </c>
      <c r="Q11" s="551">
        <v>24</v>
      </c>
      <c r="R11" s="135">
        <v>26</v>
      </c>
      <c r="T11" s="286"/>
      <c r="U11" s="1555"/>
      <c r="V11" s="1398"/>
    </row>
    <row r="12" spans="1:22" ht="17.25" customHeight="1">
      <c r="A12" s="2125" t="s">
        <v>27</v>
      </c>
      <c r="B12" s="2126"/>
      <c r="C12" s="275">
        <v>22</v>
      </c>
      <c r="D12" s="551">
        <v>15</v>
      </c>
      <c r="E12" s="344">
        <v>12</v>
      </c>
      <c r="F12" s="79">
        <v>27</v>
      </c>
      <c r="G12" s="260">
        <v>949</v>
      </c>
      <c r="H12" s="551">
        <v>489</v>
      </c>
      <c r="I12" s="551">
        <v>490</v>
      </c>
      <c r="J12" s="344">
        <v>459</v>
      </c>
      <c r="K12" s="675">
        <v>486</v>
      </c>
      <c r="L12" s="767" t="s">
        <v>57</v>
      </c>
      <c r="M12" s="551">
        <v>296</v>
      </c>
      <c r="N12" s="344">
        <v>190</v>
      </c>
      <c r="O12" s="1086">
        <v>149</v>
      </c>
      <c r="P12" s="767" t="s">
        <v>57</v>
      </c>
      <c r="Q12" s="551">
        <v>82</v>
      </c>
      <c r="R12" s="135">
        <v>67</v>
      </c>
      <c r="T12" s="286"/>
      <c r="U12" s="1555"/>
      <c r="V12" s="1398"/>
    </row>
    <row r="13" spans="1:22" ht="17.25" customHeight="1">
      <c r="A13" s="2125" t="s">
        <v>28</v>
      </c>
      <c r="B13" s="2126"/>
      <c r="C13" s="275">
        <v>12</v>
      </c>
      <c r="D13" s="551">
        <v>9</v>
      </c>
      <c r="E13" s="344">
        <v>5</v>
      </c>
      <c r="F13" s="79">
        <v>15</v>
      </c>
      <c r="G13" s="276">
        <v>545</v>
      </c>
      <c r="H13" s="551">
        <v>258</v>
      </c>
      <c r="I13" s="551">
        <v>318</v>
      </c>
      <c r="J13" s="344">
        <v>227</v>
      </c>
      <c r="K13" s="143">
        <v>269</v>
      </c>
      <c r="L13" s="767" t="s">
        <v>57</v>
      </c>
      <c r="M13" s="551">
        <v>154</v>
      </c>
      <c r="N13" s="344">
        <v>115</v>
      </c>
      <c r="O13" s="1086">
        <v>87</v>
      </c>
      <c r="P13" s="579" t="s">
        <v>57</v>
      </c>
      <c r="Q13" s="552">
        <v>49</v>
      </c>
      <c r="R13" s="57">
        <v>38</v>
      </c>
      <c r="T13" s="286"/>
      <c r="U13" s="1555"/>
      <c r="V13" s="1398"/>
    </row>
    <row r="14" spans="1:22" ht="17.25" customHeight="1">
      <c r="A14" s="2125" t="s">
        <v>29</v>
      </c>
      <c r="B14" s="2126"/>
      <c r="C14" s="276">
        <v>12</v>
      </c>
      <c r="D14" s="552">
        <v>7</v>
      </c>
      <c r="E14" s="332">
        <v>7</v>
      </c>
      <c r="F14" s="72">
        <v>13</v>
      </c>
      <c r="G14" s="276">
        <v>429</v>
      </c>
      <c r="H14" s="552">
        <v>154</v>
      </c>
      <c r="I14" s="552">
        <v>203</v>
      </c>
      <c r="J14" s="332">
        <v>226</v>
      </c>
      <c r="K14" s="143">
        <v>208</v>
      </c>
      <c r="L14" s="579" t="s">
        <v>57</v>
      </c>
      <c r="M14" s="552">
        <v>112</v>
      </c>
      <c r="N14" s="332">
        <v>96</v>
      </c>
      <c r="O14" s="1086">
        <v>148</v>
      </c>
      <c r="P14" s="579" t="s">
        <v>57</v>
      </c>
      <c r="Q14" s="552">
        <v>101</v>
      </c>
      <c r="R14" s="332">
        <v>47</v>
      </c>
      <c r="T14" s="286"/>
      <c r="U14" s="1555"/>
      <c r="V14" s="1398"/>
    </row>
    <row r="15" spans="1:22" ht="17.25" customHeight="1">
      <c r="A15" s="2125" t="s">
        <v>30</v>
      </c>
      <c r="B15" s="2126"/>
      <c r="C15" s="276">
        <v>15</v>
      </c>
      <c r="D15" s="552">
        <v>12</v>
      </c>
      <c r="E15" s="332">
        <v>6</v>
      </c>
      <c r="F15" s="72">
        <v>26</v>
      </c>
      <c r="G15" s="276">
        <v>596</v>
      </c>
      <c r="H15" s="552">
        <v>204</v>
      </c>
      <c r="I15" s="552">
        <v>425</v>
      </c>
      <c r="J15" s="332">
        <v>171</v>
      </c>
      <c r="K15" s="143">
        <v>298</v>
      </c>
      <c r="L15" s="579" t="s">
        <v>57</v>
      </c>
      <c r="M15" s="552">
        <v>233</v>
      </c>
      <c r="N15" s="332">
        <v>65</v>
      </c>
      <c r="O15" s="1086">
        <v>136</v>
      </c>
      <c r="P15" s="579" t="s">
        <v>57</v>
      </c>
      <c r="Q15" s="552">
        <v>104</v>
      </c>
      <c r="R15" s="57">
        <v>32</v>
      </c>
      <c r="T15" s="286"/>
      <c r="U15" s="1555"/>
      <c r="V15" s="1398"/>
    </row>
    <row r="16" spans="1:22" ht="17.25" customHeight="1">
      <c r="A16" s="2125" t="s">
        <v>31</v>
      </c>
      <c r="B16" s="2126"/>
      <c r="C16" s="276">
        <v>15</v>
      </c>
      <c r="D16" s="143">
        <v>12</v>
      </c>
      <c r="E16" s="57">
        <v>7</v>
      </c>
      <c r="F16" s="72">
        <v>27</v>
      </c>
      <c r="G16" s="276">
        <v>704</v>
      </c>
      <c r="H16" s="143">
        <v>318</v>
      </c>
      <c r="I16" s="143">
        <v>505</v>
      </c>
      <c r="J16" s="57">
        <v>199</v>
      </c>
      <c r="K16" s="143">
        <v>361</v>
      </c>
      <c r="L16" s="497" t="s">
        <v>57</v>
      </c>
      <c r="M16" s="143">
        <v>276</v>
      </c>
      <c r="N16" s="57">
        <v>85</v>
      </c>
      <c r="O16" s="1086">
        <v>116</v>
      </c>
      <c r="P16" s="497" t="s">
        <v>57</v>
      </c>
      <c r="Q16" s="143">
        <v>91</v>
      </c>
      <c r="R16" s="57">
        <v>25</v>
      </c>
      <c r="T16" s="286"/>
      <c r="U16" s="1555"/>
      <c r="V16" s="1398"/>
    </row>
    <row r="17" spans="1:22" ht="17.25" customHeight="1">
      <c r="A17" s="2125" t="s">
        <v>32</v>
      </c>
      <c r="B17" s="2126"/>
      <c r="C17" s="276">
        <v>29</v>
      </c>
      <c r="D17" s="552">
        <v>25</v>
      </c>
      <c r="E17" s="57">
        <v>14</v>
      </c>
      <c r="F17" s="72">
        <v>55</v>
      </c>
      <c r="G17" s="276">
        <v>1401</v>
      </c>
      <c r="H17" s="143">
        <v>535</v>
      </c>
      <c r="I17" s="143">
        <v>1092</v>
      </c>
      <c r="J17" s="57">
        <v>309</v>
      </c>
      <c r="K17" s="143">
        <v>737</v>
      </c>
      <c r="L17" s="497" t="s">
        <v>57</v>
      </c>
      <c r="M17" s="143">
        <v>608</v>
      </c>
      <c r="N17" s="57">
        <v>129</v>
      </c>
      <c r="O17" s="1086">
        <v>253</v>
      </c>
      <c r="P17" s="497" t="s">
        <v>57</v>
      </c>
      <c r="Q17" s="143">
        <v>175</v>
      </c>
      <c r="R17" s="57">
        <v>78</v>
      </c>
      <c r="T17" s="286"/>
      <c r="U17" s="1555"/>
      <c r="V17" s="1398"/>
    </row>
    <row r="18" spans="1:22" s="314" customFormat="1" ht="17.25" customHeight="1">
      <c r="A18" s="2125" t="s">
        <v>33</v>
      </c>
      <c r="B18" s="2126"/>
      <c r="C18" s="276">
        <v>23</v>
      </c>
      <c r="D18" s="143">
        <v>20</v>
      </c>
      <c r="E18" s="57">
        <v>6</v>
      </c>
      <c r="F18" s="72">
        <v>41</v>
      </c>
      <c r="G18" s="276">
        <v>1045</v>
      </c>
      <c r="H18" s="143">
        <v>461</v>
      </c>
      <c r="I18" s="143">
        <v>729</v>
      </c>
      <c r="J18" s="57">
        <v>316</v>
      </c>
      <c r="K18" s="143">
        <v>538</v>
      </c>
      <c r="L18" s="497" t="s">
        <v>57</v>
      </c>
      <c r="M18" s="143">
        <v>391</v>
      </c>
      <c r="N18" s="57">
        <v>147</v>
      </c>
      <c r="O18" s="1086">
        <v>241</v>
      </c>
      <c r="P18" s="497" t="s">
        <v>57</v>
      </c>
      <c r="Q18" s="143">
        <v>164</v>
      </c>
      <c r="R18" s="57">
        <v>77</v>
      </c>
      <c r="T18" s="286"/>
      <c r="U18" s="1555"/>
      <c r="V18" s="1398"/>
    </row>
    <row r="19" spans="1:22" s="314" customFormat="1" ht="17.25" customHeight="1">
      <c r="A19" s="2125" t="s">
        <v>34</v>
      </c>
      <c r="B19" s="2126"/>
      <c r="C19" s="276">
        <v>20</v>
      </c>
      <c r="D19" s="143">
        <v>17</v>
      </c>
      <c r="E19" s="57">
        <v>8</v>
      </c>
      <c r="F19" s="72">
        <v>30</v>
      </c>
      <c r="G19" s="276">
        <v>748</v>
      </c>
      <c r="H19" s="143">
        <v>313</v>
      </c>
      <c r="I19" s="143">
        <v>519</v>
      </c>
      <c r="J19" s="57">
        <v>229</v>
      </c>
      <c r="K19" s="143">
        <v>385</v>
      </c>
      <c r="L19" s="497" t="s">
        <v>57</v>
      </c>
      <c r="M19" s="143">
        <v>279</v>
      </c>
      <c r="N19" s="57">
        <v>106</v>
      </c>
      <c r="O19" s="1086">
        <v>187</v>
      </c>
      <c r="P19" s="497" t="s">
        <v>57</v>
      </c>
      <c r="Q19" s="143">
        <v>127</v>
      </c>
      <c r="R19" s="57">
        <v>60</v>
      </c>
      <c r="T19" s="286"/>
      <c r="U19" s="1555"/>
      <c r="V19" s="1398"/>
    </row>
    <row r="20" spans="1:22" s="314" customFormat="1" ht="17.25" customHeight="1" thickBot="1">
      <c r="A20" s="2131" t="s">
        <v>35</v>
      </c>
      <c r="B20" s="2132"/>
      <c r="C20" s="266">
        <v>31</v>
      </c>
      <c r="D20" s="273">
        <v>26</v>
      </c>
      <c r="E20" s="419">
        <v>19</v>
      </c>
      <c r="F20" s="465">
        <v>51</v>
      </c>
      <c r="G20" s="266">
        <v>1703</v>
      </c>
      <c r="H20" s="273">
        <v>792</v>
      </c>
      <c r="I20" s="273">
        <v>1028</v>
      </c>
      <c r="J20" s="419">
        <v>675</v>
      </c>
      <c r="K20" s="273">
        <v>878</v>
      </c>
      <c r="L20" s="141" t="s">
        <v>57</v>
      </c>
      <c r="M20" s="273">
        <v>590</v>
      </c>
      <c r="N20" s="419">
        <v>288</v>
      </c>
      <c r="O20" s="1087">
        <v>301</v>
      </c>
      <c r="P20" s="141" t="s">
        <v>57</v>
      </c>
      <c r="Q20" s="273">
        <v>172</v>
      </c>
      <c r="R20" s="419">
        <v>129</v>
      </c>
      <c r="T20" s="286"/>
      <c r="U20" s="1555"/>
      <c r="V20" s="1398"/>
    </row>
    <row r="21" spans="1:22" ht="17.25" customHeight="1">
      <c r="A21" s="1625" t="s">
        <v>115</v>
      </c>
    </row>
  </sheetData>
  <mergeCells count="32">
    <mergeCell ref="A18:B18"/>
    <mergeCell ref="A19:B19"/>
    <mergeCell ref="A20:B20"/>
    <mergeCell ref="A12:B12"/>
    <mergeCell ref="A13:B13"/>
    <mergeCell ref="A14:B14"/>
    <mergeCell ref="A15:B15"/>
    <mergeCell ref="A16:B16"/>
    <mergeCell ref="A17:B17"/>
    <mergeCell ref="A11:B11"/>
    <mergeCell ref="A6:B6"/>
    <mergeCell ref="I4:J4"/>
    <mergeCell ref="K4:K5"/>
    <mergeCell ref="L4:L5"/>
    <mergeCell ref="A3:B5"/>
    <mergeCell ref="C3:E3"/>
    <mergeCell ref="F3:F5"/>
    <mergeCell ref="G3:J3"/>
    <mergeCell ref="K3:N3"/>
    <mergeCell ref="A7:B7"/>
    <mergeCell ref="A8:B8"/>
    <mergeCell ref="A9:B9"/>
    <mergeCell ref="A10:B10"/>
    <mergeCell ref="M4:N4"/>
    <mergeCell ref="O3:R3"/>
    <mergeCell ref="C4:C5"/>
    <mergeCell ref="D4:E4"/>
    <mergeCell ref="G4:G5"/>
    <mergeCell ref="H4:H5"/>
    <mergeCell ref="Q4:R4"/>
    <mergeCell ref="O4:O5"/>
    <mergeCell ref="P4:P5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5"/>
  <dimension ref="A1:X24"/>
  <sheetViews>
    <sheetView zoomScaleNormal="100" workbookViewId="0"/>
  </sheetViews>
  <sheetFormatPr defaultColWidth="9.140625" defaultRowHeight="15"/>
  <cols>
    <col min="1" max="1" width="20" style="314" customWidth="1"/>
    <col min="2" max="13" width="9" style="314" customWidth="1"/>
    <col min="14" max="14" width="7.5703125" style="314" customWidth="1"/>
    <col min="15" max="16384" width="9.140625" style="314"/>
  </cols>
  <sheetData>
    <row r="1" spans="1:24" ht="17.25" customHeight="1">
      <c r="A1" s="356" t="s">
        <v>1005</v>
      </c>
      <c r="B1" s="309"/>
      <c r="C1" s="309"/>
      <c r="D1" s="309"/>
      <c r="E1" s="309"/>
      <c r="F1" s="252"/>
      <c r="G1" s="309"/>
      <c r="H1" s="309"/>
      <c r="I1" s="309"/>
      <c r="J1" s="309"/>
      <c r="K1" s="309"/>
      <c r="L1" s="309"/>
      <c r="M1" s="309"/>
      <c r="N1" s="790"/>
    </row>
    <row r="2" spans="1:24" ht="17.25" customHeight="1" thickBot="1">
      <c r="A2" s="517" t="s">
        <v>283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 t="s">
        <v>0</v>
      </c>
      <c r="M2" s="310"/>
    </row>
    <row r="3" spans="1:24" ht="17.25" customHeight="1">
      <c r="A3" s="1716" t="s">
        <v>280</v>
      </c>
      <c r="B3" s="1716" t="s">
        <v>76</v>
      </c>
      <c r="C3" s="1718"/>
      <c r="D3" s="1802" t="s">
        <v>5</v>
      </c>
      <c r="E3" s="1717"/>
      <c r="F3" s="1717"/>
      <c r="G3" s="1717"/>
      <c r="H3" s="1717"/>
      <c r="I3" s="1717"/>
      <c r="J3" s="1717"/>
      <c r="K3" s="1717"/>
      <c r="L3" s="1717"/>
      <c r="M3" s="1718"/>
    </row>
    <row r="4" spans="1:24" ht="17.25" customHeight="1">
      <c r="A4" s="1800"/>
      <c r="B4" s="1719"/>
      <c r="C4" s="1721"/>
      <c r="D4" s="1781" t="s">
        <v>42</v>
      </c>
      <c r="E4" s="1782"/>
      <c r="F4" s="1739" t="s">
        <v>462</v>
      </c>
      <c r="G4" s="1782"/>
      <c r="H4" s="1739" t="s">
        <v>452</v>
      </c>
      <c r="I4" s="1782"/>
      <c r="J4" s="1739" t="s">
        <v>463</v>
      </c>
      <c r="K4" s="1782"/>
      <c r="L4" s="1739" t="s">
        <v>464</v>
      </c>
      <c r="M4" s="1787"/>
    </row>
    <row r="5" spans="1:24" ht="9" customHeight="1">
      <c r="A5" s="1800"/>
      <c r="B5" s="1795" t="s">
        <v>224</v>
      </c>
      <c r="C5" s="1796" t="s">
        <v>264</v>
      </c>
      <c r="D5" s="1795" t="s">
        <v>224</v>
      </c>
      <c r="E5" s="1798" t="s">
        <v>225</v>
      </c>
      <c r="F5" s="1708" t="s">
        <v>224</v>
      </c>
      <c r="G5" s="1798" t="s">
        <v>225</v>
      </c>
      <c r="H5" s="1708" t="s">
        <v>224</v>
      </c>
      <c r="I5" s="1798" t="s">
        <v>225</v>
      </c>
      <c r="J5" s="1708" t="s">
        <v>224</v>
      </c>
      <c r="K5" s="1798" t="s">
        <v>225</v>
      </c>
      <c r="L5" s="1708" t="s">
        <v>224</v>
      </c>
      <c r="M5" s="1722" t="s">
        <v>225</v>
      </c>
    </row>
    <row r="6" spans="1:24" ht="9" customHeight="1" thickBot="1">
      <c r="A6" s="1801"/>
      <c r="B6" s="1789"/>
      <c r="C6" s="1797"/>
      <c r="D6" s="1789"/>
      <c r="E6" s="1799"/>
      <c r="F6" s="1709"/>
      <c r="G6" s="1799"/>
      <c r="H6" s="1709"/>
      <c r="I6" s="1799"/>
      <c r="J6" s="1709"/>
      <c r="K6" s="1799"/>
      <c r="L6" s="1709"/>
      <c r="M6" s="1723"/>
      <c r="O6"/>
      <c r="P6"/>
      <c r="Q6"/>
      <c r="R6"/>
      <c r="S6"/>
      <c r="T6"/>
      <c r="U6"/>
      <c r="V6"/>
      <c r="W6"/>
      <c r="X6"/>
    </row>
    <row r="7" spans="1:24" ht="17.25" customHeight="1">
      <c r="A7" s="12" t="s">
        <v>21</v>
      </c>
      <c r="B7" s="738">
        <v>175540</v>
      </c>
      <c r="C7" s="1131">
        <v>0.48105144022208279</v>
      </c>
      <c r="D7" s="1134">
        <v>21563</v>
      </c>
      <c r="E7" s="1130">
        <v>0.50123198512319855</v>
      </c>
      <c r="F7" s="182">
        <v>46324</v>
      </c>
      <c r="G7" s="387">
        <v>0.48976053285404664</v>
      </c>
      <c r="H7" s="182">
        <v>49307</v>
      </c>
      <c r="I7" s="387">
        <v>0.48622876132811343</v>
      </c>
      <c r="J7" s="182">
        <v>50878</v>
      </c>
      <c r="K7" s="387">
        <v>0.48676833585273915</v>
      </c>
      <c r="L7" s="182">
        <v>7468</v>
      </c>
      <c r="M7" s="1135">
        <v>0.34938011695906435</v>
      </c>
      <c r="O7"/>
      <c r="P7"/>
      <c r="Q7"/>
      <c r="R7"/>
      <c r="S7"/>
      <c r="T7"/>
      <c r="U7"/>
      <c r="V7"/>
      <c r="W7"/>
      <c r="X7"/>
    </row>
    <row r="8" spans="1:24" ht="17.25" customHeight="1">
      <c r="A8" s="242" t="s">
        <v>22</v>
      </c>
      <c r="B8" s="275">
        <v>20897</v>
      </c>
      <c r="C8" s="1133">
        <v>0.48305594082293113</v>
      </c>
      <c r="D8" s="1136">
        <v>1830</v>
      </c>
      <c r="E8" s="1137">
        <v>0.51131601005867566</v>
      </c>
      <c r="F8" s="1136">
        <v>5967</v>
      </c>
      <c r="G8" s="1129">
        <v>0.50083934866543567</v>
      </c>
      <c r="H8" s="1136">
        <v>6138</v>
      </c>
      <c r="I8" s="1129">
        <v>0.47934400624755957</v>
      </c>
      <c r="J8" s="1136">
        <v>6271</v>
      </c>
      <c r="K8" s="1129">
        <v>0.48383612375588303</v>
      </c>
      <c r="L8" s="1136">
        <v>691</v>
      </c>
      <c r="M8" s="1132">
        <v>0.3453273363318341</v>
      </c>
      <c r="O8"/>
      <c r="P8"/>
      <c r="Q8"/>
      <c r="R8"/>
      <c r="S8"/>
      <c r="T8"/>
      <c r="U8"/>
      <c r="V8"/>
      <c r="W8"/>
      <c r="X8"/>
    </row>
    <row r="9" spans="1:24" ht="17.25" customHeight="1">
      <c r="A9" s="242" t="s">
        <v>23</v>
      </c>
      <c r="B9" s="275">
        <v>24701</v>
      </c>
      <c r="C9" s="1133">
        <v>0.48106023720957408</v>
      </c>
      <c r="D9" s="1136">
        <v>2403</v>
      </c>
      <c r="E9" s="1137">
        <v>0.50419639110365089</v>
      </c>
      <c r="F9" s="1136">
        <v>6492</v>
      </c>
      <c r="G9" s="1129">
        <v>0.48834060478411312</v>
      </c>
      <c r="H9" s="1136">
        <v>7199</v>
      </c>
      <c r="I9" s="1129">
        <v>0.48546766471103919</v>
      </c>
      <c r="J9" s="1136">
        <v>7585</v>
      </c>
      <c r="K9" s="1129">
        <v>0.49186174696841967</v>
      </c>
      <c r="L9" s="1136">
        <v>1022</v>
      </c>
      <c r="M9" s="1132">
        <v>0.33651629897925583</v>
      </c>
      <c r="O9"/>
      <c r="P9"/>
      <c r="Q9"/>
      <c r="R9"/>
      <c r="S9"/>
      <c r="T9"/>
      <c r="U9"/>
      <c r="V9"/>
      <c r="W9"/>
      <c r="X9"/>
    </row>
    <row r="10" spans="1:24" ht="17.25" customHeight="1">
      <c r="A10" s="242" t="s">
        <v>24</v>
      </c>
      <c r="B10" s="275">
        <v>10945</v>
      </c>
      <c r="C10" s="1133">
        <v>0.47551809532084982</v>
      </c>
      <c r="D10" s="1136">
        <v>1583</v>
      </c>
      <c r="E10" s="1137">
        <v>0.48632872503840247</v>
      </c>
      <c r="F10" s="1136">
        <v>2825</v>
      </c>
      <c r="G10" s="1129">
        <v>0.48833189282627487</v>
      </c>
      <c r="H10" s="1136">
        <v>2973</v>
      </c>
      <c r="I10" s="1129">
        <v>0.47713047664901298</v>
      </c>
      <c r="J10" s="1136">
        <v>3043</v>
      </c>
      <c r="K10" s="1129">
        <v>0.48672424824056304</v>
      </c>
      <c r="L10" s="1136">
        <v>521</v>
      </c>
      <c r="M10" s="1132">
        <v>0.34872824631860777</v>
      </c>
      <c r="O10"/>
      <c r="P10"/>
      <c r="Q10"/>
      <c r="R10"/>
      <c r="S10"/>
      <c r="T10"/>
      <c r="U10"/>
      <c r="V10"/>
      <c r="W10"/>
      <c r="X10"/>
    </row>
    <row r="11" spans="1:24" ht="17.25" customHeight="1">
      <c r="A11" s="242" t="s">
        <v>25</v>
      </c>
      <c r="B11" s="275">
        <v>9034</v>
      </c>
      <c r="C11" s="1133">
        <v>0.4793844521093128</v>
      </c>
      <c r="D11" s="1136">
        <v>982</v>
      </c>
      <c r="E11" s="1137">
        <v>0.52485301977552112</v>
      </c>
      <c r="F11" s="1136">
        <v>2404</v>
      </c>
      <c r="G11" s="1129">
        <v>0.48565656565656568</v>
      </c>
      <c r="H11" s="1136">
        <v>2574</v>
      </c>
      <c r="I11" s="1129">
        <v>0.48022388059701493</v>
      </c>
      <c r="J11" s="1136">
        <v>2670</v>
      </c>
      <c r="K11" s="1129">
        <v>0.4808211777417612</v>
      </c>
      <c r="L11" s="1136">
        <v>404</v>
      </c>
      <c r="M11" s="1132">
        <v>0.36363636363636365</v>
      </c>
      <c r="O11"/>
      <c r="P11"/>
      <c r="Q11"/>
      <c r="R11"/>
      <c r="S11"/>
      <c r="T11"/>
      <c r="U11"/>
      <c r="V11"/>
      <c r="W11"/>
      <c r="X11"/>
    </row>
    <row r="12" spans="1:24" ht="17.25" customHeight="1">
      <c r="A12" s="242" t="s">
        <v>26</v>
      </c>
      <c r="B12" s="275">
        <v>4243</v>
      </c>
      <c r="C12" s="1133">
        <v>0.48402920374172942</v>
      </c>
      <c r="D12" s="1136">
        <v>635</v>
      </c>
      <c r="E12" s="1137">
        <v>0.5372250423011844</v>
      </c>
      <c r="F12" s="1136">
        <v>1068</v>
      </c>
      <c r="G12" s="1129">
        <v>0.49216589861751153</v>
      </c>
      <c r="H12" s="1136">
        <v>1204</v>
      </c>
      <c r="I12" s="1129">
        <v>0.48843813387423934</v>
      </c>
      <c r="J12" s="1136">
        <v>1181</v>
      </c>
      <c r="K12" s="1129">
        <v>0.47070546034276606</v>
      </c>
      <c r="L12" s="1136">
        <v>155</v>
      </c>
      <c r="M12" s="1132">
        <v>0.35227272727272729</v>
      </c>
      <c r="O12"/>
      <c r="P12"/>
      <c r="Q12"/>
      <c r="R12"/>
      <c r="S12"/>
      <c r="T12"/>
      <c r="U12"/>
      <c r="V12"/>
      <c r="W12"/>
      <c r="X12"/>
    </row>
    <row r="13" spans="1:24" ht="17.25" customHeight="1">
      <c r="A13" s="242" t="s">
        <v>27</v>
      </c>
      <c r="B13" s="275">
        <v>12170</v>
      </c>
      <c r="C13" s="1133">
        <v>0.48542140321486976</v>
      </c>
      <c r="D13" s="1136">
        <v>1595</v>
      </c>
      <c r="E13" s="1137">
        <v>0.50715421303656594</v>
      </c>
      <c r="F13" s="1136">
        <v>3093</v>
      </c>
      <c r="G13" s="1129">
        <v>0.49385278620469425</v>
      </c>
      <c r="H13" s="1136">
        <v>3319</v>
      </c>
      <c r="I13" s="1129">
        <v>0.48206245461147423</v>
      </c>
      <c r="J13" s="1136">
        <v>3610</v>
      </c>
      <c r="K13" s="1129">
        <v>0.48645735076135294</v>
      </c>
      <c r="L13" s="1136">
        <v>553</v>
      </c>
      <c r="M13" s="1132">
        <v>0.40751658069270452</v>
      </c>
      <c r="O13"/>
      <c r="P13"/>
      <c r="Q13"/>
      <c r="R13"/>
      <c r="S13"/>
      <c r="T13"/>
      <c r="U13"/>
      <c r="V13"/>
      <c r="W13"/>
      <c r="X13"/>
    </row>
    <row r="14" spans="1:24" ht="17.25" customHeight="1">
      <c r="A14" s="242" t="s">
        <v>28</v>
      </c>
      <c r="B14" s="275">
        <v>7214</v>
      </c>
      <c r="C14" s="1133">
        <v>0.47373259784607302</v>
      </c>
      <c r="D14" s="1136">
        <v>897</v>
      </c>
      <c r="E14" s="1137">
        <v>0.50336700336700335</v>
      </c>
      <c r="F14" s="1136">
        <v>1899</v>
      </c>
      <c r="G14" s="1129">
        <v>0.47593984962406016</v>
      </c>
      <c r="H14" s="1136">
        <v>2013</v>
      </c>
      <c r="I14" s="1129">
        <v>0.48693759071117559</v>
      </c>
      <c r="J14" s="1136">
        <v>2080</v>
      </c>
      <c r="K14" s="1129">
        <v>0.47849091327352195</v>
      </c>
      <c r="L14" s="1136">
        <v>325</v>
      </c>
      <c r="M14" s="1132">
        <v>0.33333333333333331</v>
      </c>
      <c r="O14"/>
      <c r="P14"/>
      <c r="Q14"/>
      <c r="R14"/>
      <c r="S14"/>
      <c r="T14"/>
      <c r="U14"/>
      <c r="V14"/>
      <c r="W14"/>
      <c r="X14"/>
    </row>
    <row r="15" spans="1:24" ht="17.25" customHeight="1">
      <c r="A15" s="242" t="s">
        <v>29</v>
      </c>
      <c r="B15" s="275">
        <v>9218</v>
      </c>
      <c r="C15" s="1133">
        <v>0.48168469457072688</v>
      </c>
      <c r="D15" s="1136">
        <v>1288</v>
      </c>
      <c r="E15" s="1137">
        <v>0.492920015308075</v>
      </c>
      <c r="F15" s="1136">
        <v>2384</v>
      </c>
      <c r="G15" s="1129">
        <v>0.48782484141600163</v>
      </c>
      <c r="H15" s="1136">
        <v>2489</v>
      </c>
      <c r="I15" s="1129">
        <v>0.48832646654895034</v>
      </c>
      <c r="J15" s="1136">
        <v>2629</v>
      </c>
      <c r="K15" s="1129">
        <v>0.4951968355622528</v>
      </c>
      <c r="L15" s="1136">
        <v>428</v>
      </c>
      <c r="M15" s="1132">
        <v>0.34768480909829408</v>
      </c>
      <c r="O15"/>
      <c r="P15"/>
      <c r="Q15"/>
      <c r="R15"/>
      <c r="S15"/>
      <c r="T15"/>
      <c r="U15"/>
      <c r="V15"/>
      <c r="W15"/>
      <c r="X15"/>
    </row>
    <row r="16" spans="1:24" ht="17.25" customHeight="1">
      <c r="A16" s="242" t="s">
        <v>30</v>
      </c>
      <c r="B16" s="275">
        <v>8845</v>
      </c>
      <c r="C16" s="1133">
        <v>0.48094176499374697</v>
      </c>
      <c r="D16" s="1136">
        <v>1250</v>
      </c>
      <c r="E16" s="1137">
        <v>0.50060072086503804</v>
      </c>
      <c r="F16" s="1136">
        <v>2290</v>
      </c>
      <c r="G16" s="1129">
        <v>0.48302045981860364</v>
      </c>
      <c r="H16" s="1136">
        <v>2428</v>
      </c>
      <c r="I16" s="1129">
        <v>0.48813831926015278</v>
      </c>
      <c r="J16" s="1136">
        <v>2547</v>
      </c>
      <c r="K16" s="1129">
        <v>0.49303135888501742</v>
      </c>
      <c r="L16" s="1136">
        <v>330</v>
      </c>
      <c r="M16" s="1132">
        <v>0.32576505429417574</v>
      </c>
      <c r="O16"/>
      <c r="P16"/>
      <c r="Q16"/>
      <c r="R16"/>
      <c r="S16"/>
      <c r="T16"/>
      <c r="U16"/>
      <c r="V16"/>
      <c r="W16"/>
      <c r="X16"/>
    </row>
    <row r="17" spans="1:24" ht="17.25" customHeight="1">
      <c r="A17" s="242" t="s">
        <v>31</v>
      </c>
      <c r="B17" s="275">
        <v>8705</v>
      </c>
      <c r="C17" s="1133">
        <v>0.48455329807959924</v>
      </c>
      <c r="D17" s="1136">
        <v>1196</v>
      </c>
      <c r="E17" s="1137">
        <v>0.49401073936389922</v>
      </c>
      <c r="F17" s="1136">
        <v>2327</v>
      </c>
      <c r="G17" s="1129">
        <v>0.50183308173387964</v>
      </c>
      <c r="H17" s="1136">
        <v>2422</v>
      </c>
      <c r="I17" s="1129">
        <v>0.4911782599878321</v>
      </c>
      <c r="J17" s="1136">
        <v>2414</v>
      </c>
      <c r="K17" s="1129">
        <v>0.48434991974317815</v>
      </c>
      <c r="L17" s="1136">
        <v>346</v>
      </c>
      <c r="M17" s="1132">
        <v>0.34879032258064518</v>
      </c>
      <c r="O17"/>
      <c r="P17"/>
      <c r="Q17"/>
      <c r="R17"/>
      <c r="S17"/>
      <c r="T17"/>
      <c r="U17"/>
      <c r="V17"/>
      <c r="W17"/>
      <c r="X17"/>
    </row>
    <row r="18" spans="1:24" ht="17.25" customHeight="1">
      <c r="A18" s="242" t="s">
        <v>32</v>
      </c>
      <c r="B18" s="275">
        <v>20126</v>
      </c>
      <c r="C18" s="1133">
        <v>0.48152933295052158</v>
      </c>
      <c r="D18" s="1136">
        <v>2108</v>
      </c>
      <c r="E18" s="1137">
        <v>0.49356122687895104</v>
      </c>
      <c r="F18" s="1136">
        <v>5435</v>
      </c>
      <c r="G18" s="1129">
        <v>0.49185520361990948</v>
      </c>
      <c r="H18" s="1136">
        <v>5847</v>
      </c>
      <c r="I18" s="1129">
        <v>0.49142713061018661</v>
      </c>
      <c r="J18" s="1136">
        <v>5888</v>
      </c>
      <c r="K18" s="1129">
        <v>0.48413089952310473</v>
      </c>
      <c r="L18" s="1136">
        <v>848</v>
      </c>
      <c r="M18" s="1132">
        <v>0.35113871635610766</v>
      </c>
      <c r="O18"/>
      <c r="P18"/>
      <c r="Q18"/>
      <c r="R18"/>
      <c r="S18"/>
      <c r="T18"/>
      <c r="U18"/>
      <c r="V18"/>
      <c r="W18"/>
      <c r="X18"/>
    </row>
    <row r="19" spans="1:24" ht="17.25" customHeight="1">
      <c r="A19" s="242" t="s">
        <v>33</v>
      </c>
      <c r="B19" s="275">
        <v>10914</v>
      </c>
      <c r="C19" s="1133">
        <v>0.47594958789411712</v>
      </c>
      <c r="D19" s="1136">
        <v>1696</v>
      </c>
      <c r="E19" s="1137">
        <v>0.49359720605355062</v>
      </c>
      <c r="F19" s="1136">
        <v>2850</v>
      </c>
      <c r="G19" s="1129">
        <v>0.48198883815322169</v>
      </c>
      <c r="H19" s="1136">
        <v>2873</v>
      </c>
      <c r="I19" s="1129">
        <v>0.48579641528576262</v>
      </c>
      <c r="J19" s="1136">
        <v>2933</v>
      </c>
      <c r="K19" s="1129">
        <v>0.48335530652603825</v>
      </c>
      <c r="L19" s="1136">
        <v>562</v>
      </c>
      <c r="M19" s="1132">
        <v>0.35125000000000001</v>
      </c>
      <c r="O19"/>
      <c r="P19"/>
      <c r="Q19"/>
      <c r="R19"/>
      <c r="S19"/>
      <c r="T19"/>
      <c r="U19"/>
      <c r="V19"/>
      <c r="W19"/>
      <c r="X19"/>
    </row>
    <row r="20" spans="1:24" ht="17.25" customHeight="1">
      <c r="A20" s="242" t="s">
        <v>34</v>
      </c>
      <c r="B20" s="275">
        <v>9650</v>
      </c>
      <c r="C20" s="1133">
        <v>0.4825241262063103</v>
      </c>
      <c r="D20" s="1136">
        <v>1390</v>
      </c>
      <c r="E20" s="1137">
        <v>0.50785531603945921</v>
      </c>
      <c r="F20" s="1136">
        <v>2555</v>
      </c>
      <c r="G20" s="1129">
        <v>0.49573147070236712</v>
      </c>
      <c r="H20" s="1136">
        <v>2668</v>
      </c>
      <c r="I20" s="1129">
        <v>0.49062155204119162</v>
      </c>
      <c r="J20" s="1136">
        <v>2571</v>
      </c>
      <c r="K20" s="1129">
        <v>0.48804100227790431</v>
      </c>
      <c r="L20" s="1136">
        <v>466</v>
      </c>
      <c r="M20" s="1132">
        <v>0.33238231098430815</v>
      </c>
      <c r="O20"/>
      <c r="P20"/>
      <c r="Q20"/>
      <c r="R20"/>
      <c r="S20"/>
      <c r="T20"/>
      <c r="U20"/>
      <c r="V20"/>
      <c r="W20"/>
      <c r="X20"/>
    </row>
    <row r="21" spans="1:24" ht="17.25" customHeight="1" thickBot="1">
      <c r="A21" s="243" t="s">
        <v>35</v>
      </c>
      <c r="B21" s="16">
        <v>18878</v>
      </c>
      <c r="C21" s="390">
        <v>0.48212279088773113</v>
      </c>
      <c r="D21" s="265">
        <v>2710</v>
      </c>
      <c r="E21" s="389">
        <v>0.49588289112534312</v>
      </c>
      <c r="F21" s="265">
        <v>4735</v>
      </c>
      <c r="G21" s="388">
        <v>0.48134593880248044</v>
      </c>
      <c r="H21" s="265">
        <v>5160</v>
      </c>
      <c r="I21" s="388">
        <v>0.4939689833429064</v>
      </c>
      <c r="J21" s="265">
        <v>5456</v>
      </c>
      <c r="K21" s="388">
        <v>0.49148725340059451</v>
      </c>
      <c r="L21" s="265">
        <v>817</v>
      </c>
      <c r="M21" s="445">
        <v>0.35413957520589512</v>
      </c>
      <c r="O21"/>
      <c r="P21"/>
      <c r="Q21"/>
      <c r="R21"/>
      <c r="S21"/>
      <c r="T21"/>
      <c r="U21"/>
      <c r="V21"/>
      <c r="W21"/>
      <c r="X21"/>
    </row>
    <row r="22" spans="1:24" ht="17.25" customHeight="1">
      <c r="A22" s="1618" t="s">
        <v>465</v>
      </c>
      <c r="B22" s="286"/>
      <c r="C22" s="286"/>
      <c r="D22" s="286"/>
      <c r="E22" s="286"/>
      <c r="J22" s="769"/>
      <c r="O22"/>
      <c r="P22"/>
      <c r="Q22"/>
      <c r="R22"/>
      <c r="S22"/>
      <c r="T22"/>
      <c r="U22"/>
      <c r="V22"/>
      <c r="W22"/>
      <c r="X22"/>
    </row>
    <row r="23" spans="1:24" ht="17.25" customHeight="1">
      <c r="J23" s="769"/>
    </row>
    <row r="24" spans="1:24"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</row>
  </sheetData>
  <mergeCells count="20">
    <mergeCell ref="A3:A6"/>
    <mergeCell ref="B3:C4"/>
    <mergeCell ref="D3:M3"/>
    <mergeCell ref="D4:E4"/>
    <mergeCell ref="F4:G4"/>
    <mergeCell ref="H4:I4"/>
    <mergeCell ref="J4:K4"/>
    <mergeCell ref="L4:M4"/>
    <mergeCell ref="H5:H6"/>
    <mergeCell ref="I5:I6"/>
    <mergeCell ref="L5:L6"/>
    <mergeCell ref="M5:M6"/>
    <mergeCell ref="B5:B6"/>
    <mergeCell ref="C5:C6"/>
    <mergeCell ref="D5:D6"/>
    <mergeCell ref="J5:J6"/>
    <mergeCell ref="K5:K6"/>
    <mergeCell ref="E5:E6"/>
    <mergeCell ref="F5:F6"/>
    <mergeCell ref="G5:G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Normal="100" workbookViewId="0">
      <selection activeCell="A2" sqref="A2"/>
    </sheetView>
  </sheetViews>
  <sheetFormatPr defaultRowHeight="15"/>
  <cols>
    <col min="1" max="1" width="23.7109375" customWidth="1"/>
    <col min="2" max="12" width="6.28515625" customWidth="1"/>
    <col min="13" max="13" width="6.42578125" customWidth="1"/>
    <col min="14" max="14" width="6.140625" customWidth="1"/>
    <col min="15" max="15" width="6.42578125" customWidth="1"/>
    <col min="16" max="16" width="6.140625" customWidth="1"/>
    <col min="17" max="17" width="6.42578125" customWidth="1"/>
    <col min="18" max="18" width="6.140625" customWidth="1"/>
  </cols>
  <sheetData>
    <row r="1" spans="1:18" ht="17.25" customHeight="1">
      <c r="A1" s="309" t="s">
        <v>943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790"/>
      <c r="Q1" s="309"/>
      <c r="R1" s="309"/>
    </row>
    <row r="2" spans="1:18" ht="17.25" customHeight="1" thickBot="1">
      <c r="A2" s="517" t="s">
        <v>283</v>
      </c>
      <c r="B2" s="310"/>
      <c r="C2" s="310"/>
      <c r="D2" s="310"/>
      <c r="E2" s="310"/>
      <c r="F2" s="310"/>
      <c r="G2" s="310"/>
      <c r="H2" s="310"/>
      <c r="I2" s="310" t="s">
        <v>0</v>
      </c>
      <c r="J2" s="310"/>
      <c r="K2" s="310"/>
      <c r="L2" s="310"/>
      <c r="M2" s="310"/>
      <c r="N2" s="310"/>
      <c r="O2" s="310"/>
      <c r="P2" s="310"/>
      <c r="Q2" s="310"/>
      <c r="R2" s="310"/>
    </row>
    <row r="3" spans="1:18" ht="26.25" customHeight="1">
      <c r="A3" s="2060" t="s">
        <v>435</v>
      </c>
      <c r="B3" s="1764" t="s">
        <v>289</v>
      </c>
      <c r="C3" s="1765"/>
      <c r="D3" s="1765"/>
      <c r="E3" s="1765"/>
      <c r="F3" s="1765"/>
      <c r="G3" s="1765"/>
      <c r="H3" s="1765"/>
      <c r="I3" s="1765"/>
      <c r="J3" s="1765"/>
      <c r="K3" s="1765"/>
      <c r="L3" s="1765"/>
      <c r="M3" s="1804" t="s">
        <v>960</v>
      </c>
      <c r="N3" s="1768"/>
      <c r="O3" s="1769" t="s">
        <v>961</v>
      </c>
      <c r="P3" s="1775"/>
      <c r="Q3" s="1767" t="s">
        <v>962</v>
      </c>
      <c r="R3" s="1772"/>
    </row>
    <row r="4" spans="1:18" ht="23.25" thickBot="1">
      <c r="A4" s="2061"/>
      <c r="B4" s="921" t="s">
        <v>11</v>
      </c>
      <c r="C4" s="921" t="s">
        <v>12</v>
      </c>
      <c r="D4" s="921" t="s">
        <v>13</v>
      </c>
      <c r="E4" s="921" t="s">
        <v>14</v>
      </c>
      <c r="F4" s="921" t="s">
        <v>15</v>
      </c>
      <c r="G4" s="921" t="s">
        <v>16</v>
      </c>
      <c r="H4" s="921" t="s">
        <v>17</v>
      </c>
      <c r="I4" s="921" t="s">
        <v>18</v>
      </c>
      <c r="J4" s="922" t="s">
        <v>217</v>
      </c>
      <c r="K4" s="921" t="s">
        <v>278</v>
      </c>
      <c r="L4" s="1075" t="s">
        <v>601</v>
      </c>
      <c r="M4" s="924" t="s">
        <v>281</v>
      </c>
      <c r="N4" s="925" t="s">
        <v>282</v>
      </c>
      <c r="O4" s="929" t="s">
        <v>281</v>
      </c>
      <c r="P4" s="925" t="s">
        <v>282</v>
      </c>
      <c r="Q4" s="926" t="s">
        <v>281</v>
      </c>
      <c r="R4" s="977" t="s">
        <v>282</v>
      </c>
    </row>
    <row r="5" spans="1:18">
      <c r="A5" s="647" t="s">
        <v>76</v>
      </c>
      <c r="B5" s="648">
        <v>44520</v>
      </c>
      <c r="C5" s="648">
        <v>43207</v>
      </c>
      <c r="D5" s="648">
        <v>36482</v>
      </c>
      <c r="E5" s="648">
        <v>30166</v>
      </c>
      <c r="F5" s="648">
        <v>26483</v>
      </c>
      <c r="G5" s="648">
        <v>22758</v>
      </c>
      <c r="H5" s="504">
        <v>20437</v>
      </c>
      <c r="I5" s="648">
        <v>18978</v>
      </c>
      <c r="J5" s="183">
        <v>16486</v>
      </c>
      <c r="K5" s="648">
        <v>14803</v>
      </c>
      <c r="L5" s="413">
        <v>13520</v>
      </c>
      <c r="M5" s="655">
        <f>L5-K5</f>
        <v>-1283</v>
      </c>
      <c r="N5" s="725">
        <f>L5/K5-1</f>
        <v>-8.667162061744238E-2</v>
      </c>
      <c r="O5" s="657">
        <f>L5-G5</f>
        <v>-9238</v>
      </c>
      <c r="P5" s="1559">
        <f>L5/G5-1</f>
        <v>-0.40592319184462611</v>
      </c>
      <c r="Q5" s="659">
        <f>L5-B5</f>
        <v>-31000</v>
      </c>
      <c r="R5" s="660">
        <f>L5/B5-1</f>
        <v>-0.69631626235399824</v>
      </c>
    </row>
    <row r="6" spans="1:18" ht="22.5">
      <c r="A6" s="301" t="s">
        <v>78</v>
      </c>
      <c r="B6" s="646">
        <v>3569</v>
      </c>
      <c r="C6" s="646">
        <v>3300</v>
      </c>
      <c r="D6" s="646">
        <v>2912</v>
      </c>
      <c r="E6" s="646">
        <v>2420</v>
      </c>
      <c r="F6" s="646">
        <v>2197</v>
      </c>
      <c r="G6" s="646">
        <v>1961</v>
      </c>
      <c r="H6" s="646">
        <v>1800</v>
      </c>
      <c r="I6" s="646">
        <v>1650</v>
      </c>
      <c r="J6" s="649">
        <v>1421</v>
      </c>
      <c r="K6" s="646">
        <v>1328</v>
      </c>
      <c r="L6" s="505">
        <v>1246</v>
      </c>
      <c r="M6" s="783">
        <f t="shared" ref="M6:M25" si="0">L6-K6</f>
        <v>-82</v>
      </c>
      <c r="N6" s="664">
        <f t="shared" ref="N6:N25" si="1">L6/K6-1</f>
        <v>-6.174698795180722E-2</v>
      </c>
      <c r="O6" s="663">
        <f t="shared" ref="O6:O25" si="2">L6-G6</f>
        <v>-715</v>
      </c>
      <c r="P6" s="573">
        <f t="shared" ref="P6:P25" si="3">L6/G6-1</f>
        <v>-0.3646098929117797</v>
      </c>
      <c r="Q6" s="778">
        <f t="shared" ref="Q6:Q23" si="4">L6-B6</f>
        <v>-2323</v>
      </c>
      <c r="R6" s="666">
        <f t="shared" ref="R6:R23" si="5">L6/B6-1</f>
        <v>-0.65088260016811428</v>
      </c>
    </row>
    <row r="7" spans="1:18" ht="22.5">
      <c r="A7" s="301" t="s">
        <v>546</v>
      </c>
      <c r="B7" s="646">
        <v>2565</v>
      </c>
      <c r="C7" s="646">
        <v>2273</v>
      </c>
      <c r="D7" s="646">
        <v>1708</v>
      </c>
      <c r="E7" s="646">
        <v>1308</v>
      </c>
      <c r="F7" s="646">
        <v>1142</v>
      </c>
      <c r="G7" s="646">
        <v>1066</v>
      </c>
      <c r="H7" s="646">
        <v>899</v>
      </c>
      <c r="I7" s="646">
        <v>840</v>
      </c>
      <c r="J7" s="649">
        <v>712</v>
      </c>
      <c r="K7" s="646">
        <v>678</v>
      </c>
      <c r="L7" s="505">
        <v>644</v>
      </c>
      <c r="M7" s="783">
        <f t="shared" si="0"/>
        <v>-34</v>
      </c>
      <c r="N7" s="664">
        <f t="shared" si="1"/>
        <v>-5.0147492625368773E-2</v>
      </c>
      <c r="O7" s="663">
        <f t="shared" si="2"/>
        <v>-422</v>
      </c>
      <c r="P7" s="573">
        <f t="shared" si="3"/>
        <v>-0.39587242026266412</v>
      </c>
      <c r="Q7" s="778">
        <f t="shared" si="4"/>
        <v>-1921</v>
      </c>
      <c r="R7" s="666">
        <f t="shared" si="5"/>
        <v>-0.74892787524366478</v>
      </c>
    </row>
    <row r="8" spans="1:18" ht="22.5">
      <c r="A8" s="301" t="s">
        <v>80</v>
      </c>
      <c r="B8" s="646">
        <v>138</v>
      </c>
      <c r="C8" s="646">
        <v>76</v>
      </c>
      <c r="D8" s="646">
        <v>51</v>
      </c>
      <c r="E8" s="646">
        <v>14</v>
      </c>
      <c r="F8" s="646">
        <v>8</v>
      </c>
      <c r="G8" s="646">
        <v>2</v>
      </c>
      <c r="H8" s="646">
        <v>11</v>
      </c>
      <c r="I8" s="646">
        <v>17</v>
      </c>
      <c r="J8" s="649">
        <v>28</v>
      </c>
      <c r="K8" s="646">
        <v>19</v>
      </c>
      <c r="L8" s="505">
        <v>8</v>
      </c>
      <c r="M8" s="783">
        <f t="shared" si="0"/>
        <v>-11</v>
      </c>
      <c r="N8" s="664">
        <f t="shared" si="1"/>
        <v>-0.57894736842105265</v>
      </c>
      <c r="O8" s="663">
        <f t="shared" si="2"/>
        <v>6</v>
      </c>
      <c r="P8" s="573">
        <f t="shared" si="3"/>
        <v>3</v>
      </c>
      <c r="Q8" s="778">
        <f t="shared" si="4"/>
        <v>-130</v>
      </c>
      <c r="R8" s="666">
        <f t="shared" si="5"/>
        <v>-0.94202898550724634</v>
      </c>
    </row>
    <row r="9" spans="1:18" ht="22.5">
      <c r="A9" s="301" t="s">
        <v>81</v>
      </c>
      <c r="B9" s="646">
        <v>131</v>
      </c>
      <c r="C9" s="646">
        <v>79</v>
      </c>
      <c r="D9" s="646">
        <v>35</v>
      </c>
      <c r="E9" s="646">
        <v>28</v>
      </c>
      <c r="F9" s="646">
        <v>69</v>
      </c>
      <c r="G9" s="646">
        <v>75</v>
      </c>
      <c r="H9" s="646">
        <v>83</v>
      </c>
      <c r="I9" s="646">
        <v>72</v>
      </c>
      <c r="J9" s="649">
        <v>64</v>
      </c>
      <c r="K9" s="646">
        <v>59</v>
      </c>
      <c r="L9" s="505">
        <v>64</v>
      </c>
      <c r="M9" s="783">
        <f t="shared" si="0"/>
        <v>5</v>
      </c>
      <c r="N9" s="664">
        <f t="shared" si="1"/>
        <v>8.4745762711864403E-2</v>
      </c>
      <c r="O9" s="663">
        <f t="shared" si="2"/>
        <v>-11</v>
      </c>
      <c r="P9" s="573">
        <f t="shared" si="3"/>
        <v>-0.14666666666666661</v>
      </c>
      <c r="Q9" s="778">
        <f t="shared" si="4"/>
        <v>-67</v>
      </c>
      <c r="R9" s="666">
        <f t="shared" si="5"/>
        <v>-0.51145038167938939</v>
      </c>
    </row>
    <row r="10" spans="1:18" s="314" customFormat="1">
      <c r="A10" s="301" t="s">
        <v>82</v>
      </c>
      <c r="B10" s="646">
        <v>70</v>
      </c>
      <c r="C10" s="646">
        <v>72</v>
      </c>
      <c r="D10" s="646">
        <v>39</v>
      </c>
      <c r="E10" s="646">
        <v>23</v>
      </c>
      <c r="F10" s="646">
        <v>1</v>
      </c>
      <c r="G10" s="779" t="s">
        <v>254</v>
      </c>
      <c r="H10" s="779" t="s">
        <v>254</v>
      </c>
      <c r="I10" s="779" t="s">
        <v>254</v>
      </c>
      <c r="J10" s="780" t="s">
        <v>254</v>
      </c>
      <c r="K10" s="779" t="s">
        <v>254</v>
      </c>
      <c r="L10" s="779" t="s">
        <v>254</v>
      </c>
      <c r="M10" s="784" t="s">
        <v>58</v>
      </c>
      <c r="N10" s="787" t="s">
        <v>58</v>
      </c>
      <c r="O10" s="791" t="s">
        <v>58</v>
      </c>
      <c r="P10" s="788" t="s">
        <v>58</v>
      </c>
      <c r="Q10" s="782" t="s">
        <v>58</v>
      </c>
      <c r="R10" s="755" t="s">
        <v>58</v>
      </c>
    </row>
    <row r="11" spans="1:18" ht="22.5">
      <c r="A11" s="301" t="s">
        <v>84</v>
      </c>
      <c r="B11" s="646">
        <v>782</v>
      </c>
      <c r="C11" s="646">
        <v>682</v>
      </c>
      <c r="D11" s="646">
        <v>564</v>
      </c>
      <c r="E11" s="646">
        <v>465</v>
      </c>
      <c r="F11" s="646">
        <v>397</v>
      </c>
      <c r="G11" s="646">
        <v>341</v>
      </c>
      <c r="H11" s="646">
        <v>264</v>
      </c>
      <c r="I11" s="646">
        <v>278</v>
      </c>
      <c r="J11" s="649">
        <v>235</v>
      </c>
      <c r="K11" s="646">
        <v>221</v>
      </c>
      <c r="L11" s="505">
        <v>168</v>
      </c>
      <c r="M11" s="783">
        <f t="shared" si="0"/>
        <v>-53</v>
      </c>
      <c r="N11" s="664">
        <f t="shared" si="1"/>
        <v>-0.23981900452488691</v>
      </c>
      <c r="O11" s="663">
        <f t="shared" si="2"/>
        <v>-173</v>
      </c>
      <c r="P11" s="573">
        <f t="shared" si="3"/>
        <v>-0.50733137829912023</v>
      </c>
      <c r="Q11" s="778">
        <f t="shared" si="4"/>
        <v>-614</v>
      </c>
      <c r="R11" s="666">
        <f t="shared" si="5"/>
        <v>-0.78516624040920713</v>
      </c>
    </row>
    <row r="12" spans="1:18" ht="22.5">
      <c r="A12" s="301" t="s">
        <v>85</v>
      </c>
      <c r="B12" s="646">
        <v>75</v>
      </c>
      <c r="C12" s="646">
        <v>61</v>
      </c>
      <c r="D12" s="646">
        <v>35</v>
      </c>
      <c r="E12" s="646">
        <v>43</v>
      </c>
      <c r="F12" s="646">
        <v>35</v>
      </c>
      <c r="G12" s="646">
        <v>14</v>
      </c>
      <c r="H12" s="779" t="s">
        <v>254</v>
      </c>
      <c r="I12" s="646">
        <v>7</v>
      </c>
      <c r="J12" s="649">
        <v>27</v>
      </c>
      <c r="K12" s="646">
        <v>25</v>
      </c>
      <c r="L12" s="505">
        <v>8</v>
      </c>
      <c r="M12" s="783">
        <f t="shared" si="0"/>
        <v>-17</v>
      </c>
      <c r="N12" s="664">
        <f t="shared" si="1"/>
        <v>-0.67999999999999994</v>
      </c>
      <c r="O12" s="663">
        <f t="shared" si="2"/>
        <v>-6</v>
      </c>
      <c r="P12" s="573">
        <f t="shared" si="3"/>
        <v>-0.4285714285714286</v>
      </c>
      <c r="Q12" s="778">
        <f t="shared" si="4"/>
        <v>-67</v>
      </c>
      <c r="R12" s="666">
        <f t="shared" si="5"/>
        <v>-0.89333333333333331</v>
      </c>
    </row>
    <row r="13" spans="1:18" ht="22.5">
      <c r="A13" s="301" t="s">
        <v>86</v>
      </c>
      <c r="B13" s="646">
        <v>998</v>
      </c>
      <c r="C13" s="646">
        <v>895</v>
      </c>
      <c r="D13" s="646">
        <v>757</v>
      </c>
      <c r="E13" s="646">
        <v>641</v>
      </c>
      <c r="F13" s="646">
        <v>620</v>
      </c>
      <c r="G13" s="646">
        <v>552</v>
      </c>
      <c r="H13" s="646">
        <v>520</v>
      </c>
      <c r="I13" s="646">
        <v>498</v>
      </c>
      <c r="J13" s="649">
        <v>374</v>
      </c>
      <c r="K13" s="646">
        <v>281</v>
      </c>
      <c r="L13" s="505">
        <v>201</v>
      </c>
      <c r="M13" s="783">
        <f t="shared" si="0"/>
        <v>-80</v>
      </c>
      <c r="N13" s="664">
        <f t="shared" si="1"/>
        <v>-0.28469750889679712</v>
      </c>
      <c r="O13" s="663">
        <f t="shared" si="2"/>
        <v>-351</v>
      </c>
      <c r="P13" s="573">
        <f t="shared" si="3"/>
        <v>-0.63586956521739135</v>
      </c>
      <c r="Q13" s="778">
        <f t="shared" si="4"/>
        <v>-797</v>
      </c>
      <c r="R13" s="666">
        <f t="shared" si="5"/>
        <v>-0.79859719438877752</v>
      </c>
    </row>
    <row r="14" spans="1:18">
      <c r="A14" s="301" t="s">
        <v>87</v>
      </c>
      <c r="B14" s="646">
        <v>1105</v>
      </c>
      <c r="C14" s="646">
        <v>977</v>
      </c>
      <c r="D14" s="646">
        <v>629</v>
      </c>
      <c r="E14" s="646">
        <v>331</v>
      </c>
      <c r="F14" s="646">
        <v>117</v>
      </c>
      <c r="G14" s="646">
        <v>72</v>
      </c>
      <c r="H14" s="646">
        <v>66</v>
      </c>
      <c r="I14" s="646">
        <v>58</v>
      </c>
      <c r="J14" s="649">
        <v>56</v>
      </c>
      <c r="K14" s="646">
        <v>35</v>
      </c>
      <c r="L14" s="505">
        <v>55</v>
      </c>
      <c r="M14" s="783">
        <f t="shared" si="0"/>
        <v>20</v>
      </c>
      <c r="N14" s="664">
        <f t="shared" si="1"/>
        <v>0.5714285714285714</v>
      </c>
      <c r="O14" s="663">
        <f t="shared" si="2"/>
        <v>-17</v>
      </c>
      <c r="P14" s="573">
        <f t="shared" si="3"/>
        <v>-0.23611111111111116</v>
      </c>
      <c r="Q14" s="778">
        <f t="shared" si="4"/>
        <v>-1050</v>
      </c>
      <c r="R14" s="666">
        <f t="shared" si="5"/>
        <v>-0.95022624434389136</v>
      </c>
    </row>
    <row r="15" spans="1:18" ht="22.5">
      <c r="A15" s="301" t="s">
        <v>88</v>
      </c>
      <c r="B15" s="646">
        <v>42</v>
      </c>
      <c r="C15" s="646">
        <v>43</v>
      </c>
      <c r="D15" s="646">
        <v>48</v>
      </c>
      <c r="E15" s="646">
        <v>135</v>
      </c>
      <c r="F15" s="646">
        <v>202</v>
      </c>
      <c r="G15" s="646">
        <v>198</v>
      </c>
      <c r="H15" s="646">
        <v>155</v>
      </c>
      <c r="I15" s="646">
        <v>145</v>
      </c>
      <c r="J15" s="649">
        <v>144</v>
      </c>
      <c r="K15" s="646">
        <v>133</v>
      </c>
      <c r="L15" s="505">
        <v>145</v>
      </c>
      <c r="M15" s="783">
        <f t="shared" si="0"/>
        <v>12</v>
      </c>
      <c r="N15" s="664">
        <f t="shared" si="1"/>
        <v>9.0225563909774431E-2</v>
      </c>
      <c r="O15" s="663">
        <f t="shared" si="2"/>
        <v>-53</v>
      </c>
      <c r="P15" s="573">
        <f t="shared" si="3"/>
        <v>-0.26767676767676762</v>
      </c>
      <c r="Q15" s="778">
        <f t="shared" si="4"/>
        <v>103</v>
      </c>
      <c r="R15" s="666">
        <f t="shared" si="5"/>
        <v>2.4523809523809526</v>
      </c>
    </row>
    <row r="16" spans="1:18">
      <c r="A16" s="301" t="s">
        <v>89</v>
      </c>
      <c r="B16" s="646">
        <v>340</v>
      </c>
      <c r="C16" s="646">
        <v>383</v>
      </c>
      <c r="D16" s="646">
        <v>294</v>
      </c>
      <c r="E16" s="646">
        <v>268</v>
      </c>
      <c r="F16" s="646">
        <v>259</v>
      </c>
      <c r="G16" s="646">
        <v>227</v>
      </c>
      <c r="H16" s="646">
        <v>194</v>
      </c>
      <c r="I16" s="646">
        <v>186</v>
      </c>
      <c r="J16" s="649">
        <v>151</v>
      </c>
      <c r="K16" s="646">
        <v>172</v>
      </c>
      <c r="L16" s="505">
        <v>151</v>
      </c>
      <c r="M16" s="783">
        <f t="shared" si="0"/>
        <v>-21</v>
      </c>
      <c r="N16" s="664">
        <f t="shared" si="1"/>
        <v>-0.12209302325581395</v>
      </c>
      <c r="O16" s="663">
        <f t="shared" si="2"/>
        <v>-76</v>
      </c>
      <c r="P16" s="573">
        <f t="shared" si="3"/>
        <v>-0.33480176211453749</v>
      </c>
      <c r="Q16" s="778">
        <f t="shared" si="4"/>
        <v>-189</v>
      </c>
      <c r="R16" s="666">
        <f t="shared" si="5"/>
        <v>-0.55588235294117649</v>
      </c>
    </row>
    <row r="17" spans="1:18">
      <c r="A17" s="301" t="s">
        <v>90</v>
      </c>
      <c r="B17" s="779" t="s">
        <v>254</v>
      </c>
      <c r="C17" s="779" t="s">
        <v>254</v>
      </c>
      <c r="D17" s="646">
        <v>42</v>
      </c>
      <c r="E17" s="646">
        <v>62</v>
      </c>
      <c r="F17" s="646">
        <v>64</v>
      </c>
      <c r="G17" s="646">
        <v>106</v>
      </c>
      <c r="H17" s="646">
        <v>97</v>
      </c>
      <c r="I17" s="646">
        <v>76</v>
      </c>
      <c r="J17" s="649">
        <v>92</v>
      </c>
      <c r="K17" s="646">
        <v>79</v>
      </c>
      <c r="L17" s="505">
        <v>31</v>
      </c>
      <c r="M17" s="783">
        <f t="shared" si="0"/>
        <v>-48</v>
      </c>
      <c r="N17" s="664">
        <f t="shared" si="1"/>
        <v>-0.60759493670886078</v>
      </c>
      <c r="O17" s="663">
        <f t="shared" si="2"/>
        <v>-75</v>
      </c>
      <c r="P17" s="573">
        <f t="shared" si="3"/>
        <v>-0.70754716981132071</v>
      </c>
      <c r="Q17" s="782" t="s">
        <v>58</v>
      </c>
      <c r="R17" s="755" t="s">
        <v>58</v>
      </c>
    </row>
    <row r="18" spans="1:18" s="314" customFormat="1">
      <c r="A18" s="301" t="s">
        <v>691</v>
      </c>
      <c r="B18" s="646">
        <v>1703</v>
      </c>
      <c r="C18" s="646">
        <v>1185</v>
      </c>
      <c r="D18" s="646">
        <v>519</v>
      </c>
      <c r="E18" s="646">
        <v>197</v>
      </c>
      <c r="F18" s="646">
        <v>12</v>
      </c>
      <c r="G18" s="779" t="s">
        <v>254</v>
      </c>
      <c r="H18" s="779" t="s">
        <v>254</v>
      </c>
      <c r="I18" s="779" t="s">
        <v>254</v>
      </c>
      <c r="J18" s="780" t="s">
        <v>254</v>
      </c>
      <c r="K18" s="779" t="s">
        <v>254</v>
      </c>
      <c r="L18" s="779" t="s">
        <v>254</v>
      </c>
      <c r="M18" s="784" t="s">
        <v>58</v>
      </c>
      <c r="N18" s="787" t="s">
        <v>58</v>
      </c>
      <c r="O18" s="791" t="s">
        <v>58</v>
      </c>
      <c r="P18" s="788" t="s">
        <v>58</v>
      </c>
      <c r="Q18" s="782" t="s">
        <v>58</v>
      </c>
      <c r="R18" s="755" t="s">
        <v>58</v>
      </c>
    </row>
    <row r="19" spans="1:18" ht="22.5">
      <c r="A19" s="301" t="s">
        <v>101</v>
      </c>
      <c r="B19" s="646">
        <v>27063</v>
      </c>
      <c r="C19" s="646">
        <v>28114</v>
      </c>
      <c r="D19" s="646">
        <v>24946</v>
      </c>
      <c r="E19" s="646">
        <v>21396</v>
      </c>
      <c r="F19" s="646">
        <v>18859</v>
      </c>
      <c r="G19" s="646">
        <v>16115</v>
      </c>
      <c r="H19" s="646">
        <v>14484</v>
      </c>
      <c r="I19" s="646">
        <v>13455</v>
      </c>
      <c r="J19" s="649">
        <v>11749</v>
      </c>
      <c r="K19" s="646">
        <v>10457</v>
      </c>
      <c r="L19" s="505">
        <v>9704</v>
      </c>
      <c r="M19" s="783">
        <f t="shared" si="0"/>
        <v>-753</v>
      </c>
      <c r="N19" s="664">
        <f t="shared" si="1"/>
        <v>-7.200918045328486E-2</v>
      </c>
      <c r="O19" s="663">
        <f t="shared" si="2"/>
        <v>-6411</v>
      </c>
      <c r="P19" s="573">
        <f t="shared" si="3"/>
        <v>-0.39782811045609678</v>
      </c>
      <c r="Q19" s="778">
        <f t="shared" si="4"/>
        <v>-17359</v>
      </c>
      <c r="R19" s="666">
        <f t="shared" si="5"/>
        <v>-0.64142925765805714</v>
      </c>
    </row>
    <row r="20" spans="1:18" ht="22.5">
      <c r="A20" s="301" t="s">
        <v>92</v>
      </c>
      <c r="B20" s="646">
        <v>2335</v>
      </c>
      <c r="C20" s="646">
        <v>2175</v>
      </c>
      <c r="D20" s="646">
        <v>1855</v>
      </c>
      <c r="E20" s="646">
        <v>1437</v>
      </c>
      <c r="F20" s="646">
        <v>1292</v>
      </c>
      <c r="G20" s="646">
        <v>1027</v>
      </c>
      <c r="H20" s="646">
        <v>869</v>
      </c>
      <c r="I20" s="646">
        <v>708</v>
      </c>
      <c r="J20" s="649">
        <v>628</v>
      </c>
      <c r="K20" s="646">
        <v>597</v>
      </c>
      <c r="L20" s="505">
        <v>444</v>
      </c>
      <c r="M20" s="783">
        <f t="shared" si="0"/>
        <v>-153</v>
      </c>
      <c r="N20" s="664">
        <f t="shared" si="1"/>
        <v>-0.25628140703517588</v>
      </c>
      <c r="O20" s="663">
        <f t="shared" si="2"/>
        <v>-583</v>
      </c>
      <c r="P20" s="573">
        <f t="shared" si="3"/>
        <v>-0.56767283349561826</v>
      </c>
      <c r="Q20" s="778">
        <f t="shared" si="4"/>
        <v>-1891</v>
      </c>
      <c r="R20" s="666">
        <f t="shared" si="5"/>
        <v>-0.80985010706638116</v>
      </c>
    </row>
    <row r="21" spans="1:18">
      <c r="A21" s="301" t="s">
        <v>93</v>
      </c>
      <c r="B21" s="646">
        <v>1276</v>
      </c>
      <c r="C21" s="646">
        <v>878</v>
      </c>
      <c r="D21" s="646">
        <v>502</v>
      </c>
      <c r="E21" s="646">
        <v>397</v>
      </c>
      <c r="F21" s="646">
        <v>309</v>
      </c>
      <c r="G21" s="646">
        <v>241</v>
      </c>
      <c r="H21" s="646">
        <v>181</v>
      </c>
      <c r="I21" s="646">
        <v>119</v>
      </c>
      <c r="J21" s="649">
        <v>81</v>
      </c>
      <c r="K21" s="646">
        <v>78</v>
      </c>
      <c r="L21" s="505">
        <v>81</v>
      </c>
      <c r="M21" s="783">
        <f t="shared" si="0"/>
        <v>3</v>
      </c>
      <c r="N21" s="664">
        <f t="shared" si="1"/>
        <v>3.8461538461538547E-2</v>
      </c>
      <c r="O21" s="663">
        <f t="shared" si="2"/>
        <v>-160</v>
      </c>
      <c r="P21" s="573">
        <f t="shared" si="3"/>
        <v>-0.66390041493775931</v>
      </c>
      <c r="Q21" s="778">
        <f t="shared" si="4"/>
        <v>-1195</v>
      </c>
      <c r="R21" s="666">
        <f t="shared" si="5"/>
        <v>-0.93652037617554862</v>
      </c>
    </row>
    <row r="22" spans="1:18" ht="22.5">
      <c r="A22" s="301" t="s">
        <v>102</v>
      </c>
      <c r="B22" s="646">
        <v>1677</v>
      </c>
      <c r="C22" s="646">
        <v>1407</v>
      </c>
      <c r="D22" s="646">
        <v>1109</v>
      </c>
      <c r="E22" s="646">
        <v>742</v>
      </c>
      <c r="F22" s="646">
        <v>615</v>
      </c>
      <c r="G22" s="646">
        <v>469</v>
      </c>
      <c r="H22" s="646">
        <v>461</v>
      </c>
      <c r="I22" s="646">
        <v>498</v>
      </c>
      <c r="J22" s="649">
        <v>408</v>
      </c>
      <c r="K22" s="646">
        <v>320</v>
      </c>
      <c r="L22" s="505">
        <v>272</v>
      </c>
      <c r="M22" s="783">
        <f t="shared" si="0"/>
        <v>-48</v>
      </c>
      <c r="N22" s="664">
        <f t="shared" si="1"/>
        <v>-0.15000000000000002</v>
      </c>
      <c r="O22" s="663">
        <f t="shared" si="2"/>
        <v>-197</v>
      </c>
      <c r="P22" s="573">
        <f t="shared" si="3"/>
        <v>-0.42004264392324098</v>
      </c>
      <c r="Q22" s="778">
        <f t="shared" si="4"/>
        <v>-1405</v>
      </c>
      <c r="R22" s="666">
        <f t="shared" si="5"/>
        <v>-0.83780560524746572</v>
      </c>
    </row>
    <row r="23" spans="1:18">
      <c r="A23" s="301" t="s">
        <v>94</v>
      </c>
      <c r="B23" s="646">
        <v>484</v>
      </c>
      <c r="C23" s="646">
        <v>467</v>
      </c>
      <c r="D23" s="646">
        <v>332</v>
      </c>
      <c r="E23" s="646">
        <v>141</v>
      </c>
      <c r="F23" s="646">
        <v>180</v>
      </c>
      <c r="G23" s="646">
        <v>228</v>
      </c>
      <c r="H23" s="646">
        <v>247</v>
      </c>
      <c r="I23" s="646">
        <v>229</v>
      </c>
      <c r="J23" s="649">
        <v>219</v>
      </c>
      <c r="K23" s="646">
        <v>255</v>
      </c>
      <c r="L23" s="505">
        <v>207</v>
      </c>
      <c r="M23" s="783">
        <f t="shared" si="0"/>
        <v>-48</v>
      </c>
      <c r="N23" s="664">
        <f t="shared" si="1"/>
        <v>-0.18823529411764706</v>
      </c>
      <c r="O23" s="663">
        <f t="shared" si="2"/>
        <v>-21</v>
      </c>
      <c r="P23" s="573">
        <f t="shared" si="3"/>
        <v>-9.210526315789469E-2</v>
      </c>
      <c r="Q23" s="778">
        <f t="shared" si="4"/>
        <v>-277</v>
      </c>
      <c r="R23" s="666">
        <f t="shared" si="5"/>
        <v>-0.5723140495867769</v>
      </c>
    </row>
    <row r="24" spans="1:18" s="314" customFormat="1" ht="22.5">
      <c r="A24" s="301" t="s">
        <v>545</v>
      </c>
      <c r="B24" s="646">
        <v>57</v>
      </c>
      <c r="C24" s="646">
        <v>28</v>
      </c>
      <c r="D24" s="646">
        <v>32</v>
      </c>
      <c r="E24" s="646">
        <v>26</v>
      </c>
      <c r="F24" s="646">
        <v>24</v>
      </c>
      <c r="G24" s="779" t="s">
        <v>254</v>
      </c>
      <c r="H24" s="646">
        <v>37</v>
      </c>
      <c r="I24" s="779" t="s">
        <v>254</v>
      </c>
      <c r="J24" s="649">
        <v>21</v>
      </c>
      <c r="K24" s="779" t="s">
        <v>254</v>
      </c>
      <c r="L24" s="649">
        <v>37</v>
      </c>
      <c r="M24" s="784" t="s">
        <v>58</v>
      </c>
      <c r="N24" s="787" t="s">
        <v>58</v>
      </c>
      <c r="O24" s="791" t="s">
        <v>58</v>
      </c>
      <c r="P24" s="788" t="s">
        <v>58</v>
      </c>
      <c r="Q24" s="782" t="s">
        <v>58</v>
      </c>
      <c r="R24" s="755" t="s">
        <v>58</v>
      </c>
    </row>
    <row r="25" spans="1:18" ht="15.75" thickBot="1">
      <c r="A25" s="299" t="s">
        <v>96</v>
      </c>
      <c r="B25" s="71">
        <v>110</v>
      </c>
      <c r="C25" s="71">
        <v>112</v>
      </c>
      <c r="D25" s="71">
        <v>73</v>
      </c>
      <c r="E25" s="71">
        <v>92</v>
      </c>
      <c r="F25" s="71">
        <v>81</v>
      </c>
      <c r="G25" s="71">
        <v>64</v>
      </c>
      <c r="H25" s="71">
        <v>69</v>
      </c>
      <c r="I25" s="71">
        <v>142</v>
      </c>
      <c r="J25" s="335">
        <v>76</v>
      </c>
      <c r="K25" s="71">
        <v>57</v>
      </c>
      <c r="L25" s="506">
        <v>54</v>
      </c>
      <c r="M25" s="785">
        <f t="shared" si="0"/>
        <v>-3</v>
      </c>
      <c r="N25" s="670">
        <f t="shared" si="1"/>
        <v>-5.2631578947368474E-2</v>
      </c>
      <c r="O25" s="669">
        <f t="shared" si="2"/>
        <v>-10</v>
      </c>
      <c r="P25" s="574">
        <f t="shared" si="3"/>
        <v>-0.15625</v>
      </c>
      <c r="Q25" s="786" t="s">
        <v>58</v>
      </c>
      <c r="R25" s="789" t="s">
        <v>58</v>
      </c>
    </row>
    <row r="27" spans="1:18"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</row>
    <row r="29" spans="1:18" ht="22.5" customHeight="1"/>
    <row r="30" spans="1:18" ht="15.75" customHeight="1"/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1"/>
  <dimension ref="A1:V32"/>
  <sheetViews>
    <sheetView zoomScaleNormal="100" workbookViewId="0">
      <selection activeCell="N30" sqref="N30"/>
    </sheetView>
  </sheetViews>
  <sheetFormatPr defaultRowHeight="15"/>
  <cols>
    <col min="1" max="1" width="14" customWidth="1"/>
    <col min="2" max="2" width="6.140625" style="314" customWidth="1"/>
    <col min="3" max="3" width="9.85546875" customWidth="1"/>
    <col min="4" max="20" width="7.5703125" customWidth="1"/>
  </cols>
  <sheetData>
    <row r="1" spans="1:20" s="309" customFormat="1" ht="17.25" customHeight="1">
      <c r="A1" s="309" t="s">
        <v>717</v>
      </c>
      <c r="M1" s="790"/>
    </row>
    <row r="2" spans="1:20" s="3" customFormat="1" ht="17.25" customHeight="1" thickBot="1">
      <c r="A2" s="517" t="s">
        <v>283</v>
      </c>
      <c r="B2" s="517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 t="s">
        <v>0</v>
      </c>
      <c r="N2" s="310"/>
    </row>
    <row r="3" spans="1:20" ht="23.25" customHeight="1">
      <c r="A3" s="1698" t="s">
        <v>288</v>
      </c>
      <c r="B3" s="1699"/>
      <c r="C3" s="1853" t="s">
        <v>547</v>
      </c>
      <c r="D3" s="1783"/>
      <c r="E3" s="1783"/>
      <c r="F3" s="1784"/>
      <c r="G3" s="1853" t="s">
        <v>299</v>
      </c>
      <c r="H3" s="1784"/>
      <c r="I3" s="1824" t="s">
        <v>944</v>
      </c>
      <c r="J3" s="1826"/>
      <c r="K3" s="1824" t="s">
        <v>529</v>
      </c>
      <c r="L3" s="1826"/>
      <c r="M3" s="1735" t="s">
        <v>548</v>
      </c>
      <c r="N3" s="1784"/>
      <c r="P3" s="771"/>
    </row>
    <row r="4" spans="1:20" ht="17.25" customHeight="1">
      <c r="A4" s="1700"/>
      <c r="B4" s="1701"/>
      <c r="C4" s="1854" t="s">
        <v>4</v>
      </c>
      <c r="D4" s="1883" t="s">
        <v>6</v>
      </c>
      <c r="E4" s="1736"/>
      <c r="F4" s="1888"/>
      <c r="G4" s="1854" t="s">
        <v>4</v>
      </c>
      <c r="H4" s="1890" t="s">
        <v>41</v>
      </c>
      <c r="I4" s="1788" t="s">
        <v>4</v>
      </c>
      <c r="J4" s="1842" t="s">
        <v>41</v>
      </c>
      <c r="K4" s="1788" t="s">
        <v>4</v>
      </c>
      <c r="L4" s="1842" t="s">
        <v>43</v>
      </c>
      <c r="M4" s="1930" t="s">
        <v>4</v>
      </c>
      <c r="N4" s="1842" t="s">
        <v>66</v>
      </c>
    </row>
    <row r="5" spans="1:20" ht="17.25" customHeight="1">
      <c r="A5" s="1700"/>
      <c r="B5" s="1701"/>
      <c r="C5" s="1886"/>
      <c r="D5" s="1741" t="s">
        <v>116</v>
      </c>
      <c r="E5" s="1741" t="s">
        <v>117</v>
      </c>
      <c r="F5" s="1890" t="s">
        <v>45</v>
      </c>
      <c r="G5" s="1886"/>
      <c r="H5" s="2133"/>
      <c r="I5" s="1939"/>
      <c r="J5" s="1981"/>
      <c r="K5" s="1939"/>
      <c r="L5" s="1981"/>
      <c r="M5" s="1950"/>
      <c r="N5" s="1981"/>
    </row>
    <row r="6" spans="1:20" ht="17.25" customHeight="1" thickBot="1">
      <c r="A6" s="1700"/>
      <c r="B6" s="1701"/>
      <c r="C6" s="1877"/>
      <c r="D6" s="1671"/>
      <c r="E6" s="1671"/>
      <c r="F6" s="1891"/>
      <c r="G6" s="1877"/>
      <c r="H6" s="1891"/>
      <c r="I6" s="1789"/>
      <c r="J6" s="1843"/>
      <c r="K6" s="1789"/>
      <c r="L6" s="1843"/>
      <c r="M6" s="1675"/>
      <c r="N6" s="1843"/>
    </row>
    <row r="7" spans="1:20" ht="17.25" customHeight="1">
      <c r="A7" s="2134" t="s">
        <v>11</v>
      </c>
      <c r="B7" s="2135"/>
      <c r="C7" s="1322">
        <v>17</v>
      </c>
      <c r="D7" s="694">
        <v>13</v>
      </c>
      <c r="E7" s="694">
        <v>5</v>
      </c>
      <c r="F7" s="467">
        <v>5</v>
      </c>
      <c r="G7" s="275">
        <v>3435</v>
      </c>
      <c r="H7" s="344">
        <v>2099</v>
      </c>
      <c r="I7" s="275">
        <v>598</v>
      </c>
      <c r="J7" s="344">
        <v>347</v>
      </c>
      <c r="K7" s="275">
        <v>387</v>
      </c>
      <c r="L7" s="135">
        <v>227</v>
      </c>
      <c r="M7" s="263">
        <v>997.9</v>
      </c>
      <c r="N7" s="344">
        <v>524.70000000000005</v>
      </c>
      <c r="Q7" s="286"/>
      <c r="R7" s="286"/>
      <c r="S7" s="286"/>
      <c r="T7" s="286"/>
    </row>
    <row r="8" spans="1:20" ht="17.25" customHeight="1">
      <c r="A8" s="2136" t="s">
        <v>12</v>
      </c>
      <c r="B8" s="2137"/>
      <c r="C8" s="1322">
        <v>18</v>
      </c>
      <c r="D8" s="694">
        <v>14</v>
      </c>
      <c r="E8" s="694">
        <v>5</v>
      </c>
      <c r="F8" s="467">
        <v>6</v>
      </c>
      <c r="G8" s="275">
        <v>3560</v>
      </c>
      <c r="H8" s="344">
        <v>2176</v>
      </c>
      <c r="I8" s="275">
        <v>615</v>
      </c>
      <c r="J8" s="344">
        <v>341</v>
      </c>
      <c r="K8" s="275">
        <v>373</v>
      </c>
      <c r="L8" s="135">
        <v>244</v>
      </c>
      <c r="M8" s="263">
        <v>1030</v>
      </c>
      <c r="N8" s="344">
        <v>515.5</v>
      </c>
      <c r="Q8" s="286"/>
      <c r="R8" s="286"/>
      <c r="S8" s="286"/>
      <c r="T8" s="286"/>
    </row>
    <row r="9" spans="1:20" ht="17.25" customHeight="1">
      <c r="A9" s="2136" t="s">
        <v>13</v>
      </c>
      <c r="B9" s="2137"/>
      <c r="C9" s="1322">
        <v>18</v>
      </c>
      <c r="D9" s="694">
        <v>14</v>
      </c>
      <c r="E9" s="694">
        <v>5</v>
      </c>
      <c r="F9" s="467">
        <v>6</v>
      </c>
      <c r="G9" s="275">
        <v>3557</v>
      </c>
      <c r="H9" s="344">
        <v>2171</v>
      </c>
      <c r="I9" s="275">
        <v>640</v>
      </c>
      <c r="J9" s="344">
        <v>381</v>
      </c>
      <c r="K9" s="275">
        <v>376</v>
      </c>
      <c r="L9" s="135">
        <v>237</v>
      </c>
      <c r="M9" s="263">
        <v>1120.7</v>
      </c>
      <c r="N9" s="344">
        <v>549.4</v>
      </c>
      <c r="Q9" s="286"/>
      <c r="R9" s="286"/>
      <c r="S9" s="286"/>
      <c r="T9" s="286"/>
    </row>
    <row r="10" spans="1:20" ht="17.25" customHeight="1">
      <c r="A10" s="2136" t="s">
        <v>14</v>
      </c>
      <c r="B10" s="2137"/>
      <c r="C10" s="1322">
        <v>18</v>
      </c>
      <c r="D10" s="694">
        <v>14</v>
      </c>
      <c r="E10" s="694">
        <v>5</v>
      </c>
      <c r="F10" s="467">
        <v>7</v>
      </c>
      <c r="G10" s="275">
        <v>3655</v>
      </c>
      <c r="H10" s="344">
        <v>2247</v>
      </c>
      <c r="I10" s="275">
        <v>692</v>
      </c>
      <c r="J10" s="344">
        <v>422</v>
      </c>
      <c r="K10" s="275">
        <v>394</v>
      </c>
      <c r="L10" s="135">
        <v>262</v>
      </c>
      <c r="M10" s="263">
        <v>1126.5999999999999</v>
      </c>
      <c r="N10" s="344">
        <v>560.9</v>
      </c>
      <c r="Q10" s="286"/>
      <c r="R10" s="286"/>
      <c r="S10" s="286"/>
      <c r="T10" s="286"/>
    </row>
    <row r="11" spans="1:20" ht="17.25" customHeight="1">
      <c r="A11" s="2136" t="s">
        <v>15</v>
      </c>
      <c r="B11" s="2137"/>
      <c r="C11" s="1322">
        <v>18</v>
      </c>
      <c r="D11" s="694">
        <v>14</v>
      </c>
      <c r="E11" s="694">
        <v>5</v>
      </c>
      <c r="F11" s="467">
        <v>7</v>
      </c>
      <c r="G11" s="275">
        <v>3690</v>
      </c>
      <c r="H11" s="344">
        <v>2285</v>
      </c>
      <c r="I11" s="275">
        <v>659</v>
      </c>
      <c r="J11" s="344">
        <v>406</v>
      </c>
      <c r="K11" s="275">
        <v>371</v>
      </c>
      <c r="L11" s="135">
        <v>246</v>
      </c>
      <c r="M11" s="263">
        <v>1157.9000000000001</v>
      </c>
      <c r="N11" s="344">
        <v>583.5</v>
      </c>
      <c r="Q11" s="286"/>
      <c r="R11" s="286"/>
      <c r="S11" s="286"/>
      <c r="T11" s="286"/>
    </row>
    <row r="12" spans="1:20" ht="17.25" customHeight="1">
      <c r="A12" s="2136" t="s">
        <v>16</v>
      </c>
      <c r="B12" s="2137"/>
      <c r="C12" s="1322">
        <v>18</v>
      </c>
      <c r="D12" s="694">
        <v>14</v>
      </c>
      <c r="E12" s="694">
        <v>5</v>
      </c>
      <c r="F12" s="467">
        <v>5</v>
      </c>
      <c r="G12" s="275">
        <v>3752</v>
      </c>
      <c r="H12" s="344">
        <v>2303</v>
      </c>
      <c r="I12" s="275">
        <v>694</v>
      </c>
      <c r="J12" s="344">
        <v>418</v>
      </c>
      <c r="K12" s="148">
        <v>381</v>
      </c>
      <c r="L12" s="420">
        <v>245</v>
      </c>
      <c r="M12" s="263">
        <v>1063.4000000000001</v>
      </c>
      <c r="N12" s="344">
        <v>530</v>
      </c>
      <c r="Q12" s="286"/>
      <c r="R12" s="286"/>
      <c r="S12" s="286"/>
      <c r="T12" s="286"/>
    </row>
    <row r="13" spans="1:20" ht="17.25" customHeight="1">
      <c r="A13" s="2136" t="s">
        <v>17</v>
      </c>
      <c r="B13" s="2137"/>
      <c r="C13" s="1353">
        <v>18</v>
      </c>
      <c r="D13" s="694">
        <v>14</v>
      </c>
      <c r="E13" s="694">
        <v>5</v>
      </c>
      <c r="F13" s="467">
        <v>5</v>
      </c>
      <c r="G13" s="148">
        <v>3733</v>
      </c>
      <c r="H13" s="467">
        <v>2314</v>
      </c>
      <c r="I13" s="148">
        <v>639</v>
      </c>
      <c r="J13" s="467">
        <v>386</v>
      </c>
      <c r="K13" s="468">
        <v>333</v>
      </c>
      <c r="L13" s="337">
        <v>220</v>
      </c>
      <c r="M13" s="850">
        <v>1062.9000000000001</v>
      </c>
      <c r="N13" s="427">
        <v>537.9</v>
      </c>
      <c r="Q13" s="286"/>
      <c r="R13" s="286"/>
      <c r="S13" s="286"/>
      <c r="T13" s="286"/>
    </row>
    <row r="14" spans="1:20" ht="17.25" customHeight="1">
      <c r="A14" s="2136" t="s">
        <v>18</v>
      </c>
      <c r="B14" s="2137"/>
      <c r="C14" s="1353">
        <v>18</v>
      </c>
      <c r="D14" s="694">
        <v>14</v>
      </c>
      <c r="E14" s="694">
        <v>5</v>
      </c>
      <c r="F14" s="467">
        <v>5</v>
      </c>
      <c r="G14" s="148">
        <v>3795</v>
      </c>
      <c r="H14" s="467">
        <v>2376</v>
      </c>
      <c r="I14" s="148">
        <v>675</v>
      </c>
      <c r="J14" s="467">
        <v>425</v>
      </c>
      <c r="K14" s="468">
        <v>367</v>
      </c>
      <c r="L14" s="337">
        <v>235</v>
      </c>
      <c r="M14" s="850">
        <v>1059.7</v>
      </c>
      <c r="N14" s="427">
        <v>538.6</v>
      </c>
      <c r="Q14" s="286"/>
      <c r="R14" s="286"/>
      <c r="S14" s="286"/>
      <c r="T14" s="286"/>
    </row>
    <row r="15" spans="1:20" ht="17.25" customHeight="1">
      <c r="A15" s="2136" t="s">
        <v>217</v>
      </c>
      <c r="B15" s="2137"/>
      <c r="C15" s="1353">
        <v>18</v>
      </c>
      <c r="D15" s="694">
        <v>14</v>
      </c>
      <c r="E15" s="694">
        <v>5</v>
      </c>
      <c r="F15" s="467">
        <v>5</v>
      </c>
      <c r="G15" s="148">
        <v>3781</v>
      </c>
      <c r="H15" s="467">
        <v>2430</v>
      </c>
      <c r="I15" s="148">
        <v>680</v>
      </c>
      <c r="J15" s="467">
        <v>444</v>
      </c>
      <c r="K15" s="236">
        <v>361</v>
      </c>
      <c r="L15" s="321">
        <v>231</v>
      </c>
      <c r="M15" s="850">
        <v>1040.8</v>
      </c>
      <c r="N15" s="427">
        <v>538</v>
      </c>
      <c r="Q15" s="286"/>
      <c r="R15" s="286"/>
      <c r="S15" s="286"/>
      <c r="T15" s="286"/>
    </row>
    <row r="16" spans="1:20" ht="17.25" customHeight="1">
      <c r="A16" s="2136" t="s">
        <v>278</v>
      </c>
      <c r="B16" s="2137"/>
      <c r="C16" s="1353">
        <v>18</v>
      </c>
      <c r="D16" s="694">
        <v>14</v>
      </c>
      <c r="E16" s="694">
        <v>5</v>
      </c>
      <c r="F16" s="467">
        <v>5</v>
      </c>
      <c r="G16" s="148">
        <v>3813</v>
      </c>
      <c r="H16" s="467">
        <v>2444</v>
      </c>
      <c r="I16" s="148">
        <v>697</v>
      </c>
      <c r="J16" s="467">
        <v>429</v>
      </c>
      <c r="K16" s="236">
        <v>347</v>
      </c>
      <c r="L16" s="321">
        <v>238</v>
      </c>
      <c r="M16" s="850">
        <v>1035.8</v>
      </c>
      <c r="N16" s="427">
        <v>541.79999999999995</v>
      </c>
      <c r="Q16" s="286"/>
      <c r="R16" s="286"/>
      <c r="S16" s="286"/>
      <c r="T16" s="286"/>
    </row>
    <row r="17" spans="1:22" s="314" customFormat="1" ht="17.25" customHeight="1" thickBot="1">
      <c r="A17" s="2138" t="s">
        <v>601</v>
      </c>
      <c r="B17" s="2139"/>
      <c r="C17" s="1354">
        <v>18</v>
      </c>
      <c r="D17" s="470">
        <v>14</v>
      </c>
      <c r="E17" s="470">
        <v>5</v>
      </c>
      <c r="F17" s="471">
        <v>4</v>
      </c>
      <c r="G17" s="469">
        <v>3836</v>
      </c>
      <c r="H17" s="472">
        <v>2414</v>
      </c>
      <c r="I17" s="469">
        <v>647</v>
      </c>
      <c r="J17" s="473">
        <v>386</v>
      </c>
      <c r="K17" s="849" t="s">
        <v>57</v>
      </c>
      <c r="L17" s="765" t="s">
        <v>57</v>
      </c>
      <c r="M17" s="850">
        <v>1069.8</v>
      </c>
      <c r="N17" s="427">
        <v>539</v>
      </c>
      <c r="Q17" s="286"/>
      <c r="R17" s="286"/>
      <c r="S17" s="286"/>
      <c r="T17" s="286"/>
    </row>
    <row r="18" spans="1:22" ht="17.25" customHeight="1">
      <c r="A18" s="1909" t="s">
        <v>960</v>
      </c>
      <c r="B18" s="884" t="s">
        <v>281</v>
      </c>
      <c r="C18" s="874">
        <f>C17-C16</f>
        <v>0</v>
      </c>
      <c r="D18" s="875">
        <f t="shared" ref="D18:N18" si="0">D17-D16</f>
        <v>0</v>
      </c>
      <c r="E18" s="875">
        <f t="shared" si="0"/>
        <v>0</v>
      </c>
      <c r="F18" s="930">
        <f t="shared" si="0"/>
        <v>-1</v>
      </c>
      <c r="G18" s="874">
        <f t="shared" si="0"/>
        <v>23</v>
      </c>
      <c r="H18" s="930">
        <f t="shared" si="0"/>
        <v>-30</v>
      </c>
      <c r="I18" s="874">
        <f t="shared" si="0"/>
        <v>-50</v>
      </c>
      <c r="J18" s="1010">
        <f t="shared" si="0"/>
        <v>-43</v>
      </c>
      <c r="K18" s="1008" t="s">
        <v>57</v>
      </c>
      <c r="L18" s="1044" t="s">
        <v>57</v>
      </c>
      <c r="M18" s="930">
        <f t="shared" si="0"/>
        <v>34</v>
      </c>
      <c r="N18" s="1010">
        <f t="shared" si="0"/>
        <v>-2.7999999999999545</v>
      </c>
      <c r="O18" s="10"/>
      <c r="Q18" s="286"/>
      <c r="R18" s="286"/>
      <c r="S18" s="286"/>
      <c r="T18" s="286"/>
    </row>
    <row r="19" spans="1:22" ht="17.25" customHeight="1">
      <c r="A19" s="1695"/>
      <c r="B19" s="878" t="s">
        <v>282</v>
      </c>
      <c r="C19" s="881">
        <f>C17/C16-1</f>
        <v>0</v>
      </c>
      <c r="D19" s="882">
        <f t="shared" ref="D19:N19" si="1">D17/D16-1</f>
        <v>0</v>
      </c>
      <c r="E19" s="882">
        <f t="shared" si="1"/>
        <v>0</v>
      </c>
      <c r="F19" s="942">
        <f t="shared" si="1"/>
        <v>-0.19999999999999996</v>
      </c>
      <c r="G19" s="881">
        <f t="shared" si="1"/>
        <v>6.0319958038290711E-3</v>
      </c>
      <c r="H19" s="942">
        <f t="shared" si="1"/>
        <v>-1.2274959083469761E-2</v>
      </c>
      <c r="I19" s="881">
        <f t="shared" si="1"/>
        <v>-7.1736011477761874E-2</v>
      </c>
      <c r="J19" s="1013">
        <f t="shared" si="1"/>
        <v>-0.10023310023310028</v>
      </c>
      <c r="K19" s="1011" t="s">
        <v>57</v>
      </c>
      <c r="L19" s="1036" t="s">
        <v>57</v>
      </c>
      <c r="M19" s="942">
        <f t="shared" si="1"/>
        <v>3.2824869665958767E-2</v>
      </c>
      <c r="N19" s="1013">
        <f t="shared" si="1"/>
        <v>-5.1679586563306845E-3</v>
      </c>
      <c r="Q19" s="286"/>
      <c r="R19" s="286"/>
      <c r="S19" s="286"/>
      <c r="T19" s="286"/>
    </row>
    <row r="20" spans="1:22" ht="17.25" customHeight="1">
      <c r="A20" s="1696" t="s">
        <v>961</v>
      </c>
      <c r="B20" s="884" t="s">
        <v>281</v>
      </c>
      <c r="C20" s="887">
        <f>C17-C12</f>
        <v>0</v>
      </c>
      <c r="D20" s="888">
        <f t="shared" ref="D20:M20" si="2">D17-D12</f>
        <v>0</v>
      </c>
      <c r="E20" s="888">
        <f t="shared" si="2"/>
        <v>0</v>
      </c>
      <c r="F20" s="946">
        <f t="shared" si="2"/>
        <v>-1</v>
      </c>
      <c r="G20" s="887">
        <f t="shared" si="2"/>
        <v>84</v>
      </c>
      <c r="H20" s="946">
        <f t="shared" si="2"/>
        <v>111</v>
      </c>
      <c r="I20" s="887">
        <f t="shared" si="2"/>
        <v>-47</v>
      </c>
      <c r="J20" s="1076">
        <f t="shared" si="2"/>
        <v>-32</v>
      </c>
      <c r="K20" s="1055" t="s">
        <v>57</v>
      </c>
      <c r="L20" s="1034" t="s">
        <v>57</v>
      </c>
      <c r="M20" s="946">
        <f t="shared" si="2"/>
        <v>6.3999999999998636</v>
      </c>
      <c r="N20" s="1076">
        <f>N17-N12</f>
        <v>9</v>
      </c>
      <c r="Q20" s="286"/>
      <c r="R20" s="286"/>
      <c r="S20" s="286"/>
      <c r="T20" s="286"/>
      <c r="V20" s="186"/>
    </row>
    <row r="21" spans="1:22" ht="17.25" customHeight="1">
      <c r="A21" s="1695"/>
      <c r="B21" s="891" t="s">
        <v>282</v>
      </c>
      <c r="C21" s="893">
        <f>C17/C12-1</f>
        <v>0</v>
      </c>
      <c r="D21" s="894">
        <f t="shared" ref="D21:N21" si="3">D17/D12-1</f>
        <v>0</v>
      </c>
      <c r="E21" s="894">
        <f t="shared" si="3"/>
        <v>0</v>
      </c>
      <c r="F21" s="934">
        <f t="shared" si="3"/>
        <v>-0.19999999999999996</v>
      </c>
      <c r="G21" s="893">
        <f t="shared" si="3"/>
        <v>2.2388059701492491E-2</v>
      </c>
      <c r="H21" s="934">
        <f t="shared" si="3"/>
        <v>4.8198002605297496E-2</v>
      </c>
      <c r="I21" s="893">
        <f t="shared" si="3"/>
        <v>-6.7723342939481235E-2</v>
      </c>
      <c r="J21" s="1077">
        <f t="shared" si="3"/>
        <v>-7.6555023923444931E-2</v>
      </c>
      <c r="K21" s="1061" t="s">
        <v>57</v>
      </c>
      <c r="L21" s="1062" t="s">
        <v>57</v>
      </c>
      <c r="M21" s="934">
        <f t="shared" si="3"/>
        <v>6.0184314463040955E-3</v>
      </c>
      <c r="N21" s="1077">
        <f t="shared" si="3"/>
        <v>1.6981132075471805E-2</v>
      </c>
      <c r="Q21" s="286"/>
      <c r="R21" s="286"/>
      <c r="S21" s="286"/>
      <c r="T21" s="286"/>
    </row>
    <row r="22" spans="1:22" ht="17.25" customHeight="1">
      <c r="A22" s="1696" t="s">
        <v>962</v>
      </c>
      <c r="B22" s="896" t="s">
        <v>281</v>
      </c>
      <c r="C22" s="1000">
        <f>C17-C7</f>
        <v>1</v>
      </c>
      <c r="D22" s="900">
        <f>D17-D7</f>
        <v>1</v>
      </c>
      <c r="E22" s="898">
        <f t="shared" ref="E22:F22" si="4">E17-E7</f>
        <v>0</v>
      </c>
      <c r="F22" s="901">
        <f t="shared" si="4"/>
        <v>-1</v>
      </c>
      <c r="G22" s="938">
        <f t="shared" ref="G22:N22" si="5">G17-G7</f>
        <v>401</v>
      </c>
      <c r="H22" s="938">
        <f t="shared" si="5"/>
        <v>315</v>
      </c>
      <c r="I22" s="899">
        <f t="shared" si="5"/>
        <v>49</v>
      </c>
      <c r="J22" s="1016">
        <f t="shared" si="5"/>
        <v>39</v>
      </c>
      <c r="K22" s="1014" t="s">
        <v>57</v>
      </c>
      <c r="L22" s="940" t="s">
        <v>57</v>
      </c>
      <c r="M22" s="938">
        <f t="shared" si="5"/>
        <v>71.899999999999977</v>
      </c>
      <c r="N22" s="1016">
        <f t="shared" si="5"/>
        <v>14.299999999999955</v>
      </c>
      <c r="Q22" s="286"/>
      <c r="R22" s="286"/>
      <c r="S22" s="286"/>
      <c r="T22" s="286"/>
    </row>
    <row r="23" spans="1:22" ht="17.25" customHeight="1" thickBot="1">
      <c r="A23" s="1697"/>
      <c r="B23" s="903" t="s">
        <v>282</v>
      </c>
      <c r="C23" s="1560">
        <f>C17/C7-1</f>
        <v>5.8823529411764719E-2</v>
      </c>
      <c r="D23" s="906">
        <f>D17/D7-1</f>
        <v>7.6923076923076872E-2</v>
      </c>
      <c r="E23" s="1561">
        <f t="shared" ref="E23:F23" si="6">E17/E7-1</f>
        <v>0</v>
      </c>
      <c r="F23" s="907">
        <f t="shared" si="6"/>
        <v>-0.19999999999999996</v>
      </c>
      <c r="G23" s="950">
        <f t="shared" ref="G23:N23" si="7">G17/G7-1</f>
        <v>0.11673944687045124</v>
      </c>
      <c r="H23" s="950">
        <f t="shared" si="7"/>
        <v>0.15007146260123871</v>
      </c>
      <c r="I23" s="905">
        <f t="shared" si="7"/>
        <v>8.1939799331103735E-2</v>
      </c>
      <c r="J23" s="1078">
        <f t="shared" si="7"/>
        <v>0.11239193083573484</v>
      </c>
      <c r="K23" s="1079" t="s">
        <v>57</v>
      </c>
      <c r="L23" s="1080" t="s">
        <v>57</v>
      </c>
      <c r="M23" s="950">
        <f t="shared" si="7"/>
        <v>7.2051307746267224E-2</v>
      </c>
      <c r="N23" s="1078">
        <f t="shared" si="7"/>
        <v>2.7253668763102645E-2</v>
      </c>
      <c r="Q23" s="286"/>
      <c r="R23" s="286"/>
      <c r="S23" s="286"/>
      <c r="T23" s="286"/>
    </row>
    <row r="24" spans="1:22" s="10" customFormat="1" ht="17.25" customHeight="1">
      <c r="A24" s="1625" t="s">
        <v>549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</row>
    <row r="25" spans="1:22" s="10" customFormat="1" ht="17.25" customHeight="1">
      <c r="A25" s="1618" t="s">
        <v>70</v>
      </c>
      <c r="B25" s="359"/>
    </row>
    <row r="27" spans="1:22"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</row>
    <row r="28" spans="1:22"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</row>
    <row r="29" spans="1:22"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</row>
    <row r="30" spans="1:22"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</row>
    <row r="31" spans="1:22"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</row>
    <row r="32" spans="1:22"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</row>
  </sheetData>
  <mergeCells count="33">
    <mergeCell ref="A22:A2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0:A21"/>
    <mergeCell ref="A18:A19"/>
    <mergeCell ref="A3:B6"/>
    <mergeCell ref="J4:J6"/>
    <mergeCell ref="K4:K6"/>
    <mergeCell ref="L4:L6"/>
    <mergeCell ref="K3:L3"/>
    <mergeCell ref="M3:N3"/>
    <mergeCell ref="C4:C6"/>
    <mergeCell ref="D4:F4"/>
    <mergeCell ref="G4:G6"/>
    <mergeCell ref="H4:H6"/>
    <mergeCell ref="D5:D6"/>
    <mergeCell ref="E5:E6"/>
    <mergeCell ref="F5:F6"/>
    <mergeCell ref="I4:I6"/>
    <mergeCell ref="M4:M6"/>
    <mergeCell ref="N4:N6"/>
    <mergeCell ref="C3:F3"/>
    <mergeCell ref="G3:H3"/>
    <mergeCell ref="I3:J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23 C18:J18 M18:N18 C19:J19 M19:N19 C20:J20 M20:N20 C21:J21 M21:N21 C22 G22:J22 G23:J23 M22:N22 M23:N23 D22:F23" unlockedFormula="1"/>
  </ignoredErrors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2"/>
  <dimension ref="A1:R24"/>
  <sheetViews>
    <sheetView zoomScaleNormal="100" workbookViewId="0">
      <selection activeCell="A2" sqref="A2"/>
    </sheetView>
  </sheetViews>
  <sheetFormatPr defaultRowHeight="15"/>
  <cols>
    <col min="1" max="1" width="19.85546875" customWidth="1"/>
    <col min="2" max="2" width="9.42578125" customWidth="1"/>
    <col min="3" max="19" width="7.5703125" customWidth="1"/>
  </cols>
  <sheetData>
    <row r="1" spans="1:18" s="2" customFormat="1" ht="17.25" customHeight="1">
      <c r="A1" s="309" t="s">
        <v>718</v>
      </c>
      <c r="H1" s="252"/>
      <c r="M1" s="790"/>
    </row>
    <row r="2" spans="1:18" s="3" customFormat="1" ht="17.25" customHeight="1" thickBot="1">
      <c r="A2" s="517" t="s">
        <v>283</v>
      </c>
      <c r="L2" s="3" t="s">
        <v>0</v>
      </c>
    </row>
    <row r="3" spans="1:18" s="83" customFormat="1" ht="22.5" customHeight="1">
      <c r="A3" s="1790" t="s">
        <v>582</v>
      </c>
      <c r="B3" s="1685" t="s">
        <v>547</v>
      </c>
      <c r="C3" s="1683"/>
      <c r="D3" s="1683"/>
      <c r="E3" s="1686"/>
      <c r="F3" s="1853" t="s">
        <v>299</v>
      </c>
      <c r="G3" s="1784"/>
      <c r="H3" s="1824" t="s">
        <v>944</v>
      </c>
      <c r="I3" s="2017"/>
      <c r="J3" s="1853" t="s">
        <v>622</v>
      </c>
      <c r="K3" s="1784"/>
      <c r="L3" s="1735" t="s">
        <v>551</v>
      </c>
      <c r="M3" s="1784"/>
    </row>
    <row r="4" spans="1:18" s="83" customFormat="1" ht="17.25" customHeight="1">
      <c r="A4" s="1803"/>
      <c r="B4" s="1690" t="s">
        <v>4</v>
      </c>
      <c r="C4" s="1668" t="s">
        <v>6</v>
      </c>
      <c r="D4" s="1872"/>
      <c r="E4" s="1874"/>
      <c r="F4" s="1854" t="s">
        <v>4</v>
      </c>
      <c r="G4" s="1890" t="s">
        <v>41</v>
      </c>
      <c r="H4" s="1788" t="s">
        <v>4</v>
      </c>
      <c r="I4" s="1816" t="s">
        <v>41</v>
      </c>
      <c r="J4" s="1841" t="s">
        <v>4</v>
      </c>
      <c r="K4" s="1842" t="s">
        <v>43</v>
      </c>
      <c r="L4" s="1687" t="s">
        <v>4</v>
      </c>
      <c r="M4" s="1842" t="s">
        <v>66</v>
      </c>
    </row>
    <row r="5" spans="1:18" s="83" customFormat="1" ht="17.25" customHeight="1">
      <c r="A5" s="1803"/>
      <c r="B5" s="1873"/>
      <c r="C5" s="1668" t="s">
        <v>116</v>
      </c>
      <c r="D5" s="1668" t="s">
        <v>117</v>
      </c>
      <c r="E5" s="1897" t="s">
        <v>45</v>
      </c>
      <c r="F5" s="1876"/>
      <c r="G5" s="2141"/>
      <c r="H5" s="2142"/>
      <c r="I5" s="2008"/>
      <c r="J5" s="1800"/>
      <c r="K5" s="2140"/>
      <c r="L5" s="1884"/>
      <c r="M5" s="2140"/>
    </row>
    <row r="6" spans="1:18" s="83" customFormat="1" ht="17.25" customHeight="1" thickBot="1">
      <c r="A6" s="1793"/>
      <c r="B6" s="1692"/>
      <c r="C6" s="1896"/>
      <c r="D6" s="1896"/>
      <c r="E6" s="1898"/>
      <c r="F6" s="1877"/>
      <c r="G6" s="1891"/>
      <c r="H6" s="1789"/>
      <c r="I6" s="2015"/>
      <c r="J6" s="1801"/>
      <c r="K6" s="1843"/>
      <c r="L6" s="1689"/>
      <c r="M6" s="1843"/>
    </row>
    <row r="7" spans="1:18" s="84" customFormat="1" ht="17.25" customHeight="1">
      <c r="A7" s="24" t="s">
        <v>21</v>
      </c>
      <c r="B7" s="1562">
        <v>18</v>
      </c>
      <c r="C7" s="1563">
        <v>14</v>
      </c>
      <c r="D7" s="1563">
        <v>5</v>
      </c>
      <c r="E7" s="1564">
        <v>4</v>
      </c>
      <c r="F7" s="1299">
        <v>3836</v>
      </c>
      <c r="G7" s="1565">
        <v>2414</v>
      </c>
      <c r="H7" s="1299">
        <v>647</v>
      </c>
      <c r="I7" s="1566">
        <v>386</v>
      </c>
      <c r="J7" s="261">
        <v>347</v>
      </c>
      <c r="K7" s="581">
        <v>238</v>
      </c>
      <c r="L7" s="1567">
        <v>1069.8</v>
      </c>
      <c r="M7" s="1568">
        <v>539</v>
      </c>
    </row>
    <row r="8" spans="1:18" s="85" customFormat="1" ht="17.25" customHeight="1">
      <c r="A8" s="27" t="s">
        <v>22</v>
      </c>
      <c r="B8" s="1183">
        <v>8</v>
      </c>
      <c r="C8" s="1357">
        <v>5</v>
      </c>
      <c r="D8" s="1357">
        <v>3</v>
      </c>
      <c r="E8" s="1358" t="s">
        <v>254</v>
      </c>
      <c r="F8" s="1183">
        <v>1713</v>
      </c>
      <c r="G8" s="362" t="s">
        <v>254</v>
      </c>
      <c r="H8" s="1183">
        <v>299</v>
      </c>
      <c r="I8" s="1361" t="s">
        <v>254</v>
      </c>
      <c r="J8" s="1183">
        <v>124</v>
      </c>
      <c r="K8" s="362" t="s">
        <v>254</v>
      </c>
      <c r="L8" s="1363">
        <v>486.1</v>
      </c>
      <c r="M8" s="834">
        <v>237.4</v>
      </c>
      <c r="Q8" s="84"/>
      <c r="R8" s="84"/>
    </row>
    <row r="9" spans="1:18" s="85" customFormat="1" ht="17.25" customHeight="1">
      <c r="A9" s="27" t="s">
        <v>23</v>
      </c>
      <c r="B9" s="1359" t="s">
        <v>254</v>
      </c>
      <c r="C9" s="1358" t="s">
        <v>254</v>
      </c>
      <c r="D9" s="1358" t="s">
        <v>254</v>
      </c>
      <c r="E9" s="1358" t="s">
        <v>254</v>
      </c>
      <c r="F9" s="1359" t="s">
        <v>254</v>
      </c>
      <c r="G9" s="362" t="s">
        <v>254</v>
      </c>
      <c r="H9" s="1359" t="s">
        <v>254</v>
      </c>
      <c r="I9" s="1361" t="s">
        <v>254</v>
      </c>
      <c r="J9" s="1359" t="s">
        <v>254</v>
      </c>
      <c r="K9" s="362" t="s">
        <v>254</v>
      </c>
      <c r="L9" s="1358" t="s">
        <v>254</v>
      </c>
      <c r="M9" s="362" t="s">
        <v>254</v>
      </c>
      <c r="Q9" s="84"/>
      <c r="R9" s="84"/>
    </row>
    <row r="10" spans="1:18" s="85" customFormat="1" ht="17.25" customHeight="1">
      <c r="A10" s="27" t="s">
        <v>24</v>
      </c>
      <c r="B10" s="1183">
        <v>1</v>
      </c>
      <c r="C10" s="1357">
        <v>1</v>
      </c>
      <c r="D10" s="1358" t="s">
        <v>254</v>
      </c>
      <c r="E10" s="1358" t="s">
        <v>254</v>
      </c>
      <c r="F10" s="1183">
        <v>148</v>
      </c>
      <c r="G10" s="362" t="s">
        <v>254</v>
      </c>
      <c r="H10" s="1183">
        <v>22</v>
      </c>
      <c r="I10" s="1361" t="s">
        <v>254</v>
      </c>
      <c r="J10" s="1183">
        <v>24</v>
      </c>
      <c r="K10" s="362" t="s">
        <v>254</v>
      </c>
      <c r="L10" s="1364">
        <v>45.9</v>
      </c>
      <c r="M10" s="834">
        <v>24.9</v>
      </c>
      <c r="Q10" s="84"/>
      <c r="R10" s="84"/>
    </row>
    <row r="11" spans="1:18" s="85" customFormat="1" ht="17.25" customHeight="1">
      <c r="A11" s="27" t="s">
        <v>25</v>
      </c>
      <c r="B11" s="1183">
        <v>1</v>
      </c>
      <c r="C11" s="1357">
        <v>1</v>
      </c>
      <c r="D11" s="1358" t="s">
        <v>254</v>
      </c>
      <c r="E11" s="321">
        <v>1</v>
      </c>
      <c r="F11" s="1183">
        <v>219</v>
      </c>
      <c r="G11" s="362" t="s">
        <v>254</v>
      </c>
      <c r="H11" s="1183">
        <v>30</v>
      </c>
      <c r="I11" s="1361" t="s">
        <v>254</v>
      </c>
      <c r="J11" s="1183">
        <v>16</v>
      </c>
      <c r="K11" s="362" t="s">
        <v>254</v>
      </c>
      <c r="L11" s="1363">
        <v>51</v>
      </c>
      <c r="M11" s="834">
        <v>23.7</v>
      </c>
      <c r="Q11" s="84"/>
      <c r="R11" s="84"/>
    </row>
    <row r="12" spans="1:18" s="85" customFormat="1" ht="17.25" customHeight="1">
      <c r="A12" s="27" t="s">
        <v>26</v>
      </c>
      <c r="B12" s="1359" t="s">
        <v>254</v>
      </c>
      <c r="C12" s="1358" t="s">
        <v>254</v>
      </c>
      <c r="D12" s="1358" t="s">
        <v>254</v>
      </c>
      <c r="E12" s="362" t="s">
        <v>254</v>
      </c>
      <c r="F12" s="1359" t="s">
        <v>254</v>
      </c>
      <c r="G12" s="362" t="s">
        <v>254</v>
      </c>
      <c r="H12" s="1359" t="s">
        <v>254</v>
      </c>
      <c r="I12" s="1361" t="s">
        <v>254</v>
      </c>
      <c r="J12" s="1359" t="s">
        <v>254</v>
      </c>
      <c r="K12" s="362" t="s">
        <v>254</v>
      </c>
      <c r="L12" s="1358" t="s">
        <v>254</v>
      </c>
      <c r="M12" s="362" t="s">
        <v>254</v>
      </c>
      <c r="Q12" s="84"/>
      <c r="R12" s="84"/>
    </row>
    <row r="13" spans="1:18" s="85" customFormat="1" ht="17.25" customHeight="1">
      <c r="A13" s="27" t="s">
        <v>27</v>
      </c>
      <c r="B13" s="1183">
        <v>1</v>
      </c>
      <c r="C13" s="1357">
        <v>1</v>
      </c>
      <c r="D13" s="1358" t="s">
        <v>254</v>
      </c>
      <c r="E13" s="321">
        <v>1</v>
      </c>
      <c r="F13" s="1183">
        <v>219</v>
      </c>
      <c r="G13" s="362" t="s">
        <v>254</v>
      </c>
      <c r="H13" s="1183">
        <v>40</v>
      </c>
      <c r="I13" s="1361" t="s">
        <v>254</v>
      </c>
      <c r="J13" s="1183">
        <v>27</v>
      </c>
      <c r="K13" s="362" t="s">
        <v>254</v>
      </c>
      <c r="L13" s="1364">
        <v>59.4</v>
      </c>
      <c r="M13" s="834">
        <v>32</v>
      </c>
      <c r="Q13" s="84"/>
      <c r="R13" s="84"/>
    </row>
    <row r="14" spans="1:18" s="85" customFormat="1" ht="17.25" customHeight="1">
      <c r="A14" s="27" t="s">
        <v>28</v>
      </c>
      <c r="B14" s="1359" t="s">
        <v>254</v>
      </c>
      <c r="C14" s="1358" t="s">
        <v>254</v>
      </c>
      <c r="D14" s="1358" t="s">
        <v>254</v>
      </c>
      <c r="E14" s="362" t="s">
        <v>254</v>
      </c>
      <c r="F14" s="1359" t="s">
        <v>254</v>
      </c>
      <c r="G14" s="362" t="s">
        <v>254</v>
      </c>
      <c r="H14" s="1359" t="s">
        <v>254</v>
      </c>
      <c r="I14" s="1361" t="s">
        <v>254</v>
      </c>
      <c r="J14" s="1359" t="s">
        <v>254</v>
      </c>
      <c r="K14" s="362" t="s">
        <v>254</v>
      </c>
      <c r="L14" s="1358" t="s">
        <v>254</v>
      </c>
      <c r="M14" s="362" t="s">
        <v>254</v>
      </c>
      <c r="P14" s="237"/>
      <c r="Q14" s="84"/>
      <c r="R14" s="84"/>
    </row>
    <row r="15" spans="1:18" s="85" customFormat="1" ht="17.25" customHeight="1">
      <c r="A15" s="27" t="s">
        <v>29</v>
      </c>
      <c r="B15" s="1359" t="s">
        <v>254</v>
      </c>
      <c r="C15" s="1358" t="s">
        <v>254</v>
      </c>
      <c r="D15" s="1358" t="s">
        <v>254</v>
      </c>
      <c r="E15" s="362" t="s">
        <v>254</v>
      </c>
      <c r="F15" s="1359" t="s">
        <v>254</v>
      </c>
      <c r="G15" s="362" t="s">
        <v>254</v>
      </c>
      <c r="H15" s="1359" t="s">
        <v>254</v>
      </c>
      <c r="I15" s="1361" t="s">
        <v>254</v>
      </c>
      <c r="J15" s="1359" t="s">
        <v>254</v>
      </c>
      <c r="K15" s="362" t="s">
        <v>254</v>
      </c>
      <c r="L15" s="1358" t="s">
        <v>254</v>
      </c>
      <c r="M15" s="362" t="s">
        <v>254</v>
      </c>
      <c r="Q15" s="84"/>
      <c r="R15" s="84"/>
    </row>
    <row r="16" spans="1:18" s="85" customFormat="1" ht="17.25" customHeight="1">
      <c r="A16" s="27" t="s">
        <v>30</v>
      </c>
      <c r="B16" s="1183">
        <v>1</v>
      </c>
      <c r="C16" s="1357">
        <v>1</v>
      </c>
      <c r="D16" s="1358" t="s">
        <v>254</v>
      </c>
      <c r="E16" s="321">
        <v>1</v>
      </c>
      <c r="F16" s="1183">
        <v>243</v>
      </c>
      <c r="G16" s="362" t="s">
        <v>254</v>
      </c>
      <c r="H16" s="1183">
        <v>40</v>
      </c>
      <c r="I16" s="1361" t="s">
        <v>254</v>
      </c>
      <c r="J16" s="1183">
        <v>42</v>
      </c>
      <c r="K16" s="362" t="s">
        <v>254</v>
      </c>
      <c r="L16" s="1363">
        <v>60.4</v>
      </c>
      <c r="M16" s="834">
        <v>27.6</v>
      </c>
      <c r="Q16" s="84"/>
      <c r="R16" s="84"/>
    </row>
    <row r="17" spans="1:18" s="85" customFormat="1" ht="17.25" customHeight="1">
      <c r="A17" s="27" t="s">
        <v>31</v>
      </c>
      <c r="B17" s="1359" t="s">
        <v>254</v>
      </c>
      <c r="C17" s="1358" t="s">
        <v>254</v>
      </c>
      <c r="D17" s="1358" t="s">
        <v>254</v>
      </c>
      <c r="E17" s="362" t="s">
        <v>254</v>
      </c>
      <c r="F17" s="1359" t="s">
        <v>254</v>
      </c>
      <c r="G17" s="362" t="s">
        <v>254</v>
      </c>
      <c r="H17" s="1359" t="s">
        <v>254</v>
      </c>
      <c r="I17" s="1361" t="s">
        <v>254</v>
      </c>
      <c r="J17" s="1359" t="s">
        <v>254</v>
      </c>
      <c r="K17" s="362" t="s">
        <v>254</v>
      </c>
      <c r="L17" s="1358" t="s">
        <v>254</v>
      </c>
      <c r="M17" s="362" t="s">
        <v>254</v>
      </c>
      <c r="Q17" s="84"/>
      <c r="R17" s="84"/>
    </row>
    <row r="18" spans="1:18" s="85" customFormat="1" ht="17.25" customHeight="1">
      <c r="A18" s="27" t="s">
        <v>32</v>
      </c>
      <c r="B18" s="1219">
        <v>2</v>
      </c>
      <c r="C18" s="1314">
        <v>1</v>
      </c>
      <c r="D18" s="1314">
        <v>1</v>
      </c>
      <c r="E18" s="362" t="s">
        <v>254</v>
      </c>
      <c r="F18" s="1219">
        <v>493</v>
      </c>
      <c r="G18" s="362" t="s">
        <v>254</v>
      </c>
      <c r="H18" s="1219">
        <v>84</v>
      </c>
      <c r="I18" s="1361" t="s">
        <v>254</v>
      </c>
      <c r="J18" s="1219">
        <v>54</v>
      </c>
      <c r="K18" s="362" t="s">
        <v>254</v>
      </c>
      <c r="L18" s="1364">
        <v>142</v>
      </c>
      <c r="M18" s="834">
        <v>77.2</v>
      </c>
      <c r="Q18" s="84"/>
      <c r="R18" s="84"/>
    </row>
    <row r="19" spans="1:18" s="85" customFormat="1" ht="17.25" customHeight="1">
      <c r="A19" s="27" t="s">
        <v>33</v>
      </c>
      <c r="B19" s="1219">
        <v>1</v>
      </c>
      <c r="C19" s="1314">
        <v>1</v>
      </c>
      <c r="D19" s="1358" t="s">
        <v>254</v>
      </c>
      <c r="E19" s="362" t="s">
        <v>254</v>
      </c>
      <c r="F19" s="1219">
        <v>128</v>
      </c>
      <c r="G19" s="362" t="s">
        <v>254</v>
      </c>
      <c r="H19" s="1219">
        <v>24</v>
      </c>
      <c r="I19" s="1361" t="s">
        <v>254</v>
      </c>
      <c r="J19" s="1219">
        <v>10</v>
      </c>
      <c r="K19" s="362" t="s">
        <v>254</v>
      </c>
      <c r="L19" s="1364">
        <v>35.9</v>
      </c>
      <c r="M19" s="834">
        <v>18.399999999999999</v>
      </c>
      <c r="Q19" s="84"/>
      <c r="R19" s="84"/>
    </row>
    <row r="20" spans="1:18" s="85" customFormat="1" ht="17.25" customHeight="1">
      <c r="A20" s="27" t="s">
        <v>34</v>
      </c>
      <c r="B20" s="1219">
        <v>1</v>
      </c>
      <c r="C20" s="1314">
        <v>1</v>
      </c>
      <c r="D20" s="1358" t="s">
        <v>254</v>
      </c>
      <c r="E20" s="362" t="s">
        <v>254</v>
      </c>
      <c r="F20" s="1219">
        <v>184</v>
      </c>
      <c r="G20" s="362" t="s">
        <v>254</v>
      </c>
      <c r="H20" s="1219">
        <v>30</v>
      </c>
      <c r="I20" s="1361" t="s">
        <v>254</v>
      </c>
      <c r="J20" s="1219">
        <v>22</v>
      </c>
      <c r="K20" s="362" t="s">
        <v>254</v>
      </c>
      <c r="L20" s="1364">
        <v>50.9</v>
      </c>
      <c r="M20" s="834">
        <v>22.8</v>
      </c>
      <c r="Q20" s="84"/>
      <c r="R20" s="84"/>
    </row>
    <row r="21" spans="1:18" s="85" customFormat="1" ht="17.25" customHeight="1" thickBot="1">
      <c r="A21" s="30" t="s">
        <v>35</v>
      </c>
      <c r="B21" s="266">
        <v>2</v>
      </c>
      <c r="C21" s="273">
        <v>2</v>
      </c>
      <c r="D21" s="273">
        <v>1</v>
      </c>
      <c r="E21" s="419">
        <v>1</v>
      </c>
      <c r="F21" s="266">
        <v>489</v>
      </c>
      <c r="G21" s="1360" t="s">
        <v>254</v>
      </c>
      <c r="H21" s="266">
        <v>78</v>
      </c>
      <c r="I21" s="1362" t="s">
        <v>254</v>
      </c>
      <c r="J21" s="266">
        <v>28</v>
      </c>
      <c r="K21" s="1360" t="s">
        <v>254</v>
      </c>
      <c r="L21" s="1355">
        <v>138.19999999999999</v>
      </c>
      <c r="M21" s="1356">
        <v>75</v>
      </c>
      <c r="Q21" s="84"/>
      <c r="R21" s="84"/>
    </row>
    <row r="22" spans="1:18" s="358" customFormat="1" ht="17.25" customHeight="1">
      <c r="A22" s="1625" t="s">
        <v>549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R22" s="84"/>
    </row>
    <row r="23" spans="1:18" s="10" customFormat="1" ht="17.25" customHeight="1">
      <c r="A23" s="1625" t="s">
        <v>118</v>
      </c>
      <c r="B23" s="246"/>
      <c r="C23" s="246"/>
      <c r="D23" s="246"/>
      <c r="E23" s="246"/>
    </row>
    <row r="24" spans="1:18" ht="17.25" customHeight="1"/>
  </sheetData>
  <mergeCells count="19">
    <mergeCell ref="L3:M3"/>
    <mergeCell ref="B4:B6"/>
    <mergeCell ref="C4:E4"/>
    <mergeCell ref="F4:F6"/>
    <mergeCell ref="G4:G6"/>
    <mergeCell ref="C5:C6"/>
    <mergeCell ref="D5:D6"/>
    <mergeCell ref="E5:E6"/>
    <mergeCell ref="H4:H6"/>
    <mergeCell ref="L4:L6"/>
    <mergeCell ref="M4:M6"/>
    <mergeCell ref="A3:A6"/>
    <mergeCell ref="B3:E3"/>
    <mergeCell ref="F3:G3"/>
    <mergeCell ref="H3:I3"/>
    <mergeCell ref="J3:K3"/>
    <mergeCell ref="I4:I6"/>
    <mergeCell ref="J4:J6"/>
    <mergeCell ref="K4:K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3"/>
  <dimension ref="A1:Q26"/>
  <sheetViews>
    <sheetView zoomScaleNormal="100" workbookViewId="0">
      <selection activeCell="A2" sqref="A2"/>
    </sheetView>
  </sheetViews>
  <sheetFormatPr defaultRowHeight="15"/>
  <cols>
    <col min="1" max="1" width="12.28515625" customWidth="1"/>
    <col min="2" max="2" width="4.7109375" style="314" customWidth="1"/>
    <col min="3" max="3" width="6.5703125" customWidth="1"/>
    <col min="4" max="4" width="6.42578125" customWidth="1"/>
    <col min="5" max="6" width="6.5703125" customWidth="1"/>
    <col min="7" max="7" width="9" customWidth="1"/>
    <col min="8" max="8" width="6.85546875" customWidth="1"/>
    <col min="9" max="9" width="7" customWidth="1"/>
    <col min="10" max="10" width="6.5703125" customWidth="1"/>
    <col min="11" max="11" width="6.7109375" customWidth="1"/>
    <col min="12" max="12" width="8.5703125" customWidth="1"/>
    <col min="13" max="13" width="6.140625" customWidth="1"/>
    <col min="14" max="14" width="5.85546875" style="59" customWidth="1"/>
    <col min="15" max="15" width="5.140625" style="59" customWidth="1"/>
    <col min="16" max="16" width="6" style="59" customWidth="1"/>
    <col min="17" max="17" width="8.5703125" style="59" customWidth="1"/>
  </cols>
  <sheetData>
    <row r="1" spans="1:17" s="2" customFormat="1" ht="17.25" customHeight="1">
      <c r="A1" s="309" t="s">
        <v>719</v>
      </c>
      <c r="B1" s="309"/>
      <c r="P1" s="790"/>
    </row>
    <row r="2" spans="1:17" s="3" customFormat="1" ht="17.25" customHeight="1" thickBot="1">
      <c r="A2" s="517" t="s">
        <v>283</v>
      </c>
      <c r="B2" s="517"/>
      <c r="M2" s="3" t="s">
        <v>0</v>
      </c>
    </row>
    <row r="3" spans="1:17" s="86" customFormat="1" ht="17.25" customHeight="1">
      <c r="A3" s="1716" t="s">
        <v>567</v>
      </c>
      <c r="B3" s="1718"/>
      <c r="C3" s="2009" t="s">
        <v>299</v>
      </c>
      <c r="D3" s="2010"/>
      <c r="E3" s="2010"/>
      <c r="F3" s="2010"/>
      <c r="G3" s="2011"/>
      <c r="H3" s="2009" t="s">
        <v>945</v>
      </c>
      <c r="I3" s="2010"/>
      <c r="J3" s="2010"/>
      <c r="K3" s="2010"/>
      <c r="L3" s="2011"/>
      <c r="M3" s="2009" t="s">
        <v>539</v>
      </c>
      <c r="N3" s="2010"/>
      <c r="O3" s="2010"/>
      <c r="P3" s="2010"/>
      <c r="Q3" s="2011"/>
    </row>
    <row r="4" spans="1:17" s="86" customFormat="1" ht="17.25" customHeight="1">
      <c r="A4" s="1800"/>
      <c r="B4" s="1836"/>
      <c r="C4" s="1868"/>
      <c r="D4" s="1746"/>
      <c r="E4" s="1746"/>
      <c r="F4" s="1746"/>
      <c r="G4" s="1747"/>
      <c r="H4" s="1868"/>
      <c r="I4" s="1746"/>
      <c r="J4" s="1746"/>
      <c r="K4" s="1746"/>
      <c r="L4" s="1747"/>
      <c r="M4" s="1868"/>
      <c r="N4" s="1746"/>
      <c r="O4" s="1746"/>
      <c r="P4" s="1746"/>
      <c r="Q4" s="1747"/>
    </row>
    <row r="5" spans="1:17" s="86" customFormat="1" ht="17.25" customHeight="1">
      <c r="A5" s="1800"/>
      <c r="B5" s="1836"/>
      <c r="C5" s="1712" t="s">
        <v>4</v>
      </c>
      <c r="D5" s="2143" t="s">
        <v>6</v>
      </c>
      <c r="E5" s="2144"/>
      <c r="F5" s="2144"/>
      <c r="G5" s="2145"/>
      <c r="H5" s="1712" t="s">
        <v>4</v>
      </c>
      <c r="I5" s="2143" t="s">
        <v>6</v>
      </c>
      <c r="J5" s="2144"/>
      <c r="K5" s="2144"/>
      <c r="L5" s="2145"/>
      <c r="M5" s="1712" t="s">
        <v>4</v>
      </c>
      <c r="N5" s="2146" t="s">
        <v>6</v>
      </c>
      <c r="O5" s="2144"/>
      <c r="P5" s="2144"/>
      <c r="Q5" s="2145"/>
    </row>
    <row r="6" spans="1:17" s="86" customFormat="1" ht="38.25" customHeight="1" thickBot="1">
      <c r="A6" s="1800"/>
      <c r="B6" s="1836"/>
      <c r="C6" s="1713"/>
      <c r="D6" s="970" t="s">
        <v>119</v>
      </c>
      <c r="E6" s="970" t="s">
        <v>120</v>
      </c>
      <c r="F6" s="970" t="s">
        <v>121</v>
      </c>
      <c r="G6" s="994" t="s">
        <v>122</v>
      </c>
      <c r="H6" s="1713"/>
      <c r="I6" s="970" t="s">
        <v>119</v>
      </c>
      <c r="J6" s="970" t="s">
        <v>120</v>
      </c>
      <c r="K6" s="970" t="s">
        <v>121</v>
      </c>
      <c r="L6" s="994" t="s">
        <v>122</v>
      </c>
      <c r="M6" s="1713"/>
      <c r="N6" s="1081" t="s">
        <v>119</v>
      </c>
      <c r="O6" s="970" t="s">
        <v>120</v>
      </c>
      <c r="P6" s="970" t="s">
        <v>121</v>
      </c>
      <c r="Q6" s="994" t="s">
        <v>122</v>
      </c>
    </row>
    <row r="7" spans="1:17" s="85" customFormat="1" ht="17.25" customHeight="1">
      <c r="A7" s="1714" t="s">
        <v>11</v>
      </c>
      <c r="B7" s="1715"/>
      <c r="C7" s="1271">
        <v>3435</v>
      </c>
      <c r="D7" s="650" t="s">
        <v>57</v>
      </c>
      <c r="E7" s="650" t="s">
        <v>57</v>
      </c>
      <c r="F7" s="650" t="s">
        <v>57</v>
      </c>
      <c r="G7" s="363" t="s">
        <v>57</v>
      </c>
      <c r="H7" s="240">
        <v>598</v>
      </c>
      <c r="I7" s="650" t="s">
        <v>57</v>
      </c>
      <c r="J7" s="650" t="s">
        <v>57</v>
      </c>
      <c r="K7" s="650" t="s">
        <v>57</v>
      </c>
      <c r="L7" s="363" t="s">
        <v>57</v>
      </c>
      <c r="M7" s="460">
        <v>387</v>
      </c>
      <c r="N7" s="150">
        <v>276</v>
      </c>
      <c r="O7" s="695">
        <v>42</v>
      </c>
      <c r="P7" s="695">
        <v>53</v>
      </c>
      <c r="Q7" s="462">
        <v>16</v>
      </c>
    </row>
    <row r="8" spans="1:17" s="85" customFormat="1" ht="17.25" customHeight="1">
      <c r="A8" s="1704" t="s">
        <v>12</v>
      </c>
      <c r="B8" s="1705"/>
      <c r="C8" s="1342">
        <v>3560</v>
      </c>
      <c r="D8" s="695">
        <v>2219</v>
      </c>
      <c r="E8" s="695">
        <v>464</v>
      </c>
      <c r="F8" s="695">
        <v>557</v>
      </c>
      <c r="G8" s="462">
        <v>320</v>
      </c>
      <c r="H8" s="240">
        <v>615</v>
      </c>
      <c r="I8" s="650" t="s">
        <v>57</v>
      </c>
      <c r="J8" s="650" t="s">
        <v>57</v>
      </c>
      <c r="K8" s="650" t="s">
        <v>57</v>
      </c>
      <c r="L8" s="363" t="s">
        <v>57</v>
      </c>
      <c r="M8" s="460">
        <v>373</v>
      </c>
      <c r="N8" s="150">
        <v>256</v>
      </c>
      <c r="O8" s="695">
        <v>42</v>
      </c>
      <c r="P8" s="695">
        <v>52</v>
      </c>
      <c r="Q8" s="462">
        <v>23</v>
      </c>
    </row>
    <row r="9" spans="1:17" s="39" customFormat="1" ht="17.25" customHeight="1">
      <c r="A9" s="1704" t="s">
        <v>13</v>
      </c>
      <c r="B9" s="1705"/>
      <c r="C9" s="1342">
        <v>3557</v>
      </c>
      <c r="D9" s="695">
        <v>2215</v>
      </c>
      <c r="E9" s="695">
        <v>495</v>
      </c>
      <c r="F9" s="695">
        <v>528</v>
      </c>
      <c r="G9" s="462">
        <v>319</v>
      </c>
      <c r="H9" s="240">
        <v>640</v>
      </c>
      <c r="I9" s="542">
        <v>394</v>
      </c>
      <c r="J9" s="542">
        <v>104</v>
      </c>
      <c r="K9" s="619">
        <v>67</v>
      </c>
      <c r="L9" s="373">
        <v>75</v>
      </c>
      <c r="M9" s="460">
        <v>376</v>
      </c>
      <c r="N9" s="150">
        <v>270</v>
      </c>
      <c r="O9" s="695">
        <v>48</v>
      </c>
      <c r="P9" s="695">
        <v>39</v>
      </c>
      <c r="Q9" s="462">
        <v>19</v>
      </c>
    </row>
    <row r="10" spans="1:17" s="39" customFormat="1" ht="17.25" customHeight="1">
      <c r="A10" s="1704" t="s">
        <v>14</v>
      </c>
      <c r="B10" s="1705"/>
      <c r="C10" s="1342">
        <v>3655</v>
      </c>
      <c r="D10" s="695">
        <v>2238</v>
      </c>
      <c r="E10" s="695">
        <v>546</v>
      </c>
      <c r="F10" s="695">
        <v>515</v>
      </c>
      <c r="G10" s="462">
        <v>356</v>
      </c>
      <c r="H10" s="240">
        <v>692</v>
      </c>
      <c r="I10" s="542">
        <v>432</v>
      </c>
      <c r="J10" s="542">
        <v>117</v>
      </c>
      <c r="K10" s="619">
        <v>62</v>
      </c>
      <c r="L10" s="373">
        <v>81</v>
      </c>
      <c r="M10" s="460">
        <v>394</v>
      </c>
      <c r="N10" s="150">
        <v>266</v>
      </c>
      <c r="O10" s="695">
        <v>50</v>
      </c>
      <c r="P10" s="695">
        <v>57</v>
      </c>
      <c r="Q10" s="462">
        <v>21</v>
      </c>
    </row>
    <row r="11" spans="1:17" s="39" customFormat="1" ht="17.25" customHeight="1">
      <c r="A11" s="1704" t="s">
        <v>15</v>
      </c>
      <c r="B11" s="1705"/>
      <c r="C11" s="1342">
        <v>3690</v>
      </c>
      <c r="D11" s="695">
        <v>2229</v>
      </c>
      <c r="E11" s="695">
        <v>568</v>
      </c>
      <c r="F11" s="695">
        <v>548</v>
      </c>
      <c r="G11" s="462">
        <v>345</v>
      </c>
      <c r="H11" s="240">
        <v>659</v>
      </c>
      <c r="I11" s="542">
        <v>389</v>
      </c>
      <c r="J11" s="542">
        <v>117</v>
      </c>
      <c r="K11" s="619">
        <v>91</v>
      </c>
      <c r="L11" s="373">
        <v>62</v>
      </c>
      <c r="M11" s="460">
        <v>371</v>
      </c>
      <c r="N11" s="150">
        <v>246</v>
      </c>
      <c r="O11" s="695">
        <v>59</v>
      </c>
      <c r="P11" s="695">
        <v>30</v>
      </c>
      <c r="Q11" s="462">
        <v>36</v>
      </c>
    </row>
    <row r="12" spans="1:17" s="39" customFormat="1" ht="17.25" customHeight="1">
      <c r="A12" s="1704" t="s">
        <v>16</v>
      </c>
      <c r="B12" s="1705"/>
      <c r="C12" s="1342">
        <v>3752</v>
      </c>
      <c r="D12" s="695">
        <v>2242</v>
      </c>
      <c r="E12" s="695">
        <v>571</v>
      </c>
      <c r="F12" s="695">
        <v>594</v>
      </c>
      <c r="G12" s="462">
        <v>345</v>
      </c>
      <c r="H12" s="240">
        <v>694</v>
      </c>
      <c r="I12" s="542">
        <v>401</v>
      </c>
      <c r="J12" s="542">
        <v>124</v>
      </c>
      <c r="K12" s="619">
        <v>101</v>
      </c>
      <c r="L12" s="373">
        <v>68</v>
      </c>
      <c r="M12" s="240">
        <v>381</v>
      </c>
      <c r="N12" s="150">
        <v>275</v>
      </c>
      <c r="O12" s="695">
        <v>51</v>
      </c>
      <c r="P12" s="695">
        <v>30</v>
      </c>
      <c r="Q12" s="462">
        <v>25</v>
      </c>
    </row>
    <row r="13" spans="1:17" s="39" customFormat="1" ht="17.25" customHeight="1">
      <c r="A13" s="1704" t="s">
        <v>17</v>
      </c>
      <c r="B13" s="1705"/>
      <c r="C13" s="1342">
        <v>3733</v>
      </c>
      <c r="D13" s="695">
        <v>2151</v>
      </c>
      <c r="E13" s="695">
        <v>600</v>
      </c>
      <c r="F13" s="695">
        <v>677</v>
      </c>
      <c r="G13" s="462">
        <v>305</v>
      </c>
      <c r="H13" s="240">
        <v>639</v>
      </c>
      <c r="I13" s="542">
        <v>363</v>
      </c>
      <c r="J13" s="542">
        <v>110</v>
      </c>
      <c r="K13" s="619">
        <v>106</v>
      </c>
      <c r="L13" s="373">
        <v>60</v>
      </c>
      <c r="M13" s="240">
        <v>333</v>
      </c>
      <c r="N13" s="150">
        <v>224</v>
      </c>
      <c r="O13" s="695">
        <v>49</v>
      </c>
      <c r="P13" s="695">
        <v>44</v>
      </c>
      <c r="Q13" s="462">
        <v>16</v>
      </c>
    </row>
    <row r="14" spans="1:17" s="39" customFormat="1" ht="17.25" customHeight="1">
      <c r="A14" s="1704" t="s">
        <v>18</v>
      </c>
      <c r="B14" s="1705"/>
      <c r="C14" s="1342">
        <v>3795</v>
      </c>
      <c r="D14" s="695">
        <v>2123</v>
      </c>
      <c r="E14" s="695">
        <v>662</v>
      </c>
      <c r="F14" s="695">
        <v>699</v>
      </c>
      <c r="G14" s="462">
        <v>311</v>
      </c>
      <c r="H14" s="240">
        <v>675</v>
      </c>
      <c r="I14" s="542">
        <v>391</v>
      </c>
      <c r="J14" s="542">
        <v>105</v>
      </c>
      <c r="K14" s="619">
        <v>117</v>
      </c>
      <c r="L14" s="373">
        <v>62</v>
      </c>
      <c r="M14" s="240">
        <v>367</v>
      </c>
      <c r="N14" s="150">
        <v>238</v>
      </c>
      <c r="O14" s="695">
        <v>54</v>
      </c>
      <c r="P14" s="695">
        <v>48</v>
      </c>
      <c r="Q14" s="462">
        <v>27</v>
      </c>
    </row>
    <row r="15" spans="1:17" s="39" customFormat="1" ht="17.25" customHeight="1">
      <c r="A15" s="1704" t="s">
        <v>217</v>
      </c>
      <c r="B15" s="1705"/>
      <c r="C15" s="1342">
        <v>3781</v>
      </c>
      <c r="D15" s="695">
        <v>2087</v>
      </c>
      <c r="E15" s="695">
        <v>674</v>
      </c>
      <c r="F15" s="695">
        <v>705</v>
      </c>
      <c r="G15" s="462">
        <v>315</v>
      </c>
      <c r="H15" s="240">
        <v>680</v>
      </c>
      <c r="I15" s="542">
        <v>365</v>
      </c>
      <c r="J15" s="542">
        <v>137</v>
      </c>
      <c r="K15" s="619">
        <v>103</v>
      </c>
      <c r="L15" s="373">
        <v>75</v>
      </c>
      <c r="M15" s="240">
        <v>361</v>
      </c>
      <c r="N15" s="515">
        <v>246</v>
      </c>
      <c r="O15" s="777">
        <v>65</v>
      </c>
      <c r="P15" s="777">
        <v>36</v>
      </c>
      <c r="Q15" s="516">
        <v>14</v>
      </c>
    </row>
    <row r="16" spans="1:17" s="39" customFormat="1" ht="17.25" customHeight="1">
      <c r="A16" s="1704" t="s">
        <v>278</v>
      </c>
      <c r="B16" s="1705"/>
      <c r="C16" s="1342">
        <v>3813</v>
      </c>
      <c r="D16" s="695">
        <v>2110</v>
      </c>
      <c r="E16" s="695">
        <v>689</v>
      </c>
      <c r="F16" s="695">
        <v>700</v>
      </c>
      <c r="G16" s="462">
        <v>314</v>
      </c>
      <c r="H16" s="240">
        <v>697</v>
      </c>
      <c r="I16" s="542">
        <v>396</v>
      </c>
      <c r="J16" s="542">
        <v>130</v>
      </c>
      <c r="K16" s="619">
        <v>112</v>
      </c>
      <c r="L16" s="373">
        <v>59</v>
      </c>
      <c r="M16" s="240">
        <v>347</v>
      </c>
      <c r="N16" s="515">
        <v>235</v>
      </c>
      <c r="O16" s="777">
        <v>52</v>
      </c>
      <c r="P16" s="777">
        <v>41</v>
      </c>
      <c r="Q16" s="516">
        <v>19</v>
      </c>
    </row>
    <row r="17" spans="1:17" s="39" customFormat="1" ht="17.25" customHeight="1" thickBot="1">
      <c r="A17" s="1710" t="s">
        <v>601</v>
      </c>
      <c r="B17" s="1711"/>
      <c r="C17" s="1365">
        <v>3836</v>
      </c>
      <c r="D17" s="463">
        <v>2138</v>
      </c>
      <c r="E17" s="463">
        <v>698</v>
      </c>
      <c r="F17" s="463">
        <v>683</v>
      </c>
      <c r="G17" s="696">
        <v>317</v>
      </c>
      <c r="H17" s="210">
        <v>647</v>
      </c>
      <c r="I17" s="178">
        <v>373</v>
      </c>
      <c r="J17" s="178">
        <v>118</v>
      </c>
      <c r="K17" s="302">
        <v>93</v>
      </c>
      <c r="L17" s="31">
        <v>63</v>
      </c>
      <c r="M17" s="364" t="s">
        <v>57</v>
      </c>
      <c r="N17" s="650" t="s">
        <v>57</v>
      </c>
      <c r="O17" s="650" t="s">
        <v>57</v>
      </c>
      <c r="P17" s="650" t="s">
        <v>57</v>
      </c>
      <c r="Q17" s="363" t="s">
        <v>57</v>
      </c>
    </row>
    <row r="18" spans="1:17" ht="17.25" customHeight="1">
      <c r="A18" s="1909" t="s">
        <v>960</v>
      </c>
      <c r="B18" s="884" t="s">
        <v>281</v>
      </c>
      <c r="C18" s="874">
        <f>C17-C16</f>
        <v>23</v>
      </c>
      <c r="D18" s="875">
        <f t="shared" ref="D18:L18" si="0">D17-D16</f>
        <v>28</v>
      </c>
      <c r="E18" s="875">
        <f t="shared" si="0"/>
        <v>9</v>
      </c>
      <c r="F18" s="875">
        <f t="shared" si="0"/>
        <v>-17</v>
      </c>
      <c r="G18" s="1010">
        <f t="shared" si="0"/>
        <v>3</v>
      </c>
      <c r="H18" s="874">
        <f t="shared" si="0"/>
        <v>-50</v>
      </c>
      <c r="I18" s="930">
        <f t="shared" si="0"/>
        <v>-23</v>
      </c>
      <c r="J18" s="875">
        <f t="shared" si="0"/>
        <v>-12</v>
      </c>
      <c r="K18" s="875">
        <f t="shared" si="0"/>
        <v>-19</v>
      </c>
      <c r="L18" s="876">
        <f t="shared" si="0"/>
        <v>4</v>
      </c>
      <c r="M18" s="1008" t="s">
        <v>57</v>
      </c>
      <c r="N18" s="931" t="s">
        <v>57</v>
      </c>
      <c r="O18" s="931" t="s">
        <v>57</v>
      </c>
      <c r="P18" s="931" t="s">
        <v>57</v>
      </c>
      <c r="Q18" s="932" t="s">
        <v>57</v>
      </c>
    </row>
    <row r="19" spans="1:17" ht="17.25" customHeight="1">
      <c r="A19" s="1695"/>
      <c r="B19" s="878" t="s">
        <v>282</v>
      </c>
      <c r="C19" s="881">
        <f>C17/C16-1</f>
        <v>6.0319958038290711E-3</v>
      </c>
      <c r="D19" s="882">
        <f t="shared" ref="D19:L19" si="1">D17/D16-1</f>
        <v>1.3270142180094702E-2</v>
      </c>
      <c r="E19" s="882">
        <f t="shared" si="1"/>
        <v>1.3062409288824295E-2</v>
      </c>
      <c r="F19" s="882">
        <f t="shared" si="1"/>
        <v>-2.4285714285714244E-2</v>
      </c>
      <c r="G19" s="1013">
        <f t="shared" si="1"/>
        <v>9.5541401273886439E-3</v>
      </c>
      <c r="H19" s="881">
        <f t="shared" si="1"/>
        <v>-7.1736011477761874E-2</v>
      </c>
      <c r="I19" s="942">
        <f t="shared" si="1"/>
        <v>-5.8080808080808066E-2</v>
      </c>
      <c r="J19" s="882">
        <f t="shared" si="1"/>
        <v>-9.2307692307692313E-2</v>
      </c>
      <c r="K19" s="882">
        <f t="shared" si="1"/>
        <v>-0.1696428571428571</v>
      </c>
      <c r="L19" s="883">
        <f t="shared" si="1"/>
        <v>6.7796610169491567E-2</v>
      </c>
      <c r="M19" s="1011" t="s">
        <v>57</v>
      </c>
      <c r="N19" s="943" t="s">
        <v>57</v>
      </c>
      <c r="O19" s="943" t="s">
        <v>57</v>
      </c>
      <c r="P19" s="943" t="s">
        <v>57</v>
      </c>
      <c r="Q19" s="944" t="s">
        <v>57</v>
      </c>
    </row>
    <row r="20" spans="1:17" ht="17.25" customHeight="1">
      <c r="A20" s="1696" t="s">
        <v>961</v>
      </c>
      <c r="B20" s="884" t="s">
        <v>281</v>
      </c>
      <c r="C20" s="887">
        <f>C17-C12</f>
        <v>84</v>
      </c>
      <c r="D20" s="888">
        <f t="shared" ref="D20:L20" si="2">D17-D12</f>
        <v>-104</v>
      </c>
      <c r="E20" s="888">
        <f t="shared" si="2"/>
        <v>127</v>
      </c>
      <c r="F20" s="888">
        <f t="shared" si="2"/>
        <v>89</v>
      </c>
      <c r="G20" s="1076">
        <f t="shared" si="2"/>
        <v>-28</v>
      </c>
      <c r="H20" s="887">
        <f t="shared" si="2"/>
        <v>-47</v>
      </c>
      <c r="I20" s="946">
        <f t="shared" si="2"/>
        <v>-28</v>
      </c>
      <c r="J20" s="888">
        <f t="shared" si="2"/>
        <v>-6</v>
      </c>
      <c r="K20" s="888">
        <f t="shared" si="2"/>
        <v>-8</v>
      </c>
      <c r="L20" s="889">
        <f t="shared" si="2"/>
        <v>-5</v>
      </c>
      <c r="M20" s="1055" t="s">
        <v>57</v>
      </c>
      <c r="N20" s="947" t="s">
        <v>57</v>
      </c>
      <c r="O20" s="947" t="s">
        <v>57</v>
      </c>
      <c r="P20" s="947" t="s">
        <v>57</v>
      </c>
      <c r="Q20" s="948" t="s">
        <v>57</v>
      </c>
    </row>
    <row r="21" spans="1:17" ht="17.25" customHeight="1">
      <c r="A21" s="1695"/>
      <c r="B21" s="891" t="s">
        <v>282</v>
      </c>
      <c r="C21" s="893">
        <f>C17/C12-1</f>
        <v>2.2388059701492491E-2</v>
      </c>
      <c r="D21" s="894">
        <f t="shared" ref="D21:L21" si="3">D17/D12-1</f>
        <v>-4.6387154326494207E-2</v>
      </c>
      <c r="E21" s="894">
        <f t="shared" si="3"/>
        <v>0.222416812609457</v>
      </c>
      <c r="F21" s="894">
        <f t="shared" si="3"/>
        <v>0.14983164983164987</v>
      </c>
      <c r="G21" s="1077">
        <f t="shared" si="3"/>
        <v>-8.1159420289855122E-2</v>
      </c>
      <c r="H21" s="893">
        <f t="shared" si="3"/>
        <v>-6.7723342939481235E-2</v>
      </c>
      <c r="I21" s="934">
        <f t="shared" si="3"/>
        <v>-6.9825436408977537E-2</v>
      </c>
      <c r="J21" s="894">
        <f t="shared" si="3"/>
        <v>-4.8387096774193505E-2</v>
      </c>
      <c r="K21" s="894">
        <f t="shared" si="3"/>
        <v>-7.9207920792079167E-2</v>
      </c>
      <c r="L21" s="895">
        <f t="shared" si="3"/>
        <v>-7.3529411764705843E-2</v>
      </c>
      <c r="M21" s="1061" t="s">
        <v>57</v>
      </c>
      <c r="N21" s="935" t="s">
        <v>57</v>
      </c>
      <c r="O21" s="935" t="s">
        <v>57</v>
      </c>
      <c r="P21" s="935" t="s">
        <v>57</v>
      </c>
      <c r="Q21" s="936" t="s">
        <v>57</v>
      </c>
    </row>
    <row r="22" spans="1:17" ht="17.25" customHeight="1">
      <c r="A22" s="1696" t="s">
        <v>962</v>
      </c>
      <c r="B22" s="896" t="s">
        <v>281</v>
      </c>
      <c r="C22" s="899">
        <f>C17-C7</f>
        <v>401</v>
      </c>
      <c r="D22" s="939" t="s">
        <v>57</v>
      </c>
      <c r="E22" s="939" t="s">
        <v>57</v>
      </c>
      <c r="F22" s="939" t="s">
        <v>57</v>
      </c>
      <c r="G22" s="1037" t="s">
        <v>57</v>
      </c>
      <c r="H22" s="899">
        <f t="shared" ref="H22" si="4">H17-H7</f>
        <v>49</v>
      </c>
      <c r="I22" s="1015" t="s">
        <v>57</v>
      </c>
      <c r="J22" s="939" t="s">
        <v>57</v>
      </c>
      <c r="K22" s="1015" t="s">
        <v>57</v>
      </c>
      <c r="L22" s="1037" t="s">
        <v>57</v>
      </c>
      <c r="M22" s="1014" t="s">
        <v>57</v>
      </c>
      <c r="N22" s="939" t="s">
        <v>57</v>
      </c>
      <c r="O22" s="939" t="s">
        <v>57</v>
      </c>
      <c r="P22" s="939" t="s">
        <v>57</v>
      </c>
      <c r="Q22" s="1037" t="s">
        <v>57</v>
      </c>
    </row>
    <row r="23" spans="1:17" ht="17.25" customHeight="1" thickBot="1">
      <c r="A23" s="1697"/>
      <c r="B23" s="903" t="s">
        <v>282</v>
      </c>
      <c r="C23" s="905">
        <f>C17/C7-1</f>
        <v>0.11673944687045124</v>
      </c>
      <c r="D23" s="951" t="s">
        <v>57</v>
      </c>
      <c r="E23" s="951" t="s">
        <v>57</v>
      </c>
      <c r="F23" s="951" t="s">
        <v>57</v>
      </c>
      <c r="G23" s="1074" t="s">
        <v>57</v>
      </c>
      <c r="H23" s="905">
        <f t="shared" ref="H23" si="5">H17/H7-1</f>
        <v>8.1939799331103735E-2</v>
      </c>
      <c r="I23" s="1082" t="s">
        <v>57</v>
      </c>
      <c r="J23" s="951" t="s">
        <v>57</v>
      </c>
      <c r="K23" s="1082" t="s">
        <v>57</v>
      </c>
      <c r="L23" s="1074" t="s">
        <v>57</v>
      </c>
      <c r="M23" s="1073" t="s">
        <v>57</v>
      </c>
      <c r="N23" s="951" t="s">
        <v>57</v>
      </c>
      <c r="O23" s="951" t="s">
        <v>57</v>
      </c>
      <c r="P23" s="951" t="s">
        <v>57</v>
      </c>
      <c r="Q23" s="1074" t="s">
        <v>57</v>
      </c>
    </row>
    <row r="25" spans="1:17">
      <c r="C25" s="1593"/>
      <c r="D25" s="1175"/>
      <c r="E25" s="1175"/>
      <c r="F25" s="1175"/>
      <c r="G25" s="1175"/>
      <c r="H25" s="1175"/>
      <c r="I25" s="1175"/>
      <c r="J25" s="1175"/>
      <c r="K25" s="1175"/>
      <c r="L25" s="1175"/>
      <c r="M25" s="1175"/>
      <c r="N25" s="1175"/>
      <c r="O25" s="1175"/>
      <c r="P25" s="1594"/>
      <c r="Q25" s="1594"/>
    </row>
    <row r="26" spans="1:17">
      <c r="C26" s="1593"/>
      <c r="D26" s="1175"/>
      <c r="E26" s="1175"/>
      <c r="F26" s="1175"/>
      <c r="G26" s="1175"/>
      <c r="H26" s="1175"/>
      <c r="I26" s="1175"/>
      <c r="J26" s="1175"/>
      <c r="K26" s="1175"/>
      <c r="L26" s="1175"/>
      <c r="M26" s="1175"/>
      <c r="N26" s="1175"/>
      <c r="O26" s="1175"/>
      <c r="P26" s="1594"/>
      <c r="Q26" s="1594"/>
    </row>
  </sheetData>
  <mergeCells count="24"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3:B6"/>
    <mergeCell ref="C3:G4"/>
    <mergeCell ref="H3:L4"/>
    <mergeCell ref="M3:Q4"/>
    <mergeCell ref="C5:C6"/>
    <mergeCell ref="D5:G5"/>
    <mergeCell ref="H5:H6"/>
    <mergeCell ref="I5:L5"/>
    <mergeCell ref="M5:M6"/>
    <mergeCell ref="N5:Q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23 C18:L18 C19:L19 C20:L20 C21:L21 C22 H22 H23" unlockedFormula="1"/>
  </ignoredErrors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4"/>
  <dimension ref="A1:T32"/>
  <sheetViews>
    <sheetView zoomScaleNormal="100" workbookViewId="0">
      <selection activeCell="A24" sqref="A24"/>
    </sheetView>
  </sheetViews>
  <sheetFormatPr defaultRowHeight="15"/>
  <cols>
    <col min="1" max="1" width="12.28515625" customWidth="1"/>
    <col min="2" max="2" width="4.42578125" style="314" customWidth="1"/>
    <col min="3" max="3" width="6.5703125" customWidth="1"/>
    <col min="4" max="4" width="7.42578125" customWidth="1"/>
    <col min="5" max="5" width="8.42578125" customWidth="1"/>
    <col min="6" max="6" width="6.5703125" customWidth="1"/>
    <col min="7" max="7" width="7.140625" customWidth="1"/>
    <col min="8" max="8" width="6.5703125" customWidth="1"/>
    <col min="9" max="9" width="7.5703125" customWidth="1"/>
    <col min="10" max="10" width="6.140625" customWidth="1"/>
    <col min="11" max="11" width="6.7109375" customWidth="1"/>
    <col min="12" max="12" width="6.5703125" customWidth="1"/>
    <col min="13" max="13" width="7.5703125" customWidth="1"/>
    <col min="14" max="14" width="6.42578125" customWidth="1"/>
    <col min="15" max="15" width="6.5703125" customWidth="1"/>
    <col min="16" max="16" width="7.5703125" customWidth="1"/>
    <col min="17" max="17" width="6.5703125" customWidth="1"/>
    <col min="18" max="18" width="7" customWidth="1"/>
    <col min="19" max="20" width="7.5703125" customWidth="1"/>
  </cols>
  <sheetData>
    <row r="1" spans="1:20" s="2" customFormat="1" ht="17.25" customHeight="1">
      <c r="A1" s="309" t="s">
        <v>720</v>
      </c>
      <c r="B1" s="309"/>
      <c r="O1" s="790"/>
    </row>
    <row r="2" spans="1:20" s="3" customFormat="1" ht="17.25" customHeight="1" thickBot="1">
      <c r="A2" s="517" t="s">
        <v>283</v>
      </c>
      <c r="B2" s="517"/>
      <c r="M2" s="3" t="s">
        <v>0</v>
      </c>
    </row>
    <row r="3" spans="1:20" s="4" customFormat="1" ht="23.25" customHeight="1">
      <c r="A3" s="1698" t="s">
        <v>288</v>
      </c>
      <c r="B3" s="1699"/>
      <c r="C3" s="1685" t="s">
        <v>547</v>
      </c>
      <c r="D3" s="1683"/>
      <c r="E3" s="1683"/>
      <c r="F3" s="1686"/>
      <c r="G3" s="1853" t="s">
        <v>552</v>
      </c>
      <c r="H3" s="1783"/>
      <c r="I3" s="1783"/>
      <c r="J3" s="1784"/>
      <c r="K3" s="1824" t="s">
        <v>944</v>
      </c>
      <c r="L3" s="1825"/>
      <c r="M3" s="2018"/>
      <c r="N3" s="1759" t="s">
        <v>539</v>
      </c>
      <c r="O3" s="2017"/>
      <c r="P3" s="2018"/>
      <c r="Q3" s="1735" t="s">
        <v>548</v>
      </c>
      <c r="R3" s="1784"/>
      <c r="T3" s="771"/>
    </row>
    <row r="4" spans="1:20" s="4" customFormat="1" ht="17.25" customHeight="1">
      <c r="A4" s="1700"/>
      <c r="B4" s="1701"/>
      <c r="C4" s="1690" t="s">
        <v>4</v>
      </c>
      <c r="D4" s="1883" t="s">
        <v>6</v>
      </c>
      <c r="E4" s="1736"/>
      <c r="F4" s="1888"/>
      <c r="G4" s="1854" t="s">
        <v>4</v>
      </c>
      <c r="H4" s="1883" t="s">
        <v>6</v>
      </c>
      <c r="I4" s="1736"/>
      <c r="J4" s="1888"/>
      <c r="K4" s="1788" t="s">
        <v>4</v>
      </c>
      <c r="L4" s="1668" t="s">
        <v>6</v>
      </c>
      <c r="M4" s="1874"/>
      <c r="N4" s="1841" t="s">
        <v>4</v>
      </c>
      <c r="O4" s="1668" t="s">
        <v>6</v>
      </c>
      <c r="P4" s="1874"/>
      <c r="Q4" s="1687" t="s">
        <v>4</v>
      </c>
      <c r="R4" s="1842" t="s">
        <v>66</v>
      </c>
    </row>
    <row r="5" spans="1:20" s="4" customFormat="1" ht="17.25" customHeight="1">
      <c r="A5" s="1700"/>
      <c r="B5" s="1701"/>
      <c r="C5" s="1873"/>
      <c r="D5" s="1741" t="s">
        <v>132</v>
      </c>
      <c r="E5" s="1668" t="s">
        <v>73</v>
      </c>
      <c r="F5" s="1897" t="s">
        <v>690</v>
      </c>
      <c r="G5" s="1886"/>
      <c r="H5" s="1932" t="s">
        <v>9</v>
      </c>
      <c r="I5" s="1932" t="s">
        <v>428</v>
      </c>
      <c r="J5" s="2147" t="s">
        <v>8</v>
      </c>
      <c r="K5" s="1939"/>
      <c r="L5" s="1668" t="s">
        <v>9</v>
      </c>
      <c r="M5" s="1897" t="s">
        <v>428</v>
      </c>
      <c r="N5" s="1800"/>
      <c r="O5" s="1668" t="s">
        <v>9</v>
      </c>
      <c r="P5" s="1897" t="s">
        <v>428</v>
      </c>
      <c r="Q5" s="1884"/>
      <c r="R5" s="1981"/>
    </row>
    <row r="6" spans="1:20" s="4" customFormat="1" ht="17.25" customHeight="1" thickBot="1">
      <c r="A6" s="1700"/>
      <c r="B6" s="1701"/>
      <c r="C6" s="1692"/>
      <c r="D6" s="1671"/>
      <c r="E6" s="1896"/>
      <c r="F6" s="1898"/>
      <c r="G6" s="1877"/>
      <c r="H6" s="1896"/>
      <c r="I6" s="1896"/>
      <c r="J6" s="1891"/>
      <c r="K6" s="1789"/>
      <c r="L6" s="1896"/>
      <c r="M6" s="1898"/>
      <c r="N6" s="1801"/>
      <c r="O6" s="1896"/>
      <c r="P6" s="1898"/>
      <c r="Q6" s="1689"/>
      <c r="R6" s="1843"/>
    </row>
    <row r="7" spans="1:20" s="87" customFormat="1" ht="17.25" customHeight="1">
      <c r="A7" s="1714" t="s">
        <v>11</v>
      </c>
      <c r="B7" s="1715"/>
      <c r="C7" s="1271">
        <v>184</v>
      </c>
      <c r="D7" s="551">
        <v>48</v>
      </c>
      <c r="E7" s="551">
        <v>173</v>
      </c>
      <c r="F7" s="344">
        <v>77</v>
      </c>
      <c r="G7" s="147">
        <v>28749</v>
      </c>
      <c r="H7" s="617">
        <v>20702</v>
      </c>
      <c r="I7" s="697">
        <v>20681</v>
      </c>
      <c r="J7" s="300">
        <v>349</v>
      </c>
      <c r="K7" s="474">
        <v>11870</v>
      </c>
      <c r="L7" s="551">
        <v>8416</v>
      </c>
      <c r="M7" s="344">
        <v>8864</v>
      </c>
      <c r="N7" s="1366">
        <v>6352</v>
      </c>
      <c r="O7" s="1216">
        <v>4506</v>
      </c>
      <c r="P7" s="1367">
        <v>4663</v>
      </c>
      <c r="Q7" s="851">
        <v>1806.2</v>
      </c>
      <c r="R7" s="378">
        <v>1115.4000000000001</v>
      </c>
    </row>
    <row r="8" spans="1:20" s="87" customFormat="1" ht="17.25" customHeight="1">
      <c r="A8" s="1704" t="s">
        <v>12</v>
      </c>
      <c r="B8" s="1705"/>
      <c r="C8" s="1271">
        <v>182</v>
      </c>
      <c r="D8" s="551">
        <v>50</v>
      </c>
      <c r="E8" s="551">
        <v>172</v>
      </c>
      <c r="F8" s="344">
        <v>79</v>
      </c>
      <c r="G8" s="147">
        <v>29800</v>
      </c>
      <c r="H8" s="617">
        <v>21461</v>
      </c>
      <c r="I8" s="697">
        <v>21234</v>
      </c>
      <c r="J8" s="300">
        <v>426</v>
      </c>
      <c r="K8" s="474">
        <v>12838</v>
      </c>
      <c r="L8" s="551">
        <v>8897</v>
      </c>
      <c r="M8" s="344">
        <v>9414</v>
      </c>
      <c r="N8" s="1366">
        <v>6410</v>
      </c>
      <c r="O8" s="1216">
        <v>4862</v>
      </c>
      <c r="P8" s="1367">
        <v>4657</v>
      </c>
      <c r="Q8" s="851">
        <v>1841</v>
      </c>
      <c r="R8" s="378">
        <v>1156.5999999999999</v>
      </c>
    </row>
    <row r="9" spans="1:20" s="87" customFormat="1" ht="17.25" customHeight="1">
      <c r="A9" s="1704" t="s">
        <v>13</v>
      </c>
      <c r="B9" s="1705"/>
      <c r="C9" s="1271">
        <v>180</v>
      </c>
      <c r="D9" s="551">
        <v>49</v>
      </c>
      <c r="E9" s="551">
        <v>170</v>
      </c>
      <c r="F9" s="344">
        <v>87</v>
      </c>
      <c r="G9" s="147">
        <v>29335</v>
      </c>
      <c r="H9" s="617">
        <v>20950</v>
      </c>
      <c r="I9" s="697">
        <v>20737</v>
      </c>
      <c r="J9" s="300">
        <v>464</v>
      </c>
      <c r="K9" s="474">
        <v>11780</v>
      </c>
      <c r="L9" s="551">
        <v>8100</v>
      </c>
      <c r="M9" s="344">
        <v>8464</v>
      </c>
      <c r="N9" s="1366">
        <v>6607</v>
      </c>
      <c r="O9" s="1216">
        <v>5071</v>
      </c>
      <c r="P9" s="1367">
        <v>4935</v>
      </c>
      <c r="Q9" s="851">
        <v>1890.7</v>
      </c>
      <c r="R9" s="378">
        <v>1148.3</v>
      </c>
    </row>
    <row r="10" spans="1:20" s="87" customFormat="1" ht="17.25" customHeight="1">
      <c r="A10" s="1704" t="s">
        <v>14</v>
      </c>
      <c r="B10" s="1705"/>
      <c r="C10" s="1271">
        <v>178</v>
      </c>
      <c r="D10" s="551">
        <v>47</v>
      </c>
      <c r="E10" s="551">
        <v>166</v>
      </c>
      <c r="F10" s="344">
        <v>93</v>
      </c>
      <c r="G10" s="147">
        <v>28980</v>
      </c>
      <c r="H10" s="617">
        <v>20642</v>
      </c>
      <c r="I10" s="697">
        <v>20407</v>
      </c>
      <c r="J10" s="300">
        <v>510</v>
      </c>
      <c r="K10" s="474">
        <v>11966</v>
      </c>
      <c r="L10" s="551">
        <v>8380</v>
      </c>
      <c r="M10" s="344">
        <v>8706</v>
      </c>
      <c r="N10" s="1366">
        <v>6437</v>
      </c>
      <c r="O10" s="1216">
        <v>4847</v>
      </c>
      <c r="P10" s="1367">
        <v>4819</v>
      </c>
      <c r="Q10" s="851">
        <v>1876</v>
      </c>
      <c r="R10" s="378">
        <v>1181.2</v>
      </c>
    </row>
    <row r="11" spans="1:20" s="87" customFormat="1" ht="17.25" customHeight="1">
      <c r="A11" s="1704" t="s">
        <v>15</v>
      </c>
      <c r="B11" s="1705"/>
      <c r="C11" s="1271">
        <v>174</v>
      </c>
      <c r="D11" s="551">
        <v>46</v>
      </c>
      <c r="E11" s="551">
        <v>167</v>
      </c>
      <c r="F11" s="344">
        <v>89</v>
      </c>
      <c r="G11" s="147">
        <v>28332</v>
      </c>
      <c r="H11" s="617">
        <v>20305</v>
      </c>
      <c r="I11" s="697">
        <v>19882</v>
      </c>
      <c r="J11" s="300">
        <v>547</v>
      </c>
      <c r="K11" s="474">
        <v>11805</v>
      </c>
      <c r="L11" s="551">
        <v>8408</v>
      </c>
      <c r="M11" s="344">
        <v>8548</v>
      </c>
      <c r="N11" s="1366">
        <v>6052</v>
      </c>
      <c r="O11" s="1216">
        <v>4507</v>
      </c>
      <c r="P11" s="1367">
        <v>4319</v>
      </c>
      <c r="Q11" s="851">
        <v>1782.5</v>
      </c>
      <c r="R11" s="378">
        <v>1138.5999999999999</v>
      </c>
    </row>
    <row r="12" spans="1:20" s="87" customFormat="1" ht="17.25" customHeight="1">
      <c r="A12" s="1704" t="s">
        <v>16</v>
      </c>
      <c r="B12" s="1705"/>
      <c r="C12" s="1271">
        <v>174</v>
      </c>
      <c r="D12" s="551">
        <v>46</v>
      </c>
      <c r="E12" s="551">
        <v>165</v>
      </c>
      <c r="F12" s="344">
        <v>92</v>
      </c>
      <c r="G12" s="147">
        <v>26964</v>
      </c>
      <c r="H12" s="617">
        <v>19450</v>
      </c>
      <c r="I12" s="697">
        <v>19020</v>
      </c>
      <c r="J12" s="300">
        <v>552</v>
      </c>
      <c r="K12" s="474">
        <v>10757</v>
      </c>
      <c r="L12" s="551">
        <v>7593</v>
      </c>
      <c r="M12" s="344">
        <v>7803</v>
      </c>
      <c r="N12" s="1366">
        <v>6035</v>
      </c>
      <c r="O12" s="1216">
        <v>4515</v>
      </c>
      <c r="P12" s="1218">
        <v>4420</v>
      </c>
      <c r="Q12" s="851">
        <v>1742.5</v>
      </c>
      <c r="R12" s="378">
        <v>1132.5999999999999</v>
      </c>
    </row>
    <row r="13" spans="1:20" s="87" customFormat="1" ht="17.25" customHeight="1">
      <c r="A13" s="1704" t="s">
        <v>17</v>
      </c>
      <c r="B13" s="1705"/>
      <c r="C13" s="1271">
        <v>171</v>
      </c>
      <c r="D13" s="551">
        <v>44</v>
      </c>
      <c r="E13" s="551">
        <v>161</v>
      </c>
      <c r="F13" s="344">
        <v>93</v>
      </c>
      <c r="G13" s="147">
        <v>24786</v>
      </c>
      <c r="H13" s="617">
        <v>18018</v>
      </c>
      <c r="I13" s="552">
        <v>17129</v>
      </c>
      <c r="J13" s="300">
        <v>587</v>
      </c>
      <c r="K13" s="474">
        <v>9868</v>
      </c>
      <c r="L13" s="551">
        <v>7043</v>
      </c>
      <c r="M13" s="344">
        <v>6887</v>
      </c>
      <c r="N13" s="1366">
        <v>5685</v>
      </c>
      <c r="O13" s="1216">
        <v>4383</v>
      </c>
      <c r="P13" s="1218">
        <v>4139</v>
      </c>
      <c r="Q13" s="361">
        <v>1667.3</v>
      </c>
      <c r="R13" s="378">
        <v>1050.8</v>
      </c>
    </row>
    <row r="14" spans="1:20" s="87" customFormat="1" ht="17.25" customHeight="1">
      <c r="A14" s="1704" t="s">
        <v>18</v>
      </c>
      <c r="B14" s="1705"/>
      <c r="C14" s="1271">
        <v>168</v>
      </c>
      <c r="D14" s="551">
        <v>42</v>
      </c>
      <c r="E14" s="551">
        <v>157</v>
      </c>
      <c r="F14" s="344">
        <v>89</v>
      </c>
      <c r="G14" s="147">
        <v>22002</v>
      </c>
      <c r="H14" s="617">
        <v>15934</v>
      </c>
      <c r="I14" s="552">
        <v>14876</v>
      </c>
      <c r="J14" s="300">
        <v>612</v>
      </c>
      <c r="K14" s="474">
        <v>8684</v>
      </c>
      <c r="L14" s="551">
        <v>6109</v>
      </c>
      <c r="M14" s="344">
        <v>5990</v>
      </c>
      <c r="N14" s="1366">
        <v>5174</v>
      </c>
      <c r="O14" s="1322">
        <v>3970</v>
      </c>
      <c r="P14" s="1218">
        <v>3683</v>
      </c>
      <c r="Q14" s="361">
        <v>1526.3</v>
      </c>
      <c r="R14" s="378">
        <v>1005.8</v>
      </c>
    </row>
    <row r="15" spans="1:20" s="87" customFormat="1" ht="17.25" customHeight="1">
      <c r="A15" s="1704" t="s">
        <v>217</v>
      </c>
      <c r="B15" s="1705"/>
      <c r="C15" s="1271">
        <v>166</v>
      </c>
      <c r="D15" s="551">
        <v>41</v>
      </c>
      <c r="E15" s="551">
        <v>155</v>
      </c>
      <c r="F15" s="344">
        <v>86</v>
      </c>
      <c r="G15" s="147">
        <v>19883</v>
      </c>
      <c r="H15" s="617">
        <v>14464</v>
      </c>
      <c r="I15" s="552">
        <v>12901</v>
      </c>
      <c r="J15" s="300">
        <v>647</v>
      </c>
      <c r="K15" s="474">
        <v>7878</v>
      </c>
      <c r="L15" s="551">
        <v>5688</v>
      </c>
      <c r="M15" s="344">
        <v>5131</v>
      </c>
      <c r="N15" s="1366">
        <v>4582</v>
      </c>
      <c r="O15" s="1322">
        <v>3529</v>
      </c>
      <c r="P15" s="1218">
        <v>3168</v>
      </c>
      <c r="Q15" s="361">
        <v>1450.3</v>
      </c>
      <c r="R15" s="378">
        <v>945.9</v>
      </c>
    </row>
    <row r="16" spans="1:20" s="87" customFormat="1" ht="17.25" customHeight="1">
      <c r="A16" s="1704" t="s">
        <v>278</v>
      </c>
      <c r="B16" s="1705"/>
      <c r="C16" s="1271">
        <v>166</v>
      </c>
      <c r="D16" s="551">
        <v>41</v>
      </c>
      <c r="E16" s="551">
        <v>153</v>
      </c>
      <c r="F16" s="344">
        <v>84</v>
      </c>
      <c r="G16" s="147">
        <v>18416</v>
      </c>
      <c r="H16" s="617">
        <v>13443</v>
      </c>
      <c r="I16" s="552">
        <v>11474</v>
      </c>
      <c r="J16" s="300">
        <v>705</v>
      </c>
      <c r="K16" s="474">
        <v>7361</v>
      </c>
      <c r="L16" s="551">
        <v>5341</v>
      </c>
      <c r="M16" s="344">
        <v>4703</v>
      </c>
      <c r="N16" s="1366">
        <v>4056</v>
      </c>
      <c r="O16" s="1322">
        <v>3083</v>
      </c>
      <c r="P16" s="1218">
        <v>2721</v>
      </c>
      <c r="Q16" s="361">
        <v>1363</v>
      </c>
      <c r="R16" s="378">
        <v>899.5</v>
      </c>
    </row>
    <row r="17" spans="1:18" s="87" customFormat="1" ht="17.25" customHeight="1" thickBot="1">
      <c r="A17" s="1710" t="s">
        <v>601</v>
      </c>
      <c r="B17" s="1711"/>
      <c r="C17" s="1271">
        <v>160</v>
      </c>
      <c r="D17" s="551">
        <v>38</v>
      </c>
      <c r="E17" s="551">
        <v>142</v>
      </c>
      <c r="F17" s="344">
        <v>81</v>
      </c>
      <c r="G17" s="147">
        <v>17954</v>
      </c>
      <c r="H17" s="617">
        <v>13387</v>
      </c>
      <c r="I17" s="552">
        <v>11117</v>
      </c>
      <c r="J17" s="300">
        <v>732</v>
      </c>
      <c r="K17" s="474">
        <v>7687</v>
      </c>
      <c r="L17" s="551">
        <v>5728</v>
      </c>
      <c r="M17" s="344">
        <v>4972</v>
      </c>
      <c r="N17" s="869" t="s">
        <v>57</v>
      </c>
      <c r="O17" s="870" t="s">
        <v>57</v>
      </c>
      <c r="P17" s="1368" t="s">
        <v>57</v>
      </c>
      <c r="Q17" s="361">
        <v>1274.7</v>
      </c>
      <c r="R17" s="378">
        <v>862.9</v>
      </c>
    </row>
    <row r="18" spans="1:18" ht="17.25" customHeight="1">
      <c r="A18" s="1909" t="s">
        <v>960</v>
      </c>
      <c r="B18" s="884" t="s">
        <v>281</v>
      </c>
      <c r="C18" s="874">
        <f>C17-C16</f>
        <v>-6</v>
      </c>
      <c r="D18" s="875">
        <f t="shared" ref="D18:Q18" si="0">D17-D16</f>
        <v>-3</v>
      </c>
      <c r="E18" s="875">
        <f t="shared" si="0"/>
        <v>-11</v>
      </c>
      <c r="F18" s="930">
        <f t="shared" si="0"/>
        <v>-3</v>
      </c>
      <c r="G18" s="874">
        <f t="shared" si="0"/>
        <v>-462</v>
      </c>
      <c r="H18" s="875">
        <f t="shared" si="0"/>
        <v>-56</v>
      </c>
      <c r="I18" s="930">
        <f t="shared" si="0"/>
        <v>-357</v>
      </c>
      <c r="J18" s="930">
        <f t="shared" si="0"/>
        <v>27</v>
      </c>
      <c r="K18" s="874">
        <f t="shared" si="0"/>
        <v>326</v>
      </c>
      <c r="L18" s="930">
        <f t="shared" si="0"/>
        <v>387</v>
      </c>
      <c r="M18" s="1010">
        <f t="shared" si="0"/>
        <v>269</v>
      </c>
      <c r="N18" s="1008" t="s">
        <v>57</v>
      </c>
      <c r="O18" s="1009" t="s">
        <v>57</v>
      </c>
      <c r="P18" s="1044" t="s">
        <v>57</v>
      </c>
      <c r="Q18" s="930">
        <f t="shared" si="0"/>
        <v>-88.299999999999955</v>
      </c>
      <c r="R18" s="1010">
        <f>R17-R16</f>
        <v>-36.600000000000023</v>
      </c>
    </row>
    <row r="19" spans="1:18" ht="17.25" customHeight="1">
      <c r="A19" s="1695"/>
      <c r="B19" s="878" t="s">
        <v>282</v>
      </c>
      <c r="C19" s="881">
        <f t="shared" ref="C19:M19" si="1">C17/C16-1</f>
        <v>-3.6144578313253017E-2</v>
      </c>
      <c r="D19" s="882">
        <f t="shared" si="1"/>
        <v>-7.3170731707317027E-2</v>
      </c>
      <c r="E19" s="882">
        <f t="shared" si="1"/>
        <v>-7.1895424836601274E-2</v>
      </c>
      <c r="F19" s="942">
        <f t="shared" si="1"/>
        <v>-3.5714285714285698E-2</v>
      </c>
      <c r="G19" s="881">
        <f t="shared" si="1"/>
        <v>-2.5086880973066883E-2</v>
      </c>
      <c r="H19" s="882">
        <f t="shared" si="1"/>
        <v>-4.1657368146991169E-3</v>
      </c>
      <c r="I19" s="942">
        <f t="shared" si="1"/>
        <v>-3.1113822555342563E-2</v>
      </c>
      <c r="J19" s="942">
        <f t="shared" si="1"/>
        <v>3.8297872340425476E-2</v>
      </c>
      <c r="K19" s="881">
        <f t="shared" si="1"/>
        <v>4.4287460942806778E-2</v>
      </c>
      <c r="L19" s="942">
        <f t="shared" si="1"/>
        <v>7.2458341134618909E-2</v>
      </c>
      <c r="M19" s="1013">
        <f t="shared" si="1"/>
        <v>5.7197533489262264E-2</v>
      </c>
      <c r="N19" s="1011" t="s">
        <v>57</v>
      </c>
      <c r="O19" s="1012" t="s">
        <v>57</v>
      </c>
      <c r="P19" s="1036" t="s">
        <v>57</v>
      </c>
      <c r="Q19" s="942">
        <f>Q17/Q16-1</f>
        <v>-6.4783565663976472E-2</v>
      </c>
      <c r="R19" s="1013">
        <f>R17/R16-1</f>
        <v>-4.0689271817676564E-2</v>
      </c>
    </row>
    <row r="20" spans="1:18" ht="17.25" customHeight="1">
      <c r="A20" s="1696" t="s">
        <v>961</v>
      </c>
      <c r="B20" s="884" t="s">
        <v>281</v>
      </c>
      <c r="C20" s="887">
        <f>C17-C12</f>
        <v>-14</v>
      </c>
      <c r="D20" s="888">
        <f t="shared" ref="D20:R20" si="2">D17-D12</f>
        <v>-8</v>
      </c>
      <c r="E20" s="888">
        <f t="shared" si="2"/>
        <v>-23</v>
      </c>
      <c r="F20" s="946">
        <f t="shared" si="2"/>
        <v>-11</v>
      </c>
      <c r="G20" s="887">
        <f t="shared" si="2"/>
        <v>-9010</v>
      </c>
      <c r="H20" s="888">
        <f t="shared" si="2"/>
        <v>-6063</v>
      </c>
      <c r="I20" s="946">
        <f t="shared" si="2"/>
        <v>-7903</v>
      </c>
      <c r="J20" s="946">
        <f t="shared" si="2"/>
        <v>180</v>
      </c>
      <c r="K20" s="887">
        <f t="shared" si="2"/>
        <v>-3070</v>
      </c>
      <c r="L20" s="946">
        <f t="shared" si="2"/>
        <v>-1865</v>
      </c>
      <c r="M20" s="1076">
        <f t="shared" si="2"/>
        <v>-2831</v>
      </c>
      <c r="N20" s="1055" t="s">
        <v>57</v>
      </c>
      <c r="O20" s="1035" t="s">
        <v>57</v>
      </c>
      <c r="P20" s="1034" t="s">
        <v>57</v>
      </c>
      <c r="Q20" s="946">
        <f t="shared" si="2"/>
        <v>-467.79999999999995</v>
      </c>
      <c r="R20" s="1076">
        <f t="shared" si="2"/>
        <v>-269.69999999999993</v>
      </c>
    </row>
    <row r="21" spans="1:18" ht="17.25" customHeight="1">
      <c r="A21" s="1695"/>
      <c r="B21" s="891" t="s">
        <v>282</v>
      </c>
      <c r="C21" s="893">
        <f>C17/C12-1</f>
        <v>-8.0459770114942541E-2</v>
      </c>
      <c r="D21" s="894">
        <f t="shared" ref="D21:R21" si="3">D17/D12-1</f>
        <v>-0.17391304347826086</v>
      </c>
      <c r="E21" s="894">
        <f t="shared" si="3"/>
        <v>-0.1393939393939394</v>
      </c>
      <c r="F21" s="934">
        <f t="shared" si="3"/>
        <v>-0.11956521739130432</v>
      </c>
      <c r="G21" s="893">
        <f t="shared" si="3"/>
        <v>-0.33414923601839486</v>
      </c>
      <c r="H21" s="894">
        <f t="shared" si="3"/>
        <v>-0.31172236503856043</v>
      </c>
      <c r="I21" s="934">
        <f t="shared" si="3"/>
        <v>-0.41550998948475293</v>
      </c>
      <c r="J21" s="934">
        <f t="shared" si="3"/>
        <v>0.32608695652173902</v>
      </c>
      <c r="K21" s="893">
        <f t="shared" si="3"/>
        <v>-0.28539555638189085</v>
      </c>
      <c r="L21" s="934">
        <f t="shared" si="3"/>
        <v>-0.24562096667983668</v>
      </c>
      <c r="M21" s="1077">
        <f t="shared" si="3"/>
        <v>-0.36280917595796491</v>
      </c>
      <c r="N21" s="1061" t="s">
        <v>57</v>
      </c>
      <c r="O21" s="1083" t="s">
        <v>57</v>
      </c>
      <c r="P21" s="1062" t="s">
        <v>57</v>
      </c>
      <c r="Q21" s="934">
        <f t="shared" si="3"/>
        <v>-0.26846484935437587</v>
      </c>
      <c r="R21" s="1077">
        <f t="shared" si="3"/>
        <v>-0.238124668903408</v>
      </c>
    </row>
    <row r="22" spans="1:18" ht="17.25" customHeight="1">
      <c r="A22" s="1696" t="s">
        <v>962</v>
      </c>
      <c r="B22" s="896" t="s">
        <v>281</v>
      </c>
      <c r="C22" s="899">
        <f>C17-C7</f>
        <v>-24</v>
      </c>
      <c r="D22" s="900">
        <f t="shared" ref="D22:R22" si="4">D17-D7</f>
        <v>-10</v>
      </c>
      <c r="E22" s="900">
        <f t="shared" si="4"/>
        <v>-31</v>
      </c>
      <c r="F22" s="938">
        <f t="shared" si="4"/>
        <v>4</v>
      </c>
      <c r="G22" s="899">
        <f t="shared" si="4"/>
        <v>-10795</v>
      </c>
      <c r="H22" s="900">
        <f t="shared" si="4"/>
        <v>-7315</v>
      </c>
      <c r="I22" s="938">
        <f t="shared" si="4"/>
        <v>-9564</v>
      </c>
      <c r="J22" s="938">
        <f t="shared" si="4"/>
        <v>383</v>
      </c>
      <c r="K22" s="899">
        <f t="shared" si="4"/>
        <v>-4183</v>
      </c>
      <c r="L22" s="938">
        <f t="shared" si="4"/>
        <v>-2688</v>
      </c>
      <c r="M22" s="1016">
        <f t="shared" si="4"/>
        <v>-3892</v>
      </c>
      <c r="N22" s="1014" t="s">
        <v>57</v>
      </c>
      <c r="O22" s="1015" t="s">
        <v>57</v>
      </c>
      <c r="P22" s="1037" t="s">
        <v>57</v>
      </c>
      <c r="Q22" s="938">
        <f t="shared" si="4"/>
        <v>-531.5</v>
      </c>
      <c r="R22" s="1016">
        <f t="shared" si="4"/>
        <v>-252.50000000000011</v>
      </c>
    </row>
    <row r="23" spans="1:18" ht="17.25" customHeight="1" thickBot="1">
      <c r="A23" s="1697"/>
      <c r="B23" s="903" t="s">
        <v>282</v>
      </c>
      <c r="C23" s="905">
        <f>C17/C7-1</f>
        <v>-0.13043478260869568</v>
      </c>
      <c r="D23" s="906">
        <f t="shared" ref="D23:R23" si="5">D17/D7-1</f>
        <v>-0.20833333333333337</v>
      </c>
      <c r="E23" s="906">
        <f t="shared" si="5"/>
        <v>-0.17919075144508667</v>
      </c>
      <c r="F23" s="950">
        <f t="shared" si="5"/>
        <v>5.1948051948051965E-2</v>
      </c>
      <c r="G23" s="905">
        <f t="shared" si="5"/>
        <v>-0.37549132143726738</v>
      </c>
      <c r="H23" s="906">
        <f t="shared" si="5"/>
        <v>-0.35334750265674819</v>
      </c>
      <c r="I23" s="950">
        <f t="shared" si="5"/>
        <v>-0.46245345969730667</v>
      </c>
      <c r="J23" s="950">
        <f t="shared" si="5"/>
        <v>1.0974212034383952</v>
      </c>
      <c r="K23" s="905">
        <f t="shared" si="5"/>
        <v>-0.35240101095197973</v>
      </c>
      <c r="L23" s="950">
        <f t="shared" si="5"/>
        <v>-0.31939163498098855</v>
      </c>
      <c r="M23" s="1078">
        <f t="shared" si="5"/>
        <v>-0.4390794223826715</v>
      </c>
      <c r="N23" s="1073" t="s">
        <v>57</v>
      </c>
      <c r="O23" s="1082" t="s">
        <v>57</v>
      </c>
      <c r="P23" s="1074" t="s">
        <v>57</v>
      </c>
      <c r="Q23" s="950">
        <f t="shared" si="5"/>
        <v>-0.29426420108515117</v>
      </c>
      <c r="R23" s="1078">
        <f t="shared" si="5"/>
        <v>-0.22637618791464953</v>
      </c>
    </row>
    <row r="24" spans="1:18" s="10" customFormat="1" ht="17.25" customHeight="1">
      <c r="A24" s="1625" t="s">
        <v>1035</v>
      </c>
      <c r="B24" s="357"/>
    </row>
    <row r="25" spans="1:18" s="10" customFormat="1" ht="17.25" customHeight="1">
      <c r="A25" s="1625" t="s">
        <v>268</v>
      </c>
      <c r="B25" s="357"/>
    </row>
    <row r="27" spans="1:18"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</row>
    <row r="28" spans="1:18"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455"/>
      <c r="R28" s="455"/>
    </row>
    <row r="29" spans="1:18"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</row>
    <row r="30" spans="1:18"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  <c r="R30" s="455"/>
    </row>
    <row r="31" spans="1:18"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</row>
    <row r="32" spans="1:18"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</row>
  </sheetData>
  <mergeCells count="40">
    <mergeCell ref="A16:B16"/>
    <mergeCell ref="A17:B17"/>
    <mergeCell ref="A18:A19"/>
    <mergeCell ref="A20:A21"/>
    <mergeCell ref="A22:A23"/>
    <mergeCell ref="A11:B11"/>
    <mergeCell ref="A12:B12"/>
    <mergeCell ref="A13:B13"/>
    <mergeCell ref="A14:B14"/>
    <mergeCell ref="A15:B15"/>
    <mergeCell ref="A3:B6"/>
    <mergeCell ref="A7:B7"/>
    <mergeCell ref="A8:B8"/>
    <mergeCell ref="A9:B9"/>
    <mergeCell ref="A10:B10"/>
    <mergeCell ref="Q3:R3"/>
    <mergeCell ref="C4:C6"/>
    <mergeCell ref="D4:F4"/>
    <mergeCell ref="G4:G6"/>
    <mergeCell ref="H4:J4"/>
    <mergeCell ref="Q4:Q6"/>
    <mergeCell ref="R4:R6"/>
    <mergeCell ref="F5:F6"/>
    <mergeCell ref="H5:H6"/>
    <mergeCell ref="I5:I6"/>
    <mergeCell ref="C3:F3"/>
    <mergeCell ref="G3:J3"/>
    <mergeCell ref="K3:M3"/>
    <mergeCell ref="N3:P3"/>
    <mergeCell ref="L5:L6"/>
    <mergeCell ref="M5:M6"/>
    <mergeCell ref="D5:D6"/>
    <mergeCell ref="E5:E6"/>
    <mergeCell ref="O5:O6"/>
    <mergeCell ref="P5:P6"/>
    <mergeCell ref="J5:J6"/>
    <mergeCell ref="K4:K6"/>
    <mergeCell ref="L4:M4"/>
    <mergeCell ref="N4:N6"/>
    <mergeCell ref="O4:P4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23:M23 C18:M18 Q18:R18 C19:M19 Q19:R19 C20:M20 Q20:R20 C21:M21 Q21:R21 C22:M22 Q22:R22 Q23:R23" unlockedFormula="1"/>
  </ignoredErrors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5"/>
  <dimension ref="A1:P25"/>
  <sheetViews>
    <sheetView zoomScaleNormal="100" workbookViewId="0"/>
  </sheetViews>
  <sheetFormatPr defaultRowHeight="15"/>
  <cols>
    <col min="1" max="1" width="17.5703125" customWidth="1"/>
    <col min="2" max="2" width="5.85546875" customWidth="1"/>
    <col min="3" max="3" width="8.5703125" customWidth="1"/>
    <col min="4" max="4" width="8.28515625" customWidth="1"/>
    <col min="5" max="5" width="6" customWidth="1"/>
    <col min="6" max="6" width="7.140625" customWidth="1"/>
    <col min="7" max="7" width="9.7109375" customWidth="1"/>
    <col min="8" max="8" width="5.140625" customWidth="1"/>
    <col min="9" max="9" width="6.5703125" customWidth="1"/>
    <col min="10" max="10" width="7.140625" customWidth="1"/>
    <col min="11" max="11" width="8.140625" customWidth="1"/>
    <col min="12" max="12" width="5.42578125" customWidth="1"/>
    <col min="13" max="13" width="6.7109375" customWidth="1"/>
    <col min="14" max="14" width="10.28515625" customWidth="1"/>
    <col min="15" max="15" width="5.85546875" customWidth="1"/>
    <col min="16" max="16" width="6.28515625" customWidth="1"/>
  </cols>
  <sheetData>
    <row r="1" spans="1:16" s="2" customFormat="1" ht="17.25" customHeight="1">
      <c r="A1" s="309" t="s">
        <v>721</v>
      </c>
      <c r="K1" s="252"/>
      <c r="O1" s="790"/>
    </row>
    <row r="2" spans="1:16" s="3" customFormat="1" ht="17.25" customHeight="1" thickBot="1">
      <c r="A2" s="517" t="s">
        <v>283</v>
      </c>
      <c r="L2" s="3" t="s">
        <v>0</v>
      </c>
    </row>
    <row r="3" spans="1:16" s="4" customFormat="1" ht="28.5" customHeight="1">
      <c r="A3" s="1790" t="s">
        <v>280</v>
      </c>
      <c r="B3" s="1685" t="s">
        <v>547</v>
      </c>
      <c r="C3" s="1683"/>
      <c r="D3" s="1686"/>
      <c r="E3" s="1735" t="s">
        <v>552</v>
      </c>
      <c r="F3" s="1783"/>
      <c r="G3" s="1783"/>
      <c r="H3" s="1783"/>
      <c r="I3" s="1824" t="s">
        <v>944</v>
      </c>
      <c r="J3" s="1825"/>
      <c r="K3" s="2018"/>
      <c r="L3" s="1824" t="s">
        <v>550</v>
      </c>
      <c r="M3" s="1825"/>
      <c r="N3" s="1826"/>
      <c r="O3" s="1735" t="s">
        <v>548</v>
      </c>
      <c r="P3" s="1784"/>
    </row>
    <row r="4" spans="1:16" s="4" customFormat="1" ht="17.25" customHeight="1">
      <c r="A4" s="1803"/>
      <c r="B4" s="1690" t="s">
        <v>4</v>
      </c>
      <c r="C4" s="1966" t="s">
        <v>6</v>
      </c>
      <c r="D4" s="1888"/>
      <c r="E4" s="1930" t="s">
        <v>4</v>
      </c>
      <c r="F4" s="1883" t="s">
        <v>6</v>
      </c>
      <c r="G4" s="1736"/>
      <c r="H4" s="1736"/>
      <c r="I4" s="1788" t="s">
        <v>4</v>
      </c>
      <c r="J4" s="1668" t="s">
        <v>6</v>
      </c>
      <c r="K4" s="1874"/>
      <c r="L4" s="1841" t="s">
        <v>4</v>
      </c>
      <c r="M4" s="1668" t="s">
        <v>6</v>
      </c>
      <c r="N4" s="1874"/>
      <c r="O4" s="1687" t="s">
        <v>4</v>
      </c>
      <c r="P4" s="1842" t="s">
        <v>66</v>
      </c>
    </row>
    <row r="5" spans="1:16" s="4" customFormat="1" ht="17.25" customHeight="1">
      <c r="A5" s="1803"/>
      <c r="B5" s="1873"/>
      <c r="C5" s="1668" t="s">
        <v>73</v>
      </c>
      <c r="D5" s="1897" t="s">
        <v>69</v>
      </c>
      <c r="E5" s="2149"/>
      <c r="F5" s="1932" t="s">
        <v>9</v>
      </c>
      <c r="G5" s="1932" t="s">
        <v>73</v>
      </c>
      <c r="H5" s="2151" t="s">
        <v>8</v>
      </c>
      <c r="I5" s="2148"/>
      <c r="J5" s="1668" t="s">
        <v>9</v>
      </c>
      <c r="K5" s="1897" t="s">
        <v>73</v>
      </c>
      <c r="L5" s="1800"/>
      <c r="M5" s="1668" t="s">
        <v>9</v>
      </c>
      <c r="N5" s="1897" t="s">
        <v>73</v>
      </c>
      <c r="O5" s="1884"/>
      <c r="P5" s="2150"/>
    </row>
    <row r="6" spans="1:16" s="4" customFormat="1" ht="17.25" customHeight="1" thickBot="1">
      <c r="A6" s="1793"/>
      <c r="B6" s="1692"/>
      <c r="C6" s="1896"/>
      <c r="D6" s="1898"/>
      <c r="E6" s="1675"/>
      <c r="F6" s="1896"/>
      <c r="G6" s="1896"/>
      <c r="H6" s="1965"/>
      <c r="I6" s="1789"/>
      <c r="J6" s="1896"/>
      <c r="K6" s="1898"/>
      <c r="L6" s="1801"/>
      <c r="M6" s="1896"/>
      <c r="N6" s="1898"/>
      <c r="O6" s="1689"/>
      <c r="P6" s="1843"/>
    </row>
    <row r="7" spans="1:16" s="5" customFormat="1" ht="17.25" customHeight="1">
      <c r="A7" s="24" t="s">
        <v>21</v>
      </c>
      <c r="B7" s="124">
        <v>160</v>
      </c>
      <c r="C7" s="124">
        <v>142</v>
      </c>
      <c r="D7" s="131">
        <v>81</v>
      </c>
      <c r="E7" s="89">
        <v>17954</v>
      </c>
      <c r="F7" s="137">
        <v>13387</v>
      </c>
      <c r="G7" s="137">
        <v>11117</v>
      </c>
      <c r="H7" s="132">
        <v>732</v>
      </c>
      <c r="I7" s="88">
        <v>7687</v>
      </c>
      <c r="J7" s="124">
        <v>5728</v>
      </c>
      <c r="K7" s="131">
        <v>4972</v>
      </c>
      <c r="L7" s="89">
        <v>4056</v>
      </c>
      <c r="M7" s="124">
        <v>3083</v>
      </c>
      <c r="N7" s="133">
        <v>2721</v>
      </c>
      <c r="O7" s="1369">
        <v>1274.7</v>
      </c>
      <c r="P7" s="133">
        <v>862.9</v>
      </c>
    </row>
    <row r="8" spans="1:16" s="5" customFormat="1" ht="17.25" customHeight="1">
      <c r="A8" s="242" t="s">
        <v>22</v>
      </c>
      <c r="B8" s="1371">
        <v>37</v>
      </c>
      <c r="C8" s="1372">
        <v>34</v>
      </c>
      <c r="D8" s="1370">
        <v>17</v>
      </c>
      <c r="E8" s="193">
        <v>4676</v>
      </c>
      <c r="F8" s="1372">
        <v>3380</v>
      </c>
      <c r="G8" s="1372">
        <v>3041</v>
      </c>
      <c r="H8" s="274">
        <v>383</v>
      </c>
      <c r="I8" s="1371">
        <v>1930</v>
      </c>
      <c r="J8" s="1372">
        <v>1400</v>
      </c>
      <c r="K8" s="57">
        <v>1337</v>
      </c>
      <c r="L8" s="1371">
        <v>1044</v>
      </c>
      <c r="M8" s="1373">
        <v>784</v>
      </c>
      <c r="N8" s="57">
        <v>665</v>
      </c>
      <c r="O8" s="193">
        <v>394.5</v>
      </c>
      <c r="P8" s="1370">
        <v>237</v>
      </c>
    </row>
    <row r="9" spans="1:16" s="5" customFormat="1" ht="17.25" customHeight="1">
      <c r="A9" s="13" t="s">
        <v>23</v>
      </c>
      <c r="B9" s="1371">
        <v>18</v>
      </c>
      <c r="C9" s="1372">
        <v>17</v>
      </c>
      <c r="D9" s="1370">
        <v>9</v>
      </c>
      <c r="E9" s="193">
        <v>1284</v>
      </c>
      <c r="F9" s="1372">
        <v>1026</v>
      </c>
      <c r="G9" s="1372">
        <v>535</v>
      </c>
      <c r="H9" s="274">
        <v>47</v>
      </c>
      <c r="I9" s="1371">
        <v>518</v>
      </c>
      <c r="J9" s="1372">
        <v>419</v>
      </c>
      <c r="K9" s="57">
        <v>230</v>
      </c>
      <c r="L9" s="1371">
        <v>312</v>
      </c>
      <c r="M9" s="1373">
        <v>247</v>
      </c>
      <c r="N9" s="57">
        <v>187</v>
      </c>
      <c r="O9" s="193">
        <v>98.1</v>
      </c>
      <c r="P9" s="1370">
        <v>73.900000000000006</v>
      </c>
    </row>
    <row r="10" spans="1:16" s="5" customFormat="1" ht="17.25" customHeight="1">
      <c r="A10" s="13" t="s">
        <v>24</v>
      </c>
      <c r="B10" s="1371">
        <v>15</v>
      </c>
      <c r="C10" s="1372">
        <v>11</v>
      </c>
      <c r="D10" s="1370">
        <v>9</v>
      </c>
      <c r="E10" s="193">
        <v>841</v>
      </c>
      <c r="F10" s="1372">
        <v>423</v>
      </c>
      <c r="G10" s="1372">
        <v>527</v>
      </c>
      <c r="H10" s="274">
        <v>18</v>
      </c>
      <c r="I10" s="1371">
        <v>327</v>
      </c>
      <c r="J10" s="1372">
        <v>156</v>
      </c>
      <c r="K10" s="57">
        <v>216</v>
      </c>
      <c r="L10" s="1371">
        <v>179</v>
      </c>
      <c r="M10" s="1373">
        <v>97</v>
      </c>
      <c r="N10" s="57">
        <v>124</v>
      </c>
      <c r="O10" s="193">
        <v>71.7</v>
      </c>
      <c r="P10" s="1370">
        <v>45.3</v>
      </c>
    </row>
    <row r="11" spans="1:16" s="5" customFormat="1" ht="17.25" customHeight="1">
      <c r="A11" s="13" t="s">
        <v>25</v>
      </c>
      <c r="B11" s="1371">
        <v>5</v>
      </c>
      <c r="C11" s="1372">
        <v>4</v>
      </c>
      <c r="D11" s="1370">
        <v>4</v>
      </c>
      <c r="E11" s="193">
        <v>1296</v>
      </c>
      <c r="F11" s="1372">
        <v>886</v>
      </c>
      <c r="G11" s="1372">
        <v>820</v>
      </c>
      <c r="H11" s="274">
        <v>67</v>
      </c>
      <c r="I11" s="1371">
        <v>590</v>
      </c>
      <c r="J11" s="1372">
        <v>390</v>
      </c>
      <c r="K11" s="57">
        <v>377</v>
      </c>
      <c r="L11" s="1371">
        <v>304</v>
      </c>
      <c r="M11" s="1373">
        <v>224</v>
      </c>
      <c r="N11" s="57">
        <v>193</v>
      </c>
      <c r="O11" s="193">
        <v>78.7</v>
      </c>
      <c r="P11" s="1370">
        <v>52.5</v>
      </c>
    </row>
    <row r="12" spans="1:16" s="5" customFormat="1" ht="17.25" customHeight="1">
      <c r="A12" s="13" t="s">
        <v>26</v>
      </c>
      <c r="B12" s="1371">
        <v>4</v>
      </c>
      <c r="C12" s="1372">
        <v>3</v>
      </c>
      <c r="D12" s="1370">
        <v>1</v>
      </c>
      <c r="E12" s="193">
        <v>264</v>
      </c>
      <c r="F12" s="1372">
        <v>234</v>
      </c>
      <c r="G12" s="1372">
        <v>219</v>
      </c>
      <c r="H12" s="274">
        <v>10</v>
      </c>
      <c r="I12" s="1371">
        <v>119</v>
      </c>
      <c r="J12" s="1372">
        <v>105</v>
      </c>
      <c r="K12" s="57">
        <v>119</v>
      </c>
      <c r="L12" s="1371">
        <v>57</v>
      </c>
      <c r="M12" s="1373">
        <v>46</v>
      </c>
      <c r="N12" s="57">
        <v>57</v>
      </c>
      <c r="O12" s="193">
        <v>23.6</v>
      </c>
      <c r="P12" s="1370">
        <v>17.600000000000001</v>
      </c>
    </row>
    <row r="13" spans="1:16" s="5" customFormat="1" ht="17.25" customHeight="1">
      <c r="A13" s="13" t="s">
        <v>27</v>
      </c>
      <c r="B13" s="1371">
        <v>8</v>
      </c>
      <c r="C13" s="1372">
        <v>8</v>
      </c>
      <c r="D13" s="1370">
        <v>4</v>
      </c>
      <c r="E13" s="193">
        <v>1437</v>
      </c>
      <c r="F13" s="1372">
        <v>1125</v>
      </c>
      <c r="G13" s="1372">
        <v>600</v>
      </c>
      <c r="H13" s="274">
        <v>21</v>
      </c>
      <c r="I13" s="1371">
        <v>660</v>
      </c>
      <c r="J13" s="1372">
        <v>515</v>
      </c>
      <c r="K13" s="57">
        <v>285</v>
      </c>
      <c r="L13" s="1371">
        <v>273</v>
      </c>
      <c r="M13" s="1373">
        <v>218</v>
      </c>
      <c r="N13" s="57">
        <v>143</v>
      </c>
      <c r="O13" s="193">
        <v>58.6</v>
      </c>
      <c r="P13" s="1370">
        <v>39.5</v>
      </c>
    </row>
    <row r="14" spans="1:16" s="5" customFormat="1" ht="17.25" customHeight="1">
      <c r="A14" s="13" t="s">
        <v>28</v>
      </c>
      <c r="B14" s="1371">
        <v>5</v>
      </c>
      <c r="C14" s="1372">
        <v>4</v>
      </c>
      <c r="D14" s="1370">
        <v>2</v>
      </c>
      <c r="E14" s="193">
        <v>199</v>
      </c>
      <c r="F14" s="1372">
        <v>129</v>
      </c>
      <c r="G14" s="1372">
        <v>174</v>
      </c>
      <c r="H14" s="274">
        <v>8</v>
      </c>
      <c r="I14" s="1371">
        <v>88</v>
      </c>
      <c r="J14" s="1372">
        <v>52</v>
      </c>
      <c r="K14" s="57">
        <v>73</v>
      </c>
      <c r="L14" s="1371">
        <v>35</v>
      </c>
      <c r="M14" s="1373">
        <v>27</v>
      </c>
      <c r="N14" s="57">
        <v>35</v>
      </c>
      <c r="O14" s="193">
        <v>19.3</v>
      </c>
      <c r="P14" s="1370">
        <v>8.8000000000000007</v>
      </c>
    </row>
    <row r="15" spans="1:16" s="5" customFormat="1" ht="17.25" customHeight="1">
      <c r="A15" s="13" t="s">
        <v>29</v>
      </c>
      <c r="B15" s="1371">
        <v>9</v>
      </c>
      <c r="C15" s="1372">
        <v>9</v>
      </c>
      <c r="D15" s="1370">
        <v>4</v>
      </c>
      <c r="E15" s="193">
        <v>521</v>
      </c>
      <c r="F15" s="1372">
        <v>382</v>
      </c>
      <c r="G15" s="1372">
        <v>441</v>
      </c>
      <c r="H15" s="274">
        <v>8</v>
      </c>
      <c r="I15" s="1371">
        <v>195</v>
      </c>
      <c r="J15" s="1372">
        <v>161</v>
      </c>
      <c r="K15" s="57">
        <v>168</v>
      </c>
      <c r="L15" s="1371">
        <v>166</v>
      </c>
      <c r="M15" s="1373">
        <v>133</v>
      </c>
      <c r="N15" s="57">
        <v>149</v>
      </c>
      <c r="O15" s="193">
        <v>45.7</v>
      </c>
      <c r="P15" s="1370">
        <v>34.1</v>
      </c>
    </row>
    <row r="16" spans="1:16" s="5" customFormat="1" ht="17.25" customHeight="1">
      <c r="A16" s="13" t="s">
        <v>30</v>
      </c>
      <c r="B16" s="1371">
        <v>7</v>
      </c>
      <c r="C16" s="1372">
        <v>4</v>
      </c>
      <c r="D16" s="1370">
        <v>4</v>
      </c>
      <c r="E16" s="193">
        <v>741</v>
      </c>
      <c r="F16" s="1372">
        <v>621</v>
      </c>
      <c r="G16" s="1372">
        <v>448</v>
      </c>
      <c r="H16" s="274">
        <v>22</v>
      </c>
      <c r="I16" s="1371">
        <v>309</v>
      </c>
      <c r="J16" s="1372">
        <v>235</v>
      </c>
      <c r="K16" s="57">
        <v>183</v>
      </c>
      <c r="L16" s="1371">
        <v>195</v>
      </c>
      <c r="M16" s="1373">
        <v>159</v>
      </c>
      <c r="N16" s="57">
        <v>140</v>
      </c>
      <c r="O16" s="193">
        <v>36.4</v>
      </c>
      <c r="P16" s="1370">
        <v>26</v>
      </c>
    </row>
    <row r="17" spans="1:16" s="5" customFormat="1" ht="17.25" customHeight="1">
      <c r="A17" s="13" t="s">
        <v>31</v>
      </c>
      <c r="B17" s="1371">
        <v>13</v>
      </c>
      <c r="C17" s="1372">
        <v>11</v>
      </c>
      <c r="D17" s="1370">
        <v>8</v>
      </c>
      <c r="E17" s="193">
        <v>817</v>
      </c>
      <c r="F17" s="1372">
        <v>686</v>
      </c>
      <c r="G17" s="1372">
        <v>320</v>
      </c>
      <c r="H17" s="274">
        <v>13</v>
      </c>
      <c r="I17" s="1371">
        <v>283</v>
      </c>
      <c r="J17" s="1372">
        <v>242</v>
      </c>
      <c r="K17" s="57">
        <v>126</v>
      </c>
      <c r="L17" s="1371">
        <v>274</v>
      </c>
      <c r="M17" s="1373">
        <v>228</v>
      </c>
      <c r="N17" s="57">
        <v>131</v>
      </c>
      <c r="O17" s="193">
        <v>35.4</v>
      </c>
      <c r="P17" s="1370">
        <v>25.5</v>
      </c>
    </row>
    <row r="18" spans="1:16" s="5" customFormat="1" ht="17.25" customHeight="1">
      <c r="A18" s="13" t="s">
        <v>32</v>
      </c>
      <c r="B18" s="1371">
        <v>10</v>
      </c>
      <c r="C18" s="1372">
        <v>10</v>
      </c>
      <c r="D18" s="1370">
        <v>4</v>
      </c>
      <c r="E18" s="193">
        <v>1838</v>
      </c>
      <c r="F18" s="1372">
        <v>1439</v>
      </c>
      <c r="G18" s="1372">
        <v>1364</v>
      </c>
      <c r="H18" s="274">
        <v>74</v>
      </c>
      <c r="I18" s="1371">
        <v>801</v>
      </c>
      <c r="J18" s="1372">
        <v>623</v>
      </c>
      <c r="K18" s="57">
        <v>606</v>
      </c>
      <c r="L18" s="1371">
        <v>473</v>
      </c>
      <c r="M18" s="1373">
        <v>371</v>
      </c>
      <c r="N18" s="57">
        <v>367</v>
      </c>
      <c r="O18" s="193">
        <v>120.6</v>
      </c>
      <c r="P18" s="1370">
        <v>94.3</v>
      </c>
    </row>
    <row r="19" spans="1:16" s="5" customFormat="1" ht="17.25" customHeight="1">
      <c r="A19" s="13" t="s">
        <v>33</v>
      </c>
      <c r="B19" s="1371">
        <v>6</v>
      </c>
      <c r="C19" s="1372">
        <v>6</v>
      </c>
      <c r="D19" s="1370">
        <v>3</v>
      </c>
      <c r="E19" s="193">
        <v>930</v>
      </c>
      <c r="F19" s="1372">
        <v>692</v>
      </c>
      <c r="G19" s="1372">
        <v>731</v>
      </c>
      <c r="H19" s="274">
        <v>20</v>
      </c>
      <c r="I19" s="1371">
        <v>443</v>
      </c>
      <c r="J19" s="1372">
        <v>322</v>
      </c>
      <c r="K19" s="57">
        <v>348</v>
      </c>
      <c r="L19" s="1371">
        <v>180</v>
      </c>
      <c r="M19" s="1373">
        <v>132</v>
      </c>
      <c r="N19" s="57">
        <v>148</v>
      </c>
      <c r="O19" s="193">
        <v>62.8</v>
      </c>
      <c r="P19" s="1370">
        <v>44.4</v>
      </c>
    </row>
    <row r="20" spans="1:16" s="5" customFormat="1" ht="17.25" customHeight="1">
      <c r="A20" s="13" t="s">
        <v>34</v>
      </c>
      <c r="B20" s="1371">
        <v>10</v>
      </c>
      <c r="C20" s="1372">
        <v>9</v>
      </c>
      <c r="D20" s="1370">
        <v>3</v>
      </c>
      <c r="E20" s="193">
        <v>674</v>
      </c>
      <c r="F20" s="1372">
        <v>411</v>
      </c>
      <c r="G20" s="1372">
        <v>419</v>
      </c>
      <c r="H20" s="274">
        <v>15</v>
      </c>
      <c r="I20" s="1371">
        <v>277</v>
      </c>
      <c r="J20" s="1372">
        <v>195</v>
      </c>
      <c r="K20" s="57">
        <v>221</v>
      </c>
      <c r="L20" s="1371">
        <v>172</v>
      </c>
      <c r="M20" s="1373">
        <v>116</v>
      </c>
      <c r="N20" s="57">
        <v>110</v>
      </c>
      <c r="O20" s="193">
        <v>81.3</v>
      </c>
      <c r="P20" s="1370">
        <v>53.4</v>
      </c>
    </row>
    <row r="21" spans="1:16" s="5" customFormat="1" ht="17.25" customHeight="1" thickBot="1">
      <c r="A21" s="15" t="s">
        <v>35</v>
      </c>
      <c r="B21" s="266">
        <v>13</v>
      </c>
      <c r="C21" s="441">
        <v>12</v>
      </c>
      <c r="D21" s="239">
        <v>9</v>
      </c>
      <c r="E21" s="273">
        <v>2436</v>
      </c>
      <c r="F21" s="441">
        <v>1953</v>
      </c>
      <c r="G21" s="441">
        <v>1478</v>
      </c>
      <c r="H21" s="464">
        <v>26</v>
      </c>
      <c r="I21" s="266">
        <v>1147</v>
      </c>
      <c r="J21" s="441">
        <v>913</v>
      </c>
      <c r="K21" s="419">
        <v>683</v>
      </c>
      <c r="L21" s="266">
        <v>392</v>
      </c>
      <c r="M21" s="109">
        <v>301</v>
      </c>
      <c r="N21" s="419">
        <v>272</v>
      </c>
      <c r="O21" s="273">
        <v>148</v>
      </c>
      <c r="P21" s="239">
        <v>110.6</v>
      </c>
    </row>
    <row r="22" spans="1:16" s="10" customFormat="1" ht="17.25" customHeight="1">
      <c r="A22" s="1625" t="s">
        <v>1035</v>
      </c>
      <c r="O22" s="14"/>
    </row>
    <row r="23" spans="1:16" s="10" customFormat="1" ht="17.25" customHeight="1">
      <c r="A23" s="1625" t="s">
        <v>268</v>
      </c>
    </row>
    <row r="24" spans="1:16" ht="17.25" customHeight="1">
      <c r="A24" s="90"/>
    </row>
    <row r="25" spans="1:16">
      <c r="A25" s="1319"/>
    </row>
  </sheetData>
  <mergeCells count="25">
    <mergeCell ref="O3:P3"/>
    <mergeCell ref="B4:B6"/>
    <mergeCell ref="C4:D4"/>
    <mergeCell ref="E4:E6"/>
    <mergeCell ref="F4:H4"/>
    <mergeCell ref="O4:O6"/>
    <mergeCell ref="P4:P6"/>
    <mergeCell ref="G5:G6"/>
    <mergeCell ref="H5:H6"/>
    <mergeCell ref="A3:A6"/>
    <mergeCell ref="B3:D3"/>
    <mergeCell ref="E3:H3"/>
    <mergeCell ref="I3:K3"/>
    <mergeCell ref="L3:N3"/>
    <mergeCell ref="K5:K6"/>
    <mergeCell ref="M5:M6"/>
    <mergeCell ref="N5:N6"/>
    <mergeCell ref="J5:J6"/>
    <mergeCell ref="I4:I6"/>
    <mergeCell ref="J4:K4"/>
    <mergeCell ref="L4:L6"/>
    <mergeCell ref="M4:N4"/>
    <mergeCell ref="C5:C6"/>
    <mergeCell ref="D5:D6"/>
    <mergeCell ref="F5:F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6"/>
  <dimension ref="A1:Y34"/>
  <sheetViews>
    <sheetView zoomScaleNormal="100" workbookViewId="0">
      <selection activeCell="A2" sqref="A2"/>
    </sheetView>
  </sheetViews>
  <sheetFormatPr defaultRowHeight="15"/>
  <cols>
    <col min="1" max="1" width="37.28515625" customWidth="1"/>
    <col min="2" max="2" width="6.28515625" customWidth="1"/>
    <col min="3" max="3" width="5.85546875" customWidth="1"/>
    <col min="4" max="5" width="6" customWidth="1"/>
    <col min="6" max="10" width="5.85546875" customWidth="1"/>
    <col min="11" max="11" width="6.140625" customWidth="1"/>
    <col min="12" max="12" width="6" style="314" customWidth="1"/>
    <col min="13" max="18" width="6.7109375" customWidth="1"/>
    <col min="19" max="19" width="7.5703125" customWidth="1"/>
  </cols>
  <sheetData>
    <row r="1" spans="1:25" ht="17.25" customHeight="1">
      <c r="A1" s="309" t="s">
        <v>957</v>
      </c>
      <c r="K1" s="790"/>
    </row>
    <row r="2" spans="1:25" s="3" customFormat="1" ht="17.25" customHeight="1" thickBot="1">
      <c r="A2" s="517" t="s">
        <v>283</v>
      </c>
      <c r="I2" s="3" t="s">
        <v>0</v>
      </c>
      <c r="L2" s="310"/>
    </row>
    <row r="3" spans="1:25" ht="32.25" customHeight="1">
      <c r="A3" s="2159" t="s">
        <v>553</v>
      </c>
      <c r="B3" s="2161" t="s">
        <v>11</v>
      </c>
      <c r="C3" s="2157" t="s">
        <v>12</v>
      </c>
      <c r="D3" s="2157" t="s">
        <v>13</v>
      </c>
      <c r="E3" s="2157" t="s">
        <v>14</v>
      </c>
      <c r="F3" s="2157" t="s">
        <v>15</v>
      </c>
      <c r="G3" s="2157" t="s">
        <v>16</v>
      </c>
      <c r="H3" s="2157" t="s">
        <v>17</v>
      </c>
      <c r="I3" s="2157" t="s">
        <v>18</v>
      </c>
      <c r="J3" s="2157" t="s">
        <v>217</v>
      </c>
      <c r="K3" s="2157" t="s">
        <v>278</v>
      </c>
      <c r="L3" s="2152" t="s">
        <v>601</v>
      </c>
      <c r="M3" s="1926" t="s">
        <v>960</v>
      </c>
      <c r="N3" s="2154"/>
      <c r="O3" s="1927" t="s">
        <v>968</v>
      </c>
      <c r="P3" s="2154"/>
      <c r="Q3" s="2155" t="s">
        <v>962</v>
      </c>
      <c r="R3" s="2156"/>
    </row>
    <row r="4" spans="1:25" ht="25.5" customHeight="1" thickBot="1">
      <c r="A4" s="2160"/>
      <c r="B4" s="2162"/>
      <c r="C4" s="2158"/>
      <c r="D4" s="2158"/>
      <c r="E4" s="2158"/>
      <c r="F4" s="2158"/>
      <c r="G4" s="2158"/>
      <c r="H4" s="2158"/>
      <c r="I4" s="2158"/>
      <c r="J4" s="2158"/>
      <c r="K4" s="2158"/>
      <c r="L4" s="2153"/>
      <c r="M4" s="924" t="s">
        <v>281</v>
      </c>
      <c r="N4" s="925" t="s">
        <v>282</v>
      </c>
      <c r="O4" s="929" t="s">
        <v>281</v>
      </c>
      <c r="P4" s="925" t="s">
        <v>282</v>
      </c>
      <c r="Q4" s="926" t="s">
        <v>281</v>
      </c>
      <c r="R4" s="977" t="s">
        <v>282</v>
      </c>
    </row>
    <row r="5" spans="1:25" ht="17.25" customHeight="1">
      <c r="A5" s="91" t="s">
        <v>76</v>
      </c>
      <c r="B5" s="1376">
        <v>28749</v>
      </c>
      <c r="C5" s="1377">
        <v>29800</v>
      </c>
      <c r="D5" s="1377">
        <v>29335</v>
      </c>
      <c r="E5" s="1377">
        <v>28980</v>
      </c>
      <c r="F5" s="1377">
        <v>28332</v>
      </c>
      <c r="G5" s="1377">
        <v>26964</v>
      </c>
      <c r="H5" s="1378">
        <v>24786</v>
      </c>
      <c r="I5" s="1377">
        <v>22002</v>
      </c>
      <c r="J5" s="1379">
        <v>19883</v>
      </c>
      <c r="K5" s="1379">
        <v>18416</v>
      </c>
      <c r="L5" s="476">
        <v>17954</v>
      </c>
      <c r="M5" s="627">
        <f>L5-K5</f>
        <v>-462</v>
      </c>
      <c r="N5" s="529">
        <f>L5/K5-1</f>
        <v>-2.5086880973066883E-2</v>
      </c>
      <c r="O5" s="700">
        <f>L5-G5</f>
        <v>-9010</v>
      </c>
      <c r="P5" s="689">
        <f>L5/G5-1</f>
        <v>-0.33414923601839486</v>
      </c>
      <c r="Q5" s="633">
        <f>L5-B5</f>
        <v>-10795</v>
      </c>
      <c r="R5" s="533">
        <f>L5/B5-1</f>
        <v>-0.37549132143726738</v>
      </c>
      <c r="T5" s="74"/>
      <c r="U5" s="455"/>
      <c r="V5" s="74"/>
      <c r="W5" s="455"/>
      <c r="X5" s="74"/>
      <c r="Y5" s="455"/>
    </row>
    <row r="6" spans="1:25" ht="17.25" customHeight="1">
      <c r="A6" s="92" t="s">
        <v>123</v>
      </c>
      <c r="B6" s="1380">
        <v>199</v>
      </c>
      <c r="C6" s="1381">
        <v>186</v>
      </c>
      <c r="D6" s="1381">
        <v>166</v>
      </c>
      <c r="E6" s="1381">
        <v>134</v>
      </c>
      <c r="F6" s="1381">
        <v>108</v>
      </c>
      <c r="G6" s="1381">
        <v>98</v>
      </c>
      <c r="H6" s="1382">
        <v>96</v>
      </c>
      <c r="I6" s="1381">
        <v>68</v>
      </c>
      <c r="J6" s="1383">
        <v>60</v>
      </c>
      <c r="K6" s="1383">
        <v>14</v>
      </c>
      <c r="L6" s="477">
        <v>37</v>
      </c>
      <c r="M6" s="627">
        <f t="shared" ref="M6:M29" si="0">L6-K6</f>
        <v>23</v>
      </c>
      <c r="N6" s="529">
        <f t="shared" ref="N6:N29" si="1">L6/K6-1</f>
        <v>1.6428571428571428</v>
      </c>
      <c r="O6" s="700">
        <f t="shared" ref="O6:O29" si="2">L6-G6</f>
        <v>-61</v>
      </c>
      <c r="P6" s="689">
        <f t="shared" ref="P6:P29" si="3">L6/G6-1</f>
        <v>-0.62244897959183676</v>
      </c>
      <c r="Q6" s="633">
        <f t="shared" ref="Q6:Q29" si="4">L6-B6</f>
        <v>-162</v>
      </c>
      <c r="R6" s="533">
        <f t="shared" ref="R6:R29" si="5">L6/B6-1</f>
        <v>-0.81407035175879394</v>
      </c>
      <c r="T6" s="74"/>
      <c r="U6" s="455"/>
      <c r="V6" s="74"/>
      <c r="W6" s="455"/>
      <c r="X6" s="74"/>
      <c r="Y6" s="455"/>
    </row>
    <row r="7" spans="1:25" ht="17.25" customHeight="1">
      <c r="A7" s="92" t="s">
        <v>78</v>
      </c>
      <c r="B7" s="1380">
        <v>568</v>
      </c>
      <c r="C7" s="1381">
        <v>604</v>
      </c>
      <c r="D7" s="1381">
        <v>642</v>
      </c>
      <c r="E7" s="1381">
        <v>663</v>
      </c>
      <c r="F7" s="1381">
        <v>653</v>
      </c>
      <c r="G7" s="1381">
        <v>655</v>
      </c>
      <c r="H7" s="1382">
        <v>551</v>
      </c>
      <c r="I7" s="1381">
        <v>474</v>
      </c>
      <c r="J7" s="1383">
        <v>434</v>
      </c>
      <c r="K7" s="1383">
        <v>312</v>
      </c>
      <c r="L7" s="477">
        <v>324</v>
      </c>
      <c r="M7" s="627">
        <f t="shared" si="0"/>
        <v>12</v>
      </c>
      <c r="N7" s="529">
        <f t="shared" si="1"/>
        <v>3.8461538461538547E-2</v>
      </c>
      <c r="O7" s="700">
        <f t="shared" si="2"/>
        <v>-331</v>
      </c>
      <c r="P7" s="689">
        <f t="shared" si="3"/>
        <v>-0.5053435114503817</v>
      </c>
      <c r="Q7" s="633">
        <f t="shared" si="4"/>
        <v>-244</v>
      </c>
      <c r="R7" s="533">
        <f t="shared" si="5"/>
        <v>-0.42957746478873238</v>
      </c>
      <c r="T7" s="74"/>
      <c r="U7" s="455"/>
      <c r="V7" s="74"/>
      <c r="W7" s="455"/>
      <c r="X7" s="74"/>
      <c r="Y7" s="455"/>
    </row>
    <row r="8" spans="1:25" ht="21.75" customHeight="1">
      <c r="A8" s="92" t="s">
        <v>79</v>
      </c>
      <c r="B8" s="1380">
        <v>1191</v>
      </c>
      <c r="C8" s="1381">
        <v>1160</v>
      </c>
      <c r="D8" s="1381">
        <v>1191</v>
      </c>
      <c r="E8" s="1381">
        <v>1242</v>
      </c>
      <c r="F8" s="1381">
        <v>1209</v>
      </c>
      <c r="G8" s="1381">
        <v>1098</v>
      </c>
      <c r="H8" s="1382">
        <v>901</v>
      </c>
      <c r="I8" s="1381">
        <v>821</v>
      </c>
      <c r="J8" s="1383">
        <v>716</v>
      </c>
      <c r="K8" s="1383">
        <v>664</v>
      </c>
      <c r="L8" s="477">
        <v>651</v>
      </c>
      <c r="M8" s="627">
        <f t="shared" si="0"/>
        <v>-13</v>
      </c>
      <c r="N8" s="529">
        <f t="shared" si="1"/>
        <v>-1.957831325301207E-2</v>
      </c>
      <c r="O8" s="700">
        <f t="shared" si="2"/>
        <v>-447</v>
      </c>
      <c r="P8" s="689">
        <f t="shared" si="3"/>
        <v>-0.40710382513661203</v>
      </c>
      <c r="Q8" s="633">
        <f t="shared" si="4"/>
        <v>-540</v>
      </c>
      <c r="R8" s="533">
        <f t="shared" si="5"/>
        <v>-0.45340050377833752</v>
      </c>
      <c r="T8" s="74"/>
      <c r="U8" s="455"/>
      <c r="V8" s="74"/>
      <c r="W8" s="455"/>
      <c r="X8" s="74"/>
      <c r="Y8" s="455"/>
    </row>
    <row r="9" spans="1:25" ht="17.25" customHeight="1">
      <c r="A9" s="92" t="s">
        <v>124</v>
      </c>
      <c r="B9" s="1380">
        <v>70</v>
      </c>
      <c r="C9" s="1381">
        <v>70</v>
      </c>
      <c r="D9" s="1381">
        <v>57</v>
      </c>
      <c r="E9" s="1381">
        <v>52</v>
      </c>
      <c r="F9" s="1381">
        <v>59</v>
      </c>
      <c r="G9" s="1381">
        <v>77</v>
      </c>
      <c r="H9" s="1382">
        <v>62</v>
      </c>
      <c r="I9" s="1381">
        <v>17</v>
      </c>
      <c r="J9" s="1383">
        <v>21</v>
      </c>
      <c r="K9" s="1383">
        <v>15</v>
      </c>
      <c r="L9" s="477">
        <v>18</v>
      </c>
      <c r="M9" s="627">
        <f t="shared" si="0"/>
        <v>3</v>
      </c>
      <c r="N9" s="529">
        <f t="shared" si="1"/>
        <v>0.19999999999999996</v>
      </c>
      <c r="O9" s="700">
        <f t="shared" si="2"/>
        <v>-59</v>
      </c>
      <c r="P9" s="689">
        <f t="shared" si="3"/>
        <v>-0.76623376623376627</v>
      </c>
      <c r="Q9" s="633">
        <f t="shared" si="4"/>
        <v>-52</v>
      </c>
      <c r="R9" s="533">
        <f t="shared" si="5"/>
        <v>-0.74285714285714288</v>
      </c>
      <c r="T9" s="74"/>
      <c r="U9" s="455"/>
      <c r="V9" s="74"/>
      <c r="W9" s="455"/>
      <c r="X9" s="74"/>
      <c r="Y9" s="455"/>
    </row>
    <row r="10" spans="1:25" ht="17.25" customHeight="1">
      <c r="A10" s="93" t="s">
        <v>81</v>
      </c>
      <c r="B10" s="1380">
        <v>95</v>
      </c>
      <c r="C10" s="1381">
        <v>124</v>
      </c>
      <c r="D10" s="1381">
        <v>123</v>
      </c>
      <c r="E10" s="1381">
        <v>141</v>
      </c>
      <c r="F10" s="1381">
        <v>133</v>
      </c>
      <c r="G10" s="1381">
        <v>82</v>
      </c>
      <c r="H10" s="1382">
        <v>56</v>
      </c>
      <c r="I10" s="1381">
        <v>86</v>
      </c>
      <c r="J10" s="1383">
        <v>66</v>
      </c>
      <c r="K10" s="1383">
        <v>71</v>
      </c>
      <c r="L10" s="477">
        <v>54</v>
      </c>
      <c r="M10" s="627">
        <f t="shared" si="0"/>
        <v>-17</v>
      </c>
      <c r="N10" s="529">
        <f t="shared" si="1"/>
        <v>-0.23943661971830987</v>
      </c>
      <c r="O10" s="700">
        <f t="shared" si="2"/>
        <v>-28</v>
      </c>
      <c r="P10" s="689">
        <f t="shared" si="3"/>
        <v>-0.34146341463414631</v>
      </c>
      <c r="Q10" s="633">
        <f t="shared" si="4"/>
        <v>-41</v>
      </c>
      <c r="R10" s="533">
        <f t="shared" si="5"/>
        <v>-0.43157894736842106</v>
      </c>
      <c r="T10" s="74"/>
      <c r="U10" s="455"/>
      <c r="V10" s="74"/>
      <c r="W10" s="455"/>
      <c r="X10" s="74"/>
      <c r="Y10" s="455"/>
    </row>
    <row r="11" spans="1:25" ht="17.25" customHeight="1">
      <c r="A11" s="92" t="s">
        <v>125</v>
      </c>
      <c r="B11" s="1380">
        <v>24</v>
      </c>
      <c r="C11" s="1381">
        <v>5</v>
      </c>
      <c r="D11" s="1381">
        <v>5</v>
      </c>
      <c r="E11" s="1384" t="s">
        <v>254</v>
      </c>
      <c r="F11" s="1384" t="s">
        <v>254</v>
      </c>
      <c r="G11" s="1384" t="s">
        <v>254</v>
      </c>
      <c r="H11" s="1465" t="s">
        <v>254</v>
      </c>
      <c r="I11" s="1384" t="s">
        <v>254</v>
      </c>
      <c r="J11" s="1384" t="s">
        <v>254</v>
      </c>
      <c r="K11" s="1384" t="s">
        <v>254</v>
      </c>
      <c r="L11" s="1384" t="s">
        <v>254</v>
      </c>
      <c r="M11" s="698" t="s">
        <v>58</v>
      </c>
      <c r="N11" s="699" t="s">
        <v>58</v>
      </c>
      <c r="O11" s="701" t="s">
        <v>58</v>
      </c>
      <c r="P11" s="702" t="s">
        <v>58</v>
      </c>
      <c r="Q11" s="703" t="s">
        <v>58</v>
      </c>
      <c r="R11" s="704" t="s">
        <v>58</v>
      </c>
      <c r="T11" s="74"/>
      <c r="U11" s="455"/>
      <c r="V11" s="74"/>
      <c r="W11" s="455"/>
      <c r="X11" s="74"/>
      <c r="Y11" s="455"/>
    </row>
    <row r="12" spans="1:25" ht="17.25" customHeight="1">
      <c r="A12" s="93" t="s">
        <v>84</v>
      </c>
      <c r="B12" s="1380">
        <v>275</v>
      </c>
      <c r="C12" s="1381">
        <v>410</v>
      </c>
      <c r="D12" s="1381">
        <v>254</v>
      </c>
      <c r="E12" s="1381">
        <v>240</v>
      </c>
      <c r="F12" s="1381">
        <v>205</v>
      </c>
      <c r="G12" s="1381">
        <v>178</v>
      </c>
      <c r="H12" s="1382">
        <v>130</v>
      </c>
      <c r="I12" s="1381">
        <v>93</v>
      </c>
      <c r="J12" s="1383">
        <v>81</v>
      </c>
      <c r="K12" s="1383">
        <v>72</v>
      </c>
      <c r="L12" s="477">
        <v>89</v>
      </c>
      <c r="M12" s="627">
        <f t="shared" si="0"/>
        <v>17</v>
      </c>
      <c r="N12" s="529">
        <f t="shared" si="1"/>
        <v>0.23611111111111116</v>
      </c>
      <c r="O12" s="700">
        <f t="shared" si="2"/>
        <v>-89</v>
      </c>
      <c r="P12" s="689">
        <f t="shared" si="3"/>
        <v>-0.5</v>
      </c>
      <c r="Q12" s="633">
        <f t="shared" si="4"/>
        <v>-186</v>
      </c>
      <c r="R12" s="533">
        <f t="shared" si="5"/>
        <v>-0.67636363636363639</v>
      </c>
      <c r="T12" s="74"/>
      <c r="U12" s="455"/>
      <c r="V12" s="74"/>
      <c r="W12" s="455"/>
      <c r="X12" s="74"/>
      <c r="Y12" s="455"/>
    </row>
    <row r="13" spans="1:25" ht="17.25" customHeight="1">
      <c r="A13" s="93" t="s">
        <v>86</v>
      </c>
      <c r="B13" s="1380">
        <v>384</v>
      </c>
      <c r="C13" s="1381">
        <v>259</v>
      </c>
      <c r="D13" s="1381">
        <v>314</v>
      </c>
      <c r="E13" s="1381">
        <v>361</v>
      </c>
      <c r="F13" s="1381">
        <v>332</v>
      </c>
      <c r="G13" s="1381">
        <v>315</v>
      </c>
      <c r="H13" s="1382">
        <v>274</v>
      </c>
      <c r="I13" s="1381">
        <v>250</v>
      </c>
      <c r="J13" s="1383">
        <v>227</v>
      </c>
      <c r="K13" s="1383">
        <v>122</v>
      </c>
      <c r="L13" s="477">
        <v>98</v>
      </c>
      <c r="M13" s="627">
        <f t="shared" si="0"/>
        <v>-24</v>
      </c>
      <c r="N13" s="529">
        <f t="shared" si="1"/>
        <v>-0.19672131147540983</v>
      </c>
      <c r="O13" s="700">
        <f t="shared" si="2"/>
        <v>-217</v>
      </c>
      <c r="P13" s="689">
        <f t="shared" si="3"/>
        <v>-0.68888888888888888</v>
      </c>
      <c r="Q13" s="633">
        <f t="shared" si="4"/>
        <v>-286</v>
      </c>
      <c r="R13" s="533">
        <f t="shared" si="5"/>
        <v>-0.74479166666666674</v>
      </c>
      <c r="T13" s="74"/>
      <c r="U13" s="455"/>
      <c r="V13" s="74"/>
      <c r="W13" s="455"/>
      <c r="X13" s="74"/>
      <c r="Y13" s="455"/>
    </row>
    <row r="14" spans="1:25" ht="17.25" customHeight="1">
      <c r="A14" s="93" t="s">
        <v>87</v>
      </c>
      <c r="B14" s="1380">
        <v>229</v>
      </c>
      <c r="C14" s="1381">
        <v>315</v>
      </c>
      <c r="D14" s="1381">
        <v>241</v>
      </c>
      <c r="E14" s="1381">
        <v>242</v>
      </c>
      <c r="F14" s="1381">
        <v>243</v>
      </c>
      <c r="G14" s="1381">
        <v>307</v>
      </c>
      <c r="H14" s="1382">
        <v>297</v>
      </c>
      <c r="I14" s="1381">
        <v>265</v>
      </c>
      <c r="J14" s="1383">
        <v>208</v>
      </c>
      <c r="K14" s="1383">
        <v>222</v>
      </c>
      <c r="L14" s="477">
        <v>160</v>
      </c>
      <c r="M14" s="627">
        <f t="shared" si="0"/>
        <v>-62</v>
      </c>
      <c r="N14" s="529">
        <f t="shared" si="1"/>
        <v>-0.27927927927927931</v>
      </c>
      <c r="O14" s="700">
        <f t="shared" si="2"/>
        <v>-147</v>
      </c>
      <c r="P14" s="689">
        <f t="shared" si="3"/>
        <v>-0.47882736156351791</v>
      </c>
      <c r="Q14" s="633">
        <f t="shared" si="4"/>
        <v>-69</v>
      </c>
      <c r="R14" s="533">
        <f t="shared" si="5"/>
        <v>-0.30131004366812231</v>
      </c>
      <c r="T14" s="74"/>
      <c r="U14" s="455"/>
      <c r="V14" s="74"/>
      <c r="W14" s="455"/>
      <c r="X14" s="74"/>
      <c r="Y14" s="455"/>
    </row>
    <row r="15" spans="1:25" ht="17.25" customHeight="1">
      <c r="A15" s="93" t="s">
        <v>88</v>
      </c>
      <c r="B15" s="1380">
        <v>535</v>
      </c>
      <c r="C15" s="1381">
        <v>758</v>
      </c>
      <c r="D15" s="1381">
        <v>763</v>
      </c>
      <c r="E15" s="1381">
        <v>754</v>
      </c>
      <c r="F15" s="1381">
        <v>742</v>
      </c>
      <c r="G15" s="1381">
        <v>702</v>
      </c>
      <c r="H15" s="1382">
        <v>633</v>
      </c>
      <c r="I15" s="1381">
        <v>564</v>
      </c>
      <c r="J15" s="1383">
        <v>498</v>
      </c>
      <c r="K15" s="1383">
        <v>416</v>
      </c>
      <c r="L15" s="477">
        <v>393</v>
      </c>
      <c r="M15" s="627">
        <f t="shared" si="0"/>
        <v>-23</v>
      </c>
      <c r="N15" s="529">
        <f t="shared" si="1"/>
        <v>-5.5288461538461564E-2</v>
      </c>
      <c r="O15" s="700">
        <f t="shared" si="2"/>
        <v>-309</v>
      </c>
      <c r="P15" s="689">
        <f t="shared" si="3"/>
        <v>-0.44017094017094016</v>
      </c>
      <c r="Q15" s="633">
        <f t="shared" si="4"/>
        <v>-142</v>
      </c>
      <c r="R15" s="533">
        <f t="shared" si="5"/>
        <v>-0.26542056074766351</v>
      </c>
      <c r="T15" s="74"/>
      <c r="U15" s="455"/>
      <c r="V15" s="74"/>
      <c r="W15" s="455"/>
      <c r="X15" s="74"/>
      <c r="Y15" s="455"/>
    </row>
    <row r="16" spans="1:25" ht="17.25" customHeight="1">
      <c r="A16" s="93" t="s">
        <v>89</v>
      </c>
      <c r="B16" s="1380">
        <v>707</v>
      </c>
      <c r="C16" s="1381">
        <v>1385</v>
      </c>
      <c r="D16" s="1381">
        <v>697</v>
      </c>
      <c r="E16" s="1381">
        <v>772</v>
      </c>
      <c r="F16" s="1381">
        <v>747</v>
      </c>
      <c r="G16" s="1381">
        <v>644</v>
      </c>
      <c r="H16" s="1382">
        <v>541</v>
      </c>
      <c r="I16" s="1381">
        <v>416</v>
      </c>
      <c r="J16" s="1383">
        <v>323</v>
      </c>
      <c r="K16" s="1383">
        <v>305</v>
      </c>
      <c r="L16" s="477">
        <v>306</v>
      </c>
      <c r="M16" s="627">
        <f>L16-K16</f>
        <v>1</v>
      </c>
      <c r="N16" s="529">
        <f t="shared" si="1"/>
        <v>3.2786885245901232E-3</v>
      </c>
      <c r="O16" s="700">
        <f t="shared" si="2"/>
        <v>-338</v>
      </c>
      <c r="P16" s="689">
        <f t="shared" si="3"/>
        <v>-0.52484472049689446</v>
      </c>
      <c r="Q16" s="633">
        <f t="shared" si="4"/>
        <v>-401</v>
      </c>
      <c r="R16" s="533">
        <f t="shared" si="5"/>
        <v>-0.56718528995756712</v>
      </c>
      <c r="T16" s="74"/>
      <c r="U16" s="455"/>
      <c r="V16" s="74"/>
      <c r="W16" s="455"/>
      <c r="X16" s="74"/>
      <c r="Y16" s="455"/>
    </row>
    <row r="17" spans="1:25" s="1398" customFormat="1" ht="17.25" customHeight="1">
      <c r="A17" s="93" t="s">
        <v>692</v>
      </c>
      <c r="B17" s="1385" t="s">
        <v>254</v>
      </c>
      <c r="C17" s="1384" t="s">
        <v>254</v>
      </c>
      <c r="D17" s="1384" t="s">
        <v>254</v>
      </c>
      <c r="E17" s="1384" t="s">
        <v>254</v>
      </c>
      <c r="F17" s="1384" t="s">
        <v>254</v>
      </c>
      <c r="G17" s="1384" t="s">
        <v>254</v>
      </c>
      <c r="H17" s="1465" t="s">
        <v>254</v>
      </c>
      <c r="I17" s="1384" t="s">
        <v>254</v>
      </c>
      <c r="J17" s="1384" t="s">
        <v>254</v>
      </c>
      <c r="K17" s="1384" t="s">
        <v>254</v>
      </c>
      <c r="L17" s="477">
        <v>20</v>
      </c>
      <c r="M17" s="698" t="s">
        <v>58</v>
      </c>
      <c r="N17" s="702" t="s">
        <v>58</v>
      </c>
      <c r="O17" s="701" t="s">
        <v>58</v>
      </c>
      <c r="P17" s="702" t="s">
        <v>58</v>
      </c>
      <c r="Q17" s="703" t="s">
        <v>58</v>
      </c>
      <c r="R17" s="704" t="s">
        <v>58</v>
      </c>
      <c r="T17" s="74"/>
      <c r="U17" s="455"/>
      <c r="V17" s="74"/>
      <c r="W17" s="455"/>
      <c r="X17" s="74"/>
      <c r="Y17" s="455"/>
    </row>
    <row r="18" spans="1:25" ht="17.25" customHeight="1">
      <c r="A18" s="93" t="s">
        <v>90</v>
      </c>
      <c r="B18" s="1380">
        <v>6049</v>
      </c>
      <c r="C18" s="1381">
        <v>5620</v>
      </c>
      <c r="D18" s="1381">
        <v>6258</v>
      </c>
      <c r="E18" s="1381">
        <v>6453</v>
      </c>
      <c r="F18" s="1381">
        <v>6533</v>
      </c>
      <c r="G18" s="1381">
        <v>6524</v>
      </c>
      <c r="H18" s="1382">
        <v>6374</v>
      </c>
      <c r="I18" s="1381">
        <v>5981</v>
      </c>
      <c r="J18" s="1383">
        <v>5811</v>
      </c>
      <c r="K18" s="1383">
        <v>5604</v>
      </c>
      <c r="L18" s="477">
        <v>5498</v>
      </c>
      <c r="M18" s="627">
        <f t="shared" si="0"/>
        <v>-106</v>
      </c>
      <c r="N18" s="529">
        <f t="shared" si="1"/>
        <v>-1.891506067094928E-2</v>
      </c>
      <c r="O18" s="700">
        <f t="shared" si="2"/>
        <v>-1026</v>
      </c>
      <c r="P18" s="689">
        <f t="shared" si="3"/>
        <v>-0.1572654812998161</v>
      </c>
      <c r="Q18" s="633">
        <f t="shared" si="4"/>
        <v>-551</v>
      </c>
      <c r="R18" s="533">
        <f t="shared" si="5"/>
        <v>-9.1089436270457957E-2</v>
      </c>
      <c r="T18" s="74"/>
      <c r="U18" s="455"/>
      <c r="V18" s="74"/>
      <c r="W18" s="455"/>
      <c r="X18" s="74"/>
      <c r="Y18" s="455"/>
    </row>
    <row r="19" spans="1:25" ht="17.25" customHeight="1">
      <c r="A19" s="92" t="s">
        <v>126</v>
      </c>
      <c r="B19" s="1380">
        <v>155</v>
      </c>
      <c r="C19" s="1381">
        <v>1461</v>
      </c>
      <c r="D19" s="1381">
        <v>185</v>
      </c>
      <c r="E19" s="1381">
        <v>176</v>
      </c>
      <c r="F19" s="1381">
        <v>185</v>
      </c>
      <c r="G19" s="1381">
        <v>181</v>
      </c>
      <c r="H19" s="1382">
        <v>175</v>
      </c>
      <c r="I19" s="1381">
        <v>137</v>
      </c>
      <c r="J19" s="1383">
        <v>122</v>
      </c>
      <c r="K19" s="1383">
        <v>129</v>
      </c>
      <c r="L19" s="477">
        <v>124</v>
      </c>
      <c r="M19" s="627">
        <f t="shared" si="0"/>
        <v>-5</v>
      </c>
      <c r="N19" s="529">
        <f t="shared" si="1"/>
        <v>-3.8759689922480578E-2</v>
      </c>
      <c r="O19" s="700">
        <f t="shared" si="2"/>
        <v>-57</v>
      </c>
      <c r="P19" s="689">
        <f t="shared" si="3"/>
        <v>-0.31491712707182318</v>
      </c>
      <c r="Q19" s="633">
        <f t="shared" si="4"/>
        <v>-31</v>
      </c>
      <c r="R19" s="533">
        <f t="shared" si="5"/>
        <v>-0.19999999999999996</v>
      </c>
      <c r="T19" s="74"/>
      <c r="U19" s="455"/>
      <c r="V19" s="74"/>
      <c r="W19" s="455"/>
      <c r="X19" s="74"/>
      <c r="Y19" s="455"/>
    </row>
    <row r="20" spans="1:25" ht="17.25" customHeight="1">
      <c r="A20" s="92" t="s">
        <v>127</v>
      </c>
      <c r="B20" s="1380">
        <v>4299</v>
      </c>
      <c r="C20" s="1381">
        <v>3062</v>
      </c>
      <c r="D20" s="1381">
        <v>4057</v>
      </c>
      <c r="E20" s="1381">
        <v>3813</v>
      </c>
      <c r="F20" s="1381">
        <v>3542</v>
      </c>
      <c r="G20" s="1381">
        <v>3157</v>
      </c>
      <c r="H20" s="1382">
        <v>2657</v>
      </c>
      <c r="I20" s="1381">
        <v>2115</v>
      </c>
      <c r="J20" s="1383">
        <v>1616</v>
      </c>
      <c r="K20" s="1383">
        <v>1297</v>
      </c>
      <c r="L20" s="477">
        <v>1145</v>
      </c>
      <c r="M20" s="627">
        <f t="shared" si="0"/>
        <v>-152</v>
      </c>
      <c r="N20" s="529">
        <f t="shared" si="1"/>
        <v>-0.1171935235158057</v>
      </c>
      <c r="O20" s="700">
        <f t="shared" si="2"/>
        <v>-2012</v>
      </c>
      <c r="P20" s="689">
        <f t="shared" si="3"/>
        <v>-0.63731390560658852</v>
      </c>
      <c r="Q20" s="633">
        <f t="shared" si="4"/>
        <v>-3154</v>
      </c>
      <c r="R20" s="533">
        <f t="shared" si="5"/>
        <v>-0.73365899046289829</v>
      </c>
      <c r="T20" s="74"/>
      <c r="U20" s="455"/>
      <c r="V20" s="74"/>
      <c r="W20" s="455"/>
      <c r="X20" s="74"/>
      <c r="Y20" s="455"/>
    </row>
    <row r="21" spans="1:25" ht="17.25" customHeight="1">
      <c r="A21" s="93" t="s">
        <v>101</v>
      </c>
      <c r="B21" s="1380">
        <v>1232</v>
      </c>
      <c r="C21" s="1381">
        <v>1649</v>
      </c>
      <c r="D21" s="1381">
        <v>1370</v>
      </c>
      <c r="E21" s="1381">
        <v>1266</v>
      </c>
      <c r="F21" s="1381">
        <v>1191</v>
      </c>
      <c r="G21" s="1381">
        <v>996</v>
      </c>
      <c r="H21" s="1382">
        <v>804</v>
      </c>
      <c r="I21" s="1381">
        <v>686</v>
      </c>
      <c r="J21" s="1383">
        <v>586</v>
      </c>
      <c r="K21" s="1383">
        <v>527</v>
      </c>
      <c r="L21" s="477">
        <v>528</v>
      </c>
      <c r="M21" s="627">
        <f t="shared" si="0"/>
        <v>1</v>
      </c>
      <c r="N21" s="529">
        <f t="shared" si="1"/>
        <v>1.8975332068311701E-3</v>
      </c>
      <c r="O21" s="700">
        <f t="shared" si="2"/>
        <v>-468</v>
      </c>
      <c r="P21" s="689">
        <f t="shared" si="3"/>
        <v>-0.46987951807228912</v>
      </c>
      <c r="Q21" s="633">
        <f t="shared" si="4"/>
        <v>-704</v>
      </c>
      <c r="R21" s="533">
        <f t="shared" si="5"/>
        <v>-0.5714285714285714</v>
      </c>
      <c r="T21" s="74"/>
      <c r="U21" s="455"/>
      <c r="V21" s="74"/>
      <c r="W21" s="455"/>
      <c r="X21" s="74"/>
      <c r="Y21" s="455"/>
    </row>
    <row r="22" spans="1:25" ht="17.25" customHeight="1">
      <c r="A22" s="94" t="s">
        <v>92</v>
      </c>
      <c r="B22" s="1380">
        <v>1744</v>
      </c>
      <c r="C22" s="1381">
        <v>1562</v>
      </c>
      <c r="D22" s="1381">
        <v>1734</v>
      </c>
      <c r="E22" s="1381">
        <v>1810</v>
      </c>
      <c r="F22" s="1381">
        <v>1713</v>
      </c>
      <c r="G22" s="1381">
        <v>1627</v>
      </c>
      <c r="H22" s="1382">
        <v>1570</v>
      </c>
      <c r="I22" s="1381">
        <v>1296</v>
      </c>
      <c r="J22" s="1383">
        <v>1087</v>
      </c>
      <c r="K22" s="1383">
        <v>962</v>
      </c>
      <c r="L22" s="477">
        <v>898</v>
      </c>
      <c r="M22" s="627">
        <f t="shared" si="0"/>
        <v>-64</v>
      </c>
      <c r="N22" s="529">
        <f t="shared" si="1"/>
        <v>-6.6528066528066532E-2</v>
      </c>
      <c r="O22" s="700">
        <f t="shared" si="2"/>
        <v>-729</v>
      </c>
      <c r="P22" s="689">
        <f t="shared" si="3"/>
        <v>-0.44806392132759676</v>
      </c>
      <c r="Q22" s="633">
        <f t="shared" si="4"/>
        <v>-846</v>
      </c>
      <c r="R22" s="533">
        <f t="shared" si="5"/>
        <v>-0.48509174311926606</v>
      </c>
      <c r="T22" s="74"/>
      <c r="U22" s="455"/>
      <c r="V22" s="74"/>
      <c r="W22" s="455"/>
      <c r="X22" s="74"/>
      <c r="Y22" s="455"/>
    </row>
    <row r="23" spans="1:25" ht="17.25" customHeight="1">
      <c r="A23" s="95" t="s">
        <v>93</v>
      </c>
      <c r="B23" s="1380">
        <v>178</v>
      </c>
      <c r="C23" s="1381">
        <v>373</v>
      </c>
      <c r="D23" s="1381">
        <v>220</v>
      </c>
      <c r="E23" s="1381">
        <v>159</v>
      </c>
      <c r="F23" s="1381">
        <v>163</v>
      </c>
      <c r="G23" s="1381">
        <v>146</v>
      </c>
      <c r="H23" s="1382">
        <v>135</v>
      </c>
      <c r="I23" s="1381">
        <v>110</v>
      </c>
      <c r="J23" s="1383">
        <v>67</v>
      </c>
      <c r="K23" s="1383">
        <v>47</v>
      </c>
      <c r="L23" s="477">
        <v>17</v>
      </c>
      <c r="M23" s="627">
        <f t="shared" si="0"/>
        <v>-30</v>
      </c>
      <c r="N23" s="529">
        <f t="shared" si="1"/>
        <v>-0.63829787234042556</v>
      </c>
      <c r="O23" s="700">
        <f t="shared" si="2"/>
        <v>-129</v>
      </c>
      <c r="P23" s="689">
        <f t="shared" si="3"/>
        <v>-0.88356164383561642</v>
      </c>
      <c r="Q23" s="633">
        <f t="shared" si="4"/>
        <v>-161</v>
      </c>
      <c r="R23" s="533">
        <f t="shared" si="5"/>
        <v>-0.9044943820224719</v>
      </c>
      <c r="T23" s="74"/>
      <c r="U23" s="455"/>
      <c r="V23" s="74"/>
      <c r="W23" s="455"/>
      <c r="X23" s="74"/>
      <c r="Y23" s="455"/>
    </row>
    <row r="24" spans="1:25" ht="17.25" customHeight="1">
      <c r="A24" s="94" t="s">
        <v>102</v>
      </c>
      <c r="B24" s="1258">
        <v>3700</v>
      </c>
      <c r="C24" s="1381">
        <v>3242</v>
      </c>
      <c r="D24" s="1381">
        <v>3572</v>
      </c>
      <c r="E24" s="1381">
        <v>3214</v>
      </c>
      <c r="F24" s="1381">
        <v>2998</v>
      </c>
      <c r="G24" s="1381">
        <v>2772</v>
      </c>
      <c r="H24" s="1382">
        <v>2521</v>
      </c>
      <c r="I24" s="1381">
        <v>2217</v>
      </c>
      <c r="J24" s="1383">
        <v>1875</v>
      </c>
      <c r="K24" s="1383">
        <v>1622</v>
      </c>
      <c r="L24" s="477">
        <v>1462</v>
      </c>
      <c r="M24" s="627">
        <f t="shared" si="0"/>
        <v>-160</v>
      </c>
      <c r="N24" s="529">
        <f t="shared" si="1"/>
        <v>-9.8643649815043144E-2</v>
      </c>
      <c r="O24" s="700">
        <f t="shared" si="2"/>
        <v>-1310</v>
      </c>
      <c r="P24" s="689">
        <f t="shared" si="3"/>
        <v>-0.47258297258297255</v>
      </c>
      <c r="Q24" s="633">
        <f t="shared" si="4"/>
        <v>-2238</v>
      </c>
      <c r="R24" s="533">
        <f t="shared" si="5"/>
        <v>-0.6048648648648649</v>
      </c>
      <c r="T24" s="74"/>
      <c r="U24" s="455"/>
      <c r="V24" s="74"/>
      <c r="W24" s="455"/>
      <c r="X24" s="74"/>
      <c r="Y24" s="455"/>
    </row>
    <row r="25" spans="1:25" ht="17.25" customHeight="1">
      <c r="A25" s="94" t="s">
        <v>103</v>
      </c>
      <c r="B25" s="1380">
        <v>541</v>
      </c>
      <c r="C25" s="1381">
        <v>578</v>
      </c>
      <c r="D25" s="1381">
        <v>613</v>
      </c>
      <c r="E25" s="1381">
        <v>562</v>
      </c>
      <c r="F25" s="1381">
        <v>627</v>
      </c>
      <c r="G25" s="1381">
        <v>640</v>
      </c>
      <c r="H25" s="1382">
        <v>652</v>
      </c>
      <c r="I25" s="1381">
        <v>579</v>
      </c>
      <c r="J25" s="1383">
        <v>457</v>
      </c>
      <c r="K25" s="1383">
        <v>453</v>
      </c>
      <c r="L25" s="477">
        <v>242</v>
      </c>
      <c r="M25" s="627">
        <f t="shared" si="0"/>
        <v>-211</v>
      </c>
      <c r="N25" s="529">
        <f t="shared" si="1"/>
        <v>-0.4657836644591612</v>
      </c>
      <c r="O25" s="700">
        <f t="shared" si="2"/>
        <v>-398</v>
      </c>
      <c r="P25" s="689">
        <f t="shared" si="3"/>
        <v>-0.62187499999999996</v>
      </c>
      <c r="Q25" s="633">
        <f t="shared" si="4"/>
        <v>-299</v>
      </c>
      <c r="R25" s="533">
        <f t="shared" si="5"/>
        <v>-0.55268022181146026</v>
      </c>
      <c r="T25" s="74"/>
      <c r="U25" s="455"/>
      <c r="V25" s="74"/>
      <c r="W25" s="455"/>
      <c r="X25" s="74"/>
      <c r="Y25" s="455"/>
    </row>
    <row r="26" spans="1:25" ht="17.25" customHeight="1">
      <c r="A26" s="92" t="s">
        <v>128</v>
      </c>
      <c r="B26" s="1385" t="s">
        <v>254</v>
      </c>
      <c r="C26" s="1384" t="s">
        <v>254</v>
      </c>
      <c r="D26" s="1384" t="s">
        <v>254</v>
      </c>
      <c r="E26" s="1384" t="s">
        <v>254</v>
      </c>
      <c r="F26" s="1384" t="s">
        <v>254</v>
      </c>
      <c r="G26" s="1381">
        <v>7</v>
      </c>
      <c r="H26" s="1382">
        <v>20</v>
      </c>
      <c r="I26" s="1381">
        <v>35</v>
      </c>
      <c r="J26" s="1383">
        <v>56</v>
      </c>
      <c r="K26" s="1383">
        <v>59</v>
      </c>
      <c r="L26" s="477">
        <v>36</v>
      </c>
      <c r="M26" s="627">
        <f t="shared" si="0"/>
        <v>-23</v>
      </c>
      <c r="N26" s="529">
        <f t="shared" si="1"/>
        <v>-0.38983050847457623</v>
      </c>
      <c r="O26" s="701" t="s">
        <v>58</v>
      </c>
      <c r="P26" s="702" t="s">
        <v>58</v>
      </c>
      <c r="Q26" s="703" t="s">
        <v>58</v>
      </c>
      <c r="R26" s="704" t="s">
        <v>58</v>
      </c>
      <c r="T26" s="74"/>
      <c r="U26" s="455"/>
      <c r="V26" s="74"/>
      <c r="W26" s="455"/>
      <c r="X26" s="74"/>
      <c r="Y26" s="455"/>
    </row>
    <row r="27" spans="1:25" ht="17.25" customHeight="1">
      <c r="A27" s="94" t="s">
        <v>95</v>
      </c>
      <c r="B27" s="1380">
        <v>5368</v>
      </c>
      <c r="C27" s="1381">
        <v>5727</v>
      </c>
      <c r="D27" s="1381">
        <v>5669</v>
      </c>
      <c r="E27" s="1381">
        <v>5757</v>
      </c>
      <c r="F27" s="1381">
        <v>5760</v>
      </c>
      <c r="G27" s="1381">
        <v>5586</v>
      </c>
      <c r="H27" s="1382">
        <v>5243</v>
      </c>
      <c r="I27" s="1381">
        <v>4725</v>
      </c>
      <c r="J27" s="1383">
        <v>4531</v>
      </c>
      <c r="K27" s="1383">
        <v>4484</v>
      </c>
      <c r="L27" s="477">
        <v>4686</v>
      </c>
      <c r="M27" s="627">
        <f t="shared" si="0"/>
        <v>202</v>
      </c>
      <c r="N27" s="529">
        <f t="shared" si="1"/>
        <v>4.5049063336306761E-2</v>
      </c>
      <c r="O27" s="700">
        <f t="shared" si="2"/>
        <v>-900</v>
      </c>
      <c r="P27" s="689">
        <f t="shared" si="3"/>
        <v>-0.16111707841031153</v>
      </c>
      <c r="Q27" s="633">
        <f t="shared" si="4"/>
        <v>-682</v>
      </c>
      <c r="R27" s="533">
        <f t="shared" si="5"/>
        <v>-0.12704918032786883</v>
      </c>
      <c r="T27" s="74"/>
      <c r="U27" s="455"/>
      <c r="V27" s="74"/>
      <c r="W27" s="455"/>
      <c r="X27" s="74"/>
      <c r="Y27" s="455"/>
    </row>
    <row r="28" spans="1:25" ht="17.25" customHeight="1">
      <c r="A28" s="95" t="s">
        <v>96</v>
      </c>
      <c r="B28" s="1380">
        <v>1185</v>
      </c>
      <c r="C28" s="1381">
        <v>1227</v>
      </c>
      <c r="D28" s="1381">
        <v>1176</v>
      </c>
      <c r="E28" s="1381">
        <v>1140</v>
      </c>
      <c r="F28" s="1381">
        <v>1161</v>
      </c>
      <c r="G28" s="1381">
        <v>1151</v>
      </c>
      <c r="H28" s="1382">
        <v>1076</v>
      </c>
      <c r="I28" s="1381">
        <v>1052</v>
      </c>
      <c r="J28" s="1383">
        <v>1028</v>
      </c>
      <c r="K28" s="1383">
        <v>1015</v>
      </c>
      <c r="L28" s="477">
        <v>1159</v>
      </c>
      <c r="M28" s="627">
        <f t="shared" si="0"/>
        <v>144</v>
      </c>
      <c r="N28" s="529">
        <f t="shared" si="1"/>
        <v>0.1418719211822661</v>
      </c>
      <c r="O28" s="700">
        <f t="shared" si="2"/>
        <v>8</v>
      </c>
      <c r="P28" s="689">
        <f t="shared" si="3"/>
        <v>6.9504778453519656E-3</v>
      </c>
      <c r="Q28" s="633">
        <f t="shared" si="4"/>
        <v>-26</v>
      </c>
      <c r="R28" s="533">
        <f t="shared" si="5"/>
        <v>-2.1940928270042237E-2</v>
      </c>
      <c r="T28" s="74"/>
      <c r="U28" s="455"/>
      <c r="V28" s="74"/>
      <c r="W28" s="455"/>
      <c r="X28" s="74"/>
      <c r="Y28" s="455"/>
    </row>
    <row r="29" spans="1:25" ht="15" customHeight="1" thickBot="1">
      <c r="A29" s="96" t="s">
        <v>129</v>
      </c>
      <c r="B29" s="336">
        <v>21</v>
      </c>
      <c r="C29" s="97">
        <v>23</v>
      </c>
      <c r="D29" s="97">
        <v>28</v>
      </c>
      <c r="E29" s="97">
        <v>29</v>
      </c>
      <c r="F29" s="97">
        <v>28</v>
      </c>
      <c r="G29" s="97">
        <v>21</v>
      </c>
      <c r="H29" s="98">
        <v>18</v>
      </c>
      <c r="I29" s="97">
        <v>15</v>
      </c>
      <c r="J29" s="335">
        <v>13</v>
      </c>
      <c r="K29" s="335">
        <v>4</v>
      </c>
      <c r="L29" s="478">
        <v>9</v>
      </c>
      <c r="M29" s="628">
        <f t="shared" si="0"/>
        <v>5</v>
      </c>
      <c r="N29" s="535">
        <f t="shared" si="1"/>
        <v>1.25</v>
      </c>
      <c r="O29" s="705">
        <f t="shared" si="2"/>
        <v>-12</v>
      </c>
      <c r="P29" s="690">
        <f t="shared" si="3"/>
        <v>-0.5714285714285714</v>
      </c>
      <c r="Q29" s="634">
        <f t="shared" si="4"/>
        <v>-12</v>
      </c>
      <c r="R29" s="537">
        <f t="shared" si="5"/>
        <v>-0.5714285714285714</v>
      </c>
      <c r="T29" s="74"/>
      <c r="U29" s="455"/>
      <c r="V29" s="74"/>
      <c r="W29" s="455"/>
      <c r="X29" s="74"/>
      <c r="Y29" s="455"/>
    </row>
    <row r="30" spans="1:25">
      <c r="M30" s="51"/>
      <c r="N30" s="1374"/>
      <c r="T30" s="74"/>
      <c r="U30" s="455"/>
      <c r="V30" s="74"/>
      <c r="W30" s="455"/>
      <c r="X30" s="74"/>
      <c r="Y30" s="455"/>
    </row>
    <row r="31" spans="1:25">
      <c r="L31"/>
    </row>
    <row r="32" spans="1:25">
      <c r="L32"/>
    </row>
    <row r="33" spans="12:12">
      <c r="L33"/>
    </row>
    <row r="34" spans="12:12">
      <c r="L34"/>
    </row>
  </sheetData>
  <mergeCells count="15">
    <mergeCell ref="D3:D4"/>
    <mergeCell ref="A3:A4"/>
    <mergeCell ref="B3:B4"/>
    <mergeCell ref="C3:C4"/>
    <mergeCell ref="K3:K4"/>
    <mergeCell ref="J3:J4"/>
    <mergeCell ref="L3:L4"/>
    <mergeCell ref="M3:N3"/>
    <mergeCell ref="O3:P3"/>
    <mergeCell ref="Q3:R3"/>
    <mergeCell ref="E3:E4"/>
    <mergeCell ref="F3:F4"/>
    <mergeCell ref="G3:G4"/>
    <mergeCell ref="H3:H4"/>
    <mergeCell ref="I3:I4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7"/>
  <dimension ref="A1:P32"/>
  <sheetViews>
    <sheetView zoomScaleNormal="100" workbookViewId="0"/>
  </sheetViews>
  <sheetFormatPr defaultRowHeight="15"/>
  <cols>
    <col min="1" max="1" width="12.7109375" customWidth="1"/>
    <col min="2" max="2" width="3.85546875" style="314" customWidth="1"/>
    <col min="3" max="3" width="9.7109375" customWidth="1"/>
    <col min="4" max="9" width="7.5703125" customWidth="1"/>
    <col min="10" max="10" width="9.28515625" customWidth="1"/>
    <col min="11" max="13" width="7.5703125" customWidth="1"/>
    <col min="14" max="14" width="8.7109375" customWidth="1"/>
    <col min="15" max="15" width="9.140625" customWidth="1"/>
    <col min="16" max="16" width="7.5703125" customWidth="1"/>
  </cols>
  <sheetData>
    <row r="1" spans="1:16" s="309" customFormat="1" ht="17.25" customHeight="1">
      <c r="A1" s="309" t="s">
        <v>722</v>
      </c>
      <c r="P1" s="790"/>
    </row>
    <row r="2" spans="1:16" s="4" customFormat="1" ht="17.25" customHeight="1" thickBot="1">
      <c r="A2" s="517" t="s">
        <v>283</v>
      </c>
      <c r="B2" s="51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7.25" customHeight="1">
      <c r="A3" s="1698" t="s">
        <v>583</v>
      </c>
      <c r="B3" s="1699"/>
      <c r="C3" s="1682" t="s">
        <v>284</v>
      </c>
      <c r="D3" s="1683"/>
      <c r="E3" s="1686"/>
      <c r="F3" s="1853" t="s">
        <v>552</v>
      </c>
      <c r="G3" s="1783"/>
      <c r="H3" s="1783"/>
      <c r="I3" s="1783"/>
      <c r="J3" s="1784"/>
      <c r="K3" s="1759" t="s">
        <v>539</v>
      </c>
      <c r="L3" s="2017"/>
      <c r="M3" s="2017"/>
      <c r="N3" s="2017"/>
      <c r="O3" s="2018"/>
    </row>
    <row r="4" spans="1:16" ht="17.25" customHeight="1">
      <c r="A4" s="1700"/>
      <c r="B4" s="1701"/>
      <c r="C4" s="1687" t="s">
        <v>4</v>
      </c>
      <c r="D4" s="1883" t="s">
        <v>44</v>
      </c>
      <c r="E4" s="1888"/>
      <c r="F4" s="1854" t="s">
        <v>130</v>
      </c>
      <c r="G4" s="1883" t="s">
        <v>6</v>
      </c>
      <c r="H4" s="1736"/>
      <c r="I4" s="1736"/>
      <c r="J4" s="1888"/>
      <c r="K4" s="1841" t="s">
        <v>64</v>
      </c>
      <c r="L4" s="1883" t="s">
        <v>6</v>
      </c>
      <c r="M4" s="1736"/>
      <c r="N4" s="1736"/>
      <c r="O4" s="1888"/>
    </row>
    <row r="5" spans="1:16" ht="17.25" customHeight="1">
      <c r="A5" s="1700"/>
      <c r="B5" s="1701"/>
      <c r="C5" s="1884"/>
      <c r="D5" s="1741" t="s">
        <v>131</v>
      </c>
      <c r="E5" s="1897" t="s">
        <v>132</v>
      </c>
      <c r="F5" s="1886"/>
      <c r="G5" s="1932" t="s">
        <v>9</v>
      </c>
      <c r="H5" s="1741" t="s">
        <v>8</v>
      </c>
      <c r="I5" s="1741" t="s">
        <v>133</v>
      </c>
      <c r="J5" s="1897" t="s">
        <v>134</v>
      </c>
      <c r="K5" s="1800"/>
      <c r="L5" s="1932" t="s">
        <v>9</v>
      </c>
      <c r="M5" s="1741" t="s">
        <v>8</v>
      </c>
      <c r="N5" s="1741" t="s">
        <v>555</v>
      </c>
      <c r="O5" s="1897" t="s">
        <v>554</v>
      </c>
    </row>
    <row r="6" spans="1:16" ht="17.25" customHeight="1" thickBot="1">
      <c r="A6" s="1700"/>
      <c r="B6" s="1701"/>
      <c r="C6" s="1689"/>
      <c r="D6" s="1671"/>
      <c r="E6" s="1898"/>
      <c r="F6" s="1877"/>
      <c r="G6" s="1896"/>
      <c r="H6" s="1671"/>
      <c r="I6" s="1671"/>
      <c r="J6" s="1898"/>
      <c r="K6" s="1801"/>
      <c r="L6" s="1896"/>
      <c r="M6" s="1671"/>
      <c r="N6" s="1671"/>
      <c r="O6" s="1898"/>
    </row>
    <row r="7" spans="1:16" s="39" customFormat="1" ht="17.25" customHeight="1">
      <c r="A7" s="1714">
        <v>2009</v>
      </c>
      <c r="B7" s="1715"/>
      <c r="C7" s="711">
        <v>70</v>
      </c>
      <c r="D7" s="706">
        <v>26</v>
      </c>
      <c r="E7" s="706">
        <v>44</v>
      </c>
      <c r="F7" s="151">
        <v>388984</v>
      </c>
      <c r="G7" s="695">
        <v>216373</v>
      </c>
      <c r="H7" s="695">
        <v>34426</v>
      </c>
      <c r="I7" s="695">
        <v>333139</v>
      </c>
      <c r="J7" s="462">
        <v>56537</v>
      </c>
      <c r="K7" s="147">
        <v>81757</v>
      </c>
      <c r="L7" s="617">
        <v>48009</v>
      </c>
      <c r="M7" s="617">
        <v>5728</v>
      </c>
      <c r="N7" s="710">
        <v>69716</v>
      </c>
      <c r="O7" s="319">
        <v>12048</v>
      </c>
    </row>
    <row r="8" spans="1:16" s="39" customFormat="1" ht="17.25" customHeight="1">
      <c r="A8" s="1704">
        <v>2010</v>
      </c>
      <c r="B8" s="1705"/>
      <c r="C8" s="711">
        <v>69</v>
      </c>
      <c r="D8" s="706">
        <v>26</v>
      </c>
      <c r="E8" s="706">
        <v>43</v>
      </c>
      <c r="F8" s="151">
        <v>395972</v>
      </c>
      <c r="G8" s="695">
        <v>221519</v>
      </c>
      <c r="H8" s="695">
        <v>37497</v>
      </c>
      <c r="I8" s="695">
        <v>339348</v>
      </c>
      <c r="J8" s="462">
        <v>57323</v>
      </c>
      <c r="K8" s="695">
        <v>88075</v>
      </c>
      <c r="L8" s="695">
        <v>52860</v>
      </c>
      <c r="M8" s="695">
        <v>6744</v>
      </c>
      <c r="N8" s="695">
        <v>73085</v>
      </c>
      <c r="O8" s="1570">
        <v>15007</v>
      </c>
    </row>
    <row r="9" spans="1:16" s="39" customFormat="1" ht="17.25" customHeight="1">
      <c r="A9" s="1704">
        <v>2011</v>
      </c>
      <c r="B9" s="1705"/>
      <c r="C9" s="711">
        <v>70</v>
      </c>
      <c r="D9" s="706">
        <v>26</v>
      </c>
      <c r="E9" s="706">
        <v>44</v>
      </c>
      <c r="F9" s="151">
        <v>392032</v>
      </c>
      <c r="G9" s="695">
        <v>219599</v>
      </c>
      <c r="H9" s="695">
        <v>38707</v>
      </c>
      <c r="I9" s="695">
        <v>339031</v>
      </c>
      <c r="J9" s="462">
        <v>53657</v>
      </c>
      <c r="K9" s="147">
        <v>93103</v>
      </c>
      <c r="L9" s="617">
        <v>56827</v>
      </c>
      <c r="M9" s="617">
        <v>7571</v>
      </c>
      <c r="N9" s="710">
        <v>76637</v>
      </c>
      <c r="O9" s="319">
        <v>16478</v>
      </c>
      <c r="P9" s="498"/>
    </row>
    <row r="10" spans="1:16" s="39" customFormat="1" ht="17.25" customHeight="1">
      <c r="A10" s="1704">
        <v>2012</v>
      </c>
      <c r="B10" s="1705"/>
      <c r="C10" s="711">
        <v>69</v>
      </c>
      <c r="D10" s="706">
        <v>26</v>
      </c>
      <c r="E10" s="706">
        <v>43</v>
      </c>
      <c r="F10" s="151">
        <v>380891</v>
      </c>
      <c r="G10" s="695">
        <v>214158</v>
      </c>
      <c r="H10" s="479">
        <v>39430</v>
      </c>
      <c r="I10" s="695">
        <v>333281</v>
      </c>
      <c r="J10" s="462">
        <v>48191</v>
      </c>
      <c r="K10" s="147">
        <v>94084</v>
      </c>
      <c r="L10" s="617">
        <v>57400</v>
      </c>
      <c r="M10" s="617">
        <v>8237</v>
      </c>
      <c r="N10" s="710">
        <v>76869</v>
      </c>
      <c r="O10" s="319">
        <v>17232</v>
      </c>
      <c r="P10" s="411"/>
    </row>
    <row r="11" spans="1:16" s="39" customFormat="1" ht="17.25" customHeight="1">
      <c r="A11" s="1704">
        <v>2013</v>
      </c>
      <c r="B11" s="1705"/>
      <c r="C11" s="711">
        <v>69</v>
      </c>
      <c r="D11" s="706">
        <v>26</v>
      </c>
      <c r="E11" s="706">
        <v>43</v>
      </c>
      <c r="F11" s="151">
        <v>367770</v>
      </c>
      <c r="G11" s="695">
        <v>206516</v>
      </c>
      <c r="H11" s="695">
        <v>40333</v>
      </c>
      <c r="I11" s="695">
        <v>324944</v>
      </c>
      <c r="J11" s="462">
        <v>43364</v>
      </c>
      <c r="K11" s="147">
        <v>91692</v>
      </c>
      <c r="L11" s="617">
        <v>56040</v>
      </c>
      <c r="M11" s="617">
        <v>8275</v>
      </c>
      <c r="N11" s="710">
        <v>76594</v>
      </c>
      <c r="O11" s="319">
        <v>15107</v>
      </c>
    </row>
    <row r="12" spans="1:16" s="39" customFormat="1" ht="17.25" customHeight="1">
      <c r="A12" s="1704">
        <v>2014</v>
      </c>
      <c r="B12" s="1705"/>
      <c r="C12" s="711">
        <v>69</v>
      </c>
      <c r="D12" s="706">
        <v>26</v>
      </c>
      <c r="E12" s="706">
        <v>43</v>
      </c>
      <c r="F12" s="151">
        <v>346811</v>
      </c>
      <c r="G12" s="695">
        <v>194555</v>
      </c>
      <c r="H12" s="695">
        <v>40920</v>
      </c>
      <c r="I12" s="695">
        <v>308211</v>
      </c>
      <c r="J12" s="462">
        <v>39207</v>
      </c>
      <c r="K12" s="147">
        <v>88257</v>
      </c>
      <c r="L12" s="617">
        <v>53540</v>
      </c>
      <c r="M12" s="617">
        <v>8303</v>
      </c>
      <c r="N12" s="710">
        <v>74426</v>
      </c>
      <c r="O12" s="319">
        <v>13837</v>
      </c>
    </row>
    <row r="13" spans="1:16" s="39" customFormat="1" ht="17.25" customHeight="1">
      <c r="A13" s="1704">
        <v>2015</v>
      </c>
      <c r="B13" s="1705"/>
      <c r="C13" s="711">
        <v>66</v>
      </c>
      <c r="D13" s="706">
        <v>26</v>
      </c>
      <c r="E13" s="706">
        <v>40</v>
      </c>
      <c r="F13" s="151">
        <v>326438</v>
      </c>
      <c r="G13" s="479">
        <v>182233</v>
      </c>
      <c r="H13" s="695">
        <v>42032</v>
      </c>
      <c r="I13" s="695">
        <v>292431</v>
      </c>
      <c r="J13" s="462">
        <v>34457</v>
      </c>
      <c r="K13" s="147">
        <v>82039</v>
      </c>
      <c r="L13" s="617">
        <v>49555</v>
      </c>
      <c r="M13" s="617">
        <v>7918</v>
      </c>
      <c r="N13" s="710">
        <v>70602</v>
      </c>
      <c r="O13" s="319">
        <v>11447</v>
      </c>
    </row>
    <row r="14" spans="1:16" s="39" customFormat="1" ht="17.25" customHeight="1">
      <c r="A14" s="1704">
        <v>2016</v>
      </c>
      <c r="B14" s="1705"/>
      <c r="C14" s="711">
        <v>65</v>
      </c>
      <c r="D14" s="706">
        <v>26</v>
      </c>
      <c r="E14" s="706">
        <v>39</v>
      </c>
      <c r="F14" s="151">
        <v>311063</v>
      </c>
      <c r="G14" s="479">
        <v>174142</v>
      </c>
      <c r="H14" s="695">
        <v>43461</v>
      </c>
      <c r="I14" s="695">
        <v>280171</v>
      </c>
      <c r="J14" s="462">
        <v>31343</v>
      </c>
      <c r="K14" s="147">
        <v>77382</v>
      </c>
      <c r="L14" s="617">
        <v>46571</v>
      </c>
      <c r="M14" s="617">
        <v>8091</v>
      </c>
      <c r="N14" s="710">
        <v>67417</v>
      </c>
      <c r="O14" s="319">
        <v>9968</v>
      </c>
    </row>
    <row r="15" spans="1:16" s="39" customFormat="1" ht="17.25" customHeight="1">
      <c r="A15" s="1704">
        <v>2017</v>
      </c>
      <c r="B15" s="1705"/>
      <c r="C15" s="711">
        <v>62</v>
      </c>
      <c r="D15" s="706">
        <v>26</v>
      </c>
      <c r="E15" s="706">
        <v>36</v>
      </c>
      <c r="F15" s="151">
        <v>298686</v>
      </c>
      <c r="G15" s="479">
        <v>167592</v>
      </c>
      <c r="H15" s="695">
        <v>43686</v>
      </c>
      <c r="I15" s="695">
        <v>269464</v>
      </c>
      <c r="J15" s="462">
        <v>29671</v>
      </c>
      <c r="K15" s="147">
        <v>72084</v>
      </c>
      <c r="L15" s="617">
        <v>43135</v>
      </c>
      <c r="M15" s="617">
        <v>8282</v>
      </c>
      <c r="N15" s="710">
        <v>63095</v>
      </c>
      <c r="O15" s="319">
        <v>8999</v>
      </c>
    </row>
    <row r="16" spans="1:16" s="39" customFormat="1" ht="17.25" customHeight="1">
      <c r="A16" s="1704">
        <v>2018</v>
      </c>
      <c r="B16" s="1705"/>
      <c r="C16" s="711">
        <v>62</v>
      </c>
      <c r="D16" s="706">
        <v>26</v>
      </c>
      <c r="E16" s="706">
        <v>36</v>
      </c>
      <c r="F16" s="151">
        <v>289665</v>
      </c>
      <c r="G16" s="479">
        <v>161885</v>
      </c>
      <c r="H16" s="695">
        <v>44670</v>
      </c>
      <c r="I16" s="695">
        <v>261547</v>
      </c>
      <c r="J16" s="462">
        <v>28516</v>
      </c>
      <c r="K16" s="147">
        <v>68573</v>
      </c>
      <c r="L16" s="617">
        <v>41014</v>
      </c>
      <c r="M16" s="617">
        <v>8583</v>
      </c>
      <c r="N16" s="710">
        <v>60219</v>
      </c>
      <c r="O16" s="319">
        <v>8359</v>
      </c>
    </row>
    <row r="17" spans="1:16" s="39" customFormat="1" ht="17.25" customHeight="1" thickBot="1">
      <c r="A17" s="1710">
        <v>2019</v>
      </c>
      <c r="B17" s="1711"/>
      <c r="C17" s="711">
        <v>58</v>
      </c>
      <c r="D17" s="706">
        <v>26</v>
      </c>
      <c r="E17" s="706">
        <v>32</v>
      </c>
      <c r="F17" s="151">
        <v>288915</v>
      </c>
      <c r="G17" s="707">
        <v>161195</v>
      </c>
      <c r="H17" s="707">
        <v>46441</v>
      </c>
      <c r="I17" s="150">
        <v>261269</v>
      </c>
      <c r="J17" s="708">
        <v>28118</v>
      </c>
      <c r="K17" s="147">
        <v>64186</v>
      </c>
      <c r="L17" s="149">
        <v>38371</v>
      </c>
      <c r="M17" s="149">
        <v>8787</v>
      </c>
      <c r="N17" s="709">
        <v>56820</v>
      </c>
      <c r="O17" s="320">
        <v>7372</v>
      </c>
      <c r="P17" s="509"/>
    </row>
    <row r="18" spans="1:16" s="4" customFormat="1" ht="17.25" customHeight="1">
      <c r="A18" s="1909" t="s">
        <v>969</v>
      </c>
      <c r="B18" s="884" t="s">
        <v>281</v>
      </c>
      <c r="C18" s="874">
        <f>C17-C16</f>
        <v>-4</v>
      </c>
      <c r="D18" s="875">
        <f t="shared" ref="D18:O18" si="0">D17-D16</f>
        <v>0</v>
      </c>
      <c r="E18" s="930">
        <f t="shared" si="0"/>
        <v>-4</v>
      </c>
      <c r="F18" s="874">
        <f t="shared" si="0"/>
        <v>-750</v>
      </c>
      <c r="G18" s="930">
        <f t="shared" si="0"/>
        <v>-690</v>
      </c>
      <c r="H18" s="930">
        <f t="shared" si="0"/>
        <v>1771</v>
      </c>
      <c r="I18" s="875">
        <f t="shared" si="0"/>
        <v>-278</v>
      </c>
      <c r="J18" s="930">
        <f t="shared" si="0"/>
        <v>-398</v>
      </c>
      <c r="K18" s="874">
        <f t="shared" si="0"/>
        <v>-4387</v>
      </c>
      <c r="L18" s="875">
        <f t="shared" si="0"/>
        <v>-2643</v>
      </c>
      <c r="M18" s="875">
        <f t="shared" si="0"/>
        <v>204</v>
      </c>
      <c r="N18" s="875">
        <f t="shared" si="0"/>
        <v>-3399</v>
      </c>
      <c r="O18" s="1010">
        <f t="shared" si="0"/>
        <v>-987</v>
      </c>
    </row>
    <row r="19" spans="1:16" ht="17.25" customHeight="1">
      <c r="A19" s="1695"/>
      <c r="B19" s="878" t="s">
        <v>282</v>
      </c>
      <c r="C19" s="881">
        <f>C17/C16-1</f>
        <v>-6.4516129032258118E-2</v>
      </c>
      <c r="D19" s="882">
        <f t="shared" ref="D19:O19" si="1">D17/D16-1</f>
        <v>0</v>
      </c>
      <c r="E19" s="942">
        <f t="shared" si="1"/>
        <v>-0.11111111111111116</v>
      </c>
      <c r="F19" s="881">
        <f t="shared" si="1"/>
        <v>-2.5891978665009141E-3</v>
      </c>
      <c r="G19" s="942">
        <f t="shared" si="1"/>
        <v>-4.2622849553695108E-3</v>
      </c>
      <c r="H19" s="942">
        <f t="shared" si="1"/>
        <v>3.9646295052607972E-2</v>
      </c>
      <c r="I19" s="882">
        <f t="shared" si="1"/>
        <v>-1.0629064757003981E-3</v>
      </c>
      <c r="J19" s="942">
        <f t="shared" si="1"/>
        <v>-1.3957076728853934E-2</v>
      </c>
      <c r="K19" s="881">
        <f t="shared" si="1"/>
        <v>-6.3975617225438541E-2</v>
      </c>
      <c r="L19" s="882">
        <f t="shared" si="1"/>
        <v>-6.4441410250158482E-2</v>
      </c>
      <c r="M19" s="882">
        <f t="shared" si="1"/>
        <v>2.3767913317022105E-2</v>
      </c>
      <c r="N19" s="882">
        <f t="shared" si="1"/>
        <v>-5.6443979474916528E-2</v>
      </c>
      <c r="O19" s="1013">
        <f t="shared" si="1"/>
        <v>-0.11807632491924869</v>
      </c>
    </row>
    <row r="20" spans="1:16" ht="17.25" customHeight="1">
      <c r="A20" s="1696" t="s">
        <v>970</v>
      </c>
      <c r="B20" s="884" t="s">
        <v>281</v>
      </c>
      <c r="C20" s="946">
        <f t="shared" ref="C20:O20" si="2">C17-C12</f>
        <v>-11</v>
      </c>
      <c r="D20" s="946">
        <f t="shared" si="2"/>
        <v>0</v>
      </c>
      <c r="E20" s="946">
        <f t="shared" si="2"/>
        <v>-11</v>
      </c>
      <c r="F20" s="887">
        <f t="shared" si="2"/>
        <v>-57896</v>
      </c>
      <c r="G20" s="946">
        <f t="shared" si="2"/>
        <v>-33360</v>
      </c>
      <c r="H20" s="946">
        <f t="shared" si="2"/>
        <v>5521</v>
      </c>
      <c r="I20" s="888">
        <f t="shared" si="2"/>
        <v>-46942</v>
      </c>
      <c r="J20" s="946">
        <f t="shared" si="2"/>
        <v>-11089</v>
      </c>
      <c r="K20" s="887">
        <f t="shared" si="2"/>
        <v>-24071</v>
      </c>
      <c r="L20" s="888">
        <f t="shared" si="2"/>
        <v>-15169</v>
      </c>
      <c r="M20" s="888">
        <f t="shared" si="2"/>
        <v>484</v>
      </c>
      <c r="N20" s="888">
        <f t="shared" si="2"/>
        <v>-17606</v>
      </c>
      <c r="O20" s="1076">
        <f t="shared" si="2"/>
        <v>-6465</v>
      </c>
    </row>
    <row r="21" spans="1:16" ht="17.25" customHeight="1">
      <c r="A21" s="1695"/>
      <c r="B21" s="891" t="s">
        <v>282</v>
      </c>
      <c r="C21" s="893">
        <f>C17/C12-1</f>
        <v>-0.15942028985507251</v>
      </c>
      <c r="D21" s="894">
        <f t="shared" ref="D21:O21" si="3">D17/D12-1</f>
        <v>0</v>
      </c>
      <c r="E21" s="934">
        <f t="shared" si="3"/>
        <v>-0.2558139534883721</v>
      </c>
      <c r="F21" s="893">
        <f t="shared" si="3"/>
        <v>-0.16693818823509055</v>
      </c>
      <c r="G21" s="934">
        <f t="shared" si="3"/>
        <v>-0.17146822235357606</v>
      </c>
      <c r="H21" s="934">
        <f t="shared" si="3"/>
        <v>0.13492179863147613</v>
      </c>
      <c r="I21" s="894">
        <f t="shared" si="3"/>
        <v>-0.15230475226387119</v>
      </c>
      <c r="J21" s="934">
        <f t="shared" si="3"/>
        <v>-0.28283214732063156</v>
      </c>
      <c r="K21" s="893">
        <f t="shared" si="3"/>
        <v>-0.27273757322365366</v>
      </c>
      <c r="L21" s="894">
        <f t="shared" si="3"/>
        <v>-0.28332088158386248</v>
      </c>
      <c r="M21" s="894">
        <f t="shared" si="3"/>
        <v>5.8292183548115162E-2</v>
      </c>
      <c r="N21" s="894">
        <f t="shared" si="3"/>
        <v>-0.23655711713648453</v>
      </c>
      <c r="O21" s="1077">
        <f t="shared" si="3"/>
        <v>-0.46722555467225557</v>
      </c>
    </row>
    <row r="22" spans="1:16" ht="17.25" customHeight="1">
      <c r="A22" s="1696" t="s">
        <v>971</v>
      </c>
      <c r="B22" s="896" t="s">
        <v>281</v>
      </c>
      <c r="C22" s="899">
        <f>C17-C7</f>
        <v>-12</v>
      </c>
      <c r="D22" s="900">
        <f t="shared" ref="D22:O22" si="4">D17-D7</f>
        <v>0</v>
      </c>
      <c r="E22" s="938">
        <f t="shared" si="4"/>
        <v>-12</v>
      </c>
      <c r="F22" s="899">
        <f t="shared" si="4"/>
        <v>-100069</v>
      </c>
      <c r="G22" s="938">
        <f t="shared" si="4"/>
        <v>-55178</v>
      </c>
      <c r="H22" s="938">
        <f t="shared" si="4"/>
        <v>12015</v>
      </c>
      <c r="I22" s="900">
        <f t="shared" si="4"/>
        <v>-71870</v>
      </c>
      <c r="J22" s="938">
        <f t="shared" si="4"/>
        <v>-28419</v>
      </c>
      <c r="K22" s="899">
        <f t="shared" si="4"/>
        <v>-17571</v>
      </c>
      <c r="L22" s="900">
        <f t="shared" si="4"/>
        <v>-9638</v>
      </c>
      <c r="M22" s="900">
        <f t="shared" si="4"/>
        <v>3059</v>
      </c>
      <c r="N22" s="900">
        <f t="shared" si="4"/>
        <v>-12896</v>
      </c>
      <c r="O22" s="1016">
        <f t="shared" si="4"/>
        <v>-4676</v>
      </c>
    </row>
    <row r="23" spans="1:16" ht="17.25" customHeight="1" thickBot="1">
      <c r="A23" s="1697"/>
      <c r="B23" s="903" t="s">
        <v>282</v>
      </c>
      <c r="C23" s="905">
        <f>C17/C7-1</f>
        <v>-0.17142857142857137</v>
      </c>
      <c r="D23" s="906">
        <f t="shared" ref="D23:N23" si="5">D17/D7-1</f>
        <v>0</v>
      </c>
      <c r="E23" s="950">
        <f t="shared" si="5"/>
        <v>-0.27272727272727271</v>
      </c>
      <c r="F23" s="905">
        <f t="shared" si="5"/>
        <v>-0.25725736791230491</v>
      </c>
      <c r="G23" s="950">
        <f t="shared" si="5"/>
        <v>-0.25501333345657728</v>
      </c>
      <c r="H23" s="950">
        <f t="shared" si="5"/>
        <v>0.34900946958694012</v>
      </c>
      <c r="I23" s="906">
        <f t="shared" si="5"/>
        <v>-0.21573577395621646</v>
      </c>
      <c r="J23" s="950">
        <f t="shared" si="5"/>
        <v>-0.50266197357482711</v>
      </c>
      <c r="K23" s="905">
        <f t="shared" si="5"/>
        <v>-0.21491737710532433</v>
      </c>
      <c r="L23" s="906">
        <f t="shared" si="5"/>
        <v>-0.20075402528692532</v>
      </c>
      <c r="M23" s="906">
        <f t="shared" si="5"/>
        <v>0.5340432960893855</v>
      </c>
      <c r="N23" s="906">
        <f t="shared" si="5"/>
        <v>-0.18497905789201907</v>
      </c>
      <c r="O23" s="1078">
        <f>O17/O7-1</f>
        <v>-0.38811420982735723</v>
      </c>
    </row>
    <row r="24" spans="1:16" s="10" customFormat="1" ht="17.25" customHeight="1">
      <c r="A24" s="1618" t="s">
        <v>135</v>
      </c>
      <c r="B24" s="359"/>
    </row>
    <row r="25" spans="1:16" ht="17.25" customHeight="1">
      <c r="A25" s="9"/>
      <c r="B25" s="357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7" spans="1:16">
      <c r="C27" s="1478"/>
      <c r="D27" s="1478"/>
      <c r="E27" s="1478"/>
      <c r="F27" s="1478"/>
      <c r="G27" s="1478"/>
      <c r="H27" s="1478"/>
      <c r="I27" s="1478"/>
      <c r="J27" s="1478"/>
      <c r="K27" s="1478"/>
      <c r="L27" s="1478"/>
      <c r="M27" s="1478"/>
      <c r="N27" s="1478"/>
      <c r="O27" s="1478"/>
    </row>
    <row r="28" spans="1:16"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  <c r="O28" s="455"/>
    </row>
    <row r="29" spans="1:16"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</row>
    <row r="30" spans="1:16"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455"/>
    </row>
    <row r="31" spans="1:16"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</row>
    <row r="32" spans="1:16"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</row>
  </sheetData>
  <mergeCells count="34">
    <mergeCell ref="A18:A19"/>
    <mergeCell ref="A20:A21"/>
    <mergeCell ref="A22:A23"/>
    <mergeCell ref="A16:B1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7:B17"/>
    <mergeCell ref="K3:O3"/>
    <mergeCell ref="C4:C6"/>
    <mergeCell ref="D4:E4"/>
    <mergeCell ref="F4:F6"/>
    <mergeCell ref="G4:J4"/>
    <mergeCell ref="K4:K6"/>
    <mergeCell ref="L4:O4"/>
    <mergeCell ref="L5:L6"/>
    <mergeCell ref="M5:M6"/>
    <mergeCell ref="N5:N6"/>
    <mergeCell ref="O5:O6"/>
    <mergeCell ref="D5:D6"/>
    <mergeCell ref="J5:J6"/>
    <mergeCell ref="A3:B6"/>
    <mergeCell ref="E5:E6"/>
    <mergeCell ref="G5:G6"/>
    <mergeCell ref="H5:H6"/>
    <mergeCell ref="I5:I6"/>
    <mergeCell ref="C3:E3"/>
    <mergeCell ref="F3:J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21:O23 C18 D19:O19 D18:O18 D20:O20 C19:C20" unlockedFormula="1"/>
  </ignoredErrors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8"/>
  <dimension ref="A1:V32"/>
  <sheetViews>
    <sheetView zoomScaleNormal="100" workbookViewId="0">
      <selection activeCell="A2" sqref="A2"/>
    </sheetView>
  </sheetViews>
  <sheetFormatPr defaultRowHeight="15"/>
  <cols>
    <col min="1" max="1" width="7.5703125" customWidth="1"/>
    <col min="2" max="2" width="4.85546875" style="314" customWidth="1"/>
    <col min="3" max="3" width="7.42578125" customWidth="1"/>
    <col min="4" max="4" width="7.140625" customWidth="1"/>
    <col min="5" max="5" width="7.42578125" customWidth="1"/>
    <col min="6" max="6" width="7.85546875" customWidth="1"/>
    <col min="7" max="7" width="6.5703125" customWidth="1"/>
    <col min="8" max="8" width="6.85546875" customWidth="1"/>
    <col min="9" max="9" width="6.7109375" customWidth="1"/>
    <col min="10" max="10" width="7.140625" customWidth="1"/>
    <col min="11" max="11" width="7.5703125" customWidth="1"/>
    <col min="12" max="13" width="7" customWidth="1"/>
    <col min="14" max="15" width="6.7109375" customWidth="1"/>
    <col min="16" max="16" width="8.42578125" customWidth="1"/>
    <col min="17" max="17" width="7" customWidth="1"/>
    <col min="18" max="20" width="7.5703125" customWidth="1"/>
  </cols>
  <sheetData>
    <row r="1" spans="1:22" s="2" customFormat="1" ht="17.25" customHeight="1">
      <c r="A1" s="309" t="s">
        <v>723</v>
      </c>
      <c r="B1" s="309"/>
      <c r="S1" s="790"/>
    </row>
    <row r="2" spans="1:22" s="4" customFormat="1" ht="17.25" customHeight="1" thickBot="1">
      <c r="A2" s="517" t="s">
        <v>283</v>
      </c>
      <c r="B2" s="51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2" ht="17.25" customHeight="1" thickBot="1">
      <c r="A3" s="2009" t="s">
        <v>326</v>
      </c>
      <c r="B3" s="2011"/>
      <c r="C3" s="2166" t="s">
        <v>552</v>
      </c>
      <c r="D3" s="2167"/>
      <c r="E3" s="2167"/>
      <c r="F3" s="2167"/>
      <c r="G3" s="2167"/>
      <c r="H3" s="2167"/>
      <c r="I3" s="2167"/>
      <c r="J3" s="2167"/>
      <c r="K3" s="2167"/>
      <c r="L3" s="2167"/>
      <c r="M3" s="2167"/>
      <c r="N3" s="2167"/>
      <c r="O3" s="2167"/>
      <c r="P3" s="2167"/>
      <c r="Q3" s="2168"/>
      <c r="R3" s="62"/>
    </row>
    <row r="4" spans="1:22" ht="17.25" customHeight="1">
      <c r="A4" s="2012"/>
      <c r="B4" s="2014"/>
      <c r="C4" s="2169" t="s">
        <v>4</v>
      </c>
      <c r="D4" s="1990"/>
      <c r="E4" s="1990"/>
      <c r="F4" s="1990"/>
      <c r="G4" s="1766"/>
      <c r="H4" s="2170" t="s">
        <v>136</v>
      </c>
      <c r="I4" s="2171"/>
      <c r="J4" s="2171"/>
      <c r="K4" s="2171"/>
      <c r="L4" s="2172"/>
      <c r="M4" s="2170" t="s">
        <v>137</v>
      </c>
      <c r="N4" s="2171"/>
      <c r="O4" s="2171"/>
      <c r="P4" s="2171"/>
      <c r="Q4" s="2172"/>
      <c r="R4" s="62"/>
    </row>
    <row r="5" spans="1:22" ht="17.25" customHeight="1">
      <c r="A5" s="2012"/>
      <c r="B5" s="2014"/>
      <c r="C5" s="2173" t="s">
        <v>130</v>
      </c>
      <c r="D5" s="2163" t="s">
        <v>138</v>
      </c>
      <c r="E5" s="2164"/>
      <c r="F5" s="2164"/>
      <c r="G5" s="2165"/>
      <c r="H5" s="2173" t="s">
        <v>4</v>
      </c>
      <c r="I5" s="2163" t="s">
        <v>138</v>
      </c>
      <c r="J5" s="2164"/>
      <c r="K5" s="2164"/>
      <c r="L5" s="2165"/>
      <c r="M5" s="2173" t="s">
        <v>4</v>
      </c>
      <c r="N5" s="2163" t="s">
        <v>138</v>
      </c>
      <c r="O5" s="2164"/>
      <c r="P5" s="2164"/>
      <c r="Q5" s="2165"/>
      <c r="R5" s="62"/>
    </row>
    <row r="6" spans="1:22" ht="24" customHeight="1" thickBot="1">
      <c r="A6" s="2012"/>
      <c r="B6" s="2014"/>
      <c r="C6" s="2174"/>
      <c r="D6" s="1571" t="s">
        <v>508</v>
      </c>
      <c r="E6" s="1571" t="s">
        <v>509</v>
      </c>
      <c r="F6" s="1571" t="s">
        <v>510</v>
      </c>
      <c r="G6" s="1572" t="s">
        <v>557</v>
      </c>
      <c r="H6" s="2174"/>
      <c r="I6" s="1571" t="s">
        <v>508</v>
      </c>
      <c r="J6" s="1571" t="s">
        <v>509</v>
      </c>
      <c r="K6" s="1571" t="s">
        <v>510</v>
      </c>
      <c r="L6" s="1572" t="s">
        <v>557</v>
      </c>
      <c r="M6" s="2174"/>
      <c r="N6" s="1571" t="s">
        <v>508</v>
      </c>
      <c r="O6" s="1571" t="s">
        <v>509</v>
      </c>
      <c r="P6" s="1571" t="s">
        <v>510</v>
      </c>
      <c r="Q6" s="1572" t="s">
        <v>557</v>
      </c>
      <c r="R6" s="62"/>
    </row>
    <row r="7" spans="1:22" s="39" customFormat="1" ht="17.25" customHeight="1">
      <c r="A7" s="1714">
        <v>2009</v>
      </c>
      <c r="B7" s="1715"/>
      <c r="C7" s="1400">
        <v>388984</v>
      </c>
      <c r="D7" s="143">
        <v>243361</v>
      </c>
      <c r="E7" s="143">
        <v>46074</v>
      </c>
      <c r="F7" s="143">
        <v>79247</v>
      </c>
      <c r="G7" s="57">
        <v>25484</v>
      </c>
      <c r="H7" s="276">
        <v>277031</v>
      </c>
      <c r="I7" s="152">
        <v>170876</v>
      </c>
      <c r="J7" s="152">
        <v>42937</v>
      </c>
      <c r="K7" s="152">
        <v>54648</v>
      </c>
      <c r="L7" s="138">
        <v>11589</v>
      </c>
      <c r="M7" s="276">
        <v>116293</v>
      </c>
      <c r="N7" s="552">
        <v>74365</v>
      </c>
      <c r="O7" s="552">
        <v>3156</v>
      </c>
      <c r="P7" s="552">
        <v>25165</v>
      </c>
      <c r="Q7" s="332">
        <v>13954</v>
      </c>
      <c r="R7" s="73"/>
      <c r="S7"/>
      <c r="T7"/>
      <c r="U7"/>
      <c r="V7"/>
    </row>
    <row r="8" spans="1:22" s="39" customFormat="1" ht="17.25" customHeight="1">
      <c r="A8" s="1704">
        <v>2010</v>
      </c>
      <c r="B8" s="1705"/>
      <c r="C8" s="1400">
        <v>395972</v>
      </c>
      <c r="D8" s="143">
        <v>248024</v>
      </c>
      <c r="E8" s="143">
        <v>40735</v>
      </c>
      <c r="F8" s="143">
        <v>86202</v>
      </c>
      <c r="G8" s="57">
        <v>25913</v>
      </c>
      <c r="H8" s="276">
        <v>283503</v>
      </c>
      <c r="I8" s="552">
        <v>176305</v>
      </c>
      <c r="J8" s="552">
        <v>38094</v>
      </c>
      <c r="K8" s="552">
        <v>59440</v>
      </c>
      <c r="L8" s="332">
        <v>12500</v>
      </c>
      <c r="M8" s="276">
        <v>116740</v>
      </c>
      <c r="N8" s="552">
        <v>73517</v>
      </c>
      <c r="O8" s="552">
        <v>2655</v>
      </c>
      <c r="P8" s="552">
        <v>27412</v>
      </c>
      <c r="Q8" s="332">
        <v>13642</v>
      </c>
      <c r="R8" s="73"/>
      <c r="S8"/>
      <c r="T8"/>
      <c r="U8"/>
      <c r="V8"/>
    </row>
    <row r="9" spans="1:22" s="39" customFormat="1" ht="17.25" customHeight="1">
      <c r="A9" s="1704">
        <v>2011</v>
      </c>
      <c r="B9" s="1705"/>
      <c r="C9" s="1400">
        <v>392032</v>
      </c>
      <c r="D9" s="143">
        <v>243883</v>
      </c>
      <c r="E9" s="143">
        <v>37484</v>
      </c>
      <c r="F9" s="143">
        <v>89639</v>
      </c>
      <c r="G9" s="57">
        <v>25649</v>
      </c>
      <c r="H9" s="276">
        <v>284148</v>
      </c>
      <c r="I9" s="552">
        <v>176335</v>
      </c>
      <c r="J9" s="552">
        <v>35264</v>
      </c>
      <c r="K9" s="552">
        <v>62468</v>
      </c>
      <c r="L9" s="332">
        <v>12799</v>
      </c>
      <c r="M9" s="276">
        <v>111977</v>
      </c>
      <c r="N9" s="552">
        <v>69292</v>
      </c>
      <c r="O9" s="552">
        <v>2226</v>
      </c>
      <c r="P9" s="552">
        <v>27826</v>
      </c>
      <c r="Q9" s="332">
        <v>12904</v>
      </c>
      <c r="R9" s="73"/>
      <c r="S9"/>
      <c r="T9"/>
      <c r="U9"/>
      <c r="V9"/>
    </row>
    <row r="10" spans="1:22" s="39" customFormat="1" ht="17.25" customHeight="1">
      <c r="A10" s="1704">
        <v>2012</v>
      </c>
      <c r="B10" s="1705"/>
      <c r="C10" s="1400">
        <v>380891</v>
      </c>
      <c r="D10" s="143">
        <v>235254</v>
      </c>
      <c r="E10" s="143">
        <v>34495</v>
      </c>
      <c r="F10" s="143">
        <v>90301</v>
      </c>
      <c r="G10" s="57">
        <v>24795</v>
      </c>
      <c r="H10" s="276">
        <v>281660</v>
      </c>
      <c r="I10" s="552">
        <v>174804</v>
      </c>
      <c r="J10" s="552">
        <v>32455</v>
      </c>
      <c r="K10" s="552">
        <v>64011</v>
      </c>
      <c r="L10" s="332">
        <v>12668</v>
      </c>
      <c r="M10" s="276">
        <v>102755</v>
      </c>
      <c r="N10" s="552">
        <v>61892</v>
      </c>
      <c r="O10" s="552">
        <v>2052</v>
      </c>
      <c r="P10" s="552">
        <v>26884</v>
      </c>
      <c r="Q10" s="332">
        <v>12174</v>
      </c>
      <c r="R10" s="73"/>
      <c r="S10"/>
      <c r="T10"/>
      <c r="U10"/>
      <c r="V10"/>
    </row>
    <row r="11" spans="1:22" s="39" customFormat="1" ht="17.25" customHeight="1">
      <c r="A11" s="1704">
        <v>2013</v>
      </c>
      <c r="B11" s="1705"/>
      <c r="C11" s="1400">
        <v>367770</v>
      </c>
      <c r="D11" s="143">
        <v>224462</v>
      </c>
      <c r="E11" s="143">
        <v>33188</v>
      </c>
      <c r="F11" s="143">
        <v>88933</v>
      </c>
      <c r="G11" s="57">
        <v>24719</v>
      </c>
      <c r="H11" s="276">
        <v>277076</v>
      </c>
      <c r="I11" s="552">
        <v>170537</v>
      </c>
      <c r="J11" s="552">
        <v>31484</v>
      </c>
      <c r="K11" s="552">
        <v>64182</v>
      </c>
      <c r="L11" s="332">
        <v>12934</v>
      </c>
      <c r="M11" s="276">
        <v>93953</v>
      </c>
      <c r="N11" s="552">
        <v>55288</v>
      </c>
      <c r="O11" s="552">
        <v>1712</v>
      </c>
      <c r="P11" s="552">
        <v>25292</v>
      </c>
      <c r="Q11" s="332">
        <v>11836</v>
      </c>
      <c r="R11" s="73"/>
      <c r="S11"/>
      <c r="T11"/>
      <c r="U11"/>
      <c r="V11"/>
    </row>
    <row r="12" spans="1:22" s="39" customFormat="1" ht="17.25" customHeight="1">
      <c r="A12" s="1704">
        <v>2014</v>
      </c>
      <c r="B12" s="1705"/>
      <c r="C12" s="1400">
        <v>346811</v>
      </c>
      <c r="D12" s="143">
        <v>207163</v>
      </c>
      <c r="E12" s="143">
        <v>32565</v>
      </c>
      <c r="F12" s="143">
        <v>86096</v>
      </c>
      <c r="G12" s="57">
        <v>24207</v>
      </c>
      <c r="H12" s="276">
        <v>263539</v>
      </c>
      <c r="I12" s="552">
        <v>159151</v>
      </c>
      <c r="J12" s="552">
        <v>30649</v>
      </c>
      <c r="K12" s="552">
        <v>62713</v>
      </c>
      <c r="L12" s="332">
        <v>12867</v>
      </c>
      <c r="M12" s="276">
        <v>86143</v>
      </c>
      <c r="N12" s="552">
        <v>49167</v>
      </c>
      <c r="O12" s="552">
        <v>1924</v>
      </c>
      <c r="P12" s="552">
        <v>23868</v>
      </c>
      <c r="Q12" s="332">
        <v>11381</v>
      </c>
      <c r="R12" s="73"/>
      <c r="S12"/>
      <c r="T12"/>
      <c r="U12"/>
      <c r="V12"/>
    </row>
    <row r="13" spans="1:22" s="39" customFormat="1" ht="17.25" customHeight="1">
      <c r="A13" s="1704">
        <v>2015</v>
      </c>
      <c r="B13" s="1705"/>
      <c r="C13" s="1400">
        <v>326438</v>
      </c>
      <c r="D13" s="143">
        <v>192287</v>
      </c>
      <c r="E13" s="143">
        <v>31768</v>
      </c>
      <c r="F13" s="143">
        <v>81349</v>
      </c>
      <c r="G13" s="57">
        <v>23862</v>
      </c>
      <c r="H13" s="276">
        <v>249273</v>
      </c>
      <c r="I13" s="712">
        <v>147933</v>
      </c>
      <c r="J13" s="712">
        <v>30044</v>
      </c>
      <c r="K13" s="712">
        <v>60237</v>
      </c>
      <c r="L13" s="480">
        <v>12664</v>
      </c>
      <c r="M13" s="276">
        <v>79808</v>
      </c>
      <c r="N13" s="712">
        <v>45383</v>
      </c>
      <c r="O13" s="712">
        <v>1734</v>
      </c>
      <c r="P13" s="712">
        <v>21645</v>
      </c>
      <c r="Q13" s="480">
        <v>11239</v>
      </c>
      <c r="R13" s="73"/>
      <c r="S13"/>
      <c r="T13"/>
      <c r="U13"/>
      <c r="V13"/>
    </row>
    <row r="14" spans="1:22" s="39" customFormat="1" ht="17.25" customHeight="1">
      <c r="A14" s="1704">
        <v>2016</v>
      </c>
      <c r="B14" s="1705"/>
      <c r="C14" s="1400">
        <v>311063</v>
      </c>
      <c r="D14" s="143">
        <v>179763</v>
      </c>
      <c r="E14" s="143">
        <v>31209</v>
      </c>
      <c r="F14" s="143">
        <v>79570</v>
      </c>
      <c r="G14" s="57">
        <v>23181</v>
      </c>
      <c r="H14" s="276">
        <v>236698</v>
      </c>
      <c r="I14" s="712">
        <v>138380</v>
      </c>
      <c r="J14" s="712">
        <v>29515</v>
      </c>
      <c r="K14" s="712">
        <v>58000</v>
      </c>
      <c r="L14" s="480">
        <v>12306</v>
      </c>
      <c r="M14" s="276">
        <v>76838</v>
      </c>
      <c r="N14" s="712">
        <v>42326</v>
      </c>
      <c r="O14" s="712">
        <v>1701</v>
      </c>
      <c r="P14" s="712">
        <v>22074</v>
      </c>
      <c r="Q14" s="480">
        <v>10915</v>
      </c>
      <c r="R14" s="73"/>
      <c r="S14"/>
      <c r="T14"/>
      <c r="U14"/>
      <c r="V14"/>
    </row>
    <row r="15" spans="1:22" s="39" customFormat="1" ht="17.25" customHeight="1">
      <c r="A15" s="1704">
        <v>2017</v>
      </c>
      <c r="B15" s="1705"/>
      <c r="C15" s="1400">
        <v>298686</v>
      </c>
      <c r="D15" s="143">
        <v>172130</v>
      </c>
      <c r="E15" s="143">
        <v>30803</v>
      </c>
      <c r="F15" s="143">
        <v>75931</v>
      </c>
      <c r="G15" s="57">
        <v>22132</v>
      </c>
      <c r="H15" s="276">
        <v>227446</v>
      </c>
      <c r="I15" s="712">
        <v>132802</v>
      </c>
      <c r="J15" s="712">
        <v>29133</v>
      </c>
      <c r="K15" s="712">
        <v>54552</v>
      </c>
      <c r="L15" s="480">
        <v>12267</v>
      </c>
      <c r="M15" s="276">
        <v>73457</v>
      </c>
      <c r="N15" s="712">
        <v>40173</v>
      </c>
      <c r="O15" s="712">
        <v>1674</v>
      </c>
      <c r="P15" s="712">
        <v>21860</v>
      </c>
      <c r="Q15" s="480">
        <v>9902</v>
      </c>
      <c r="R15" s="73"/>
      <c r="S15"/>
      <c r="T15"/>
      <c r="U15"/>
      <c r="V15"/>
    </row>
    <row r="16" spans="1:22" s="39" customFormat="1" ht="17.25" customHeight="1">
      <c r="A16" s="1704">
        <v>2018</v>
      </c>
      <c r="B16" s="1705"/>
      <c r="C16" s="1400">
        <v>289665</v>
      </c>
      <c r="D16" s="143">
        <v>167933</v>
      </c>
      <c r="E16" s="143">
        <v>30724</v>
      </c>
      <c r="F16" s="143">
        <v>71777</v>
      </c>
      <c r="G16" s="57">
        <v>21343</v>
      </c>
      <c r="H16" s="276">
        <v>222361</v>
      </c>
      <c r="I16" s="712">
        <v>130751</v>
      </c>
      <c r="J16" s="712">
        <v>29006</v>
      </c>
      <c r="K16" s="712">
        <v>51220</v>
      </c>
      <c r="L16" s="480">
        <v>12571</v>
      </c>
      <c r="M16" s="276">
        <v>69241</v>
      </c>
      <c r="N16" s="712">
        <v>37916</v>
      </c>
      <c r="O16" s="712">
        <v>1723</v>
      </c>
      <c r="P16" s="712">
        <v>20951</v>
      </c>
      <c r="Q16" s="480">
        <v>8814</v>
      </c>
      <c r="S16"/>
      <c r="T16"/>
      <c r="U16"/>
      <c r="V16"/>
    </row>
    <row r="17" spans="1:22" s="39" customFormat="1" ht="17.25" customHeight="1" thickBot="1">
      <c r="A17" s="1710">
        <v>2019</v>
      </c>
      <c r="B17" s="1711"/>
      <c r="C17" s="1400">
        <v>288915</v>
      </c>
      <c r="D17" s="143">
        <v>170283</v>
      </c>
      <c r="E17" s="143">
        <v>30878</v>
      </c>
      <c r="F17" s="143">
        <v>68946</v>
      </c>
      <c r="G17" s="57">
        <v>20919</v>
      </c>
      <c r="H17" s="276">
        <v>224906</v>
      </c>
      <c r="I17" s="152">
        <v>134534</v>
      </c>
      <c r="J17" s="152">
        <v>29227</v>
      </c>
      <c r="K17" s="152">
        <v>49085</v>
      </c>
      <c r="L17" s="138">
        <v>13230</v>
      </c>
      <c r="M17" s="276">
        <v>66010</v>
      </c>
      <c r="N17" s="152">
        <v>36456</v>
      </c>
      <c r="O17" s="152">
        <v>1655</v>
      </c>
      <c r="P17" s="152">
        <v>20311</v>
      </c>
      <c r="Q17" s="138">
        <v>7723</v>
      </c>
      <c r="S17"/>
      <c r="T17"/>
      <c r="U17"/>
      <c r="V17"/>
    </row>
    <row r="18" spans="1:22" s="4" customFormat="1" ht="17.25" customHeight="1">
      <c r="A18" s="1909" t="s">
        <v>969</v>
      </c>
      <c r="B18" s="884" t="s">
        <v>281</v>
      </c>
      <c r="C18" s="874">
        <f>C17-C16</f>
        <v>-750</v>
      </c>
      <c r="D18" s="875">
        <f t="shared" ref="D18:Q18" si="0">D17-D16</f>
        <v>2350</v>
      </c>
      <c r="E18" s="875">
        <f t="shared" si="0"/>
        <v>154</v>
      </c>
      <c r="F18" s="875">
        <f t="shared" si="0"/>
        <v>-2831</v>
      </c>
      <c r="G18" s="1010">
        <f t="shared" si="0"/>
        <v>-424</v>
      </c>
      <c r="H18" s="874">
        <f t="shared" si="0"/>
        <v>2545</v>
      </c>
      <c r="I18" s="875">
        <f t="shared" si="0"/>
        <v>3783</v>
      </c>
      <c r="J18" s="930">
        <f t="shared" si="0"/>
        <v>221</v>
      </c>
      <c r="K18" s="875">
        <f t="shared" si="0"/>
        <v>-2135</v>
      </c>
      <c r="L18" s="1010">
        <f t="shared" si="0"/>
        <v>659</v>
      </c>
      <c r="M18" s="874">
        <f t="shared" si="0"/>
        <v>-3231</v>
      </c>
      <c r="N18" s="875">
        <f t="shared" si="0"/>
        <v>-1460</v>
      </c>
      <c r="O18" s="875">
        <f t="shared" si="0"/>
        <v>-68</v>
      </c>
      <c r="P18" s="875">
        <f t="shared" si="0"/>
        <v>-640</v>
      </c>
      <c r="Q18" s="1010">
        <f t="shared" si="0"/>
        <v>-1091</v>
      </c>
      <c r="S18"/>
      <c r="T18"/>
      <c r="U18"/>
      <c r="V18"/>
    </row>
    <row r="19" spans="1:22" ht="17.25" customHeight="1">
      <c r="A19" s="1695"/>
      <c r="B19" s="878" t="s">
        <v>282</v>
      </c>
      <c r="C19" s="881">
        <f>C17/C16-1</f>
        <v>-2.5891978665009141E-3</v>
      </c>
      <c r="D19" s="882">
        <f t="shared" ref="D19:Q19" si="1">D17/D16-1</f>
        <v>1.3993676049376846E-2</v>
      </c>
      <c r="E19" s="882">
        <f t="shared" si="1"/>
        <v>5.012368181226412E-3</v>
      </c>
      <c r="F19" s="882">
        <f t="shared" si="1"/>
        <v>-3.9441603856388507E-2</v>
      </c>
      <c r="G19" s="1013">
        <f t="shared" si="1"/>
        <v>-1.9865998219556813E-2</v>
      </c>
      <c r="H19" s="881">
        <f t="shared" si="1"/>
        <v>1.1445352377440265E-2</v>
      </c>
      <c r="I19" s="882">
        <f t="shared" si="1"/>
        <v>2.8932857110079535E-2</v>
      </c>
      <c r="J19" s="942">
        <f t="shared" si="1"/>
        <v>7.6191132869061207E-3</v>
      </c>
      <c r="K19" s="882">
        <f t="shared" si="1"/>
        <v>-4.1682936352987143E-2</v>
      </c>
      <c r="L19" s="1013">
        <f t="shared" si="1"/>
        <v>5.2422241667329672E-2</v>
      </c>
      <c r="M19" s="881">
        <f t="shared" si="1"/>
        <v>-4.666310423015263E-2</v>
      </c>
      <c r="N19" s="882">
        <f t="shared" si="1"/>
        <v>-3.8506171537082023E-2</v>
      </c>
      <c r="O19" s="882">
        <f t="shared" si="1"/>
        <v>-3.9466047591410369E-2</v>
      </c>
      <c r="P19" s="882">
        <f t="shared" si="1"/>
        <v>-3.0547467901293479E-2</v>
      </c>
      <c r="Q19" s="1013">
        <f t="shared" si="1"/>
        <v>-0.12378034944406624</v>
      </c>
    </row>
    <row r="20" spans="1:22" ht="17.25" customHeight="1">
      <c r="A20" s="1696" t="s">
        <v>970</v>
      </c>
      <c r="B20" s="884" t="s">
        <v>281</v>
      </c>
      <c r="C20" s="887">
        <f>C17-C12</f>
        <v>-57896</v>
      </c>
      <c r="D20" s="888">
        <f t="shared" ref="D20:Q20" si="2">D17-D12</f>
        <v>-36880</v>
      </c>
      <c r="E20" s="888">
        <f t="shared" si="2"/>
        <v>-1687</v>
      </c>
      <c r="F20" s="888">
        <f t="shared" si="2"/>
        <v>-17150</v>
      </c>
      <c r="G20" s="1076">
        <f t="shared" si="2"/>
        <v>-3288</v>
      </c>
      <c r="H20" s="887">
        <f t="shared" si="2"/>
        <v>-38633</v>
      </c>
      <c r="I20" s="888">
        <f t="shared" si="2"/>
        <v>-24617</v>
      </c>
      <c r="J20" s="946">
        <f t="shared" si="2"/>
        <v>-1422</v>
      </c>
      <c r="K20" s="888">
        <f t="shared" si="2"/>
        <v>-13628</v>
      </c>
      <c r="L20" s="1076">
        <f t="shared" si="2"/>
        <v>363</v>
      </c>
      <c r="M20" s="887">
        <f t="shared" si="2"/>
        <v>-20133</v>
      </c>
      <c r="N20" s="888">
        <f t="shared" si="2"/>
        <v>-12711</v>
      </c>
      <c r="O20" s="888">
        <f t="shared" si="2"/>
        <v>-269</v>
      </c>
      <c r="P20" s="888">
        <f t="shared" si="2"/>
        <v>-3557</v>
      </c>
      <c r="Q20" s="1076">
        <f t="shared" si="2"/>
        <v>-3658</v>
      </c>
    </row>
    <row r="21" spans="1:22" ht="17.25" customHeight="1">
      <c r="A21" s="1695"/>
      <c r="B21" s="891" t="s">
        <v>282</v>
      </c>
      <c r="C21" s="893">
        <f>C17/C12-1</f>
        <v>-0.16693818823509055</v>
      </c>
      <c r="D21" s="894">
        <f t="shared" ref="D21:Q21" si="3">D17/D12-1</f>
        <v>-0.17802406800442161</v>
      </c>
      <c r="E21" s="894">
        <f t="shared" si="3"/>
        <v>-5.1804084139413509E-2</v>
      </c>
      <c r="F21" s="894">
        <f t="shared" si="3"/>
        <v>-0.1991962460509199</v>
      </c>
      <c r="G21" s="1077">
        <f t="shared" si="3"/>
        <v>-0.13582847936547282</v>
      </c>
      <c r="H21" s="893">
        <f t="shared" si="3"/>
        <v>-0.14659310386697988</v>
      </c>
      <c r="I21" s="894">
        <f t="shared" si="3"/>
        <v>-0.15467700485702263</v>
      </c>
      <c r="J21" s="934">
        <f t="shared" si="3"/>
        <v>-4.639629351691732E-2</v>
      </c>
      <c r="K21" s="894">
        <f t="shared" si="3"/>
        <v>-0.21730741632516382</v>
      </c>
      <c r="L21" s="1077">
        <f t="shared" si="3"/>
        <v>2.8211704359990764E-2</v>
      </c>
      <c r="M21" s="893">
        <f t="shared" si="3"/>
        <v>-0.23371603032167443</v>
      </c>
      <c r="N21" s="894">
        <f t="shared" si="3"/>
        <v>-0.25852706083348587</v>
      </c>
      <c r="O21" s="894">
        <f t="shared" si="3"/>
        <v>-0.13981288981288986</v>
      </c>
      <c r="P21" s="894">
        <f t="shared" si="3"/>
        <v>-0.14902798726328137</v>
      </c>
      <c r="Q21" s="1077">
        <f t="shared" si="3"/>
        <v>-0.3214128811176522</v>
      </c>
    </row>
    <row r="22" spans="1:22" ht="17.25" customHeight="1">
      <c r="A22" s="1696" t="s">
        <v>971</v>
      </c>
      <c r="B22" s="896" t="s">
        <v>281</v>
      </c>
      <c r="C22" s="899">
        <f>C17-C7</f>
        <v>-100069</v>
      </c>
      <c r="D22" s="900">
        <f t="shared" ref="D22:Q22" si="4">D17-D7</f>
        <v>-73078</v>
      </c>
      <c r="E22" s="900">
        <f t="shared" si="4"/>
        <v>-15196</v>
      </c>
      <c r="F22" s="900">
        <f t="shared" si="4"/>
        <v>-10301</v>
      </c>
      <c r="G22" s="1016">
        <f t="shared" si="4"/>
        <v>-4565</v>
      </c>
      <c r="H22" s="899">
        <f t="shared" si="4"/>
        <v>-52125</v>
      </c>
      <c r="I22" s="900">
        <f t="shared" si="4"/>
        <v>-36342</v>
      </c>
      <c r="J22" s="938">
        <f t="shared" si="4"/>
        <v>-13710</v>
      </c>
      <c r="K22" s="900">
        <f t="shared" si="4"/>
        <v>-5563</v>
      </c>
      <c r="L22" s="1016">
        <f t="shared" si="4"/>
        <v>1641</v>
      </c>
      <c r="M22" s="899">
        <f t="shared" si="4"/>
        <v>-50283</v>
      </c>
      <c r="N22" s="900">
        <f t="shared" si="4"/>
        <v>-37909</v>
      </c>
      <c r="O22" s="900">
        <f t="shared" si="4"/>
        <v>-1501</v>
      </c>
      <c r="P22" s="900">
        <f t="shared" si="4"/>
        <v>-4854</v>
      </c>
      <c r="Q22" s="1016">
        <f t="shared" si="4"/>
        <v>-6231</v>
      </c>
    </row>
    <row r="23" spans="1:22" ht="17.25" customHeight="1" thickBot="1">
      <c r="A23" s="1697"/>
      <c r="B23" s="903" t="s">
        <v>282</v>
      </c>
      <c r="C23" s="905">
        <f>C17/C7-1</f>
        <v>-0.25725736791230491</v>
      </c>
      <c r="D23" s="906">
        <f t="shared" ref="D23:Q23" si="5">D17/D7-1</f>
        <v>-0.3002864057922181</v>
      </c>
      <c r="E23" s="906">
        <f t="shared" si="5"/>
        <v>-0.32981725051004906</v>
      </c>
      <c r="F23" s="906">
        <f t="shared" si="5"/>
        <v>-0.12998599316062442</v>
      </c>
      <c r="G23" s="1078">
        <f t="shared" si="5"/>
        <v>-0.1791320043949145</v>
      </c>
      <c r="H23" s="905">
        <f t="shared" si="5"/>
        <v>-0.18815583815529668</v>
      </c>
      <c r="I23" s="906">
        <f t="shared" si="5"/>
        <v>-0.2126805402748192</v>
      </c>
      <c r="J23" s="950">
        <f t="shared" si="5"/>
        <v>-0.3193050282972727</v>
      </c>
      <c r="K23" s="906">
        <f t="shared" si="5"/>
        <v>-0.1017969550578246</v>
      </c>
      <c r="L23" s="1078">
        <f t="shared" si="5"/>
        <v>0.14159979290706715</v>
      </c>
      <c r="M23" s="905">
        <f t="shared" si="5"/>
        <v>-0.43238200063632382</v>
      </c>
      <c r="N23" s="906">
        <f t="shared" si="5"/>
        <v>-0.50976938075707656</v>
      </c>
      <c r="O23" s="906">
        <f t="shared" si="5"/>
        <v>-0.47560202788339667</v>
      </c>
      <c r="P23" s="906">
        <f t="shared" si="5"/>
        <v>-0.19288694615537449</v>
      </c>
      <c r="Q23" s="1078">
        <f t="shared" si="5"/>
        <v>-0.44653862691701307</v>
      </c>
    </row>
    <row r="24" spans="1:22" s="10" customFormat="1" ht="17.25" customHeight="1">
      <c r="A24" s="1618" t="s">
        <v>269</v>
      </c>
      <c r="B24" s="359"/>
    </row>
    <row r="25" spans="1:22" s="10" customFormat="1" ht="17.25" customHeight="1">
      <c r="A25" s="1618" t="s">
        <v>556</v>
      </c>
      <c r="B25" s="359"/>
    </row>
    <row r="27" spans="1:22"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</row>
    <row r="28" spans="1:22"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455"/>
    </row>
    <row r="29" spans="1:22"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</row>
    <row r="30" spans="1:22"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</row>
    <row r="31" spans="1:22"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</row>
    <row r="32" spans="1:22"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</row>
  </sheetData>
  <mergeCells count="25"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3:B6"/>
    <mergeCell ref="N5:Q5"/>
    <mergeCell ref="C3:Q3"/>
    <mergeCell ref="C4:G4"/>
    <mergeCell ref="H4:L4"/>
    <mergeCell ref="M4:Q4"/>
    <mergeCell ref="C5:C6"/>
    <mergeCell ref="D5:G5"/>
    <mergeCell ref="H5:H6"/>
    <mergeCell ref="I5:L5"/>
    <mergeCell ref="M5:M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9" orientation="landscape" r:id="rId1"/>
  <ignoredErrors>
    <ignoredError sqref="C18:Q23" unlockedFormula="1"/>
  </ignoredErrors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9"/>
  <dimension ref="A1:U32"/>
  <sheetViews>
    <sheetView zoomScaleNormal="100" workbookViewId="0">
      <selection activeCell="A2" sqref="A2"/>
    </sheetView>
  </sheetViews>
  <sheetFormatPr defaultRowHeight="15"/>
  <cols>
    <col min="1" max="1" width="12.42578125" customWidth="1"/>
    <col min="2" max="2" width="3.7109375" style="314" customWidth="1"/>
    <col min="3" max="3" width="7.42578125" customWidth="1"/>
    <col min="4" max="4" width="6.7109375" customWidth="1"/>
    <col min="5" max="5" width="6.42578125" customWidth="1"/>
    <col min="6" max="6" width="8.42578125" customWidth="1"/>
    <col min="7" max="7" width="6.7109375" customWidth="1"/>
    <col min="8" max="8" width="7" customWidth="1"/>
    <col min="9" max="9" width="6.5703125" customWidth="1"/>
    <col min="10" max="10" width="6.85546875" customWidth="1"/>
    <col min="11" max="11" width="8" customWidth="1"/>
    <col min="12" max="12" width="6.7109375" customWidth="1"/>
    <col min="13" max="13" width="6.5703125" customWidth="1"/>
    <col min="14" max="15" width="7" customWidth="1"/>
    <col min="16" max="16" width="8.28515625" customWidth="1"/>
    <col min="17" max="17" width="6" customWidth="1"/>
    <col min="18" max="20" width="7.5703125" customWidth="1"/>
  </cols>
  <sheetData>
    <row r="1" spans="1:21" s="2" customFormat="1" ht="17.25" customHeight="1">
      <c r="A1" s="309" t="s">
        <v>724</v>
      </c>
      <c r="B1" s="309"/>
      <c r="S1" s="790"/>
    </row>
    <row r="2" spans="1:21" s="4" customFormat="1" ht="17.25" customHeight="1" thickBot="1">
      <c r="A2" s="517" t="s">
        <v>283</v>
      </c>
      <c r="B2" s="51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1" ht="17.25" customHeight="1" thickBot="1">
      <c r="A3" s="2009" t="s">
        <v>326</v>
      </c>
      <c r="B3" s="2011"/>
      <c r="C3" s="2175" t="s">
        <v>539</v>
      </c>
      <c r="D3" s="2176"/>
      <c r="E3" s="2176"/>
      <c r="F3" s="2176"/>
      <c r="G3" s="2176"/>
      <c r="H3" s="2176"/>
      <c r="I3" s="2176"/>
      <c r="J3" s="2176"/>
      <c r="K3" s="2176"/>
      <c r="L3" s="2176"/>
      <c r="M3" s="2176"/>
      <c r="N3" s="2176"/>
      <c r="O3" s="2176"/>
      <c r="P3" s="2176"/>
      <c r="Q3" s="2177"/>
      <c r="R3" s="62"/>
    </row>
    <row r="4" spans="1:21" ht="17.25" customHeight="1">
      <c r="A4" s="2012"/>
      <c r="B4" s="2014"/>
      <c r="C4" s="2178" t="s">
        <v>4</v>
      </c>
      <c r="D4" s="2179"/>
      <c r="E4" s="2179"/>
      <c r="F4" s="2179"/>
      <c r="G4" s="2180"/>
      <c r="H4" s="2181" t="s">
        <v>139</v>
      </c>
      <c r="I4" s="2182"/>
      <c r="J4" s="2182"/>
      <c r="K4" s="2182"/>
      <c r="L4" s="2183"/>
      <c r="M4" s="2184" t="s">
        <v>140</v>
      </c>
      <c r="N4" s="2182"/>
      <c r="O4" s="2182"/>
      <c r="P4" s="2182"/>
      <c r="Q4" s="2183"/>
      <c r="R4" s="62"/>
    </row>
    <row r="5" spans="1:21" ht="17.25" customHeight="1">
      <c r="A5" s="2012"/>
      <c r="B5" s="2014"/>
      <c r="C5" s="1854" t="s">
        <v>130</v>
      </c>
      <c r="D5" s="2163" t="s">
        <v>138</v>
      </c>
      <c r="E5" s="2164"/>
      <c r="F5" s="2164"/>
      <c r="G5" s="2165"/>
      <c r="H5" s="1854" t="s">
        <v>130</v>
      </c>
      <c r="I5" s="2163" t="s">
        <v>138</v>
      </c>
      <c r="J5" s="2164"/>
      <c r="K5" s="2164"/>
      <c r="L5" s="2165"/>
      <c r="M5" s="1930" t="s">
        <v>130</v>
      </c>
      <c r="N5" s="2163" t="s">
        <v>138</v>
      </c>
      <c r="O5" s="2164"/>
      <c r="P5" s="2164"/>
      <c r="Q5" s="2165"/>
      <c r="R5" s="62"/>
    </row>
    <row r="6" spans="1:21" ht="22.5" customHeight="1" thickBot="1">
      <c r="A6" s="2012"/>
      <c r="B6" s="2014"/>
      <c r="C6" s="1877"/>
      <c r="D6" s="1571" t="s">
        <v>508</v>
      </c>
      <c r="E6" s="1571" t="s">
        <v>509</v>
      </c>
      <c r="F6" s="1571" t="s">
        <v>510</v>
      </c>
      <c r="G6" s="1572" t="s">
        <v>557</v>
      </c>
      <c r="H6" s="1877"/>
      <c r="I6" s="1571" t="s">
        <v>508</v>
      </c>
      <c r="J6" s="1571" t="s">
        <v>509</v>
      </c>
      <c r="K6" s="1571" t="s">
        <v>510</v>
      </c>
      <c r="L6" s="1572" t="s">
        <v>557</v>
      </c>
      <c r="M6" s="1675"/>
      <c r="N6" s="1571" t="s">
        <v>508</v>
      </c>
      <c r="O6" s="1571" t="s">
        <v>509</v>
      </c>
      <c r="P6" s="1571" t="s">
        <v>510</v>
      </c>
      <c r="Q6" s="1572" t="s">
        <v>557</v>
      </c>
      <c r="R6" s="62"/>
    </row>
    <row r="7" spans="1:21" s="39" customFormat="1" ht="17.25" customHeight="1">
      <c r="A7" s="1714">
        <v>2009</v>
      </c>
      <c r="B7" s="1715"/>
      <c r="C7" s="1271">
        <v>81757</v>
      </c>
      <c r="D7" s="144">
        <v>45299</v>
      </c>
      <c r="E7" s="144">
        <v>11712</v>
      </c>
      <c r="F7" s="144">
        <v>22485</v>
      </c>
      <c r="G7" s="38">
        <v>2375</v>
      </c>
      <c r="H7" s="153">
        <v>69716</v>
      </c>
      <c r="I7" s="710">
        <v>36994</v>
      </c>
      <c r="J7" s="555">
        <v>11686</v>
      </c>
      <c r="K7" s="555">
        <v>18771</v>
      </c>
      <c r="L7" s="421">
        <v>2374</v>
      </c>
      <c r="M7" s="37">
        <v>12048</v>
      </c>
      <c r="N7" s="422">
        <v>8308</v>
      </c>
      <c r="O7" s="422">
        <v>26</v>
      </c>
      <c r="P7" s="555">
        <v>3715</v>
      </c>
      <c r="Q7" s="38">
        <v>1</v>
      </c>
      <c r="R7" s="73"/>
      <c r="S7"/>
      <c r="T7"/>
      <c r="U7"/>
    </row>
    <row r="8" spans="1:21" s="39" customFormat="1" ht="17.25" customHeight="1">
      <c r="A8" s="1704">
        <v>2010</v>
      </c>
      <c r="B8" s="1705"/>
      <c r="C8" s="1271">
        <v>88075</v>
      </c>
      <c r="D8" s="144">
        <v>49219</v>
      </c>
      <c r="E8" s="144">
        <v>9671</v>
      </c>
      <c r="F8" s="144">
        <v>27087</v>
      </c>
      <c r="G8" s="38">
        <v>2222</v>
      </c>
      <c r="H8" s="153">
        <v>73085</v>
      </c>
      <c r="I8" s="710">
        <v>38629</v>
      </c>
      <c r="J8" s="555">
        <v>9644</v>
      </c>
      <c r="K8" s="555">
        <v>22718</v>
      </c>
      <c r="L8" s="421">
        <v>2214</v>
      </c>
      <c r="M8" s="37">
        <v>15007</v>
      </c>
      <c r="N8" s="422">
        <v>10599</v>
      </c>
      <c r="O8" s="422">
        <v>27</v>
      </c>
      <c r="P8" s="422">
        <v>4373</v>
      </c>
      <c r="Q8" s="421">
        <v>8</v>
      </c>
      <c r="R8" s="73"/>
      <c r="S8"/>
      <c r="T8"/>
      <c r="U8"/>
    </row>
    <row r="9" spans="1:21" s="39" customFormat="1" ht="17.25" customHeight="1">
      <c r="A9" s="1704">
        <v>2011</v>
      </c>
      <c r="B9" s="1705"/>
      <c r="C9" s="1271">
        <v>93103</v>
      </c>
      <c r="D9" s="144">
        <v>52035</v>
      </c>
      <c r="E9" s="144">
        <v>8112</v>
      </c>
      <c r="F9" s="144">
        <v>30654</v>
      </c>
      <c r="G9" s="38">
        <v>2439</v>
      </c>
      <c r="H9" s="153">
        <v>76637</v>
      </c>
      <c r="I9" s="710">
        <v>40730</v>
      </c>
      <c r="J9" s="555">
        <v>8104</v>
      </c>
      <c r="K9" s="555">
        <v>25500</v>
      </c>
      <c r="L9" s="421">
        <v>2437</v>
      </c>
      <c r="M9" s="37">
        <v>16478</v>
      </c>
      <c r="N9" s="422">
        <v>11309</v>
      </c>
      <c r="O9" s="422">
        <v>8</v>
      </c>
      <c r="P9" s="422">
        <v>5159</v>
      </c>
      <c r="Q9" s="421">
        <v>2</v>
      </c>
      <c r="R9" s="73"/>
      <c r="S9"/>
      <c r="T9"/>
      <c r="U9"/>
    </row>
    <row r="10" spans="1:21" s="39" customFormat="1" ht="17.25" customHeight="1">
      <c r="A10" s="1704">
        <v>2012</v>
      </c>
      <c r="B10" s="1705"/>
      <c r="C10" s="1271">
        <v>94084</v>
      </c>
      <c r="D10" s="144">
        <v>52523</v>
      </c>
      <c r="E10" s="144">
        <v>7166</v>
      </c>
      <c r="F10" s="144">
        <v>31866</v>
      </c>
      <c r="G10" s="38">
        <v>2663</v>
      </c>
      <c r="H10" s="153">
        <v>76863</v>
      </c>
      <c r="I10" s="710">
        <v>40913</v>
      </c>
      <c r="J10" s="555">
        <v>7164</v>
      </c>
      <c r="K10" s="555">
        <v>26259</v>
      </c>
      <c r="L10" s="421">
        <v>2659</v>
      </c>
      <c r="M10" s="37">
        <v>17232</v>
      </c>
      <c r="N10" s="555">
        <v>11612</v>
      </c>
      <c r="O10" s="555">
        <v>2</v>
      </c>
      <c r="P10" s="37">
        <v>5614</v>
      </c>
      <c r="Q10" s="421">
        <v>4</v>
      </c>
      <c r="R10" s="73"/>
      <c r="S10"/>
      <c r="T10"/>
      <c r="U10"/>
    </row>
    <row r="11" spans="1:21" s="39" customFormat="1" ht="17.25" customHeight="1">
      <c r="A11" s="1704">
        <v>2013</v>
      </c>
      <c r="B11" s="1705"/>
      <c r="C11" s="1271">
        <v>91692</v>
      </c>
      <c r="D11" s="144">
        <v>50957</v>
      </c>
      <c r="E11" s="144">
        <v>5743</v>
      </c>
      <c r="F11" s="144">
        <v>32733</v>
      </c>
      <c r="G11" s="38">
        <v>2405</v>
      </c>
      <c r="H11" s="153">
        <v>76594</v>
      </c>
      <c r="I11" s="710">
        <v>40669</v>
      </c>
      <c r="J11" s="555">
        <v>5742</v>
      </c>
      <c r="K11" s="555">
        <v>27926</v>
      </c>
      <c r="L11" s="421">
        <v>2398</v>
      </c>
      <c r="M11" s="37">
        <v>15107</v>
      </c>
      <c r="N11" s="555">
        <v>10292</v>
      </c>
      <c r="O11" s="555">
        <v>1</v>
      </c>
      <c r="P11" s="37">
        <v>4808</v>
      </c>
      <c r="Q11" s="421">
        <v>7</v>
      </c>
      <c r="R11" s="73"/>
      <c r="S11"/>
      <c r="T11"/>
      <c r="U11"/>
    </row>
    <row r="12" spans="1:21" s="39" customFormat="1" ht="17.25" customHeight="1">
      <c r="A12" s="1704">
        <v>2014</v>
      </c>
      <c r="B12" s="1705"/>
      <c r="C12" s="1271">
        <v>88257</v>
      </c>
      <c r="D12" s="552">
        <v>48335</v>
      </c>
      <c r="E12" s="552">
        <v>5371</v>
      </c>
      <c r="F12" s="552">
        <v>32181</v>
      </c>
      <c r="G12" s="332">
        <v>2467</v>
      </c>
      <c r="H12" s="153">
        <v>74426</v>
      </c>
      <c r="I12" s="710">
        <v>39500</v>
      </c>
      <c r="J12" s="555">
        <v>5371</v>
      </c>
      <c r="K12" s="555">
        <v>27199</v>
      </c>
      <c r="L12" s="421">
        <v>2449</v>
      </c>
      <c r="M12" s="274">
        <v>13837</v>
      </c>
      <c r="N12" s="552">
        <v>8836</v>
      </c>
      <c r="O12" s="713" t="s">
        <v>254</v>
      </c>
      <c r="P12" s="37">
        <v>4983</v>
      </c>
      <c r="Q12" s="421">
        <v>18</v>
      </c>
      <c r="R12" s="73"/>
      <c r="S12"/>
      <c r="T12"/>
      <c r="U12"/>
    </row>
    <row r="13" spans="1:21" s="39" customFormat="1" ht="17.25" customHeight="1">
      <c r="A13" s="1704">
        <v>2015</v>
      </c>
      <c r="B13" s="1705"/>
      <c r="C13" s="1271">
        <v>82039</v>
      </c>
      <c r="D13" s="552">
        <v>43564</v>
      </c>
      <c r="E13" s="552">
        <v>5001</v>
      </c>
      <c r="F13" s="552">
        <v>31155</v>
      </c>
      <c r="G13" s="332">
        <v>2410</v>
      </c>
      <c r="H13" s="1401">
        <v>70602</v>
      </c>
      <c r="I13" s="1402">
        <v>36405</v>
      </c>
      <c r="J13" s="1403">
        <v>5001</v>
      </c>
      <c r="K13" s="1404">
        <v>26889</v>
      </c>
      <c r="L13" s="1405">
        <v>2396</v>
      </c>
      <c r="M13" s="274">
        <v>11447</v>
      </c>
      <c r="N13" s="552">
        <v>7162</v>
      </c>
      <c r="O13" s="713" t="s">
        <v>254</v>
      </c>
      <c r="P13" s="37">
        <v>4271</v>
      </c>
      <c r="Q13" s="421">
        <v>14</v>
      </c>
      <c r="R13" s="73"/>
      <c r="S13"/>
      <c r="T13"/>
      <c r="U13"/>
    </row>
    <row r="14" spans="1:21" s="39" customFormat="1" ht="17.25" customHeight="1">
      <c r="A14" s="1704">
        <v>2016</v>
      </c>
      <c r="B14" s="1705"/>
      <c r="C14" s="1271">
        <v>77382</v>
      </c>
      <c r="D14" s="552">
        <v>41076</v>
      </c>
      <c r="E14" s="552">
        <v>4899</v>
      </c>
      <c r="F14" s="552">
        <v>29155</v>
      </c>
      <c r="G14" s="332">
        <v>2343</v>
      </c>
      <c r="H14" s="1401">
        <v>67417</v>
      </c>
      <c r="I14" s="1402">
        <v>34533</v>
      </c>
      <c r="J14" s="552">
        <v>4899</v>
      </c>
      <c r="K14" s="143">
        <v>25742</v>
      </c>
      <c r="L14" s="57">
        <v>2332</v>
      </c>
      <c r="M14" s="143">
        <v>9968</v>
      </c>
      <c r="N14" s="552">
        <v>6545</v>
      </c>
      <c r="O14" s="713" t="s">
        <v>254</v>
      </c>
      <c r="P14" s="144">
        <v>3413</v>
      </c>
      <c r="Q14" s="38">
        <v>11</v>
      </c>
      <c r="R14" s="73"/>
      <c r="S14"/>
      <c r="T14"/>
      <c r="U14"/>
    </row>
    <row r="15" spans="1:21" s="39" customFormat="1" ht="17.25" customHeight="1">
      <c r="A15" s="1704">
        <v>2017</v>
      </c>
      <c r="B15" s="1705"/>
      <c r="C15" s="1271">
        <v>72084</v>
      </c>
      <c r="D15" s="552">
        <v>37132</v>
      </c>
      <c r="E15" s="552">
        <v>4743</v>
      </c>
      <c r="F15" s="552">
        <v>27890</v>
      </c>
      <c r="G15" s="57">
        <v>2387</v>
      </c>
      <c r="H15" s="1401">
        <v>63095</v>
      </c>
      <c r="I15" s="1402">
        <v>31170</v>
      </c>
      <c r="J15" s="330">
        <v>4743</v>
      </c>
      <c r="K15" s="552">
        <v>24870</v>
      </c>
      <c r="L15" s="57">
        <v>2376</v>
      </c>
      <c r="M15" s="276">
        <v>8999</v>
      </c>
      <c r="N15" s="552">
        <v>5964</v>
      </c>
      <c r="O15" s="713" t="s">
        <v>254</v>
      </c>
      <c r="P15" s="37">
        <v>3025</v>
      </c>
      <c r="Q15" s="421">
        <v>11</v>
      </c>
      <c r="R15" s="73"/>
      <c r="S15"/>
      <c r="T15"/>
      <c r="U15"/>
    </row>
    <row r="16" spans="1:21" s="39" customFormat="1" ht="17.25" customHeight="1">
      <c r="A16" s="1704">
        <v>2018</v>
      </c>
      <c r="B16" s="1705"/>
      <c r="C16" s="1271">
        <v>68573</v>
      </c>
      <c r="D16" s="552">
        <v>34792</v>
      </c>
      <c r="E16" s="552">
        <v>4540</v>
      </c>
      <c r="F16" s="552">
        <v>26925</v>
      </c>
      <c r="G16" s="57">
        <v>2372</v>
      </c>
      <c r="H16" s="1401">
        <v>60219</v>
      </c>
      <c r="I16" s="1402">
        <v>29397</v>
      </c>
      <c r="J16" s="330">
        <v>4540</v>
      </c>
      <c r="K16" s="552">
        <v>23978</v>
      </c>
      <c r="L16" s="57">
        <v>2353</v>
      </c>
      <c r="M16" s="276">
        <v>8359</v>
      </c>
      <c r="N16" s="552">
        <v>5396</v>
      </c>
      <c r="O16" s="713" t="s">
        <v>254</v>
      </c>
      <c r="P16" s="37">
        <v>2945</v>
      </c>
      <c r="Q16" s="421">
        <v>19</v>
      </c>
      <c r="S16"/>
      <c r="T16"/>
      <c r="U16"/>
    </row>
    <row r="17" spans="1:21" s="39" customFormat="1" ht="17.25" customHeight="1" thickBot="1">
      <c r="A17" s="1710">
        <v>2019</v>
      </c>
      <c r="B17" s="1711"/>
      <c r="C17" s="1271">
        <v>64186</v>
      </c>
      <c r="D17" s="552">
        <v>32516</v>
      </c>
      <c r="E17" s="552">
        <v>4564</v>
      </c>
      <c r="F17" s="552">
        <v>24863</v>
      </c>
      <c r="G17" s="57">
        <v>2302</v>
      </c>
      <c r="H17" s="1401">
        <v>56820</v>
      </c>
      <c r="I17" s="1402">
        <v>27778</v>
      </c>
      <c r="J17" s="330">
        <v>4564</v>
      </c>
      <c r="K17" s="552">
        <v>22244</v>
      </c>
      <c r="L17" s="57">
        <v>2292</v>
      </c>
      <c r="M17" s="276">
        <v>7372</v>
      </c>
      <c r="N17" s="552">
        <v>4742</v>
      </c>
      <c r="O17" s="713" t="s">
        <v>254</v>
      </c>
      <c r="P17" s="37">
        <v>2620</v>
      </c>
      <c r="Q17" s="421">
        <v>10</v>
      </c>
      <c r="S17"/>
      <c r="T17"/>
      <c r="U17"/>
    </row>
    <row r="18" spans="1:21" s="4" customFormat="1" ht="17.25" customHeight="1">
      <c r="A18" s="1909" t="s">
        <v>969</v>
      </c>
      <c r="B18" s="884" t="s">
        <v>281</v>
      </c>
      <c r="C18" s="874">
        <f>C17-C16</f>
        <v>-4387</v>
      </c>
      <c r="D18" s="930">
        <f t="shared" ref="D18:Q18" si="0">D17-D16</f>
        <v>-2276</v>
      </c>
      <c r="E18" s="930">
        <f t="shared" si="0"/>
        <v>24</v>
      </c>
      <c r="F18" s="930">
        <f t="shared" si="0"/>
        <v>-2062</v>
      </c>
      <c r="G18" s="930">
        <f t="shared" si="0"/>
        <v>-70</v>
      </c>
      <c r="H18" s="874">
        <f t="shared" si="0"/>
        <v>-3399</v>
      </c>
      <c r="I18" s="875">
        <f t="shared" si="0"/>
        <v>-1619</v>
      </c>
      <c r="J18" s="875">
        <f t="shared" si="0"/>
        <v>24</v>
      </c>
      <c r="K18" s="930">
        <f t="shared" si="0"/>
        <v>-1734</v>
      </c>
      <c r="L18" s="930">
        <f t="shared" si="0"/>
        <v>-61</v>
      </c>
      <c r="M18" s="874">
        <f t="shared" si="0"/>
        <v>-987</v>
      </c>
      <c r="N18" s="875">
        <f t="shared" si="0"/>
        <v>-654</v>
      </c>
      <c r="O18" s="1009" t="s">
        <v>58</v>
      </c>
      <c r="P18" s="875">
        <f t="shared" si="0"/>
        <v>-325</v>
      </c>
      <c r="Q18" s="1010">
        <f t="shared" si="0"/>
        <v>-9</v>
      </c>
      <c r="S18"/>
      <c r="T18"/>
      <c r="U18"/>
    </row>
    <row r="19" spans="1:21" ht="17.25" customHeight="1">
      <c r="A19" s="1695"/>
      <c r="B19" s="878" t="s">
        <v>282</v>
      </c>
      <c r="C19" s="881">
        <f>C17/C16-1</f>
        <v>-6.3975617225438541E-2</v>
      </c>
      <c r="D19" s="942">
        <f t="shared" ref="D19:Q19" si="1">D17/D16-1</f>
        <v>-6.5417337318923852E-2</v>
      </c>
      <c r="E19" s="942">
        <f t="shared" si="1"/>
        <v>5.2863436123347096E-3</v>
      </c>
      <c r="F19" s="942">
        <f t="shared" si="1"/>
        <v>-7.6583101207056692E-2</v>
      </c>
      <c r="G19" s="942">
        <f t="shared" si="1"/>
        <v>-2.9510961214165299E-2</v>
      </c>
      <c r="H19" s="881">
        <f t="shared" si="1"/>
        <v>-5.6443979474916528E-2</v>
      </c>
      <c r="I19" s="882">
        <f t="shared" si="1"/>
        <v>-5.5073646970779322E-2</v>
      </c>
      <c r="J19" s="882">
        <f t="shared" si="1"/>
        <v>5.2863436123347096E-3</v>
      </c>
      <c r="K19" s="942">
        <f t="shared" si="1"/>
        <v>-7.2316289932438105E-2</v>
      </c>
      <c r="L19" s="942">
        <f t="shared" si="1"/>
        <v>-2.5924351891202679E-2</v>
      </c>
      <c r="M19" s="881">
        <f t="shared" si="1"/>
        <v>-0.11807632491924869</v>
      </c>
      <c r="N19" s="882">
        <f t="shared" si="1"/>
        <v>-0.12120088954781316</v>
      </c>
      <c r="O19" s="1012" t="s">
        <v>58</v>
      </c>
      <c r="P19" s="882">
        <f t="shared" si="1"/>
        <v>-0.11035653650254673</v>
      </c>
      <c r="Q19" s="1013">
        <f t="shared" si="1"/>
        <v>-0.47368421052631582</v>
      </c>
    </row>
    <row r="20" spans="1:21" ht="17.25" customHeight="1">
      <c r="A20" s="1696" t="s">
        <v>970</v>
      </c>
      <c r="B20" s="884" t="s">
        <v>281</v>
      </c>
      <c r="C20" s="887">
        <f>C17-C12</f>
        <v>-24071</v>
      </c>
      <c r="D20" s="946">
        <f t="shared" ref="D20:Q20" si="2">D17-D12</f>
        <v>-15819</v>
      </c>
      <c r="E20" s="946">
        <f t="shared" si="2"/>
        <v>-807</v>
      </c>
      <c r="F20" s="946">
        <f t="shared" si="2"/>
        <v>-7318</v>
      </c>
      <c r="G20" s="946">
        <f t="shared" si="2"/>
        <v>-165</v>
      </c>
      <c r="H20" s="887">
        <f t="shared" si="2"/>
        <v>-17606</v>
      </c>
      <c r="I20" s="888">
        <f t="shared" si="2"/>
        <v>-11722</v>
      </c>
      <c r="J20" s="888">
        <f t="shared" si="2"/>
        <v>-807</v>
      </c>
      <c r="K20" s="946">
        <f t="shared" si="2"/>
        <v>-4955</v>
      </c>
      <c r="L20" s="946">
        <f>L17-L12</f>
        <v>-157</v>
      </c>
      <c r="M20" s="887">
        <f t="shared" si="2"/>
        <v>-6465</v>
      </c>
      <c r="N20" s="888">
        <f t="shared" si="2"/>
        <v>-4094</v>
      </c>
      <c r="O20" s="1035" t="s">
        <v>58</v>
      </c>
      <c r="P20" s="888">
        <f t="shared" si="2"/>
        <v>-2363</v>
      </c>
      <c r="Q20" s="1076">
        <f t="shared" si="2"/>
        <v>-8</v>
      </c>
    </row>
    <row r="21" spans="1:21" ht="17.25" customHeight="1">
      <c r="A21" s="1695"/>
      <c r="B21" s="891" t="s">
        <v>282</v>
      </c>
      <c r="C21" s="893">
        <f>C17/C12-1</f>
        <v>-0.27273757322365366</v>
      </c>
      <c r="D21" s="934">
        <f t="shared" ref="D21:Q21" si="3">D17/D12-1</f>
        <v>-0.32727836971138924</v>
      </c>
      <c r="E21" s="934">
        <f t="shared" si="3"/>
        <v>-0.15025134984174271</v>
      </c>
      <c r="F21" s="934">
        <f t="shared" si="3"/>
        <v>-0.22740126161399588</v>
      </c>
      <c r="G21" s="934">
        <f t="shared" si="3"/>
        <v>-6.688285366842317E-2</v>
      </c>
      <c r="H21" s="893">
        <f t="shared" si="3"/>
        <v>-0.23655711713648453</v>
      </c>
      <c r="I21" s="894">
        <f t="shared" si="3"/>
        <v>-0.29675949367088605</v>
      </c>
      <c r="J21" s="894">
        <f t="shared" si="3"/>
        <v>-0.15025134984174271</v>
      </c>
      <c r="K21" s="934">
        <f t="shared" si="3"/>
        <v>-0.18217581528732674</v>
      </c>
      <c r="L21" s="934">
        <f t="shared" si="3"/>
        <v>-6.410779910167419E-2</v>
      </c>
      <c r="M21" s="893">
        <f t="shared" si="3"/>
        <v>-0.46722555467225557</v>
      </c>
      <c r="N21" s="894">
        <f t="shared" si="3"/>
        <v>-0.46333182435491171</v>
      </c>
      <c r="O21" s="1083" t="s">
        <v>58</v>
      </c>
      <c r="P21" s="894">
        <f t="shared" si="3"/>
        <v>-0.47421232189444107</v>
      </c>
      <c r="Q21" s="1077">
        <f t="shared" si="3"/>
        <v>-0.44444444444444442</v>
      </c>
    </row>
    <row r="22" spans="1:21" ht="17.25" customHeight="1">
      <c r="A22" s="1696" t="s">
        <v>971</v>
      </c>
      <c r="B22" s="896" t="s">
        <v>281</v>
      </c>
      <c r="C22" s="899">
        <f>C17-C7</f>
        <v>-17571</v>
      </c>
      <c r="D22" s="938">
        <f t="shared" ref="D22:P22" si="4">D17-D7</f>
        <v>-12783</v>
      </c>
      <c r="E22" s="938">
        <f t="shared" si="4"/>
        <v>-7148</v>
      </c>
      <c r="F22" s="938">
        <f t="shared" si="4"/>
        <v>2378</v>
      </c>
      <c r="G22" s="938">
        <f t="shared" si="4"/>
        <v>-73</v>
      </c>
      <c r="H22" s="899">
        <f t="shared" si="4"/>
        <v>-12896</v>
      </c>
      <c r="I22" s="900">
        <f t="shared" si="4"/>
        <v>-9216</v>
      </c>
      <c r="J22" s="900">
        <f t="shared" si="4"/>
        <v>-7122</v>
      </c>
      <c r="K22" s="938">
        <f t="shared" si="4"/>
        <v>3473</v>
      </c>
      <c r="L22" s="938">
        <f t="shared" si="4"/>
        <v>-82</v>
      </c>
      <c r="M22" s="899">
        <f t="shared" si="4"/>
        <v>-4676</v>
      </c>
      <c r="N22" s="900">
        <f t="shared" si="4"/>
        <v>-3566</v>
      </c>
      <c r="O22" s="1015" t="s">
        <v>58</v>
      </c>
      <c r="P22" s="900">
        <f t="shared" si="4"/>
        <v>-1095</v>
      </c>
      <c r="Q22" s="1037" t="s">
        <v>58</v>
      </c>
    </row>
    <row r="23" spans="1:21" ht="17.25" customHeight="1" thickBot="1">
      <c r="A23" s="1697"/>
      <c r="B23" s="903" t="s">
        <v>282</v>
      </c>
      <c r="C23" s="915">
        <f>C17/C7-1</f>
        <v>-0.21491737710532433</v>
      </c>
      <c r="D23" s="950">
        <f t="shared" ref="D23:P23" si="5">D17/D7-1</f>
        <v>-0.28219165986004102</v>
      </c>
      <c r="E23" s="950">
        <f t="shared" si="5"/>
        <v>-0.61031420765027322</v>
      </c>
      <c r="F23" s="950">
        <f t="shared" si="5"/>
        <v>0.10575939515232369</v>
      </c>
      <c r="G23" s="950">
        <f t="shared" si="5"/>
        <v>-3.0736842105263174E-2</v>
      </c>
      <c r="H23" s="905">
        <f t="shared" si="5"/>
        <v>-0.18497905789201907</v>
      </c>
      <c r="I23" s="906">
        <f t="shared" si="5"/>
        <v>-0.24912147915878247</v>
      </c>
      <c r="J23" s="906">
        <f t="shared" si="5"/>
        <v>-0.60944720177990752</v>
      </c>
      <c r="K23" s="950">
        <f t="shared" si="5"/>
        <v>0.18501944488839173</v>
      </c>
      <c r="L23" s="950">
        <f t="shared" si="5"/>
        <v>-3.4540859309182825E-2</v>
      </c>
      <c r="M23" s="905">
        <f t="shared" si="5"/>
        <v>-0.38811420982735723</v>
      </c>
      <c r="N23" s="906">
        <f t="shared" si="5"/>
        <v>-0.42922484352431389</v>
      </c>
      <c r="O23" s="1082" t="s">
        <v>58</v>
      </c>
      <c r="P23" s="906">
        <f t="shared" si="5"/>
        <v>-0.29475100942126509</v>
      </c>
      <c r="Q23" s="1074" t="s">
        <v>58</v>
      </c>
    </row>
    <row r="24" spans="1:21" s="10" customFormat="1" ht="17.25" customHeight="1">
      <c r="A24" s="1618" t="s">
        <v>693</v>
      </c>
      <c r="B24" s="359"/>
    </row>
    <row r="25" spans="1:21" s="10" customFormat="1" ht="17.25" customHeight="1">
      <c r="A25" s="1625" t="s">
        <v>558</v>
      </c>
      <c r="B25" s="357"/>
      <c r="E25" s="360"/>
    </row>
    <row r="26" spans="1:21">
      <c r="I26" s="286"/>
      <c r="J26" s="286"/>
    </row>
    <row r="27" spans="1:21"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</row>
    <row r="28" spans="1:21"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455"/>
    </row>
    <row r="29" spans="1:21"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</row>
    <row r="30" spans="1:21"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</row>
    <row r="31" spans="1:21"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</row>
    <row r="32" spans="1:21"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</row>
  </sheetData>
  <mergeCells count="25"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3:B6"/>
    <mergeCell ref="N5:Q5"/>
    <mergeCell ref="C3:Q3"/>
    <mergeCell ref="C4:G4"/>
    <mergeCell ref="H4:L4"/>
    <mergeCell ref="M4:Q4"/>
    <mergeCell ref="C5:C6"/>
    <mergeCell ref="D5:G5"/>
    <mergeCell ref="H5:H6"/>
    <mergeCell ref="I5:L5"/>
    <mergeCell ref="M5:M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23:N23 C18:N18 P18:Q18 C19:N19 P19:Q19 C20:N20 P20:Q20 C21:N21 P21:Q21 C22:N22 P22 P23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4"/>
  <dimension ref="A1:O36"/>
  <sheetViews>
    <sheetView zoomScaleNormal="100" workbookViewId="0"/>
  </sheetViews>
  <sheetFormatPr defaultRowHeight="15"/>
  <cols>
    <col min="1" max="1" width="20" customWidth="1"/>
    <col min="2" max="13" width="9" customWidth="1"/>
    <col min="14" max="14" width="7.5703125" customWidth="1"/>
  </cols>
  <sheetData>
    <row r="1" spans="1:15" ht="17.25" customHeight="1">
      <c r="A1" s="356" t="s">
        <v>1006</v>
      </c>
      <c r="B1" s="179"/>
      <c r="C1" s="179"/>
      <c r="D1" s="179"/>
      <c r="E1" s="179"/>
      <c r="F1" s="252"/>
      <c r="G1" s="179"/>
      <c r="H1" s="179"/>
      <c r="I1" s="179"/>
      <c r="J1" s="179"/>
      <c r="K1" s="179"/>
      <c r="L1" s="179"/>
      <c r="M1" s="179"/>
      <c r="O1" s="790"/>
    </row>
    <row r="2" spans="1:15" ht="17.25" customHeight="1" thickBot="1">
      <c r="A2" s="517" t="s">
        <v>283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 t="s">
        <v>0</v>
      </c>
      <c r="M2" s="180"/>
    </row>
    <row r="3" spans="1:15" ht="17.25" customHeight="1">
      <c r="A3" s="1790" t="s">
        <v>280</v>
      </c>
      <c r="B3" s="1716" t="s">
        <v>76</v>
      </c>
      <c r="C3" s="1718"/>
      <c r="D3" s="1802" t="s">
        <v>5</v>
      </c>
      <c r="E3" s="1717"/>
      <c r="F3" s="1717"/>
      <c r="G3" s="1717"/>
      <c r="H3" s="1717"/>
      <c r="I3" s="1717"/>
      <c r="J3" s="1717"/>
      <c r="K3" s="1717"/>
      <c r="L3" s="1717"/>
      <c r="M3" s="1718"/>
    </row>
    <row r="4" spans="1:15" ht="17.25" customHeight="1">
      <c r="A4" s="1803"/>
      <c r="B4" s="1719"/>
      <c r="C4" s="1721"/>
      <c r="D4" s="1781" t="s">
        <v>42</v>
      </c>
      <c r="E4" s="1782"/>
      <c r="F4" s="1739" t="s">
        <v>462</v>
      </c>
      <c r="G4" s="1782"/>
      <c r="H4" s="1739" t="s">
        <v>452</v>
      </c>
      <c r="I4" s="1782"/>
      <c r="J4" s="1739" t="s">
        <v>463</v>
      </c>
      <c r="K4" s="1782"/>
      <c r="L4" s="1739" t="s">
        <v>464</v>
      </c>
      <c r="M4" s="1787"/>
    </row>
    <row r="5" spans="1:15" ht="9" customHeight="1">
      <c r="A5" s="1803"/>
      <c r="B5" s="1795" t="s">
        <v>224</v>
      </c>
      <c r="C5" s="1796" t="s">
        <v>264</v>
      </c>
      <c r="D5" s="1795" t="s">
        <v>224</v>
      </c>
      <c r="E5" s="1798" t="s">
        <v>264</v>
      </c>
      <c r="F5" s="1708" t="s">
        <v>224</v>
      </c>
      <c r="G5" s="1798" t="s">
        <v>264</v>
      </c>
      <c r="H5" s="1708" t="s">
        <v>224</v>
      </c>
      <c r="I5" s="1798" t="s">
        <v>264</v>
      </c>
      <c r="J5" s="1708" t="s">
        <v>224</v>
      </c>
      <c r="K5" s="1798" t="s">
        <v>264</v>
      </c>
      <c r="L5" s="1708" t="s">
        <v>224</v>
      </c>
      <c r="M5" s="1722" t="s">
        <v>264</v>
      </c>
    </row>
    <row r="6" spans="1:15" ht="9" customHeight="1" thickBot="1">
      <c r="A6" s="1793"/>
      <c r="B6" s="1789"/>
      <c r="C6" s="1797"/>
      <c r="D6" s="1789"/>
      <c r="E6" s="1799"/>
      <c r="F6" s="1709"/>
      <c r="G6" s="1799"/>
      <c r="H6" s="1709"/>
      <c r="I6" s="1799"/>
      <c r="J6" s="1709"/>
      <c r="K6" s="1799"/>
      <c r="L6" s="1709"/>
      <c r="M6" s="1723"/>
    </row>
    <row r="7" spans="1:15" ht="17.25" customHeight="1">
      <c r="A7" s="298" t="s">
        <v>21</v>
      </c>
      <c r="B7" s="738">
        <v>189369</v>
      </c>
      <c r="C7" s="1131">
        <v>0.51894855977791721</v>
      </c>
      <c r="D7" s="1134">
        <v>21457</v>
      </c>
      <c r="E7" s="1130">
        <v>0.4987680148768015</v>
      </c>
      <c r="F7" s="182">
        <v>48261</v>
      </c>
      <c r="G7" s="387">
        <v>0.51023946714595336</v>
      </c>
      <c r="H7" s="182">
        <v>52100</v>
      </c>
      <c r="I7" s="387">
        <v>0.51377123867188657</v>
      </c>
      <c r="J7" s="182">
        <v>53644</v>
      </c>
      <c r="K7" s="387">
        <v>0.51323166414726085</v>
      </c>
      <c r="L7" s="182">
        <v>13907</v>
      </c>
      <c r="M7" s="1135">
        <v>0.65061988304093565</v>
      </c>
    </row>
    <row r="8" spans="1:15" ht="17.25" customHeight="1">
      <c r="A8" s="242" t="s">
        <v>22</v>
      </c>
      <c r="B8" s="275">
        <v>22363</v>
      </c>
      <c r="C8" s="1133">
        <v>0.51694405917706887</v>
      </c>
      <c r="D8" s="1136">
        <v>1749</v>
      </c>
      <c r="E8" s="1137">
        <v>0.48868398994132439</v>
      </c>
      <c r="F8" s="1136">
        <v>5947</v>
      </c>
      <c r="G8" s="1129">
        <v>0.49916065133456439</v>
      </c>
      <c r="H8" s="1136">
        <v>6667</v>
      </c>
      <c r="I8" s="1129">
        <v>0.52065599375244043</v>
      </c>
      <c r="J8" s="1136">
        <v>6690</v>
      </c>
      <c r="K8" s="1129">
        <v>0.51616387624411697</v>
      </c>
      <c r="L8" s="1136">
        <v>1310</v>
      </c>
      <c r="M8" s="1132">
        <v>0.6546726636681659</v>
      </c>
    </row>
    <row r="9" spans="1:15" ht="17.25" customHeight="1">
      <c r="A9" s="242" t="s">
        <v>23</v>
      </c>
      <c r="B9" s="275">
        <v>26646</v>
      </c>
      <c r="C9" s="1133">
        <v>0.51893976279042597</v>
      </c>
      <c r="D9" s="1136">
        <v>2363</v>
      </c>
      <c r="E9" s="1137">
        <v>0.49580360889634911</v>
      </c>
      <c r="F9" s="1136">
        <v>6802</v>
      </c>
      <c r="G9" s="1129">
        <v>0.51165939521588688</v>
      </c>
      <c r="H9" s="1136">
        <v>7630</v>
      </c>
      <c r="I9" s="1129">
        <v>0.51453233528896081</v>
      </c>
      <c r="J9" s="1136">
        <v>7836</v>
      </c>
      <c r="K9" s="1129">
        <v>0.50813825303158033</v>
      </c>
      <c r="L9" s="1136">
        <v>2015</v>
      </c>
      <c r="M9" s="1132">
        <v>0.66348370102074417</v>
      </c>
    </row>
    <row r="10" spans="1:15" ht="17.25" customHeight="1">
      <c r="A10" s="242" t="s">
        <v>24</v>
      </c>
      <c r="B10" s="275">
        <v>12072</v>
      </c>
      <c r="C10" s="1133">
        <v>0.52448190467915023</v>
      </c>
      <c r="D10" s="1136">
        <v>1672</v>
      </c>
      <c r="E10" s="1137">
        <v>0.51367127496159759</v>
      </c>
      <c r="F10" s="1136">
        <v>2960</v>
      </c>
      <c r="G10" s="1129">
        <v>0.51166810717372513</v>
      </c>
      <c r="H10" s="1136">
        <v>3258</v>
      </c>
      <c r="I10" s="1129">
        <v>0.52286952335098702</v>
      </c>
      <c r="J10" s="1136">
        <v>3209</v>
      </c>
      <c r="K10" s="1129">
        <v>0.51327575175943696</v>
      </c>
      <c r="L10" s="1136">
        <v>973</v>
      </c>
      <c r="M10" s="1132">
        <v>0.65127175368139223</v>
      </c>
    </row>
    <row r="11" spans="1:15" ht="17.25" customHeight="1">
      <c r="A11" s="242" t="s">
        <v>25</v>
      </c>
      <c r="B11" s="275">
        <v>9811</v>
      </c>
      <c r="C11" s="1133">
        <v>0.5206155478906872</v>
      </c>
      <c r="D11" s="1136">
        <v>889</v>
      </c>
      <c r="E11" s="1137">
        <v>0.47514698022447888</v>
      </c>
      <c r="F11" s="1136">
        <v>2546</v>
      </c>
      <c r="G11" s="1129">
        <v>0.51434343434343432</v>
      </c>
      <c r="H11" s="1136">
        <v>2786</v>
      </c>
      <c r="I11" s="1129">
        <v>0.51977611940298507</v>
      </c>
      <c r="J11" s="1136">
        <v>2883</v>
      </c>
      <c r="K11" s="1129">
        <v>0.51917882225823875</v>
      </c>
      <c r="L11" s="1136">
        <v>707</v>
      </c>
      <c r="M11" s="1132">
        <v>0.63636363636363635</v>
      </c>
    </row>
    <row r="12" spans="1:15" ht="17.25" customHeight="1">
      <c r="A12" s="242" t="s">
        <v>26</v>
      </c>
      <c r="B12" s="275">
        <v>4523</v>
      </c>
      <c r="C12" s="1133">
        <v>0.51597079625827058</v>
      </c>
      <c r="D12" s="1136">
        <v>547</v>
      </c>
      <c r="E12" s="1137">
        <v>0.46277495769881555</v>
      </c>
      <c r="F12" s="1136">
        <v>1102</v>
      </c>
      <c r="G12" s="1129">
        <v>0.50783410138248852</v>
      </c>
      <c r="H12" s="1136">
        <v>1261</v>
      </c>
      <c r="I12" s="1129">
        <v>0.5115618661257606</v>
      </c>
      <c r="J12" s="1136">
        <v>1328</v>
      </c>
      <c r="K12" s="1129">
        <v>0.52929453965723394</v>
      </c>
      <c r="L12" s="1136">
        <v>285</v>
      </c>
      <c r="M12" s="1132">
        <v>0.64772727272727271</v>
      </c>
    </row>
    <row r="13" spans="1:15" ht="17.25" customHeight="1">
      <c r="A13" s="242" t="s">
        <v>27</v>
      </c>
      <c r="B13" s="275">
        <v>12901</v>
      </c>
      <c r="C13" s="1133">
        <v>0.51457859678513018</v>
      </c>
      <c r="D13" s="1136">
        <v>1550</v>
      </c>
      <c r="E13" s="1137">
        <v>0.49284578696343401</v>
      </c>
      <c r="F13" s="1136">
        <v>3170</v>
      </c>
      <c r="G13" s="1129">
        <v>0.50614721379530581</v>
      </c>
      <c r="H13" s="1136">
        <v>3566</v>
      </c>
      <c r="I13" s="1129">
        <v>0.51793754538852577</v>
      </c>
      <c r="J13" s="1136">
        <v>3811</v>
      </c>
      <c r="K13" s="1129">
        <v>0.51354264923864712</v>
      </c>
      <c r="L13" s="1136">
        <v>804</v>
      </c>
      <c r="M13" s="1132">
        <v>0.59248341930729553</v>
      </c>
    </row>
    <row r="14" spans="1:15" ht="17.25" customHeight="1">
      <c r="A14" s="242" t="s">
        <v>28</v>
      </c>
      <c r="B14" s="275">
        <v>8014</v>
      </c>
      <c r="C14" s="1133">
        <v>0.52626740215392698</v>
      </c>
      <c r="D14" s="1136">
        <v>885</v>
      </c>
      <c r="E14" s="1137">
        <v>0.49663299663299665</v>
      </c>
      <c r="F14" s="1136">
        <v>2091</v>
      </c>
      <c r="G14" s="1129">
        <v>0.52406015037593989</v>
      </c>
      <c r="H14" s="1136">
        <v>2121</v>
      </c>
      <c r="I14" s="1129">
        <v>0.51306240928882441</v>
      </c>
      <c r="J14" s="1136">
        <v>2267</v>
      </c>
      <c r="K14" s="1129">
        <v>0.521509086726478</v>
      </c>
      <c r="L14" s="1136">
        <v>650</v>
      </c>
      <c r="M14" s="1132">
        <v>0.66666666666666663</v>
      </c>
    </row>
    <row r="15" spans="1:15" ht="17.25" customHeight="1">
      <c r="A15" s="242" t="s">
        <v>29</v>
      </c>
      <c r="B15" s="275">
        <v>9919</v>
      </c>
      <c r="C15" s="1133">
        <v>0.51831530542927318</v>
      </c>
      <c r="D15" s="1136">
        <v>1325</v>
      </c>
      <c r="E15" s="1137">
        <v>0.50707998469192495</v>
      </c>
      <c r="F15" s="1136">
        <v>2503</v>
      </c>
      <c r="G15" s="1129">
        <v>0.51217515858399831</v>
      </c>
      <c r="H15" s="1136">
        <v>2608</v>
      </c>
      <c r="I15" s="1129">
        <v>0.5116735334510496</v>
      </c>
      <c r="J15" s="1136">
        <v>2680</v>
      </c>
      <c r="K15" s="1129">
        <v>0.5048031644377472</v>
      </c>
      <c r="L15" s="1136">
        <v>803</v>
      </c>
      <c r="M15" s="1132">
        <v>0.65231519090170598</v>
      </c>
    </row>
    <row r="16" spans="1:15" ht="17.25" customHeight="1">
      <c r="A16" s="242" t="s">
        <v>30</v>
      </c>
      <c r="B16" s="275">
        <v>9546</v>
      </c>
      <c r="C16" s="1133">
        <v>0.51905823500625303</v>
      </c>
      <c r="D16" s="1136">
        <v>1247</v>
      </c>
      <c r="E16" s="1137">
        <v>0.49939927913496196</v>
      </c>
      <c r="F16" s="1136">
        <v>2451</v>
      </c>
      <c r="G16" s="1129">
        <v>0.51697954018139636</v>
      </c>
      <c r="H16" s="1136">
        <v>2546</v>
      </c>
      <c r="I16" s="1129">
        <v>0.51186168073984717</v>
      </c>
      <c r="J16" s="1136">
        <v>2619</v>
      </c>
      <c r="K16" s="1129">
        <v>0.50696864111498263</v>
      </c>
      <c r="L16" s="1136">
        <v>683</v>
      </c>
      <c r="M16" s="1132">
        <v>0.67423494570582432</v>
      </c>
    </row>
    <row r="17" spans="1:13" ht="17.25" customHeight="1">
      <c r="A17" s="242" t="s">
        <v>31</v>
      </c>
      <c r="B17" s="275">
        <v>9260</v>
      </c>
      <c r="C17" s="1133">
        <v>0.51544670192040076</v>
      </c>
      <c r="D17" s="1136">
        <v>1225</v>
      </c>
      <c r="E17" s="1137">
        <v>0.50598926063610083</v>
      </c>
      <c r="F17" s="1136">
        <v>2310</v>
      </c>
      <c r="G17" s="1129">
        <v>0.49816691826612036</v>
      </c>
      <c r="H17" s="1136">
        <v>2509</v>
      </c>
      <c r="I17" s="1129">
        <v>0.50882174001216796</v>
      </c>
      <c r="J17" s="1136">
        <v>2570</v>
      </c>
      <c r="K17" s="1129">
        <v>0.5156500802568218</v>
      </c>
      <c r="L17" s="1136">
        <v>646</v>
      </c>
      <c r="M17" s="1132">
        <v>0.65120967741935487</v>
      </c>
    </row>
    <row r="18" spans="1:13" ht="17.25" customHeight="1">
      <c r="A18" s="242" t="s">
        <v>32</v>
      </c>
      <c r="B18" s="275">
        <v>21670</v>
      </c>
      <c r="C18" s="1133">
        <v>0.51847066704947842</v>
      </c>
      <c r="D18" s="1136">
        <v>2163</v>
      </c>
      <c r="E18" s="1137">
        <v>0.5064387731210489</v>
      </c>
      <c r="F18" s="1136">
        <v>5615</v>
      </c>
      <c r="G18" s="1129">
        <v>0.50814479638009047</v>
      </c>
      <c r="H18" s="1136">
        <v>6051</v>
      </c>
      <c r="I18" s="1129">
        <v>0.50857286938981339</v>
      </c>
      <c r="J18" s="1136">
        <v>6274</v>
      </c>
      <c r="K18" s="1129">
        <v>0.51586910047689527</v>
      </c>
      <c r="L18" s="1136">
        <v>1567</v>
      </c>
      <c r="M18" s="1132">
        <v>0.64886128364389239</v>
      </c>
    </row>
    <row r="19" spans="1:13" ht="17.25" customHeight="1">
      <c r="A19" s="242" t="s">
        <v>33</v>
      </c>
      <c r="B19" s="275">
        <v>12017</v>
      </c>
      <c r="C19" s="1133">
        <v>0.52405041210588288</v>
      </c>
      <c r="D19" s="1136">
        <v>1740</v>
      </c>
      <c r="E19" s="1137">
        <v>0.50640279394644938</v>
      </c>
      <c r="F19" s="1136">
        <v>3063</v>
      </c>
      <c r="G19" s="1129">
        <v>0.51801116184677831</v>
      </c>
      <c r="H19" s="1136">
        <v>3041</v>
      </c>
      <c r="I19" s="1129">
        <v>0.51420358471423744</v>
      </c>
      <c r="J19" s="1136">
        <v>3135</v>
      </c>
      <c r="K19" s="1129">
        <v>0.5166446934739618</v>
      </c>
      <c r="L19" s="1136">
        <v>1038</v>
      </c>
      <c r="M19" s="1132">
        <v>0.64875000000000005</v>
      </c>
    </row>
    <row r="20" spans="1:13" ht="17.25" customHeight="1">
      <c r="A20" s="242" t="s">
        <v>34</v>
      </c>
      <c r="B20" s="275">
        <v>10349</v>
      </c>
      <c r="C20" s="1133">
        <v>0.51747587379368964</v>
      </c>
      <c r="D20" s="1136">
        <v>1347</v>
      </c>
      <c r="E20" s="1137">
        <v>0.49214468396054073</v>
      </c>
      <c r="F20" s="1136">
        <v>2599</v>
      </c>
      <c r="G20" s="1129">
        <v>0.50426852929763288</v>
      </c>
      <c r="H20" s="1136">
        <v>2770</v>
      </c>
      <c r="I20" s="1129">
        <v>0.50937844795880838</v>
      </c>
      <c r="J20" s="1136">
        <v>2697</v>
      </c>
      <c r="K20" s="1129">
        <v>0.51195899772209563</v>
      </c>
      <c r="L20" s="1136">
        <v>936</v>
      </c>
      <c r="M20" s="1132">
        <v>0.66761768901569185</v>
      </c>
    </row>
    <row r="21" spans="1:13" ht="17.25" customHeight="1" thickBot="1">
      <c r="A21" s="243" t="s">
        <v>35</v>
      </c>
      <c r="B21" s="16">
        <v>20278</v>
      </c>
      <c r="C21" s="390">
        <v>0.51787720911226887</v>
      </c>
      <c r="D21" s="265">
        <v>2755</v>
      </c>
      <c r="E21" s="389">
        <v>0.50411710887465688</v>
      </c>
      <c r="F21" s="265">
        <v>5102</v>
      </c>
      <c r="G21" s="388">
        <v>0.51865406119751956</v>
      </c>
      <c r="H21" s="265">
        <v>5286</v>
      </c>
      <c r="I21" s="388">
        <v>0.5060310166570936</v>
      </c>
      <c r="J21" s="265">
        <v>5645</v>
      </c>
      <c r="K21" s="388">
        <v>0.50851274659940549</v>
      </c>
      <c r="L21" s="265">
        <v>1490</v>
      </c>
      <c r="M21" s="445">
        <v>0.64586042479410488</v>
      </c>
    </row>
    <row r="22" spans="1:13" ht="17.25" customHeight="1">
      <c r="A22" s="1618" t="s">
        <v>466</v>
      </c>
      <c r="B22" s="181"/>
      <c r="C22" s="181"/>
      <c r="D22" s="181"/>
      <c r="E22" s="181"/>
      <c r="J22" s="769"/>
    </row>
    <row r="23" spans="1:13" ht="17.25" customHeight="1"/>
    <row r="24" spans="1:13" ht="17.25" customHeight="1"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</row>
    <row r="25" spans="1:13" ht="17.25" customHeight="1">
      <c r="C25" s="237"/>
      <c r="D25" s="186"/>
    </row>
    <row r="26" spans="1:13" ht="17.25" customHeight="1">
      <c r="C26" s="237"/>
      <c r="D26" s="186"/>
    </row>
    <row r="27" spans="1:13" ht="17.25" customHeight="1">
      <c r="C27" s="237"/>
      <c r="D27" s="186"/>
    </row>
    <row r="28" spans="1:13">
      <c r="C28" s="253"/>
      <c r="D28" s="186"/>
    </row>
    <row r="29" spans="1:13">
      <c r="C29" s="253"/>
      <c r="D29" s="186"/>
    </row>
    <row r="30" spans="1:13">
      <c r="C30" s="253"/>
      <c r="D30" s="186"/>
    </row>
    <row r="31" spans="1:13">
      <c r="C31" s="253"/>
      <c r="D31" s="186"/>
    </row>
    <row r="32" spans="1:13">
      <c r="C32" s="253"/>
      <c r="D32" s="186"/>
    </row>
    <row r="33" spans="3:4">
      <c r="C33" s="253"/>
      <c r="D33" s="186"/>
    </row>
    <row r="34" spans="3:4">
      <c r="C34" s="253"/>
      <c r="D34" s="186"/>
    </row>
    <row r="35" spans="3:4">
      <c r="C35" s="253"/>
      <c r="D35" s="254"/>
    </row>
    <row r="36" spans="3:4">
      <c r="C36" s="186"/>
      <c r="D36" s="186"/>
    </row>
  </sheetData>
  <mergeCells count="20">
    <mergeCell ref="A3:A6"/>
    <mergeCell ref="B3:C4"/>
    <mergeCell ref="D3:M3"/>
    <mergeCell ref="D4:E4"/>
    <mergeCell ref="F4:G4"/>
    <mergeCell ref="H4:I4"/>
    <mergeCell ref="J4:K4"/>
    <mergeCell ref="L4:M4"/>
    <mergeCell ref="H5:H6"/>
    <mergeCell ref="I5:I6"/>
    <mergeCell ref="L5:L6"/>
    <mergeCell ref="M5:M6"/>
    <mergeCell ref="B5:B6"/>
    <mergeCell ref="C5:C6"/>
    <mergeCell ref="D5:D6"/>
    <mergeCell ref="J5:J6"/>
    <mergeCell ref="K5:K6"/>
    <mergeCell ref="E5:E6"/>
    <mergeCell ref="F5:F6"/>
    <mergeCell ref="G5:G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0"/>
  <dimension ref="A1:Q33"/>
  <sheetViews>
    <sheetView zoomScaleNormal="100" workbookViewId="0">
      <selection activeCell="A2" sqref="A2"/>
    </sheetView>
  </sheetViews>
  <sheetFormatPr defaultRowHeight="15"/>
  <cols>
    <col min="1" max="1" width="13.140625" customWidth="1"/>
    <col min="2" max="2" width="4.5703125" style="314" customWidth="1"/>
    <col min="3" max="4" width="8.140625" customWidth="1"/>
    <col min="5" max="5" width="8.42578125" customWidth="1"/>
    <col min="6" max="8" width="7.5703125" customWidth="1"/>
    <col min="9" max="9" width="10.28515625" customWidth="1"/>
    <col min="10" max="12" width="8" customWidth="1"/>
    <col min="13" max="13" width="7.5703125" customWidth="1"/>
    <col min="14" max="14" width="9.140625" customWidth="1"/>
    <col min="15" max="15" width="7.5703125" customWidth="1"/>
  </cols>
  <sheetData>
    <row r="1" spans="1:17" s="2" customFormat="1" ht="17.25" customHeight="1">
      <c r="A1" s="309" t="s">
        <v>725</v>
      </c>
      <c r="B1" s="309"/>
      <c r="P1" s="790"/>
    </row>
    <row r="2" spans="1:17" s="4" customFormat="1" ht="17.25" customHeight="1" thickBot="1">
      <c r="A2" s="517" t="s">
        <v>283</v>
      </c>
      <c r="B2" s="51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7" ht="17.25" customHeight="1" thickBot="1">
      <c r="A3" s="2206" t="s">
        <v>326</v>
      </c>
      <c r="B3" s="2207"/>
      <c r="C3" s="2185" t="s">
        <v>284</v>
      </c>
      <c r="D3" s="2185" t="s">
        <v>584</v>
      </c>
      <c r="E3" s="1754" t="s">
        <v>552</v>
      </c>
      <c r="F3" s="1924"/>
      <c r="G3" s="1924"/>
      <c r="H3" s="1924"/>
      <c r="I3" s="1924"/>
      <c r="J3" s="1924"/>
      <c r="K3" s="1924"/>
      <c r="L3" s="1925"/>
      <c r="M3" s="2188" t="s">
        <v>585</v>
      </c>
      <c r="N3" s="2199" t="s">
        <v>586</v>
      </c>
    </row>
    <row r="4" spans="1:17" ht="23.25" customHeight="1">
      <c r="A4" s="2208"/>
      <c r="B4" s="2209"/>
      <c r="C4" s="2186"/>
      <c r="D4" s="2186"/>
      <c r="E4" s="1974" t="s">
        <v>130</v>
      </c>
      <c r="F4" s="2202" t="s">
        <v>6</v>
      </c>
      <c r="G4" s="2203"/>
      <c r="H4" s="2202" t="s">
        <v>261</v>
      </c>
      <c r="I4" s="2203"/>
      <c r="J4" s="2202" t="s">
        <v>262</v>
      </c>
      <c r="K4" s="2204"/>
      <c r="L4" s="2203"/>
      <c r="M4" s="2189"/>
      <c r="N4" s="2200"/>
    </row>
    <row r="5" spans="1:17" ht="17.25" customHeight="1">
      <c r="A5" s="2208"/>
      <c r="B5" s="2209"/>
      <c r="C5" s="2186"/>
      <c r="D5" s="2186"/>
      <c r="E5" s="1743"/>
      <c r="F5" s="2193" t="s">
        <v>9</v>
      </c>
      <c r="G5" s="2195" t="s">
        <v>8</v>
      </c>
      <c r="H5" s="2193" t="s">
        <v>141</v>
      </c>
      <c r="I5" s="2195" t="s">
        <v>142</v>
      </c>
      <c r="J5" s="2193" t="s">
        <v>508</v>
      </c>
      <c r="K5" s="2197" t="s">
        <v>512</v>
      </c>
      <c r="L5" s="2191" t="s">
        <v>511</v>
      </c>
      <c r="M5" s="2189"/>
      <c r="N5" s="2200"/>
    </row>
    <row r="6" spans="1:17" ht="17.25" customHeight="1" thickBot="1">
      <c r="A6" s="2208"/>
      <c r="B6" s="2209"/>
      <c r="C6" s="2187"/>
      <c r="D6" s="2187"/>
      <c r="E6" s="1744"/>
      <c r="F6" s="2194"/>
      <c r="G6" s="2196"/>
      <c r="H6" s="2194"/>
      <c r="I6" s="2196"/>
      <c r="J6" s="2194"/>
      <c r="K6" s="2198"/>
      <c r="L6" s="2192"/>
      <c r="M6" s="2190"/>
      <c r="N6" s="2201"/>
    </row>
    <row r="7" spans="1:17" s="39" customFormat="1" ht="17.25" customHeight="1">
      <c r="A7" s="2210">
        <v>2009</v>
      </c>
      <c r="B7" s="2211"/>
      <c r="C7" s="1399">
        <v>26</v>
      </c>
      <c r="D7" s="99">
        <v>139</v>
      </c>
      <c r="E7" s="1406">
        <v>333139</v>
      </c>
      <c r="F7" s="154">
        <v>182160</v>
      </c>
      <c r="G7" s="1407">
        <v>25476</v>
      </c>
      <c r="H7" s="154">
        <v>256899</v>
      </c>
      <c r="I7" s="1407">
        <v>80176</v>
      </c>
      <c r="J7" s="154">
        <v>199192</v>
      </c>
      <c r="K7" s="1408">
        <v>113439</v>
      </c>
      <c r="L7" s="113">
        <v>25427</v>
      </c>
      <c r="M7" s="1409">
        <v>5431.5</v>
      </c>
      <c r="N7" s="1410">
        <v>11331.7</v>
      </c>
      <c r="O7" s="509"/>
      <c r="P7" s="60"/>
      <c r="Q7" s="60"/>
    </row>
    <row r="8" spans="1:17" s="39" customFormat="1" ht="17.25" customHeight="1">
      <c r="A8" s="2212">
        <v>2010</v>
      </c>
      <c r="B8" s="2213"/>
      <c r="C8" s="1399">
        <v>26</v>
      </c>
      <c r="D8" s="99">
        <v>140</v>
      </c>
      <c r="E8" s="1406">
        <v>339348</v>
      </c>
      <c r="F8" s="154">
        <v>186450</v>
      </c>
      <c r="G8" s="1407">
        <v>27798</v>
      </c>
      <c r="H8" s="154">
        <v>262537</v>
      </c>
      <c r="I8" s="1407">
        <v>80694</v>
      </c>
      <c r="J8" s="154">
        <v>204617</v>
      </c>
      <c r="K8" s="1408">
        <v>113185</v>
      </c>
      <c r="L8" s="113">
        <v>25838</v>
      </c>
      <c r="M8" s="1409">
        <v>5421.4849999999997</v>
      </c>
      <c r="N8" s="1410">
        <v>11569.097000000005</v>
      </c>
      <c r="O8" s="509"/>
      <c r="P8" s="60"/>
      <c r="Q8" s="60"/>
    </row>
    <row r="9" spans="1:17" s="39" customFormat="1" ht="17.25" customHeight="1">
      <c r="A9" s="2212">
        <v>2011</v>
      </c>
      <c r="B9" s="2213"/>
      <c r="C9" s="1399">
        <v>26</v>
      </c>
      <c r="D9" s="99">
        <v>140</v>
      </c>
      <c r="E9" s="1406">
        <v>339031</v>
      </c>
      <c r="F9" s="154">
        <v>187026</v>
      </c>
      <c r="G9" s="1407">
        <v>29373</v>
      </c>
      <c r="H9" s="154">
        <v>263333</v>
      </c>
      <c r="I9" s="1407">
        <v>79434</v>
      </c>
      <c r="J9" s="154">
        <v>203926</v>
      </c>
      <c r="K9" s="1408">
        <v>113624</v>
      </c>
      <c r="L9" s="113">
        <v>25550</v>
      </c>
      <c r="M9" s="1409">
        <v>5306.8189999999995</v>
      </c>
      <c r="N9" s="1410">
        <v>11064.991999999995</v>
      </c>
      <c r="O9" s="509"/>
      <c r="P9" s="60"/>
      <c r="Q9" s="60"/>
    </row>
    <row r="10" spans="1:17" s="39" customFormat="1" ht="17.25" customHeight="1">
      <c r="A10" s="2212">
        <v>2012</v>
      </c>
      <c r="B10" s="2213"/>
      <c r="C10" s="1399">
        <v>26</v>
      </c>
      <c r="D10" s="99">
        <v>141</v>
      </c>
      <c r="E10" s="1406">
        <v>333281</v>
      </c>
      <c r="F10" s="154">
        <v>185164</v>
      </c>
      <c r="G10" s="1407">
        <v>30970</v>
      </c>
      <c r="H10" s="154">
        <v>261034</v>
      </c>
      <c r="I10" s="1407">
        <v>75466</v>
      </c>
      <c r="J10" s="154">
        <v>200104</v>
      </c>
      <c r="K10" s="1408">
        <v>111938</v>
      </c>
      <c r="L10" s="113">
        <v>24694</v>
      </c>
      <c r="M10" s="1409">
        <v>5005.2</v>
      </c>
      <c r="N10" s="1410">
        <v>10444.107000000007</v>
      </c>
      <c r="O10" s="509"/>
      <c r="P10" s="60"/>
      <c r="Q10" s="60"/>
    </row>
    <row r="11" spans="1:17" s="39" customFormat="1" ht="17.25" customHeight="1">
      <c r="A11" s="2212">
        <v>2013</v>
      </c>
      <c r="B11" s="2213"/>
      <c r="C11" s="1399">
        <v>26</v>
      </c>
      <c r="D11" s="99">
        <v>143</v>
      </c>
      <c r="E11" s="1406">
        <v>324944</v>
      </c>
      <c r="F11" s="154">
        <v>180676</v>
      </c>
      <c r="G11" s="1407">
        <v>32637</v>
      </c>
      <c r="H11" s="154">
        <v>257216</v>
      </c>
      <c r="I11" s="1407">
        <v>70680</v>
      </c>
      <c r="J11" s="154">
        <v>193507</v>
      </c>
      <c r="K11" s="1408">
        <v>109885</v>
      </c>
      <c r="L11" s="113">
        <v>24614</v>
      </c>
      <c r="M11" s="1409">
        <v>4931.6479999999992</v>
      </c>
      <c r="N11" s="1410">
        <v>10094.422</v>
      </c>
      <c r="O11" s="509"/>
      <c r="P11" s="60"/>
      <c r="Q11" s="60"/>
    </row>
    <row r="12" spans="1:17" s="39" customFormat="1" ht="17.25" customHeight="1">
      <c r="A12" s="2212">
        <v>2014</v>
      </c>
      <c r="B12" s="2213"/>
      <c r="C12" s="1399">
        <v>26</v>
      </c>
      <c r="D12" s="99">
        <v>143</v>
      </c>
      <c r="E12" s="1406">
        <v>308211</v>
      </c>
      <c r="F12" s="154">
        <v>171251</v>
      </c>
      <c r="G12" s="1407">
        <v>34082</v>
      </c>
      <c r="H12" s="154">
        <v>245172</v>
      </c>
      <c r="I12" s="1407">
        <v>65651</v>
      </c>
      <c r="J12" s="154">
        <v>179687</v>
      </c>
      <c r="K12" s="1408">
        <v>107205</v>
      </c>
      <c r="L12" s="113">
        <v>24109</v>
      </c>
      <c r="M12" s="1409">
        <v>4999.5552000000016</v>
      </c>
      <c r="N12" s="1410">
        <v>10073.187800000003</v>
      </c>
      <c r="O12" s="509"/>
      <c r="P12" s="60"/>
      <c r="Q12" s="60"/>
    </row>
    <row r="13" spans="1:17" s="39" customFormat="1" ht="17.25" customHeight="1">
      <c r="A13" s="2212">
        <v>2015</v>
      </c>
      <c r="B13" s="2213"/>
      <c r="C13" s="1399">
        <v>26</v>
      </c>
      <c r="D13" s="99">
        <v>143</v>
      </c>
      <c r="E13" s="1406">
        <v>292431</v>
      </c>
      <c r="F13" s="154">
        <v>162013</v>
      </c>
      <c r="G13" s="1407">
        <v>35776</v>
      </c>
      <c r="H13" s="154">
        <v>232253</v>
      </c>
      <c r="I13" s="1407">
        <v>62571</v>
      </c>
      <c r="J13" s="154">
        <v>167235</v>
      </c>
      <c r="K13" s="1408">
        <v>103906</v>
      </c>
      <c r="L13" s="113">
        <v>23776</v>
      </c>
      <c r="M13" s="1409">
        <v>5833.68</v>
      </c>
      <c r="N13" s="1410">
        <v>12021.575000000001</v>
      </c>
      <c r="O13" s="509"/>
      <c r="P13" s="60"/>
      <c r="Q13" s="60"/>
    </row>
    <row r="14" spans="1:17" s="39" customFormat="1" ht="17.25" customHeight="1">
      <c r="A14" s="2212">
        <v>2016</v>
      </c>
      <c r="B14" s="2213"/>
      <c r="C14" s="1399">
        <v>26</v>
      </c>
      <c r="D14" s="99">
        <v>144</v>
      </c>
      <c r="E14" s="1406">
        <v>280171</v>
      </c>
      <c r="F14" s="154">
        <v>155973</v>
      </c>
      <c r="G14" s="1407">
        <v>37664</v>
      </c>
      <c r="H14" s="154">
        <v>221454</v>
      </c>
      <c r="I14" s="1407">
        <v>60937</v>
      </c>
      <c r="J14" s="154">
        <v>157066</v>
      </c>
      <c r="K14" s="1408">
        <v>102354</v>
      </c>
      <c r="L14" s="113">
        <v>23095</v>
      </c>
      <c r="M14" s="1409">
        <v>5875.6459999999988</v>
      </c>
      <c r="N14" s="1410">
        <v>11725.051000000005</v>
      </c>
      <c r="O14" s="509"/>
      <c r="P14" s="60"/>
      <c r="Q14" s="60"/>
    </row>
    <row r="15" spans="1:17" s="39" customFormat="1" ht="17.25" customHeight="1">
      <c r="A15" s="2212">
        <v>2017</v>
      </c>
      <c r="B15" s="2213"/>
      <c r="C15" s="1399">
        <v>26</v>
      </c>
      <c r="D15" s="99">
        <v>144</v>
      </c>
      <c r="E15" s="1406">
        <v>269464</v>
      </c>
      <c r="F15" s="154">
        <v>150547</v>
      </c>
      <c r="G15" s="113">
        <v>38014</v>
      </c>
      <c r="H15" s="154">
        <v>212847</v>
      </c>
      <c r="I15" s="113">
        <v>58634</v>
      </c>
      <c r="J15" s="154">
        <v>150526</v>
      </c>
      <c r="K15" s="1408">
        <v>98902</v>
      </c>
      <c r="L15" s="113">
        <v>22051</v>
      </c>
      <c r="M15" s="1409">
        <v>5897.6</v>
      </c>
      <c r="N15" s="1410">
        <v>11689.1</v>
      </c>
      <c r="O15" s="509"/>
      <c r="P15" s="60"/>
      <c r="Q15" s="60"/>
    </row>
    <row r="16" spans="1:17" s="39" customFormat="1" ht="17.25" customHeight="1">
      <c r="A16" s="2212">
        <v>2018</v>
      </c>
      <c r="B16" s="2213"/>
      <c r="C16" s="1399">
        <v>26</v>
      </c>
      <c r="D16" s="99">
        <v>144</v>
      </c>
      <c r="E16" s="1406">
        <v>261547</v>
      </c>
      <c r="F16" s="154">
        <v>145745</v>
      </c>
      <c r="G16" s="113">
        <v>39114</v>
      </c>
      <c r="H16" s="154">
        <v>208300</v>
      </c>
      <c r="I16" s="113">
        <v>55005</v>
      </c>
      <c r="J16" s="154">
        <v>146942</v>
      </c>
      <c r="K16" s="1408">
        <v>95174</v>
      </c>
      <c r="L16" s="113">
        <v>21275</v>
      </c>
      <c r="M16" s="1409">
        <v>5957.5</v>
      </c>
      <c r="N16" s="1410">
        <v>11812.6</v>
      </c>
      <c r="O16" s="509"/>
      <c r="P16" s="60"/>
      <c r="Q16" s="60"/>
    </row>
    <row r="17" spans="1:17" s="39" customFormat="1" ht="17.25" customHeight="1" thickBot="1">
      <c r="A17" s="2214">
        <v>2019</v>
      </c>
      <c r="B17" s="2215"/>
      <c r="C17" s="1411">
        <v>26</v>
      </c>
      <c r="D17" s="482">
        <v>144</v>
      </c>
      <c r="E17" s="1412">
        <v>261269</v>
      </c>
      <c r="F17" s="483">
        <v>145395</v>
      </c>
      <c r="G17" s="113">
        <v>40825</v>
      </c>
      <c r="H17" s="154">
        <v>210862</v>
      </c>
      <c r="I17" s="113">
        <v>52197</v>
      </c>
      <c r="J17" s="154">
        <v>149301</v>
      </c>
      <c r="K17" s="1408">
        <v>92967</v>
      </c>
      <c r="L17" s="113">
        <v>20853</v>
      </c>
      <c r="M17" s="1413">
        <v>6046.375</v>
      </c>
      <c r="N17" s="1414">
        <v>11987.874999999998</v>
      </c>
      <c r="O17" s="509"/>
      <c r="P17" s="60"/>
      <c r="Q17" s="60"/>
    </row>
    <row r="18" spans="1:17" ht="17.25" customHeight="1">
      <c r="A18" s="2205" t="s">
        <v>969</v>
      </c>
      <c r="B18" s="884" t="s">
        <v>281</v>
      </c>
      <c r="C18" s="874">
        <f>C17-C16</f>
        <v>0</v>
      </c>
      <c r="D18" s="874">
        <f t="shared" ref="D18:N18" si="0">D17-D16</f>
        <v>0</v>
      </c>
      <c r="E18" s="874">
        <f t="shared" si="0"/>
        <v>-278</v>
      </c>
      <c r="F18" s="874">
        <f t="shared" si="0"/>
        <v>-350</v>
      </c>
      <c r="G18" s="930">
        <f t="shared" si="0"/>
        <v>1711</v>
      </c>
      <c r="H18" s="874">
        <f t="shared" si="0"/>
        <v>2562</v>
      </c>
      <c r="I18" s="930">
        <f t="shared" si="0"/>
        <v>-2808</v>
      </c>
      <c r="J18" s="874">
        <f t="shared" si="0"/>
        <v>2359</v>
      </c>
      <c r="K18" s="875">
        <f t="shared" si="0"/>
        <v>-2207</v>
      </c>
      <c r="L18" s="930">
        <f t="shared" si="0"/>
        <v>-422</v>
      </c>
      <c r="M18" s="874">
        <f t="shared" si="0"/>
        <v>88.875</v>
      </c>
      <c r="N18" s="1010">
        <f t="shared" si="0"/>
        <v>175.27499999999782</v>
      </c>
      <c r="P18" s="60"/>
      <c r="Q18" s="60"/>
    </row>
    <row r="19" spans="1:17" ht="17.25" customHeight="1">
      <c r="A19" s="1695"/>
      <c r="B19" s="878" t="s">
        <v>282</v>
      </c>
      <c r="C19" s="881">
        <f>C17/C16-1</f>
        <v>0</v>
      </c>
      <c r="D19" s="881">
        <f t="shared" ref="D19:N19" si="1">D17/D16-1</f>
        <v>0</v>
      </c>
      <c r="E19" s="881">
        <f t="shared" si="1"/>
        <v>-1.0629064757003981E-3</v>
      </c>
      <c r="F19" s="881">
        <f t="shared" si="1"/>
        <v>-2.4014545953549016E-3</v>
      </c>
      <c r="G19" s="942">
        <f t="shared" si="1"/>
        <v>4.3743928005317789E-2</v>
      </c>
      <c r="H19" s="881">
        <f t="shared" si="1"/>
        <v>1.2299567930868838E-2</v>
      </c>
      <c r="I19" s="942">
        <f t="shared" si="1"/>
        <v>-5.1049904554131498E-2</v>
      </c>
      <c r="J19" s="881">
        <f t="shared" si="1"/>
        <v>1.6053953260470211E-2</v>
      </c>
      <c r="K19" s="882">
        <f t="shared" si="1"/>
        <v>-2.3189106268518667E-2</v>
      </c>
      <c r="L19" s="942">
        <f t="shared" si="1"/>
        <v>-1.9835487661574613E-2</v>
      </c>
      <c r="M19" s="881">
        <f t="shared" si="1"/>
        <v>1.4918170373478867E-2</v>
      </c>
      <c r="N19" s="1013">
        <f t="shared" si="1"/>
        <v>1.4837969625653757E-2</v>
      </c>
      <c r="P19" s="60"/>
      <c r="Q19" s="60"/>
    </row>
    <row r="20" spans="1:17" ht="17.25" customHeight="1">
      <c r="A20" s="1696" t="s">
        <v>970</v>
      </c>
      <c r="B20" s="884" t="s">
        <v>281</v>
      </c>
      <c r="C20" s="887">
        <f>C17-C12</f>
        <v>0</v>
      </c>
      <c r="D20" s="887">
        <f t="shared" ref="D20:N20" si="2">D17-D12</f>
        <v>1</v>
      </c>
      <c r="E20" s="887">
        <f t="shared" si="2"/>
        <v>-46942</v>
      </c>
      <c r="F20" s="887">
        <f t="shared" si="2"/>
        <v>-25856</v>
      </c>
      <c r="G20" s="946">
        <f t="shared" si="2"/>
        <v>6743</v>
      </c>
      <c r="H20" s="887">
        <f t="shared" si="2"/>
        <v>-34310</v>
      </c>
      <c r="I20" s="946">
        <f t="shared" si="2"/>
        <v>-13454</v>
      </c>
      <c r="J20" s="887">
        <f t="shared" si="2"/>
        <v>-30386</v>
      </c>
      <c r="K20" s="888">
        <f t="shared" si="2"/>
        <v>-14238</v>
      </c>
      <c r="L20" s="946">
        <f t="shared" si="2"/>
        <v>-3256</v>
      </c>
      <c r="M20" s="887">
        <f t="shared" si="2"/>
        <v>1046.8197999999984</v>
      </c>
      <c r="N20" s="1076">
        <f t="shared" si="2"/>
        <v>1914.6871999999948</v>
      </c>
      <c r="P20" s="60"/>
      <c r="Q20" s="60"/>
    </row>
    <row r="21" spans="1:17" ht="17.25" customHeight="1">
      <c r="A21" s="1695"/>
      <c r="B21" s="891" t="s">
        <v>282</v>
      </c>
      <c r="C21" s="893">
        <f>C17/C12-1</f>
        <v>0</v>
      </c>
      <c r="D21" s="893">
        <f t="shared" ref="D21:N21" si="3">D17/D12-1</f>
        <v>6.9930069930070893E-3</v>
      </c>
      <c r="E21" s="893">
        <f t="shared" si="3"/>
        <v>-0.15230475226387119</v>
      </c>
      <c r="F21" s="893">
        <f t="shared" si="3"/>
        <v>-0.1509830599529346</v>
      </c>
      <c r="G21" s="934">
        <f t="shared" si="3"/>
        <v>0.19784637051816212</v>
      </c>
      <c r="H21" s="893">
        <f t="shared" si="3"/>
        <v>-0.13994257092979623</v>
      </c>
      <c r="I21" s="934">
        <f t="shared" si="3"/>
        <v>-0.20493214117073622</v>
      </c>
      <c r="J21" s="893">
        <f t="shared" si="3"/>
        <v>-0.16910516620567984</v>
      </c>
      <c r="K21" s="894">
        <f t="shared" si="3"/>
        <v>-0.13281096963761019</v>
      </c>
      <c r="L21" s="934">
        <f t="shared" si="3"/>
        <v>-0.13505329959766066</v>
      </c>
      <c r="M21" s="893">
        <f t="shared" si="3"/>
        <v>0.20938258667491016</v>
      </c>
      <c r="N21" s="1077">
        <f t="shared" si="3"/>
        <v>0.19007758397991892</v>
      </c>
      <c r="P21" s="60"/>
      <c r="Q21" s="60"/>
    </row>
    <row r="22" spans="1:17" ht="17.25" customHeight="1">
      <c r="A22" s="1696" t="s">
        <v>971</v>
      </c>
      <c r="B22" s="896" t="s">
        <v>281</v>
      </c>
      <c r="C22" s="899">
        <f>C17-C7</f>
        <v>0</v>
      </c>
      <c r="D22" s="899">
        <f t="shared" ref="D22:N22" si="4">D17-D7</f>
        <v>5</v>
      </c>
      <c r="E22" s="899">
        <f t="shared" si="4"/>
        <v>-71870</v>
      </c>
      <c r="F22" s="899">
        <f t="shared" si="4"/>
        <v>-36765</v>
      </c>
      <c r="G22" s="938">
        <f t="shared" si="4"/>
        <v>15349</v>
      </c>
      <c r="H22" s="899">
        <f t="shared" si="4"/>
        <v>-46037</v>
      </c>
      <c r="I22" s="938">
        <f t="shared" si="4"/>
        <v>-27979</v>
      </c>
      <c r="J22" s="899">
        <f t="shared" si="4"/>
        <v>-49891</v>
      </c>
      <c r="K22" s="900">
        <f t="shared" si="4"/>
        <v>-20472</v>
      </c>
      <c r="L22" s="938">
        <f t="shared" si="4"/>
        <v>-4574</v>
      </c>
      <c r="M22" s="899">
        <f t="shared" si="4"/>
        <v>614.875</v>
      </c>
      <c r="N22" s="1016">
        <f t="shared" si="4"/>
        <v>656.17499999999745</v>
      </c>
      <c r="P22" s="60"/>
      <c r="Q22" s="60"/>
    </row>
    <row r="23" spans="1:17" ht="17.25" customHeight="1" thickBot="1">
      <c r="A23" s="1697"/>
      <c r="B23" s="903" t="s">
        <v>282</v>
      </c>
      <c r="C23" s="915">
        <f>C17/C7-1</f>
        <v>0</v>
      </c>
      <c r="D23" s="915">
        <f t="shared" ref="D23:N23" si="5">D17/D7-1</f>
        <v>3.5971223021582732E-2</v>
      </c>
      <c r="E23" s="915">
        <f t="shared" si="5"/>
        <v>-0.21573577395621646</v>
      </c>
      <c r="F23" s="915">
        <f t="shared" si="5"/>
        <v>-0.20182806324110669</v>
      </c>
      <c r="G23" s="989">
        <f t="shared" si="5"/>
        <v>0.60248861673732135</v>
      </c>
      <c r="H23" s="915">
        <f t="shared" si="5"/>
        <v>-0.17920272169218254</v>
      </c>
      <c r="I23" s="989">
        <f t="shared" si="5"/>
        <v>-0.34896976651366995</v>
      </c>
      <c r="J23" s="915">
        <f t="shared" si="5"/>
        <v>-0.25046688622033009</v>
      </c>
      <c r="K23" s="916">
        <f t="shared" si="5"/>
        <v>-0.18046703514664264</v>
      </c>
      <c r="L23" s="989">
        <f t="shared" si="5"/>
        <v>-0.17988752113894679</v>
      </c>
      <c r="M23" s="915">
        <f t="shared" si="5"/>
        <v>0.11320537604713254</v>
      </c>
      <c r="N23" s="1019">
        <f t="shared" si="5"/>
        <v>5.7906139414209523E-2</v>
      </c>
      <c r="P23" s="60"/>
      <c r="Q23" s="60"/>
    </row>
    <row r="24" spans="1:17" s="10" customFormat="1" ht="17.25" customHeight="1">
      <c r="A24" s="1618" t="s">
        <v>270</v>
      </c>
      <c r="B24" s="359"/>
    </row>
    <row r="25" spans="1:17" s="10" customFormat="1" ht="17.25" customHeight="1">
      <c r="A25" s="1618" t="s">
        <v>559</v>
      </c>
      <c r="B25" s="359"/>
    </row>
    <row r="26" spans="1:17" s="10" customFormat="1" ht="17.25" customHeight="1">
      <c r="A26" s="1618" t="s">
        <v>143</v>
      </c>
      <c r="B26" s="359"/>
      <c r="H26" s="286"/>
    </row>
    <row r="27" spans="1:17" ht="15" customHeight="1">
      <c r="H27" s="286"/>
    </row>
    <row r="28" spans="1:17"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</row>
    <row r="29" spans="1:17"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</row>
    <row r="30" spans="1:17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</row>
    <row r="31" spans="1:17"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</row>
    <row r="32" spans="1:17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</row>
    <row r="33" spans="3:14"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</row>
  </sheetData>
  <mergeCells count="31">
    <mergeCell ref="A18:A19"/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N3:N6"/>
    <mergeCell ref="E4:E6"/>
    <mergeCell ref="F4:G4"/>
    <mergeCell ref="H4:I4"/>
    <mergeCell ref="J4:L4"/>
    <mergeCell ref="C3:C6"/>
    <mergeCell ref="D3:D6"/>
    <mergeCell ref="E3:L3"/>
    <mergeCell ref="M3:M6"/>
    <mergeCell ref="L5:L6"/>
    <mergeCell ref="F5:F6"/>
    <mergeCell ref="G5:G6"/>
    <mergeCell ref="H5:H6"/>
    <mergeCell ref="I5:I6"/>
    <mergeCell ref="J5:J6"/>
    <mergeCell ref="K5:K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N23" unlockedFormula="1"/>
  </ignoredErrors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"/>
  <dimension ref="A1:Y59"/>
  <sheetViews>
    <sheetView zoomScaleNormal="100" workbookViewId="0">
      <selection activeCell="A2" sqref="A2"/>
    </sheetView>
  </sheetViews>
  <sheetFormatPr defaultRowHeight="15"/>
  <cols>
    <col min="1" max="1" width="45" customWidth="1"/>
    <col min="2" max="2" width="7.140625" customWidth="1"/>
    <col min="3" max="3" width="7" customWidth="1"/>
    <col min="4" max="4" width="6.7109375" customWidth="1"/>
    <col min="5" max="5" width="6.85546875" customWidth="1"/>
    <col min="6" max="6" width="7.140625" customWidth="1"/>
    <col min="7" max="8" width="6.85546875" customWidth="1"/>
    <col min="9" max="11" width="7" customWidth="1"/>
    <col min="12" max="12" width="7" style="314" customWidth="1"/>
    <col min="13" max="14" width="6.140625" customWidth="1"/>
    <col min="15" max="15" width="6.5703125" customWidth="1"/>
    <col min="16" max="18" width="7.5703125" customWidth="1"/>
  </cols>
  <sheetData>
    <row r="1" spans="1:25" s="48" customFormat="1" ht="17.25" customHeight="1">
      <c r="A1" s="101" t="s">
        <v>958</v>
      </c>
      <c r="C1" s="102"/>
      <c r="D1" s="102"/>
      <c r="E1" s="102"/>
      <c r="F1" s="102"/>
      <c r="G1" s="790"/>
      <c r="H1" s="102"/>
      <c r="I1" s="102"/>
      <c r="J1" s="102"/>
      <c r="K1" s="102"/>
      <c r="L1" s="102"/>
    </row>
    <row r="2" spans="1:25" s="4" customFormat="1" ht="17.25" customHeight="1" thickBot="1">
      <c r="A2" s="517" t="s">
        <v>283</v>
      </c>
      <c r="B2" s="3"/>
      <c r="C2" s="3"/>
      <c r="D2" s="3"/>
      <c r="E2" s="3"/>
      <c r="F2" s="3"/>
      <c r="G2" s="3"/>
      <c r="H2" s="3"/>
      <c r="I2" s="3"/>
      <c r="J2" s="3"/>
      <c r="K2" s="3"/>
      <c r="L2" s="310"/>
      <c r="M2" s="3"/>
    </row>
    <row r="3" spans="1:25" s="103" customFormat="1" ht="17.25" customHeight="1">
      <c r="A3" s="1759" t="s">
        <v>560</v>
      </c>
      <c r="B3" s="2063">
        <v>2009</v>
      </c>
      <c r="C3" s="1865">
        <v>2010</v>
      </c>
      <c r="D3" s="1865">
        <v>2011</v>
      </c>
      <c r="E3" s="1865">
        <v>2012</v>
      </c>
      <c r="F3" s="1865">
        <v>2013</v>
      </c>
      <c r="G3" s="1865">
        <v>2014</v>
      </c>
      <c r="H3" s="1865">
        <v>2015</v>
      </c>
      <c r="I3" s="1865">
        <v>2016</v>
      </c>
      <c r="J3" s="1865">
        <v>2017</v>
      </c>
      <c r="K3" s="1865">
        <v>2018</v>
      </c>
      <c r="L3" s="1866">
        <v>2019</v>
      </c>
      <c r="M3" s="2219" t="s">
        <v>969</v>
      </c>
      <c r="N3" s="2220"/>
      <c r="O3" s="2223" t="s">
        <v>970</v>
      </c>
      <c r="P3" s="2220"/>
      <c r="Q3" s="2219" t="s">
        <v>971</v>
      </c>
      <c r="R3" s="2225"/>
    </row>
    <row r="4" spans="1:25" s="103" customFormat="1" ht="17.25" customHeight="1">
      <c r="A4" s="2217"/>
      <c r="B4" s="1963"/>
      <c r="C4" s="1973"/>
      <c r="D4" s="1973"/>
      <c r="E4" s="1973"/>
      <c r="F4" s="1973"/>
      <c r="G4" s="1973"/>
      <c r="H4" s="1973"/>
      <c r="I4" s="1973">
        <v>2016</v>
      </c>
      <c r="J4" s="1973"/>
      <c r="K4" s="1973"/>
      <c r="L4" s="2081"/>
      <c r="M4" s="2221"/>
      <c r="N4" s="2222"/>
      <c r="O4" s="2224"/>
      <c r="P4" s="2222"/>
      <c r="Q4" s="2221"/>
      <c r="R4" s="2226"/>
    </row>
    <row r="5" spans="1:25" s="103" customFormat="1" ht="17.25" customHeight="1" thickBot="1">
      <c r="A5" s="2218"/>
      <c r="B5" s="1964"/>
      <c r="C5" s="2216"/>
      <c r="D5" s="2216"/>
      <c r="E5" s="2216"/>
      <c r="F5" s="2216"/>
      <c r="G5" s="2216"/>
      <c r="H5" s="2216"/>
      <c r="I5" s="2216"/>
      <c r="J5" s="2216"/>
      <c r="K5" s="2216"/>
      <c r="L5" s="2227"/>
      <c r="M5" s="926" t="s">
        <v>281</v>
      </c>
      <c r="N5" s="925" t="s">
        <v>282</v>
      </c>
      <c r="O5" s="929" t="s">
        <v>281</v>
      </c>
      <c r="P5" s="925" t="s">
        <v>282</v>
      </c>
      <c r="Q5" s="926" t="s">
        <v>281</v>
      </c>
      <c r="R5" s="977" t="s">
        <v>282</v>
      </c>
    </row>
    <row r="6" spans="1:25" s="105" customFormat="1" ht="15" customHeight="1">
      <c r="A6" s="104" t="s">
        <v>144</v>
      </c>
      <c r="B6" s="1419">
        <v>333139</v>
      </c>
      <c r="C6" s="1419">
        <v>339348</v>
      </c>
      <c r="D6" s="1419">
        <v>339031</v>
      </c>
      <c r="E6" s="1419">
        <v>333281</v>
      </c>
      <c r="F6" s="1419">
        <v>324944</v>
      </c>
      <c r="G6" s="1419">
        <v>308211</v>
      </c>
      <c r="H6" s="1419">
        <v>292431</v>
      </c>
      <c r="I6" s="1419">
        <v>280171</v>
      </c>
      <c r="J6" s="1419">
        <v>269464</v>
      </c>
      <c r="K6" s="1419">
        <v>261547</v>
      </c>
      <c r="L6" s="1419">
        <v>261269</v>
      </c>
      <c r="M6" s="1420">
        <f>L6-K6</f>
        <v>-278</v>
      </c>
      <c r="N6" s="529">
        <f>L6/K6-1</f>
        <v>-1.0629064757003981E-3</v>
      </c>
      <c r="O6" s="700">
        <f>L6-G6</f>
        <v>-46942</v>
      </c>
      <c r="P6" s="1630">
        <f>L6/G6-1</f>
        <v>-0.15230475226387119</v>
      </c>
      <c r="Q6" s="633">
        <f>L6-B6</f>
        <v>-71870</v>
      </c>
      <c r="R6" s="533">
        <f>L6/B6-1</f>
        <v>-0.21573577395621646</v>
      </c>
      <c r="T6" s="1573"/>
      <c r="U6" s="1574"/>
      <c r="V6" s="1573"/>
      <c r="W6" s="1574"/>
      <c r="X6" s="1573"/>
      <c r="Y6" s="1574"/>
    </row>
    <row r="7" spans="1:25" s="105" customFormat="1" ht="15" customHeight="1">
      <c r="A7" s="106" t="s">
        <v>145</v>
      </c>
      <c r="B7" s="459">
        <v>48941</v>
      </c>
      <c r="C7" s="459">
        <v>49738</v>
      </c>
      <c r="D7" s="422">
        <v>49476</v>
      </c>
      <c r="E7" s="422">
        <v>48463</v>
      </c>
      <c r="F7" s="422">
        <v>48109</v>
      </c>
      <c r="G7" s="422">
        <v>47677</v>
      </c>
      <c r="H7" s="422">
        <v>46954</v>
      </c>
      <c r="I7" s="422">
        <v>46504</v>
      </c>
      <c r="J7" s="422">
        <v>45883</v>
      </c>
      <c r="K7" s="422">
        <v>45109</v>
      </c>
      <c r="L7" s="421">
        <v>45456</v>
      </c>
      <c r="M7" s="1420">
        <f t="shared" ref="M7:M32" si="0">L7-K7</f>
        <v>347</v>
      </c>
      <c r="N7" s="529">
        <f t="shared" ref="N7:N32" si="1">L7/K7-1</f>
        <v>7.6924782194240926E-3</v>
      </c>
      <c r="O7" s="700">
        <f t="shared" ref="O7:O32" si="2">L7-G7</f>
        <v>-2221</v>
      </c>
      <c r="P7" s="529">
        <f t="shared" ref="P7:P32" si="3">L7/G7-1</f>
        <v>-4.6584306898504568E-2</v>
      </c>
      <c r="Q7" s="633">
        <f t="shared" ref="Q7:Q32" si="4">L7-B7</f>
        <v>-3485</v>
      </c>
      <c r="R7" s="533">
        <f t="shared" ref="R7:R32" si="5">L7/B7-1</f>
        <v>-7.1208189452606208E-2</v>
      </c>
      <c r="T7" s="1573"/>
      <c r="U7" s="1574"/>
      <c r="V7" s="1573"/>
      <c r="W7" s="1574"/>
      <c r="X7" s="1573"/>
      <c r="Y7" s="1574"/>
    </row>
    <row r="8" spans="1:25" s="105" customFormat="1" ht="15" customHeight="1">
      <c r="A8" s="106" t="s">
        <v>146</v>
      </c>
      <c r="B8" s="459">
        <v>12190</v>
      </c>
      <c r="C8" s="459">
        <v>12596</v>
      </c>
      <c r="D8" s="422">
        <v>12926</v>
      </c>
      <c r="E8" s="422">
        <v>12877</v>
      </c>
      <c r="F8" s="422">
        <v>12289</v>
      </c>
      <c r="G8" s="422">
        <v>11476</v>
      </c>
      <c r="H8" s="422">
        <v>10563</v>
      </c>
      <c r="I8" s="422">
        <v>10079</v>
      </c>
      <c r="J8" s="422">
        <v>9378</v>
      </c>
      <c r="K8" s="422">
        <v>8798</v>
      </c>
      <c r="L8" s="421">
        <v>8646</v>
      </c>
      <c r="M8" s="1420">
        <f t="shared" si="0"/>
        <v>-152</v>
      </c>
      <c r="N8" s="529">
        <f t="shared" si="1"/>
        <v>-1.7276653784951135E-2</v>
      </c>
      <c r="O8" s="700">
        <f t="shared" si="2"/>
        <v>-2830</v>
      </c>
      <c r="P8" s="529">
        <f t="shared" si="3"/>
        <v>-0.24660160334611358</v>
      </c>
      <c r="Q8" s="633">
        <f t="shared" si="4"/>
        <v>-3544</v>
      </c>
      <c r="R8" s="533">
        <f t="shared" si="5"/>
        <v>-0.29073010664479082</v>
      </c>
      <c r="T8" s="1573"/>
      <c r="U8" s="1574"/>
      <c r="V8" s="1573"/>
      <c r="W8" s="1574"/>
      <c r="X8" s="1573"/>
      <c r="Y8" s="1574"/>
    </row>
    <row r="9" spans="1:25" s="105" customFormat="1" ht="15" customHeight="1">
      <c r="A9" s="106" t="s">
        <v>147</v>
      </c>
      <c r="B9" s="459">
        <v>10057</v>
      </c>
      <c r="C9" s="459">
        <v>10574</v>
      </c>
      <c r="D9" s="422">
        <v>10377</v>
      </c>
      <c r="E9" s="422">
        <v>9967</v>
      </c>
      <c r="F9" s="422">
        <v>9669</v>
      </c>
      <c r="G9" s="422">
        <v>9142</v>
      </c>
      <c r="H9" s="422">
        <v>8700</v>
      </c>
      <c r="I9" s="422">
        <v>7976</v>
      </c>
      <c r="J9" s="422">
        <v>7590</v>
      </c>
      <c r="K9" s="422">
        <v>7389</v>
      </c>
      <c r="L9" s="421">
        <v>7355</v>
      </c>
      <c r="M9" s="1420">
        <f t="shared" si="0"/>
        <v>-34</v>
      </c>
      <c r="N9" s="529">
        <f t="shared" si="1"/>
        <v>-4.6014345648938138E-3</v>
      </c>
      <c r="O9" s="700">
        <f t="shared" si="2"/>
        <v>-1787</v>
      </c>
      <c r="P9" s="529">
        <f t="shared" si="3"/>
        <v>-0.19547145044847958</v>
      </c>
      <c r="Q9" s="633">
        <f t="shared" si="4"/>
        <v>-2702</v>
      </c>
      <c r="R9" s="533">
        <f t="shared" si="5"/>
        <v>-0.26866858904245794</v>
      </c>
      <c r="T9" s="1573"/>
      <c r="U9" s="1574"/>
      <c r="V9" s="1573"/>
      <c r="W9" s="1574"/>
      <c r="X9" s="1573"/>
      <c r="Y9" s="1574"/>
    </row>
    <row r="10" spans="1:25" s="105" customFormat="1" ht="15" customHeight="1">
      <c r="A10" s="106" t="s">
        <v>148</v>
      </c>
      <c r="B10" s="459">
        <v>38133</v>
      </c>
      <c r="C10" s="459">
        <v>39454</v>
      </c>
      <c r="D10" s="422">
        <v>39685</v>
      </c>
      <c r="E10" s="422">
        <v>38938</v>
      </c>
      <c r="F10" s="422">
        <v>37308</v>
      </c>
      <c r="G10" s="422">
        <v>34796</v>
      </c>
      <c r="H10" s="422">
        <v>32908</v>
      </c>
      <c r="I10" s="422">
        <v>31667</v>
      </c>
      <c r="J10" s="422">
        <v>30399</v>
      </c>
      <c r="K10" s="422">
        <v>30078</v>
      </c>
      <c r="L10" s="421">
        <v>29645</v>
      </c>
      <c r="M10" s="1420">
        <f t="shared" si="0"/>
        <v>-433</v>
      </c>
      <c r="N10" s="529">
        <f t="shared" si="1"/>
        <v>-1.4395903982977631E-2</v>
      </c>
      <c r="O10" s="700">
        <f t="shared" si="2"/>
        <v>-5151</v>
      </c>
      <c r="P10" s="529">
        <f t="shared" si="3"/>
        <v>-0.1480342568111277</v>
      </c>
      <c r="Q10" s="633">
        <f t="shared" si="4"/>
        <v>-8488</v>
      </c>
      <c r="R10" s="533">
        <f t="shared" si="5"/>
        <v>-0.2225893582985865</v>
      </c>
      <c r="T10" s="1573"/>
      <c r="U10" s="1574"/>
      <c r="V10" s="1573"/>
      <c r="W10" s="1574"/>
      <c r="X10" s="1573"/>
      <c r="Y10" s="1574"/>
    </row>
    <row r="11" spans="1:25" s="105" customFormat="1" ht="15" customHeight="1">
      <c r="A11" s="106" t="s">
        <v>149</v>
      </c>
      <c r="B11" s="459">
        <v>21266</v>
      </c>
      <c r="C11" s="459">
        <v>21935</v>
      </c>
      <c r="D11" s="422">
        <v>22362</v>
      </c>
      <c r="E11" s="422">
        <v>21717</v>
      </c>
      <c r="F11" s="422">
        <v>21305</v>
      </c>
      <c r="G11" s="422">
        <v>21054</v>
      </c>
      <c r="H11" s="422">
        <v>20898</v>
      </c>
      <c r="I11" s="422">
        <v>20296</v>
      </c>
      <c r="J11" s="422">
        <v>19803</v>
      </c>
      <c r="K11" s="422">
        <v>19665</v>
      </c>
      <c r="L11" s="421">
        <v>20193</v>
      </c>
      <c r="M11" s="1420">
        <f t="shared" si="0"/>
        <v>528</v>
      </c>
      <c r="N11" s="529">
        <f t="shared" si="1"/>
        <v>2.6849733028222689E-2</v>
      </c>
      <c r="O11" s="700">
        <f t="shared" si="2"/>
        <v>-861</v>
      </c>
      <c r="P11" s="529">
        <f t="shared" si="3"/>
        <v>-4.0894841835280693E-2</v>
      </c>
      <c r="Q11" s="633">
        <f t="shared" si="4"/>
        <v>-1073</v>
      </c>
      <c r="R11" s="533">
        <f t="shared" si="5"/>
        <v>-5.0456127151321306E-2</v>
      </c>
      <c r="T11" s="1573"/>
      <c r="U11" s="1574"/>
      <c r="V11" s="1573"/>
      <c r="W11" s="1574"/>
      <c r="X11" s="1573"/>
      <c r="Y11" s="1574"/>
    </row>
    <row r="12" spans="1:25" s="105" customFormat="1" ht="15" customHeight="1">
      <c r="A12" s="106" t="s">
        <v>150</v>
      </c>
      <c r="B12" s="459">
        <v>2885</v>
      </c>
      <c r="C12" s="459">
        <v>2919</v>
      </c>
      <c r="D12" s="422">
        <v>3090</v>
      </c>
      <c r="E12" s="422">
        <v>3081</v>
      </c>
      <c r="F12" s="422">
        <v>2968</v>
      </c>
      <c r="G12" s="422">
        <v>2956</v>
      </c>
      <c r="H12" s="422">
        <v>2945</v>
      </c>
      <c r="I12" s="422">
        <v>2924</v>
      </c>
      <c r="J12" s="422">
        <v>2863</v>
      </c>
      <c r="K12" s="422">
        <v>2727</v>
      </c>
      <c r="L12" s="421">
        <v>2699</v>
      </c>
      <c r="M12" s="1420">
        <f t="shared" si="0"/>
        <v>-28</v>
      </c>
      <c r="N12" s="529">
        <f t="shared" si="1"/>
        <v>-1.0267693436010306E-2</v>
      </c>
      <c r="O12" s="700">
        <f t="shared" si="2"/>
        <v>-257</v>
      </c>
      <c r="P12" s="529">
        <f t="shared" si="3"/>
        <v>-8.6941813261163681E-2</v>
      </c>
      <c r="Q12" s="633">
        <f t="shared" si="4"/>
        <v>-186</v>
      </c>
      <c r="R12" s="533">
        <f t="shared" si="5"/>
        <v>-6.4471403812824901E-2</v>
      </c>
      <c r="T12" s="1573"/>
      <c r="U12" s="1574"/>
      <c r="V12" s="1573"/>
      <c r="W12" s="1574"/>
      <c r="X12" s="1573"/>
      <c r="Y12" s="1574"/>
    </row>
    <row r="13" spans="1:25" s="105" customFormat="1" ht="15" customHeight="1">
      <c r="A13" s="106" t="s">
        <v>151</v>
      </c>
      <c r="B13" s="459">
        <v>9493</v>
      </c>
      <c r="C13" s="459">
        <v>9966</v>
      </c>
      <c r="D13" s="422">
        <v>10153</v>
      </c>
      <c r="E13" s="422">
        <v>10182</v>
      </c>
      <c r="F13" s="422">
        <v>10298</v>
      </c>
      <c r="G13" s="422">
        <v>9836</v>
      </c>
      <c r="H13" s="422">
        <v>9188</v>
      </c>
      <c r="I13" s="422">
        <v>8659</v>
      </c>
      <c r="J13" s="422">
        <v>8351</v>
      </c>
      <c r="K13" s="422">
        <v>8329</v>
      </c>
      <c r="L13" s="421">
        <v>8251</v>
      </c>
      <c r="M13" s="1420">
        <f t="shared" si="0"/>
        <v>-78</v>
      </c>
      <c r="N13" s="529">
        <f t="shared" si="1"/>
        <v>-9.3648697322608054E-3</v>
      </c>
      <c r="O13" s="700">
        <f t="shared" si="2"/>
        <v>-1585</v>
      </c>
      <c r="P13" s="529">
        <f t="shared" si="3"/>
        <v>-0.1611427409516063</v>
      </c>
      <c r="Q13" s="633">
        <f t="shared" si="4"/>
        <v>-1242</v>
      </c>
      <c r="R13" s="533">
        <f t="shared" si="5"/>
        <v>-0.13083324554935216</v>
      </c>
      <c r="T13" s="1573"/>
      <c r="U13" s="1574"/>
      <c r="V13" s="1573"/>
      <c r="W13" s="1574"/>
      <c r="X13" s="1573"/>
      <c r="Y13" s="1574"/>
    </row>
    <row r="14" spans="1:25" s="105" customFormat="1" ht="15" customHeight="1">
      <c r="A14" s="106" t="s">
        <v>152</v>
      </c>
      <c r="B14" s="459">
        <v>8592</v>
      </c>
      <c r="C14" s="459">
        <v>8909</v>
      </c>
      <c r="D14" s="422">
        <v>9159</v>
      </c>
      <c r="E14" s="422">
        <v>9153</v>
      </c>
      <c r="F14" s="422">
        <v>8824</v>
      </c>
      <c r="G14" s="422">
        <v>7908</v>
      </c>
      <c r="H14" s="422">
        <v>7186</v>
      </c>
      <c r="I14" s="422">
        <v>6581</v>
      </c>
      <c r="J14" s="422">
        <v>6193</v>
      </c>
      <c r="K14" s="422">
        <v>6157</v>
      </c>
      <c r="L14" s="421">
        <v>6261</v>
      </c>
      <c r="M14" s="1420">
        <f t="shared" si="0"/>
        <v>104</v>
      </c>
      <c r="N14" s="529">
        <f t="shared" si="1"/>
        <v>1.6891343186616892E-2</v>
      </c>
      <c r="O14" s="700">
        <f t="shared" si="2"/>
        <v>-1647</v>
      </c>
      <c r="P14" s="529">
        <f t="shared" si="3"/>
        <v>-0.20827010622154785</v>
      </c>
      <c r="Q14" s="633">
        <f t="shared" si="4"/>
        <v>-2331</v>
      </c>
      <c r="R14" s="533">
        <f t="shared" si="5"/>
        <v>-0.27129888268156421</v>
      </c>
      <c r="T14" s="1573"/>
      <c r="U14" s="1574"/>
      <c r="V14" s="1573"/>
      <c r="W14" s="1574"/>
      <c r="X14" s="1573"/>
      <c r="Y14" s="1574"/>
    </row>
    <row r="15" spans="1:25" s="105" customFormat="1" ht="15" customHeight="1">
      <c r="A15" s="106" t="s">
        <v>153</v>
      </c>
      <c r="B15" s="459">
        <v>8902</v>
      </c>
      <c r="C15" s="459">
        <v>8810</v>
      </c>
      <c r="D15" s="422">
        <v>8430</v>
      </c>
      <c r="E15" s="422">
        <v>7884</v>
      </c>
      <c r="F15" s="422">
        <v>7531</v>
      </c>
      <c r="G15" s="422">
        <v>6509</v>
      </c>
      <c r="H15" s="422">
        <v>5513</v>
      </c>
      <c r="I15" s="422">
        <v>5012</v>
      </c>
      <c r="J15" s="422">
        <v>4766</v>
      </c>
      <c r="K15" s="422">
        <v>4335</v>
      </c>
      <c r="L15" s="421">
        <v>4423</v>
      </c>
      <c r="M15" s="1420">
        <f t="shared" si="0"/>
        <v>88</v>
      </c>
      <c r="N15" s="529">
        <f t="shared" si="1"/>
        <v>2.0299884659746192E-2</v>
      </c>
      <c r="O15" s="700">
        <f t="shared" si="2"/>
        <v>-2086</v>
      </c>
      <c r="P15" s="529">
        <f t="shared" si="3"/>
        <v>-0.32047933630357961</v>
      </c>
      <c r="Q15" s="633">
        <f t="shared" si="4"/>
        <v>-4479</v>
      </c>
      <c r="R15" s="533">
        <f t="shared" si="5"/>
        <v>-0.50314536059312509</v>
      </c>
      <c r="T15" s="1573"/>
      <c r="U15" s="1574"/>
      <c r="V15" s="1573"/>
      <c r="W15" s="1574"/>
      <c r="X15" s="1573"/>
      <c r="Y15" s="1574"/>
    </row>
    <row r="16" spans="1:25" s="105" customFormat="1" ht="15" customHeight="1">
      <c r="A16" s="106" t="s">
        <v>154</v>
      </c>
      <c r="B16" s="459">
        <v>21314</v>
      </c>
      <c r="C16" s="459">
        <v>22516</v>
      </c>
      <c r="D16" s="422">
        <v>22397</v>
      </c>
      <c r="E16" s="422">
        <v>21398</v>
      </c>
      <c r="F16" s="422">
        <v>21522</v>
      </c>
      <c r="G16" s="422">
        <v>20852</v>
      </c>
      <c r="H16" s="422">
        <v>20214</v>
      </c>
      <c r="I16" s="422">
        <v>19102</v>
      </c>
      <c r="J16" s="422">
        <v>18235</v>
      </c>
      <c r="K16" s="422">
        <v>17543</v>
      </c>
      <c r="L16" s="421">
        <v>17175</v>
      </c>
      <c r="M16" s="1420">
        <f t="shared" si="0"/>
        <v>-368</v>
      </c>
      <c r="N16" s="529">
        <f t="shared" si="1"/>
        <v>-2.0977027874365839E-2</v>
      </c>
      <c r="O16" s="700">
        <f t="shared" si="2"/>
        <v>-3677</v>
      </c>
      <c r="P16" s="529">
        <f t="shared" si="3"/>
        <v>-0.17633800115096876</v>
      </c>
      <c r="Q16" s="633">
        <f t="shared" si="4"/>
        <v>-4139</v>
      </c>
      <c r="R16" s="533">
        <f t="shared" si="5"/>
        <v>-0.19419161114760253</v>
      </c>
      <c r="T16" s="1573"/>
      <c r="U16" s="1574"/>
      <c r="V16" s="1573"/>
      <c r="W16" s="1574"/>
      <c r="X16" s="1573"/>
      <c r="Y16" s="1574"/>
    </row>
    <row r="17" spans="1:25" s="105" customFormat="1" ht="15" customHeight="1">
      <c r="A17" s="106" t="s">
        <v>155</v>
      </c>
      <c r="B17" s="459">
        <v>3656</v>
      </c>
      <c r="C17" s="459">
        <v>3640</v>
      </c>
      <c r="D17" s="422">
        <v>3805</v>
      </c>
      <c r="E17" s="422">
        <v>4084</v>
      </c>
      <c r="F17" s="422">
        <v>4384</v>
      </c>
      <c r="G17" s="422">
        <v>4288</v>
      </c>
      <c r="H17" s="422">
        <v>4020</v>
      </c>
      <c r="I17" s="422">
        <v>3990</v>
      </c>
      <c r="J17" s="422">
        <v>3943</v>
      </c>
      <c r="K17" s="422">
        <v>3881</v>
      </c>
      <c r="L17" s="421">
        <v>3623</v>
      </c>
      <c r="M17" s="1420">
        <f t="shared" si="0"/>
        <v>-258</v>
      </c>
      <c r="N17" s="529">
        <f t="shared" si="1"/>
        <v>-6.6477711929914918E-2</v>
      </c>
      <c r="O17" s="700">
        <f t="shared" si="2"/>
        <v>-665</v>
      </c>
      <c r="P17" s="529">
        <f t="shared" si="3"/>
        <v>-0.15508395522388063</v>
      </c>
      <c r="Q17" s="633">
        <f t="shared" si="4"/>
        <v>-33</v>
      </c>
      <c r="R17" s="533">
        <f t="shared" si="5"/>
        <v>-9.0262582056892526E-3</v>
      </c>
      <c r="T17" s="1573"/>
      <c r="U17" s="1574"/>
      <c r="V17" s="1573"/>
      <c r="W17" s="1574"/>
      <c r="X17" s="1573"/>
      <c r="Y17" s="1574"/>
    </row>
    <row r="18" spans="1:25" s="105" customFormat="1" ht="15" customHeight="1">
      <c r="A18" s="106" t="s">
        <v>156</v>
      </c>
      <c r="B18" s="459">
        <v>18031</v>
      </c>
      <c r="C18" s="459">
        <v>16474</v>
      </c>
      <c r="D18" s="422">
        <v>15843</v>
      </c>
      <c r="E18" s="422">
        <v>14795</v>
      </c>
      <c r="F18" s="422">
        <v>13445</v>
      </c>
      <c r="G18" s="422">
        <v>12428</v>
      </c>
      <c r="H18" s="422">
        <v>11523</v>
      </c>
      <c r="I18" s="422">
        <v>10876</v>
      </c>
      <c r="J18" s="422">
        <v>10720</v>
      </c>
      <c r="K18" s="422">
        <v>10417</v>
      </c>
      <c r="L18" s="421">
        <v>10722</v>
      </c>
      <c r="M18" s="1420">
        <f t="shared" si="0"/>
        <v>305</v>
      </c>
      <c r="N18" s="529">
        <f t="shared" si="1"/>
        <v>2.9279063069981737E-2</v>
      </c>
      <c r="O18" s="700">
        <f t="shared" si="2"/>
        <v>-1706</v>
      </c>
      <c r="P18" s="529">
        <f t="shared" si="3"/>
        <v>-0.13727067911168334</v>
      </c>
      <c r="Q18" s="633">
        <f t="shared" si="4"/>
        <v>-7309</v>
      </c>
      <c r="R18" s="533">
        <f t="shared" si="5"/>
        <v>-0.40535743996450557</v>
      </c>
      <c r="T18" s="1573"/>
      <c r="U18" s="1574"/>
      <c r="V18" s="1573"/>
      <c r="W18" s="1574"/>
      <c r="X18" s="1573"/>
      <c r="Y18" s="1574"/>
    </row>
    <row r="19" spans="1:25" s="105" customFormat="1" ht="15" customHeight="1">
      <c r="A19" s="106" t="s">
        <v>157</v>
      </c>
      <c r="B19" s="459">
        <v>9802</v>
      </c>
      <c r="C19" s="459">
        <v>9443</v>
      </c>
      <c r="D19" s="422">
        <v>8706</v>
      </c>
      <c r="E19" s="422">
        <v>8244</v>
      </c>
      <c r="F19" s="422">
        <v>7890</v>
      </c>
      <c r="G19" s="422">
        <v>7228</v>
      </c>
      <c r="H19" s="422">
        <v>6612</v>
      </c>
      <c r="I19" s="422">
        <v>6159</v>
      </c>
      <c r="J19" s="422">
        <v>5786</v>
      </c>
      <c r="K19" s="422">
        <v>5642</v>
      </c>
      <c r="L19" s="421">
        <v>5817</v>
      </c>
      <c r="M19" s="1420">
        <f t="shared" si="0"/>
        <v>175</v>
      </c>
      <c r="N19" s="529">
        <f t="shared" si="1"/>
        <v>3.1017369727047051E-2</v>
      </c>
      <c r="O19" s="700">
        <f t="shared" si="2"/>
        <v>-1411</v>
      </c>
      <c r="P19" s="529">
        <f t="shared" si="3"/>
        <v>-0.19521306032097396</v>
      </c>
      <c r="Q19" s="633">
        <f t="shared" si="4"/>
        <v>-3985</v>
      </c>
      <c r="R19" s="533">
        <f t="shared" si="5"/>
        <v>-0.4065496837380127</v>
      </c>
      <c r="T19" s="1573"/>
      <c r="U19" s="1574"/>
      <c r="V19" s="1573"/>
      <c r="W19" s="1574"/>
      <c r="X19" s="1573"/>
      <c r="Y19" s="1574"/>
    </row>
    <row r="20" spans="1:25" s="105" customFormat="1" ht="15" customHeight="1">
      <c r="A20" s="106" t="s">
        <v>158</v>
      </c>
      <c r="B20" s="459">
        <v>10259</v>
      </c>
      <c r="C20" s="459">
        <v>10602</v>
      </c>
      <c r="D20" s="422">
        <v>10754</v>
      </c>
      <c r="E20" s="422">
        <v>10504</v>
      </c>
      <c r="F20" s="422">
        <v>10312</v>
      </c>
      <c r="G20" s="422">
        <v>9729</v>
      </c>
      <c r="H20" s="422">
        <v>8362</v>
      </c>
      <c r="I20" s="422">
        <v>7706</v>
      </c>
      <c r="J20" s="422">
        <v>7110</v>
      </c>
      <c r="K20" s="422">
        <v>6805</v>
      </c>
      <c r="L20" s="421">
        <v>6742</v>
      </c>
      <c r="M20" s="1420">
        <f t="shared" si="0"/>
        <v>-63</v>
      </c>
      <c r="N20" s="529">
        <f t="shared" si="1"/>
        <v>-9.2578986039676403E-3</v>
      </c>
      <c r="O20" s="700">
        <f t="shared" si="2"/>
        <v>-2987</v>
      </c>
      <c r="P20" s="529">
        <f t="shared" si="3"/>
        <v>-0.30702024874087774</v>
      </c>
      <c r="Q20" s="633">
        <f t="shared" si="4"/>
        <v>-3517</v>
      </c>
      <c r="R20" s="533">
        <f t="shared" si="5"/>
        <v>-0.34282093771322741</v>
      </c>
      <c r="T20" s="1573"/>
      <c r="U20" s="1574"/>
      <c r="V20" s="1573"/>
      <c r="W20" s="1574"/>
      <c r="X20" s="1573"/>
      <c r="Y20" s="1574"/>
    </row>
    <row r="21" spans="1:25" s="105" customFormat="1" ht="15" customHeight="1">
      <c r="A21" s="106" t="s">
        <v>159</v>
      </c>
      <c r="B21" s="459">
        <v>21692</v>
      </c>
      <c r="C21" s="459">
        <v>22206</v>
      </c>
      <c r="D21" s="422">
        <v>22294</v>
      </c>
      <c r="E21" s="422">
        <v>22319</v>
      </c>
      <c r="F21" s="422">
        <v>22046</v>
      </c>
      <c r="G21" s="422">
        <v>21415</v>
      </c>
      <c r="H21" s="422">
        <v>20738</v>
      </c>
      <c r="I21" s="422">
        <v>19982</v>
      </c>
      <c r="J21" s="422">
        <v>18727</v>
      </c>
      <c r="K21" s="422">
        <v>18261</v>
      </c>
      <c r="L21" s="421">
        <v>17870</v>
      </c>
      <c r="M21" s="1420">
        <f t="shared" si="0"/>
        <v>-391</v>
      </c>
      <c r="N21" s="529">
        <f t="shared" si="1"/>
        <v>-2.1411751820820335E-2</v>
      </c>
      <c r="O21" s="700">
        <f t="shared" si="2"/>
        <v>-3545</v>
      </c>
      <c r="P21" s="529">
        <f t="shared" si="3"/>
        <v>-0.1655381741769788</v>
      </c>
      <c r="Q21" s="633">
        <f t="shared" si="4"/>
        <v>-3822</v>
      </c>
      <c r="R21" s="533">
        <f t="shared" si="5"/>
        <v>-0.17619398856721369</v>
      </c>
      <c r="T21" s="1573"/>
      <c r="U21" s="1574"/>
      <c r="V21" s="1573"/>
      <c r="W21" s="1574"/>
      <c r="X21" s="1573"/>
      <c r="Y21" s="1574"/>
    </row>
    <row r="22" spans="1:25" s="105" customFormat="1" ht="15" customHeight="1">
      <c r="A22" s="106" t="s">
        <v>160</v>
      </c>
      <c r="B22" s="459">
        <v>23143</v>
      </c>
      <c r="C22" s="459">
        <v>22340</v>
      </c>
      <c r="D22" s="422">
        <v>21307</v>
      </c>
      <c r="E22" s="422">
        <v>20538</v>
      </c>
      <c r="F22" s="422">
        <v>19227</v>
      </c>
      <c r="G22" s="422">
        <v>17320</v>
      </c>
      <c r="H22" s="422">
        <v>15814</v>
      </c>
      <c r="I22" s="422">
        <v>14178</v>
      </c>
      <c r="J22" s="422">
        <v>12686</v>
      </c>
      <c r="K22" s="422">
        <v>11303</v>
      </c>
      <c r="L22" s="421">
        <v>10658</v>
      </c>
      <c r="M22" s="1420">
        <f t="shared" si="0"/>
        <v>-645</v>
      </c>
      <c r="N22" s="529">
        <f t="shared" si="1"/>
        <v>-5.706449615146425E-2</v>
      </c>
      <c r="O22" s="700">
        <f t="shared" si="2"/>
        <v>-6662</v>
      </c>
      <c r="P22" s="529">
        <f t="shared" si="3"/>
        <v>-0.38464203233256355</v>
      </c>
      <c r="Q22" s="633">
        <f t="shared" si="4"/>
        <v>-12485</v>
      </c>
      <c r="R22" s="533">
        <f t="shared" si="5"/>
        <v>-0.53947197856803353</v>
      </c>
      <c r="T22" s="1573"/>
      <c r="U22" s="1574"/>
      <c r="V22" s="1573"/>
      <c r="W22" s="1574"/>
      <c r="X22" s="1573"/>
      <c r="Y22" s="1574"/>
    </row>
    <row r="23" spans="1:25" s="105" customFormat="1" ht="15" customHeight="1">
      <c r="A23" s="106" t="s">
        <v>161</v>
      </c>
      <c r="B23" s="459">
        <v>13397</v>
      </c>
      <c r="C23" s="459">
        <v>13108</v>
      </c>
      <c r="D23" s="422">
        <v>12347</v>
      </c>
      <c r="E23" s="422">
        <v>11897</v>
      </c>
      <c r="F23" s="422">
        <v>11226</v>
      </c>
      <c r="G23" s="422">
        <v>10165</v>
      </c>
      <c r="H23" s="422">
        <v>9425</v>
      </c>
      <c r="I23" s="328">
        <v>8992</v>
      </c>
      <c r="J23" s="422">
        <v>8652</v>
      </c>
      <c r="K23" s="422">
        <v>8479</v>
      </c>
      <c r="L23" s="421">
        <v>8682</v>
      </c>
      <c r="M23" s="1420">
        <f t="shared" si="0"/>
        <v>203</v>
      </c>
      <c r="N23" s="529">
        <f t="shared" si="1"/>
        <v>2.3941502535676396E-2</v>
      </c>
      <c r="O23" s="700">
        <f t="shared" si="2"/>
        <v>-1483</v>
      </c>
      <c r="P23" s="529">
        <f t="shared" si="3"/>
        <v>-0.14589276930644368</v>
      </c>
      <c r="Q23" s="633">
        <f t="shared" si="4"/>
        <v>-4715</v>
      </c>
      <c r="R23" s="533">
        <f t="shared" si="5"/>
        <v>-0.35194446517877132</v>
      </c>
      <c r="T23" s="1573"/>
      <c r="U23" s="1574"/>
      <c r="V23" s="1573"/>
      <c r="W23" s="1574"/>
      <c r="X23" s="1573"/>
      <c r="Y23" s="1574"/>
    </row>
    <row r="24" spans="1:25" s="105" customFormat="1" ht="15" customHeight="1">
      <c r="A24" s="106" t="s">
        <v>162</v>
      </c>
      <c r="B24" s="459">
        <v>18737</v>
      </c>
      <c r="C24" s="459">
        <v>19266</v>
      </c>
      <c r="D24" s="422">
        <v>18793</v>
      </c>
      <c r="E24" s="422">
        <v>18150</v>
      </c>
      <c r="F24" s="422">
        <v>17194</v>
      </c>
      <c r="G24" s="422">
        <v>16380</v>
      </c>
      <c r="H24" s="422">
        <v>15553</v>
      </c>
      <c r="I24" s="422">
        <v>14711</v>
      </c>
      <c r="J24" s="422">
        <v>13901</v>
      </c>
      <c r="K24" s="422">
        <v>13406</v>
      </c>
      <c r="L24" s="421">
        <v>13400</v>
      </c>
      <c r="M24" s="1420">
        <f t="shared" si="0"/>
        <v>-6</v>
      </c>
      <c r="N24" s="529">
        <f t="shared" si="1"/>
        <v>-4.4756079367447299E-4</v>
      </c>
      <c r="O24" s="700">
        <f t="shared" si="2"/>
        <v>-2980</v>
      </c>
      <c r="P24" s="529">
        <f t="shared" si="3"/>
        <v>-0.18192918192918195</v>
      </c>
      <c r="Q24" s="633">
        <f t="shared" si="4"/>
        <v>-5337</v>
      </c>
      <c r="R24" s="533">
        <f t="shared" si="5"/>
        <v>-0.28483748732454506</v>
      </c>
      <c r="T24" s="1573"/>
      <c r="U24" s="1574"/>
      <c r="V24" s="1573"/>
      <c r="W24" s="1574"/>
      <c r="X24" s="1573"/>
      <c r="Y24" s="1574"/>
    </row>
    <row r="25" spans="1:25" s="105" customFormat="1" ht="15" customHeight="1">
      <c r="A25" s="106" t="s">
        <v>163</v>
      </c>
      <c r="B25" s="459">
        <v>19902</v>
      </c>
      <c r="C25" s="459">
        <v>20765</v>
      </c>
      <c r="D25" s="422">
        <v>21597</v>
      </c>
      <c r="E25" s="422">
        <v>22893</v>
      </c>
      <c r="F25" s="422">
        <v>22295</v>
      </c>
      <c r="G25" s="422">
        <v>20428</v>
      </c>
      <c r="H25" s="422">
        <v>19161</v>
      </c>
      <c r="I25" s="422">
        <v>19254</v>
      </c>
      <c r="J25" s="422">
        <v>19392</v>
      </c>
      <c r="K25" s="422">
        <v>18525</v>
      </c>
      <c r="L25" s="421">
        <v>18877</v>
      </c>
      <c r="M25" s="1420">
        <f t="shared" si="0"/>
        <v>352</v>
      </c>
      <c r="N25" s="529">
        <f t="shared" si="1"/>
        <v>1.9001349527665301E-2</v>
      </c>
      <c r="O25" s="700">
        <f t="shared" si="2"/>
        <v>-1551</v>
      </c>
      <c r="P25" s="529">
        <f t="shared" si="3"/>
        <v>-7.5925200704914819E-2</v>
      </c>
      <c r="Q25" s="633">
        <f t="shared" si="4"/>
        <v>-1025</v>
      </c>
      <c r="R25" s="533">
        <f t="shared" si="5"/>
        <v>-5.1502361571701294E-2</v>
      </c>
      <c r="T25" s="1573"/>
      <c r="U25" s="1574"/>
      <c r="V25" s="1573"/>
      <c r="W25" s="1574"/>
      <c r="X25" s="1573"/>
      <c r="Y25" s="1574"/>
    </row>
    <row r="26" spans="1:25" s="105" customFormat="1" ht="15" customHeight="1">
      <c r="A26" s="106" t="s">
        <v>164</v>
      </c>
      <c r="B26" s="459">
        <v>10615</v>
      </c>
      <c r="C26" s="459">
        <v>10443</v>
      </c>
      <c r="D26" s="422">
        <v>10562</v>
      </c>
      <c r="E26" s="422">
        <v>10453</v>
      </c>
      <c r="F26" s="422">
        <v>10663</v>
      </c>
      <c r="G26" s="422">
        <v>10174</v>
      </c>
      <c r="H26" s="422">
        <v>9669</v>
      </c>
      <c r="I26" s="422">
        <v>9151</v>
      </c>
      <c r="J26" s="422">
        <v>8700</v>
      </c>
      <c r="K26" s="422">
        <v>8413</v>
      </c>
      <c r="L26" s="421">
        <v>8345</v>
      </c>
      <c r="M26" s="1420">
        <f t="shared" si="0"/>
        <v>-68</v>
      </c>
      <c r="N26" s="529">
        <f t="shared" si="1"/>
        <v>-8.0827291097111953E-3</v>
      </c>
      <c r="O26" s="700">
        <f t="shared" si="2"/>
        <v>-1829</v>
      </c>
      <c r="P26" s="529">
        <f t="shared" si="3"/>
        <v>-0.17977196776095927</v>
      </c>
      <c r="Q26" s="633">
        <f t="shared" si="4"/>
        <v>-2270</v>
      </c>
      <c r="R26" s="533">
        <f t="shared" si="5"/>
        <v>-0.21384832783796515</v>
      </c>
      <c r="T26" s="1573"/>
      <c r="U26" s="1574"/>
      <c r="V26" s="1573"/>
      <c r="W26" s="1574"/>
      <c r="X26" s="1573"/>
      <c r="Y26" s="1574"/>
    </row>
    <row r="27" spans="1:25" s="105" customFormat="1" ht="15" customHeight="1">
      <c r="A27" s="106" t="s">
        <v>165</v>
      </c>
      <c r="B27" s="459">
        <v>1395</v>
      </c>
      <c r="C27" s="459">
        <v>1411</v>
      </c>
      <c r="D27" s="422">
        <v>1415</v>
      </c>
      <c r="E27" s="422">
        <v>1396</v>
      </c>
      <c r="F27" s="422">
        <v>1390</v>
      </c>
      <c r="G27" s="422">
        <v>1359</v>
      </c>
      <c r="H27" s="422">
        <v>1380</v>
      </c>
      <c r="I27" s="422">
        <v>1375</v>
      </c>
      <c r="J27" s="422">
        <v>1413</v>
      </c>
      <c r="K27" s="422">
        <v>1382</v>
      </c>
      <c r="L27" s="421">
        <v>1413</v>
      </c>
      <c r="M27" s="1420">
        <f t="shared" si="0"/>
        <v>31</v>
      </c>
      <c r="N27" s="529">
        <f t="shared" si="1"/>
        <v>2.2431259044862539E-2</v>
      </c>
      <c r="O27" s="700">
        <f t="shared" si="2"/>
        <v>54</v>
      </c>
      <c r="P27" s="529">
        <f t="shared" si="3"/>
        <v>3.9735099337748325E-2</v>
      </c>
      <c r="Q27" s="633">
        <f t="shared" si="4"/>
        <v>18</v>
      </c>
      <c r="R27" s="533">
        <f t="shared" si="5"/>
        <v>1.2903225806451646E-2</v>
      </c>
      <c r="T27" s="1573"/>
      <c r="U27" s="1574"/>
      <c r="V27" s="1573"/>
      <c r="W27" s="1574"/>
      <c r="X27" s="1573"/>
      <c r="Y27" s="1574"/>
    </row>
    <row r="28" spans="1:25" s="105" customFormat="1" ht="15" customHeight="1">
      <c r="A28" s="106" t="s">
        <v>166</v>
      </c>
      <c r="B28" s="459">
        <v>331</v>
      </c>
      <c r="C28" s="459">
        <v>331</v>
      </c>
      <c r="D28" s="422">
        <v>338</v>
      </c>
      <c r="E28" s="422">
        <v>319</v>
      </c>
      <c r="F28" s="422">
        <v>323</v>
      </c>
      <c r="G28" s="422">
        <v>324</v>
      </c>
      <c r="H28" s="422">
        <v>318</v>
      </c>
      <c r="I28" s="422">
        <v>317</v>
      </c>
      <c r="J28" s="422">
        <v>317</v>
      </c>
      <c r="K28" s="422">
        <v>305</v>
      </c>
      <c r="L28" s="422">
        <v>289</v>
      </c>
      <c r="M28" s="1420">
        <f t="shared" si="0"/>
        <v>-16</v>
      </c>
      <c r="N28" s="529">
        <f t="shared" si="1"/>
        <v>-5.2459016393442637E-2</v>
      </c>
      <c r="O28" s="700">
        <f t="shared" si="2"/>
        <v>-35</v>
      </c>
      <c r="P28" s="529">
        <f t="shared" si="3"/>
        <v>-0.10802469135802473</v>
      </c>
      <c r="Q28" s="633">
        <f t="shared" si="4"/>
        <v>-42</v>
      </c>
      <c r="R28" s="533">
        <f t="shared" si="5"/>
        <v>-0.12688821752265866</v>
      </c>
      <c r="T28" s="1573"/>
      <c r="U28" s="1574"/>
      <c r="V28" s="1573"/>
      <c r="W28" s="1574"/>
      <c r="X28" s="1573"/>
      <c r="Y28" s="1574"/>
    </row>
    <row r="29" spans="1:25" s="105" customFormat="1" ht="15" customHeight="1">
      <c r="A29" s="106" t="s">
        <v>167</v>
      </c>
      <c r="B29" s="459">
        <v>467</v>
      </c>
      <c r="C29" s="459">
        <v>469</v>
      </c>
      <c r="D29" s="422">
        <v>471</v>
      </c>
      <c r="E29" s="422">
        <v>485</v>
      </c>
      <c r="F29" s="422">
        <v>484</v>
      </c>
      <c r="G29" s="422">
        <v>476</v>
      </c>
      <c r="H29" s="422">
        <v>488</v>
      </c>
      <c r="I29" s="422">
        <v>481</v>
      </c>
      <c r="J29" s="422">
        <v>484</v>
      </c>
      <c r="K29" s="422">
        <v>522</v>
      </c>
      <c r="L29" s="422">
        <v>497</v>
      </c>
      <c r="M29" s="1420">
        <f t="shared" si="0"/>
        <v>-25</v>
      </c>
      <c r="N29" s="529">
        <f t="shared" si="1"/>
        <v>-4.789272030651337E-2</v>
      </c>
      <c r="O29" s="700">
        <f t="shared" si="2"/>
        <v>21</v>
      </c>
      <c r="P29" s="529">
        <f t="shared" si="3"/>
        <v>4.4117647058823595E-2</v>
      </c>
      <c r="Q29" s="633">
        <f t="shared" si="4"/>
        <v>30</v>
      </c>
      <c r="R29" s="533">
        <f t="shared" si="5"/>
        <v>6.4239828693790191E-2</v>
      </c>
      <c r="T29" s="1573"/>
      <c r="U29" s="1574"/>
      <c r="V29" s="1573"/>
      <c r="W29" s="1574"/>
      <c r="X29" s="1573"/>
      <c r="Y29" s="1574"/>
    </row>
    <row r="30" spans="1:25" s="105" customFormat="1" ht="15" customHeight="1">
      <c r="A30" s="106" t="s">
        <v>168</v>
      </c>
      <c r="B30" s="459">
        <v>697</v>
      </c>
      <c r="C30" s="459">
        <v>710</v>
      </c>
      <c r="D30" s="422">
        <v>703</v>
      </c>
      <c r="E30" s="422">
        <v>703</v>
      </c>
      <c r="F30" s="422">
        <v>667</v>
      </c>
      <c r="G30" s="422">
        <v>713</v>
      </c>
      <c r="H30" s="422">
        <v>746</v>
      </c>
      <c r="I30" s="422">
        <v>713</v>
      </c>
      <c r="J30" s="422">
        <v>655</v>
      </c>
      <c r="K30" s="422">
        <v>686</v>
      </c>
      <c r="L30" s="422">
        <v>673</v>
      </c>
      <c r="M30" s="1420">
        <f t="shared" si="0"/>
        <v>-13</v>
      </c>
      <c r="N30" s="529">
        <f t="shared" si="1"/>
        <v>-1.895043731778423E-2</v>
      </c>
      <c r="O30" s="700">
        <f t="shared" si="2"/>
        <v>-40</v>
      </c>
      <c r="P30" s="529">
        <f t="shared" si="3"/>
        <v>-5.6100981767180924E-2</v>
      </c>
      <c r="Q30" s="633">
        <f t="shared" si="4"/>
        <v>-24</v>
      </c>
      <c r="R30" s="533">
        <f t="shared" si="5"/>
        <v>-3.4433285509325673E-2</v>
      </c>
      <c r="T30" s="1573"/>
      <c r="U30" s="1574"/>
      <c r="V30" s="1573"/>
      <c r="W30" s="1574"/>
      <c r="X30" s="1573"/>
      <c r="Y30" s="1574"/>
    </row>
    <row r="31" spans="1:25" s="105" customFormat="1" ht="15" customHeight="1">
      <c r="A31" s="106" t="s">
        <v>169</v>
      </c>
      <c r="B31" s="459">
        <v>2484</v>
      </c>
      <c r="C31" s="459">
        <v>2997</v>
      </c>
      <c r="D31" s="422">
        <v>3120</v>
      </c>
      <c r="E31" s="422">
        <v>2794</v>
      </c>
      <c r="F31" s="422">
        <v>3003</v>
      </c>
      <c r="G31" s="422">
        <v>2653</v>
      </c>
      <c r="H31" s="422">
        <v>2271</v>
      </c>
      <c r="I31" s="422">
        <v>2186</v>
      </c>
      <c r="J31" s="422">
        <v>2255</v>
      </c>
      <c r="K31" s="422">
        <v>2195</v>
      </c>
      <c r="L31" s="422">
        <v>2228</v>
      </c>
      <c r="M31" s="1420">
        <f t="shared" si="0"/>
        <v>33</v>
      </c>
      <c r="N31" s="529">
        <f t="shared" si="1"/>
        <v>1.5034168564920236E-2</v>
      </c>
      <c r="O31" s="700">
        <f t="shared" si="2"/>
        <v>-425</v>
      </c>
      <c r="P31" s="529">
        <f t="shared" si="3"/>
        <v>-0.16019600452318128</v>
      </c>
      <c r="Q31" s="633">
        <f t="shared" si="4"/>
        <v>-256</v>
      </c>
      <c r="R31" s="533">
        <f t="shared" si="5"/>
        <v>-0.1030595813204509</v>
      </c>
      <c r="T31" s="1573"/>
      <c r="U31" s="1574"/>
      <c r="V31" s="1573"/>
      <c r="W31" s="1574"/>
      <c r="X31" s="1573"/>
      <c r="Y31" s="1574"/>
    </row>
    <row r="32" spans="1:25" s="105" customFormat="1" ht="15" customHeight="1" thickBot="1">
      <c r="A32" s="107" t="s">
        <v>170</v>
      </c>
      <c r="B32" s="108">
        <v>1204</v>
      </c>
      <c r="C32" s="108">
        <v>1876</v>
      </c>
      <c r="D32" s="1422">
        <v>3008</v>
      </c>
      <c r="E32" s="1422">
        <v>3470</v>
      </c>
      <c r="F32" s="1422">
        <v>3741</v>
      </c>
      <c r="G32" s="1422">
        <v>3876</v>
      </c>
      <c r="H32" s="1422">
        <v>3933</v>
      </c>
      <c r="I32" s="1422">
        <v>3900</v>
      </c>
      <c r="J32" s="1422">
        <v>3613</v>
      </c>
      <c r="K32" s="1422">
        <v>3354</v>
      </c>
      <c r="L32" s="1422">
        <v>3558</v>
      </c>
      <c r="M32" s="1421">
        <f t="shared" si="0"/>
        <v>204</v>
      </c>
      <c r="N32" s="535">
        <f t="shared" si="1"/>
        <v>6.0822898032200312E-2</v>
      </c>
      <c r="O32" s="705">
        <f t="shared" si="2"/>
        <v>-318</v>
      </c>
      <c r="P32" s="535">
        <f t="shared" si="3"/>
        <v>-8.2043343653250722E-2</v>
      </c>
      <c r="Q32" s="634">
        <f t="shared" si="4"/>
        <v>2354</v>
      </c>
      <c r="R32" s="537">
        <f t="shared" si="5"/>
        <v>1.9551495016611296</v>
      </c>
      <c r="T32" s="1573"/>
      <c r="U32" s="1574"/>
      <c r="V32" s="1573"/>
      <c r="W32" s="1574"/>
      <c r="X32" s="1573"/>
      <c r="Y32" s="1574"/>
    </row>
    <row r="33" spans="1:18" s="10" customFormat="1" ht="17.25" customHeight="1">
      <c r="A33" s="1618" t="s">
        <v>277</v>
      </c>
      <c r="L33" s="358"/>
    </row>
    <row r="34" spans="1:18" s="103" customFormat="1" ht="12">
      <c r="L34" s="503"/>
    </row>
    <row r="35" spans="1:18" s="103" customFormat="1" ht="12">
      <c r="B35" s="503"/>
      <c r="C35" s="503"/>
      <c r="D35" s="503"/>
      <c r="E35" s="503"/>
      <c r="F35" s="503"/>
      <c r="G35" s="503"/>
      <c r="H35" s="503"/>
      <c r="I35" s="503"/>
      <c r="J35" s="503"/>
      <c r="K35" s="503"/>
      <c r="L35" s="503"/>
      <c r="M35" s="503"/>
      <c r="N35" s="503"/>
      <c r="O35" s="503"/>
      <c r="P35" s="503"/>
      <c r="Q35" s="503"/>
      <c r="R35" s="503"/>
    </row>
    <row r="36" spans="1:18" s="103" customFormat="1" ht="12">
      <c r="B36" s="503"/>
    </row>
    <row r="37" spans="1:18" s="103" customFormat="1" ht="12"/>
    <row r="38" spans="1:18" s="103" customFormat="1" ht="12"/>
    <row r="39" spans="1:18" s="103" customFormat="1" ht="12"/>
    <row r="40" spans="1:18" s="103" customFormat="1" ht="12"/>
    <row r="41" spans="1:18" s="110" customFormat="1" ht="12.75"/>
    <row r="42" spans="1:18" s="110" customFormat="1" ht="12.75"/>
    <row r="43" spans="1:18" s="110" customFormat="1" ht="12.75"/>
    <row r="44" spans="1:18" s="110" customFormat="1" ht="12.75"/>
    <row r="45" spans="1:18" s="110" customFormat="1" ht="12.75"/>
    <row r="46" spans="1:18" s="110" customFormat="1" ht="12.75"/>
    <row r="47" spans="1:18" s="110" customFormat="1" ht="12.75"/>
    <row r="48" spans="1:18" s="110" customFormat="1" ht="12.75"/>
    <row r="49" s="110" customFormat="1" ht="12.75"/>
    <row r="50" s="110" customFormat="1" ht="12.75"/>
    <row r="51" s="110" customFormat="1" ht="12.75"/>
    <row r="52" s="110" customFormat="1" ht="12.75"/>
    <row r="53" s="110" customFormat="1" ht="12.75"/>
    <row r="54" s="110" customFormat="1" ht="12.75"/>
    <row r="55" s="110" customFormat="1" ht="12.75"/>
    <row r="56" s="110" customFormat="1" ht="12.75"/>
    <row r="57" s="110" customFormat="1" ht="12.75"/>
    <row r="58" s="111" customFormat="1"/>
    <row r="59" s="111" customFormat="1"/>
  </sheetData>
  <mergeCells count="15">
    <mergeCell ref="J3:J5"/>
    <mergeCell ref="M3:N4"/>
    <mergeCell ref="O3:P4"/>
    <mergeCell ref="Q3:R4"/>
    <mergeCell ref="L3:L5"/>
    <mergeCell ref="K3:K5"/>
    <mergeCell ref="F3:F5"/>
    <mergeCell ref="G3:G5"/>
    <mergeCell ref="H3:H5"/>
    <mergeCell ref="I3:I5"/>
    <mergeCell ref="A3:A5"/>
    <mergeCell ref="B3:B5"/>
    <mergeCell ref="C3:C5"/>
    <mergeCell ref="D3:D5"/>
    <mergeCell ref="E3:E5"/>
  </mergeCells>
  <hyperlinks>
    <hyperlink ref="A2" location="OBSAH!A1" tooltip="o" display="zpět na obsah"/>
  </hyperlinks>
  <pageMargins left="0.51181102362204722" right="0.70866141732283472" top="0.78740157480314965" bottom="1.1811023622047245" header="0.31496062992125984" footer="0.51181102362204722"/>
  <pageSetup paperSize="9" scale="80" orientation="landscape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2"/>
  <dimension ref="A1:L30"/>
  <sheetViews>
    <sheetView zoomScaleNormal="100" workbookViewId="0">
      <selection activeCell="A2" sqref="A2"/>
    </sheetView>
  </sheetViews>
  <sheetFormatPr defaultRowHeight="15"/>
  <cols>
    <col min="1" max="1" width="14" customWidth="1"/>
    <col min="2" max="2" width="5.28515625" style="314" customWidth="1"/>
    <col min="3" max="3" width="8.28515625" customWidth="1"/>
    <col min="4" max="6" width="7.5703125" customWidth="1"/>
    <col min="7" max="7" width="9" customWidth="1"/>
    <col min="8" max="8" width="11" customWidth="1"/>
    <col min="9" max="17" width="7.5703125" customWidth="1"/>
  </cols>
  <sheetData>
    <row r="1" spans="1:12" s="2" customFormat="1" ht="17.25" customHeight="1">
      <c r="A1" s="309" t="s">
        <v>726</v>
      </c>
      <c r="B1" s="309"/>
      <c r="L1" s="790"/>
    </row>
    <row r="2" spans="1:12" s="4" customFormat="1" ht="17.25" customHeight="1" thickBot="1">
      <c r="A2" s="517" t="s">
        <v>283</v>
      </c>
      <c r="B2" s="517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 thickBot="1">
      <c r="A3" s="2206" t="s">
        <v>326</v>
      </c>
      <c r="B3" s="2207"/>
      <c r="C3" s="2228" t="s">
        <v>284</v>
      </c>
      <c r="D3" s="1754" t="s">
        <v>552</v>
      </c>
      <c r="E3" s="1924"/>
      <c r="F3" s="1924"/>
      <c r="G3" s="1924"/>
      <c r="H3" s="1924"/>
      <c r="I3" s="1924"/>
      <c r="J3" s="1924"/>
      <c r="K3" s="1925"/>
    </row>
    <row r="4" spans="1:12" ht="30" customHeight="1">
      <c r="A4" s="2208"/>
      <c r="B4" s="2209"/>
      <c r="C4" s="2209"/>
      <c r="D4" s="1974" t="s">
        <v>130</v>
      </c>
      <c r="E4" s="2202" t="s">
        <v>6</v>
      </c>
      <c r="F4" s="2203"/>
      <c r="G4" s="2202" t="s">
        <v>261</v>
      </c>
      <c r="H4" s="2203"/>
      <c r="I4" s="2230" t="s">
        <v>262</v>
      </c>
      <c r="J4" s="2204"/>
      <c r="K4" s="2203"/>
    </row>
    <row r="5" spans="1:12" ht="17.25" customHeight="1">
      <c r="A5" s="2208"/>
      <c r="B5" s="2209"/>
      <c r="C5" s="2209"/>
      <c r="D5" s="1743"/>
      <c r="E5" s="2193" t="s">
        <v>9</v>
      </c>
      <c r="F5" s="2195" t="s">
        <v>8</v>
      </c>
      <c r="G5" s="2193" t="s">
        <v>141</v>
      </c>
      <c r="H5" s="2195" t="s">
        <v>142</v>
      </c>
      <c r="I5" s="2193" t="s">
        <v>508</v>
      </c>
      <c r="J5" s="2197" t="s">
        <v>512</v>
      </c>
      <c r="K5" s="2191" t="s">
        <v>557</v>
      </c>
    </row>
    <row r="6" spans="1:12" ht="17.25" customHeight="1" thickBot="1">
      <c r="A6" s="2208"/>
      <c r="B6" s="2209"/>
      <c r="C6" s="2229"/>
      <c r="D6" s="1744"/>
      <c r="E6" s="2194"/>
      <c r="F6" s="2196"/>
      <c r="G6" s="2194"/>
      <c r="H6" s="2196"/>
      <c r="I6" s="2194"/>
      <c r="J6" s="2198"/>
      <c r="K6" s="2192"/>
    </row>
    <row r="7" spans="1:12" s="39" customFormat="1" ht="17.25" customHeight="1">
      <c r="A7" s="2210">
        <v>2009</v>
      </c>
      <c r="B7" s="2211"/>
      <c r="C7" s="711">
        <v>44</v>
      </c>
      <c r="D7" s="100">
        <v>56537</v>
      </c>
      <c r="E7" s="154">
        <v>34625</v>
      </c>
      <c r="F7" s="481">
        <v>9022</v>
      </c>
      <c r="G7" s="154">
        <v>20374</v>
      </c>
      <c r="H7" s="481">
        <v>36209</v>
      </c>
      <c r="I7" s="155">
        <v>44578</v>
      </c>
      <c r="J7" s="714">
        <v>11972</v>
      </c>
      <c r="K7" s="113">
        <v>57</v>
      </c>
    </row>
    <row r="8" spans="1:12" s="39" customFormat="1" ht="17.25" customHeight="1">
      <c r="A8" s="2212">
        <v>2010</v>
      </c>
      <c r="B8" s="2213"/>
      <c r="C8" s="711">
        <v>43</v>
      </c>
      <c r="D8" s="100">
        <v>57323</v>
      </c>
      <c r="E8" s="154">
        <v>35488</v>
      </c>
      <c r="F8" s="481">
        <v>9763</v>
      </c>
      <c r="G8" s="154">
        <v>21211</v>
      </c>
      <c r="H8" s="481">
        <v>36153</v>
      </c>
      <c r="I8" s="155">
        <v>43819</v>
      </c>
      <c r="J8" s="714">
        <v>13444</v>
      </c>
      <c r="K8" s="113">
        <v>76</v>
      </c>
    </row>
    <row r="9" spans="1:12" s="39" customFormat="1" ht="17.25" customHeight="1">
      <c r="A9" s="2212">
        <v>2011</v>
      </c>
      <c r="B9" s="2213"/>
      <c r="C9" s="711">
        <v>44</v>
      </c>
      <c r="D9" s="100">
        <v>53657</v>
      </c>
      <c r="E9" s="154">
        <v>32972</v>
      </c>
      <c r="F9" s="481">
        <v>9410</v>
      </c>
      <c r="G9" s="154">
        <v>21042</v>
      </c>
      <c r="H9" s="481">
        <v>32642</v>
      </c>
      <c r="I9" s="155">
        <v>40369</v>
      </c>
      <c r="J9" s="714">
        <v>13209</v>
      </c>
      <c r="K9" s="113">
        <v>100</v>
      </c>
    </row>
    <row r="10" spans="1:12" s="39" customFormat="1" ht="17.25" customHeight="1">
      <c r="A10" s="2212">
        <v>2012</v>
      </c>
      <c r="B10" s="2213"/>
      <c r="C10" s="711">
        <v>43</v>
      </c>
      <c r="D10" s="100">
        <v>48191</v>
      </c>
      <c r="E10" s="154">
        <v>29356</v>
      </c>
      <c r="F10" s="481">
        <v>8534</v>
      </c>
      <c r="G10" s="154">
        <v>20864</v>
      </c>
      <c r="H10" s="481">
        <v>27357</v>
      </c>
      <c r="I10" s="155">
        <v>35493</v>
      </c>
      <c r="J10" s="714">
        <v>12622</v>
      </c>
      <c r="K10" s="113">
        <v>102</v>
      </c>
    </row>
    <row r="11" spans="1:12" s="39" customFormat="1" ht="17.25" customHeight="1">
      <c r="A11" s="2212">
        <v>2013</v>
      </c>
      <c r="B11" s="2213"/>
      <c r="C11" s="711">
        <v>43</v>
      </c>
      <c r="D11" s="100">
        <v>43364</v>
      </c>
      <c r="E11" s="154">
        <v>26165</v>
      </c>
      <c r="F11" s="481">
        <v>7773</v>
      </c>
      <c r="G11" s="154">
        <v>20080</v>
      </c>
      <c r="H11" s="481">
        <v>23326</v>
      </c>
      <c r="I11" s="155">
        <v>31274</v>
      </c>
      <c r="J11" s="714">
        <v>12013</v>
      </c>
      <c r="K11" s="113">
        <v>106</v>
      </c>
    </row>
    <row r="12" spans="1:12" s="39" customFormat="1" ht="17.25" customHeight="1">
      <c r="A12" s="2212">
        <v>2014</v>
      </c>
      <c r="B12" s="2213"/>
      <c r="C12" s="711">
        <v>43</v>
      </c>
      <c r="D12" s="100">
        <v>39120</v>
      </c>
      <c r="E12" s="154">
        <v>23629</v>
      </c>
      <c r="F12" s="481">
        <v>6909</v>
      </c>
      <c r="G12" s="154">
        <v>18582</v>
      </c>
      <c r="H12" s="481">
        <v>20572</v>
      </c>
      <c r="I12" s="155">
        <v>27768</v>
      </c>
      <c r="J12" s="714">
        <v>11274</v>
      </c>
      <c r="K12" s="113">
        <v>99</v>
      </c>
    </row>
    <row r="13" spans="1:12" s="39" customFormat="1" ht="17.25" customHeight="1">
      <c r="A13" s="2212">
        <v>2015</v>
      </c>
      <c r="B13" s="2213"/>
      <c r="C13" s="711">
        <v>40</v>
      </c>
      <c r="D13" s="100">
        <v>34457</v>
      </c>
      <c r="E13" s="154">
        <v>20495</v>
      </c>
      <c r="F13" s="481">
        <v>6317</v>
      </c>
      <c r="G13" s="154">
        <v>17225</v>
      </c>
      <c r="H13" s="481">
        <v>17283</v>
      </c>
      <c r="I13" s="155">
        <v>25332</v>
      </c>
      <c r="J13" s="714">
        <v>9058</v>
      </c>
      <c r="K13" s="113">
        <v>87</v>
      </c>
    </row>
    <row r="14" spans="1:12" s="39" customFormat="1" ht="17.25" customHeight="1">
      <c r="A14" s="2212">
        <v>2016</v>
      </c>
      <c r="B14" s="2213"/>
      <c r="C14" s="711">
        <v>39</v>
      </c>
      <c r="D14" s="100">
        <v>31343</v>
      </c>
      <c r="E14" s="154">
        <v>18438</v>
      </c>
      <c r="F14" s="481">
        <v>5884</v>
      </c>
      <c r="G14" s="154">
        <v>15426</v>
      </c>
      <c r="H14" s="481">
        <v>15969</v>
      </c>
      <c r="I14" s="154">
        <v>22990</v>
      </c>
      <c r="J14" s="1415">
        <v>8288</v>
      </c>
      <c r="K14" s="113">
        <v>87</v>
      </c>
    </row>
    <row r="15" spans="1:12" s="39" customFormat="1" ht="17.25" customHeight="1">
      <c r="A15" s="2212">
        <v>2017</v>
      </c>
      <c r="B15" s="2213"/>
      <c r="C15" s="711">
        <v>36</v>
      </c>
      <c r="D15" s="100">
        <v>29671</v>
      </c>
      <c r="E15" s="154">
        <v>17331</v>
      </c>
      <c r="F15" s="481">
        <v>5757</v>
      </c>
      <c r="G15" s="154">
        <v>14810</v>
      </c>
      <c r="H15" s="481">
        <v>14896</v>
      </c>
      <c r="I15" s="155">
        <v>21883</v>
      </c>
      <c r="J15" s="1415">
        <v>7723</v>
      </c>
      <c r="K15" s="113">
        <v>81</v>
      </c>
    </row>
    <row r="16" spans="1:12" s="39" customFormat="1" ht="17.25" customHeight="1">
      <c r="A16" s="2212">
        <v>2018</v>
      </c>
      <c r="B16" s="2213"/>
      <c r="C16" s="711">
        <v>36</v>
      </c>
      <c r="D16" s="100">
        <v>28516</v>
      </c>
      <c r="E16" s="154">
        <v>16394</v>
      </c>
      <c r="F16" s="481">
        <v>5612</v>
      </c>
      <c r="G16" s="154">
        <v>14230</v>
      </c>
      <c r="H16" s="481">
        <v>14309</v>
      </c>
      <c r="I16" s="155">
        <v>21247</v>
      </c>
      <c r="J16" s="1415">
        <v>7215</v>
      </c>
      <c r="K16" s="113">
        <v>69</v>
      </c>
    </row>
    <row r="17" spans="1:11" s="39" customFormat="1" ht="17.25" customHeight="1" thickBot="1">
      <c r="A17" s="2214">
        <v>2019</v>
      </c>
      <c r="B17" s="2215"/>
      <c r="C17" s="715">
        <v>32</v>
      </c>
      <c r="D17" s="486">
        <v>28118</v>
      </c>
      <c r="E17" s="483">
        <v>16075</v>
      </c>
      <c r="F17" s="484">
        <v>5692</v>
      </c>
      <c r="G17" s="483">
        <v>14253</v>
      </c>
      <c r="H17" s="484">
        <v>13887</v>
      </c>
      <c r="I17" s="1416">
        <v>21290</v>
      </c>
      <c r="J17" s="1417">
        <v>6773</v>
      </c>
      <c r="K17" s="484">
        <v>68</v>
      </c>
    </row>
    <row r="18" spans="1:11" ht="17.25" customHeight="1">
      <c r="A18" s="1909" t="s">
        <v>969</v>
      </c>
      <c r="B18" s="884" t="s">
        <v>281</v>
      </c>
      <c r="C18" s="874">
        <f>C17-C16</f>
        <v>-4</v>
      </c>
      <c r="D18" s="874">
        <f t="shared" ref="D18:K18" si="0">D17-D16</f>
        <v>-398</v>
      </c>
      <c r="E18" s="874">
        <f t="shared" si="0"/>
        <v>-319</v>
      </c>
      <c r="F18" s="930">
        <f t="shared" si="0"/>
        <v>80</v>
      </c>
      <c r="G18" s="874">
        <f t="shared" si="0"/>
        <v>23</v>
      </c>
      <c r="H18" s="930">
        <f t="shared" si="0"/>
        <v>-422</v>
      </c>
      <c r="I18" s="874">
        <f t="shared" si="0"/>
        <v>43</v>
      </c>
      <c r="J18" s="875">
        <f t="shared" si="0"/>
        <v>-442</v>
      </c>
      <c r="K18" s="1010">
        <f t="shared" si="0"/>
        <v>-1</v>
      </c>
    </row>
    <row r="19" spans="1:11" ht="17.25" customHeight="1">
      <c r="A19" s="1695"/>
      <c r="B19" s="878" t="s">
        <v>282</v>
      </c>
      <c r="C19" s="881">
        <f>C17/C16-1</f>
        <v>-0.11111111111111116</v>
      </c>
      <c r="D19" s="881">
        <f t="shared" ref="D19:K19" si="1">D17/D16-1</f>
        <v>-1.3957076728853934E-2</v>
      </c>
      <c r="E19" s="881">
        <f t="shared" si="1"/>
        <v>-1.9458338416493803E-2</v>
      </c>
      <c r="F19" s="942">
        <f t="shared" si="1"/>
        <v>1.4255167498218091E-2</v>
      </c>
      <c r="G19" s="881">
        <f t="shared" si="1"/>
        <v>1.6163035839775741E-3</v>
      </c>
      <c r="H19" s="942">
        <f t="shared" si="1"/>
        <v>-2.9491928157103886E-2</v>
      </c>
      <c r="I19" s="881">
        <f t="shared" si="1"/>
        <v>2.0238151268414661E-3</v>
      </c>
      <c r="J19" s="882">
        <f t="shared" si="1"/>
        <v>-6.1261261261261302E-2</v>
      </c>
      <c r="K19" s="1013">
        <f t="shared" si="1"/>
        <v>-1.4492753623188359E-2</v>
      </c>
    </row>
    <row r="20" spans="1:11" ht="17.25" customHeight="1">
      <c r="A20" s="1696" t="s">
        <v>970</v>
      </c>
      <c r="B20" s="884" t="s">
        <v>281</v>
      </c>
      <c r="C20" s="887">
        <f>C17-C12</f>
        <v>-11</v>
      </c>
      <c r="D20" s="887">
        <f t="shared" ref="D20:K20" si="2">D17-D12</f>
        <v>-11002</v>
      </c>
      <c r="E20" s="887">
        <f t="shared" si="2"/>
        <v>-7554</v>
      </c>
      <c r="F20" s="946">
        <f t="shared" si="2"/>
        <v>-1217</v>
      </c>
      <c r="G20" s="887">
        <f t="shared" si="2"/>
        <v>-4329</v>
      </c>
      <c r="H20" s="946">
        <f t="shared" si="2"/>
        <v>-6685</v>
      </c>
      <c r="I20" s="887">
        <f t="shared" si="2"/>
        <v>-6478</v>
      </c>
      <c r="J20" s="888">
        <f t="shared" si="2"/>
        <v>-4501</v>
      </c>
      <c r="K20" s="1076">
        <f t="shared" si="2"/>
        <v>-31</v>
      </c>
    </row>
    <row r="21" spans="1:11" ht="17.25" customHeight="1">
      <c r="A21" s="1695"/>
      <c r="B21" s="891" t="s">
        <v>282</v>
      </c>
      <c r="C21" s="893">
        <f>C17/C12-1</f>
        <v>-0.2558139534883721</v>
      </c>
      <c r="D21" s="893">
        <f t="shared" ref="D21:J21" si="3">D17/D12-1</f>
        <v>-0.28123721881390595</v>
      </c>
      <c r="E21" s="893">
        <f t="shared" si="3"/>
        <v>-0.31969190401625125</v>
      </c>
      <c r="F21" s="934">
        <f t="shared" si="3"/>
        <v>-0.17614705456650748</v>
      </c>
      <c r="G21" s="893">
        <f t="shared" si="3"/>
        <v>-0.23296738779463999</v>
      </c>
      <c r="H21" s="934">
        <f t="shared" si="3"/>
        <v>-0.32495625121524407</v>
      </c>
      <c r="I21" s="893">
        <f t="shared" si="3"/>
        <v>-0.23329011812157885</v>
      </c>
      <c r="J21" s="894">
        <f t="shared" si="3"/>
        <v>-0.39923718289870502</v>
      </c>
      <c r="K21" s="1077">
        <f>K17/K12-1</f>
        <v>-0.31313131313131315</v>
      </c>
    </row>
    <row r="22" spans="1:11" ht="17.25" customHeight="1">
      <c r="A22" s="1696" t="s">
        <v>971</v>
      </c>
      <c r="B22" s="896" t="s">
        <v>281</v>
      </c>
      <c r="C22" s="899">
        <f>C17-C7</f>
        <v>-12</v>
      </c>
      <c r="D22" s="899">
        <f t="shared" ref="D22:K22" si="4">D17-D7</f>
        <v>-28419</v>
      </c>
      <c r="E22" s="899">
        <f t="shared" si="4"/>
        <v>-18550</v>
      </c>
      <c r="F22" s="938">
        <f t="shared" si="4"/>
        <v>-3330</v>
      </c>
      <c r="G22" s="899">
        <f t="shared" si="4"/>
        <v>-6121</v>
      </c>
      <c r="H22" s="938">
        <f t="shared" si="4"/>
        <v>-22322</v>
      </c>
      <c r="I22" s="899">
        <f t="shared" si="4"/>
        <v>-23288</v>
      </c>
      <c r="J22" s="900">
        <f t="shared" si="4"/>
        <v>-5199</v>
      </c>
      <c r="K22" s="1016">
        <f t="shared" si="4"/>
        <v>11</v>
      </c>
    </row>
    <row r="23" spans="1:11" ht="17.25" customHeight="1" thickBot="1">
      <c r="A23" s="1697"/>
      <c r="B23" s="903" t="s">
        <v>282</v>
      </c>
      <c r="C23" s="915">
        <f>C17/C7-1</f>
        <v>-0.27272727272727271</v>
      </c>
      <c r="D23" s="915">
        <f t="shared" ref="D23:K23" si="5">D17/D7-1</f>
        <v>-0.50266197357482711</v>
      </c>
      <c r="E23" s="915">
        <f t="shared" si="5"/>
        <v>-0.53574007220216613</v>
      </c>
      <c r="F23" s="989">
        <f t="shared" si="5"/>
        <v>-0.36909776102859682</v>
      </c>
      <c r="G23" s="915">
        <f t="shared" si="5"/>
        <v>-0.30043192303916755</v>
      </c>
      <c r="H23" s="989">
        <f t="shared" si="5"/>
        <v>-0.61647656659946426</v>
      </c>
      <c r="I23" s="915">
        <f t="shared" si="5"/>
        <v>-0.52241015747678232</v>
      </c>
      <c r="J23" s="916">
        <f t="shared" si="5"/>
        <v>-0.43426328098897427</v>
      </c>
      <c r="K23" s="1019">
        <f t="shared" si="5"/>
        <v>0.19298245614035081</v>
      </c>
    </row>
    <row r="24" spans="1:11" ht="17.25" customHeight="1">
      <c r="A24" s="1618" t="s">
        <v>696</v>
      </c>
    </row>
    <row r="25" spans="1:11" ht="17.25" customHeight="1">
      <c r="A25" s="1618" t="s">
        <v>559</v>
      </c>
      <c r="C25" s="286"/>
      <c r="D25" s="286"/>
      <c r="E25" s="286"/>
      <c r="F25" s="286"/>
      <c r="G25" s="286"/>
      <c r="H25" s="286"/>
      <c r="I25" s="286"/>
      <c r="J25" s="286"/>
      <c r="K25" s="286"/>
    </row>
    <row r="26" spans="1:11">
      <c r="C26" s="455"/>
      <c r="D26" s="455"/>
      <c r="E26" s="455"/>
      <c r="F26" s="455"/>
      <c r="G26" s="455"/>
      <c r="H26" s="455"/>
      <c r="I26" s="455"/>
      <c r="J26" s="455"/>
      <c r="K26" s="455"/>
    </row>
    <row r="27" spans="1:11">
      <c r="C27" s="286"/>
      <c r="D27" s="286"/>
      <c r="E27" s="286"/>
      <c r="F27" s="286"/>
      <c r="G27" s="286"/>
      <c r="H27" s="286"/>
      <c r="I27" s="286"/>
      <c r="J27" s="286"/>
      <c r="K27" s="286"/>
    </row>
    <row r="28" spans="1:11">
      <c r="C28" s="455"/>
      <c r="D28" s="455"/>
      <c r="E28" s="455"/>
      <c r="F28" s="455"/>
      <c r="G28" s="455"/>
      <c r="H28" s="455"/>
      <c r="I28" s="455"/>
      <c r="J28" s="455"/>
      <c r="K28" s="455"/>
    </row>
    <row r="29" spans="1:11">
      <c r="C29" s="286"/>
      <c r="D29" s="286"/>
      <c r="E29" s="286"/>
      <c r="F29" s="286"/>
      <c r="G29" s="286"/>
      <c r="H29" s="286"/>
      <c r="I29" s="286"/>
      <c r="J29" s="286"/>
      <c r="K29" s="286"/>
    </row>
    <row r="30" spans="1:11">
      <c r="C30" s="455"/>
      <c r="D30" s="455"/>
      <c r="E30" s="455"/>
      <c r="F30" s="455"/>
      <c r="G30" s="455"/>
      <c r="H30" s="455"/>
      <c r="I30" s="455"/>
      <c r="J30" s="455"/>
      <c r="K30" s="455"/>
    </row>
  </sheetData>
  <mergeCells count="28"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3:B6"/>
    <mergeCell ref="H5:H6"/>
    <mergeCell ref="I5:I6"/>
    <mergeCell ref="J5:J6"/>
    <mergeCell ref="K5:K6"/>
    <mergeCell ref="C3:C6"/>
    <mergeCell ref="D3:K3"/>
    <mergeCell ref="D4:D6"/>
    <mergeCell ref="E4:F4"/>
    <mergeCell ref="G4:H4"/>
    <mergeCell ref="I4:K4"/>
    <mergeCell ref="E5:E6"/>
    <mergeCell ref="F5:F6"/>
    <mergeCell ref="G5:G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fitToHeight="0" orientation="landscape" r:id="rId1"/>
  <ignoredErrors>
    <ignoredError sqref="C18:K23" unlockedFormula="1"/>
  </ignoredErrors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3"/>
  <dimension ref="A1:Y45"/>
  <sheetViews>
    <sheetView zoomScaleNormal="100" workbookViewId="0">
      <selection sqref="A1:I1"/>
    </sheetView>
  </sheetViews>
  <sheetFormatPr defaultRowHeight="15"/>
  <cols>
    <col min="1" max="1" width="57.85546875" style="117" customWidth="1"/>
    <col min="2" max="2" width="7.140625" customWidth="1"/>
    <col min="3" max="3" width="7" customWidth="1"/>
    <col min="4" max="4" width="6.85546875" customWidth="1"/>
    <col min="5" max="5" width="6.5703125" customWidth="1"/>
    <col min="6" max="6" width="6.7109375" customWidth="1"/>
    <col min="7" max="7" width="6.140625" customWidth="1"/>
    <col min="8" max="8" width="6.28515625" customWidth="1"/>
    <col min="9" max="9" width="6.140625" customWidth="1"/>
    <col min="10" max="10" width="6.5703125" customWidth="1"/>
    <col min="11" max="11" width="7.140625" customWidth="1"/>
    <col min="12" max="12" width="5.85546875" style="314" customWidth="1"/>
    <col min="13" max="13" width="7" customWidth="1"/>
    <col min="14" max="14" width="6.85546875" customWidth="1"/>
    <col min="15" max="15" width="6.42578125" customWidth="1"/>
    <col min="16" max="16" width="7" customWidth="1"/>
    <col min="17" max="17" width="6.7109375" customWidth="1"/>
    <col min="18" max="18" width="6.5703125" customWidth="1"/>
    <col min="19" max="19" width="7.5703125" customWidth="1"/>
  </cols>
  <sheetData>
    <row r="1" spans="1:25" s="2" customFormat="1" ht="17.25" customHeight="1" thickBot="1">
      <c r="A1" s="2231" t="s">
        <v>727</v>
      </c>
      <c r="B1" s="2231"/>
      <c r="C1" s="2231"/>
      <c r="D1" s="2231"/>
      <c r="E1" s="2231"/>
      <c r="F1" s="2231"/>
      <c r="G1" s="2231"/>
      <c r="H1" s="2231"/>
      <c r="I1" s="2231"/>
      <c r="J1" s="790"/>
      <c r="K1" s="142"/>
      <c r="L1" s="412"/>
    </row>
    <row r="2" spans="1:25" s="4" customFormat="1" ht="17.25" customHeight="1" thickBot="1">
      <c r="A2" s="517" t="s">
        <v>283</v>
      </c>
      <c r="B2" s="3"/>
      <c r="C2" s="3"/>
      <c r="D2" s="3"/>
      <c r="E2" s="3"/>
      <c r="F2" s="3"/>
      <c r="G2" s="3"/>
      <c r="H2" s="3"/>
      <c r="I2" s="3"/>
      <c r="J2" s="3"/>
      <c r="K2" s="3"/>
      <c r="L2" s="310"/>
      <c r="M2" s="3"/>
    </row>
    <row r="3" spans="1:25" ht="15" customHeight="1">
      <c r="A3" s="1824" t="s">
        <v>560</v>
      </c>
      <c r="B3" s="2063">
        <v>2009</v>
      </c>
      <c r="C3" s="1865">
        <v>2010</v>
      </c>
      <c r="D3" s="1865">
        <v>2011</v>
      </c>
      <c r="E3" s="1865">
        <v>2012</v>
      </c>
      <c r="F3" s="1865">
        <v>2013</v>
      </c>
      <c r="G3" s="1865">
        <v>2014</v>
      </c>
      <c r="H3" s="1865">
        <v>2015</v>
      </c>
      <c r="I3" s="1865">
        <v>2016</v>
      </c>
      <c r="J3" s="1865">
        <v>2017</v>
      </c>
      <c r="K3" s="1865">
        <v>2018</v>
      </c>
      <c r="L3" s="1866">
        <v>2019</v>
      </c>
      <c r="M3" s="2219" t="s">
        <v>960</v>
      </c>
      <c r="N3" s="2220"/>
      <c r="O3" s="2223" t="s">
        <v>961</v>
      </c>
      <c r="P3" s="2220"/>
      <c r="Q3" s="2219" t="s">
        <v>962</v>
      </c>
      <c r="R3" s="2225"/>
    </row>
    <row r="4" spans="1:25" ht="6.75" customHeight="1">
      <c r="A4" s="1946"/>
      <c r="B4" s="1963"/>
      <c r="C4" s="1973"/>
      <c r="D4" s="1973"/>
      <c r="E4" s="1973"/>
      <c r="F4" s="1973"/>
      <c r="G4" s="1973"/>
      <c r="H4" s="1973"/>
      <c r="I4" s="1973">
        <v>2016</v>
      </c>
      <c r="J4" s="1973"/>
      <c r="K4" s="1973"/>
      <c r="L4" s="2081"/>
      <c r="M4" s="2221"/>
      <c r="N4" s="2222"/>
      <c r="O4" s="2224"/>
      <c r="P4" s="2222"/>
      <c r="Q4" s="2221"/>
      <c r="R4" s="2226"/>
    </row>
    <row r="5" spans="1:25" ht="12.75" customHeight="1" thickBot="1">
      <c r="A5" s="2232"/>
      <c r="B5" s="1964"/>
      <c r="C5" s="2216"/>
      <c r="D5" s="2216"/>
      <c r="E5" s="2216"/>
      <c r="F5" s="2216"/>
      <c r="G5" s="2216"/>
      <c r="H5" s="2216"/>
      <c r="I5" s="2216"/>
      <c r="J5" s="2216"/>
      <c r="K5" s="2216"/>
      <c r="L5" s="2227"/>
      <c r="M5" s="926" t="s">
        <v>281</v>
      </c>
      <c r="N5" s="925" t="s">
        <v>282</v>
      </c>
      <c r="O5" s="929" t="s">
        <v>281</v>
      </c>
      <c r="P5" s="925" t="s">
        <v>282</v>
      </c>
      <c r="Q5" s="926" t="s">
        <v>281</v>
      </c>
      <c r="R5" s="977" t="s">
        <v>282</v>
      </c>
    </row>
    <row r="6" spans="1:25" s="114" customFormat="1" ht="15" customHeight="1">
      <c r="A6" s="104" t="s">
        <v>171</v>
      </c>
      <c r="B6" s="1631">
        <v>56537</v>
      </c>
      <c r="C6" s="1631">
        <v>57323</v>
      </c>
      <c r="D6" s="1631">
        <v>53657</v>
      </c>
      <c r="E6" s="1631">
        <v>48191</v>
      </c>
      <c r="F6" s="1631">
        <v>43364</v>
      </c>
      <c r="G6" s="1631">
        <v>39120</v>
      </c>
      <c r="H6" s="1631">
        <v>34457</v>
      </c>
      <c r="I6" s="1631">
        <v>31343</v>
      </c>
      <c r="J6" s="1632">
        <v>29671</v>
      </c>
      <c r="K6" s="1632">
        <v>28516</v>
      </c>
      <c r="L6" s="1633">
        <v>28118</v>
      </c>
      <c r="M6" s="1634">
        <f>L6-K6</f>
        <v>-398</v>
      </c>
      <c r="N6" s="1635">
        <f>L6/K6-1</f>
        <v>-1.3957076728853934E-2</v>
      </c>
      <c r="O6" s="1636">
        <f>L6-G6</f>
        <v>-11002</v>
      </c>
      <c r="P6" s="1650">
        <f>L6/G6-1</f>
        <v>-0.28123721881390595</v>
      </c>
      <c r="Q6" s="1637">
        <f>L6-B6</f>
        <v>-28419</v>
      </c>
      <c r="R6" s="1638">
        <f>L6/B6-1</f>
        <v>-0.50266197357482711</v>
      </c>
      <c r="T6" s="1575"/>
      <c r="U6" s="1576"/>
      <c r="V6" s="1575"/>
      <c r="X6" s="1575"/>
      <c r="Y6" s="1576"/>
    </row>
    <row r="7" spans="1:25" s="105" customFormat="1" ht="15" customHeight="1">
      <c r="A7" s="115" t="s">
        <v>639</v>
      </c>
      <c r="B7" s="1639">
        <v>5628</v>
      </c>
      <c r="C7" s="1639">
        <v>5219</v>
      </c>
      <c r="D7" s="1639">
        <v>4681</v>
      </c>
      <c r="E7" s="1639">
        <v>3708</v>
      </c>
      <c r="F7" s="721">
        <v>2752</v>
      </c>
      <c r="G7" s="721">
        <v>1490</v>
      </c>
      <c r="H7" s="1640">
        <v>762</v>
      </c>
      <c r="I7" s="1640">
        <v>543</v>
      </c>
      <c r="J7" s="721">
        <v>2381</v>
      </c>
      <c r="K7" s="721">
        <v>3834</v>
      </c>
      <c r="L7" s="427">
        <v>4398</v>
      </c>
      <c r="M7" s="1634">
        <f t="shared" ref="M7:M43" si="0">L7-K7</f>
        <v>564</v>
      </c>
      <c r="N7" s="1635">
        <f t="shared" ref="N7:N43" si="1">L7/K7-1</f>
        <v>0.14710485133020335</v>
      </c>
      <c r="O7" s="1636">
        <f t="shared" ref="O7:O42" si="2">L7-G7</f>
        <v>2908</v>
      </c>
      <c r="P7" s="1635">
        <f t="shared" ref="P7:P42" si="3">L7/G7-1</f>
        <v>1.9516778523489933</v>
      </c>
      <c r="Q7" s="1637">
        <f t="shared" ref="Q7:Q38" si="4">L7-B7</f>
        <v>-1230</v>
      </c>
      <c r="R7" s="1638">
        <f t="shared" ref="R7:R38" si="5">L7/B7-1</f>
        <v>-0.21855010660980811</v>
      </c>
      <c r="T7" s="1477"/>
      <c r="U7" s="1576"/>
      <c r="V7" s="1575"/>
      <c r="W7" s="1576"/>
      <c r="X7" s="1575"/>
      <c r="Y7" s="1576"/>
    </row>
    <row r="8" spans="1:25" s="105" customFormat="1" ht="15" customHeight="1">
      <c r="A8" s="115" t="s">
        <v>172</v>
      </c>
      <c r="B8" s="1639">
        <v>1339</v>
      </c>
      <c r="C8" s="1639">
        <v>1297</v>
      </c>
      <c r="D8" s="1639">
        <v>1062</v>
      </c>
      <c r="E8" s="1639">
        <v>761</v>
      </c>
      <c r="F8" s="721">
        <v>475</v>
      </c>
      <c r="G8" s="721">
        <v>389</v>
      </c>
      <c r="H8" s="1640">
        <v>244</v>
      </c>
      <c r="I8" s="1640">
        <v>196</v>
      </c>
      <c r="J8" s="721">
        <v>171</v>
      </c>
      <c r="K8" s="721">
        <v>102</v>
      </c>
      <c r="L8" s="1641" t="s">
        <v>254</v>
      </c>
      <c r="M8" s="698" t="s">
        <v>58</v>
      </c>
      <c r="N8" s="699" t="s">
        <v>58</v>
      </c>
      <c r="O8" s="701" t="s">
        <v>58</v>
      </c>
      <c r="P8" s="699" t="s">
        <v>58</v>
      </c>
      <c r="Q8" s="703" t="s">
        <v>58</v>
      </c>
      <c r="R8" s="704" t="s">
        <v>58</v>
      </c>
      <c r="T8" s="1576"/>
      <c r="U8" s="1576"/>
      <c r="V8" s="1575"/>
      <c r="W8" s="1576"/>
      <c r="X8" s="1575"/>
      <c r="Y8" s="1576"/>
    </row>
    <row r="9" spans="1:25" s="105" customFormat="1" ht="15" customHeight="1">
      <c r="A9" s="115" t="s">
        <v>638</v>
      </c>
      <c r="B9" s="1639">
        <v>2533</v>
      </c>
      <c r="C9" s="1639">
        <v>2360</v>
      </c>
      <c r="D9" s="1639">
        <v>2110</v>
      </c>
      <c r="E9" s="1639">
        <v>1856</v>
      </c>
      <c r="F9" s="721">
        <v>1751</v>
      </c>
      <c r="G9" s="721">
        <v>1558</v>
      </c>
      <c r="H9" s="1640">
        <v>1429</v>
      </c>
      <c r="I9" s="1640">
        <v>1332</v>
      </c>
      <c r="J9" s="721">
        <v>1201</v>
      </c>
      <c r="K9" s="721">
        <v>1080</v>
      </c>
      <c r="L9" s="427">
        <v>979</v>
      </c>
      <c r="M9" s="1634">
        <f t="shared" si="0"/>
        <v>-101</v>
      </c>
      <c r="N9" s="1635">
        <f t="shared" si="1"/>
        <v>-9.3518518518518556E-2</v>
      </c>
      <c r="O9" s="1636">
        <f t="shared" si="2"/>
        <v>-579</v>
      </c>
      <c r="P9" s="1635">
        <f t="shared" si="3"/>
        <v>-0.37163029525032087</v>
      </c>
      <c r="Q9" s="1637">
        <f t="shared" si="4"/>
        <v>-1554</v>
      </c>
      <c r="R9" s="1638">
        <f t="shared" si="5"/>
        <v>-0.61350177654954607</v>
      </c>
      <c r="T9" s="1575"/>
      <c r="U9" s="1576"/>
      <c r="V9" s="1575"/>
      <c r="W9" s="1576"/>
      <c r="X9" s="1575"/>
      <c r="Y9" s="1576"/>
    </row>
    <row r="10" spans="1:25" s="105" customFormat="1" ht="15" customHeight="1">
      <c r="A10" s="115" t="s">
        <v>279</v>
      </c>
      <c r="B10" s="1639">
        <v>5609</v>
      </c>
      <c r="C10" s="1639">
        <v>5545</v>
      </c>
      <c r="D10" s="1639">
        <v>5240</v>
      </c>
      <c r="E10" s="1639">
        <v>5003</v>
      </c>
      <c r="F10" s="721">
        <v>4608</v>
      </c>
      <c r="G10" s="721">
        <v>4082</v>
      </c>
      <c r="H10" s="1640">
        <v>3718</v>
      </c>
      <c r="I10" s="1640">
        <v>3816</v>
      </c>
      <c r="J10" s="721">
        <v>3753</v>
      </c>
      <c r="K10" s="721">
        <v>3449</v>
      </c>
      <c r="L10" s="427">
        <v>3105</v>
      </c>
      <c r="M10" s="1634">
        <f t="shared" si="0"/>
        <v>-344</v>
      </c>
      <c r="N10" s="1635">
        <f t="shared" si="1"/>
        <v>-9.9739054798492321E-2</v>
      </c>
      <c r="O10" s="1636">
        <f t="shared" si="2"/>
        <v>-977</v>
      </c>
      <c r="P10" s="1635">
        <f t="shared" si="3"/>
        <v>-0.23934345908868204</v>
      </c>
      <c r="Q10" s="1637">
        <f t="shared" si="4"/>
        <v>-2504</v>
      </c>
      <c r="R10" s="1638">
        <f t="shared" si="5"/>
        <v>-0.4464253877696559</v>
      </c>
      <c r="T10" s="1575"/>
      <c r="U10" s="1576"/>
      <c r="V10" s="1575"/>
      <c r="W10" s="1576"/>
      <c r="X10" s="1575"/>
      <c r="Y10" s="1576"/>
    </row>
    <row r="11" spans="1:25" s="105" customFormat="1" ht="15" customHeight="1">
      <c r="A11" s="115" t="s">
        <v>637</v>
      </c>
      <c r="B11" s="1639">
        <v>2736</v>
      </c>
      <c r="C11" s="1639">
        <v>2586</v>
      </c>
      <c r="D11" s="1639">
        <v>2796</v>
      </c>
      <c r="E11" s="1639">
        <v>2823</v>
      </c>
      <c r="F11" s="721">
        <v>2315</v>
      </c>
      <c r="G11" s="721">
        <v>2274</v>
      </c>
      <c r="H11" s="1640">
        <v>2299</v>
      </c>
      <c r="I11" s="1640">
        <v>2242</v>
      </c>
      <c r="J11" s="1640">
        <v>1982</v>
      </c>
      <c r="K11" s="1640">
        <v>1873</v>
      </c>
      <c r="L11" s="427">
        <v>1870</v>
      </c>
      <c r="M11" s="1634">
        <f t="shared" si="0"/>
        <v>-3</v>
      </c>
      <c r="N11" s="1635">
        <f t="shared" si="1"/>
        <v>-1.6017084890549427E-3</v>
      </c>
      <c r="O11" s="1636">
        <f t="shared" si="2"/>
        <v>-404</v>
      </c>
      <c r="P11" s="1635">
        <f t="shared" si="3"/>
        <v>-0.17766051011433592</v>
      </c>
      <c r="Q11" s="1637">
        <f t="shared" si="4"/>
        <v>-866</v>
      </c>
      <c r="R11" s="1638">
        <f t="shared" si="5"/>
        <v>-0.31652046783625731</v>
      </c>
      <c r="T11" s="1575"/>
      <c r="U11" s="1576"/>
      <c r="V11" s="1575"/>
      <c r="W11" s="1576"/>
      <c r="X11" s="1575"/>
      <c r="Y11" s="1576"/>
    </row>
    <row r="12" spans="1:25" s="105" customFormat="1" ht="15" customHeight="1">
      <c r="A12" s="115" t="s">
        <v>173</v>
      </c>
      <c r="B12" s="1639">
        <v>480</v>
      </c>
      <c r="C12" s="1639">
        <v>454</v>
      </c>
      <c r="D12" s="1639">
        <v>532</v>
      </c>
      <c r="E12" s="1639">
        <v>580</v>
      </c>
      <c r="F12" s="721">
        <v>547</v>
      </c>
      <c r="G12" s="721">
        <v>532</v>
      </c>
      <c r="H12" s="1640">
        <v>553</v>
      </c>
      <c r="I12" s="1640">
        <v>521</v>
      </c>
      <c r="J12" s="1640">
        <v>547</v>
      </c>
      <c r="K12" s="1640">
        <v>575</v>
      </c>
      <c r="L12" s="427">
        <v>617</v>
      </c>
      <c r="M12" s="1634">
        <f t="shared" si="0"/>
        <v>42</v>
      </c>
      <c r="N12" s="1635">
        <f t="shared" si="1"/>
        <v>7.3043478260869543E-2</v>
      </c>
      <c r="O12" s="1636">
        <f t="shared" si="2"/>
        <v>85</v>
      </c>
      <c r="P12" s="1635">
        <f t="shared" si="3"/>
        <v>0.15977443609022557</v>
      </c>
      <c r="Q12" s="1637">
        <f t="shared" si="4"/>
        <v>137</v>
      </c>
      <c r="R12" s="1638">
        <f t="shared" si="5"/>
        <v>0.28541666666666665</v>
      </c>
      <c r="T12" s="1575"/>
      <c r="U12" s="1576"/>
      <c r="V12" s="1575"/>
      <c r="W12" s="1576"/>
      <c r="X12" s="1575"/>
      <c r="Y12" s="1576"/>
    </row>
    <row r="13" spans="1:25" s="105" customFormat="1" ht="15" customHeight="1">
      <c r="A13" s="115" t="s">
        <v>174</v>
      </c>
      <c r="B13" s="1639">
        <v>869</v>
      </c>
      <c r="C13" s="1639">
        <v>1064</v>
      </c>
      <c r="D13" s="1639">
        <v>1152</v>
      </c>
      <c r="E13" s="1639">
        <v>1159</v>
      </c>
      <c r="F13" s="721">
        <v>1149</v>
      </c>
      <c r="G13" s="721">
        <v>1018</v>
      </c>
      <c r="H13" s="1640">
        <v>873</v>
      </c>
      <c r="I13" s="1640">
        <v>732</v>
      </c>
      <c r="J13" s="1640">
        <v>690</v>
      </c>
      <c r="K13" s="1640">
        <v>660</v>
      </c>
      <c r="L13" s="427">
        <v>627</v>
      </c>
      <c r="M13" s="1634">
        <f t="shared" si="0"/>
        <v>-33</v>
      </c>
      <c r="N13" s="1635">
        <f t="shared" si="1"/>
        <v>-5.0000000000000044E-2</v>
      </c>
      <c r="O13" s="1636">
        <f t="shared" si="2"/>
        <v>-391</v>
      </c>
      <c r="P13" s="1635">
        <f t="shared" si="3"/>
        <v>-0.38408644400785852</v>
      </c>
      <c r="Q13" s="1637">
        <f t="shared" si="4"/>
        <v>-242</v>
      </c>
      <c r="R13" s="1638">
        <f t="shared" si="5"/>
        <v>-0.27848101265822789</v>
      </c>
      <c r="T13" s="1575"/>
      <c r="U13" s="1576"/>
      <c r="V13" s="1575"/>
      <c r="W13" s="1576"/>
      <c r="X13" s="1575"/>
      <c r="Y13" s="1576"/>
    </row>
    <row r="14" spans="1:25" s="105" customFormat="1" ht="15" customHeight="1">
      <c r="A14" s="115" t="s">
        <v>175</v>
      </c>
      <c r="B14" s="1639">
        <v>469</v>
      </c>
      <c r="C14" s="1639">
        <v>428</v>
      </c>
      <c r="D14" s="1639">
        <v>341</v>
      </c>
      <c r="E14" s="1639">
        <v>277</v>
      </c>
      <c r="F14" s="721">
        <v>240</v>
      </c>
      <c r="G14" s="721">
        <v>188</v>
      </c>
      <c r="H14" s="1640">
        <v>179</v>
      </c>
      <c r="I14" s="1640">
        <v>285</v>
      </c>
      <c r="J14" s="1640">
        <v>174</v>
      </c>
      <c r="K14" s="1640">
        <v>121</v>
      </c>
      <c r="L14" s="427">
        <v>94</v>
      </c>
      <c r="M14" s="1634">
        <f t="shared" si="0"/>
        <v>-27</v>
      </c>
      <c r="N14" s="1635">
        <f t="shared" si="1"/>
        <v>-0.22314049586776863</v>
      </c>
      <c r="O14" s="1636">
        <f t="shared" si="2"/>
        <v>-94</v>
      </c>
      <c r="P14" s="1635">
        <f t="shared" si="3"/>
        <v>-0.5</v>
      </c>
      <c r="Q14" s="1637">
        <f t="shared" si="4"/>
        <v>-375</v>
      </c>
      <c r="R14" s="1638">
        <f t="shared" si="5"/>
        <v>-0.79957356076759067</v>
      </c>
      <c r="T14" s="1575"/>
      <c r="U14" s="1576"/>
      <c r="V14" s="1575"/>
      <c r="W14" s="1576"/>
      <c r="X14" s="1575"/>
      <c r="Y14" s="1576"/>
    </row>
    <row r="15" spans="1:25" s="105" customFormat="1" ht="15" customHeight="1">
      <c r="A15" s="115" t="s">
        <v>176</v>
      </c>
      <c r="B15" s="1639">
        <v>607</v>
      </c>
      <c r="C15" s="1639">
        <v>579</v>
      </c>
      <c r="D15" s="1639">
        <v>545</v>
      </c>
      <c r="E15" s="1639">
        <v>447</v>
      </c>
      <c r="F15" s="721">
        <v>434</v>
      </c>
      <c r="G15" s="721">
        <v>375</v>
      </c>
      <c r="H15" s="1640">
        <v>365</v>
      </c>
      <c r="I15" s="1640">
        <v>351</v>
      </c>
      <c r="J15" s="1640">
        <v>325</v>
      </c>
      <c r="K15" s="1640">
        <v>326</v>
      </c>
      <c r="L15" s="427">
        <v>328</v>
      </c>
      <c r="M15" s="1634">
        <f t="shared" si="0"/>
        <v>2</v>
      </c>
      <c r="N15" s="1635">
        <f t="shared" si="1"/>
        <v>6.1349693251533388E-3</v>
      </c>
      <c r="O15" s="1636">
        <f t="shared" si="2"/>
        <v>-47</v>
      </c>
      <c r="P15" s="1635">
        <f t="shared" si="3"/>
        <v>-0.1253333333333333</v>
      </c>
      <c r="Q15" s="1637">
        <f t="shared" si="4"/>
        <v>-279</v>
      </c>
      <c r="R15" s="1638">
        <f t="shared" si="5"/>
        <v>-0.4596375617792422</v>
      </c>
      <c r="T15" s="1575"/>
      <c r="U15" s="1576"/>
      <c r="V15" s="1575"/>
      <c r="W15" s="1576"/>
      <c r="X15" s="1575"/>
      <c r="Y15" s="1576"/>
    </row>
    <row r="16" spans="1:25" s="105" customFormat="1" ht="15" customHeight="1">
      <c r="A16" s="115" t="s">
        <v>177</v>
      </c>
      <c r="B16" s="1639">
        <v>694</v>
      </c>
      <c r="C16" s="1639">
        <v>639</v>
      </c>
      <c r="D16" s="1639">
        <v>543</v>
      </c>
      <c r="E16" s="1639">
        <v>350</v>
      </c>
      <c r="F16" s="721">
        <v>202</v>
      </c>
      <c r="G16" s="721">
        <v>403</v>
      </c>
      <c r="H16" s="1640">
        <v>778</v>
      </c>
      <c r="I16" s="1640">
        <v>1294</v>
      </c>
      <c r="J16" s="1642">
        <v>926</v>
      </c>
      <c r="K16" s="1643" t="s">
        <v>254</v>
      </c>
      <c r="L16" s="1641" t="s">
        <v>254</v>
      </c>
      <c r="M16" s="698" t="s">
        <v>58</v>
      </c>
      <c r="N16" s="699" t="s">
        <v>58</v>
      </c>
      <c r="O16" s="701" t="s">
        <v>58</v>
      </c>
      <c r="P16" s="699" t="s">
        <v>58</v>
      </c>
      <c r="Q16" s="703" t="s">
        <v>58</v>
      </c>
      <c r="R16" s="704" t="s">
        <v>58</v>
      </c>
      <c r="T16" s="1575"/>
      <c r="U16" s="1576"/>
      <c r="V16" s="1575"/>
      <c r="W16" s="1576"/>
      <c r="X16" s="1575"/>
      <c r="Y16" s="1576"/>
    </row>
    <row r="17" spans="1:25" s="105" customFormat="1" ht="15" customHeight="1">
      <c r="A17" s="115" t="s">
        <v>178</v>
      </c>
      <c r="B17" s="1639">
        <v>137</v>
      </c>
      <c r="C17" s="1639">
        <v>187</v>
      </c>
      <c r="D17" s="1639">
        <v>204</v>
      </c>
      <c r="E17" s="1639">
        <v>204</v>
      </c>
      <c r="F17" s="721">
        <v>174</v>
      </c>
      <c r="G17" s="721">
        <v>163</v>
      </c>
      <c r="H17" s="1640">
        <v>142</v>
      </c>
      <c r="I17" s="1640">
        <v>128</v>
      </c>
      <c r="J17" s="1640">
        <v>134</v>
      </c>
      <c r="K17" s="1640">
        <v>139</v>
      </c>
      <c r="L17" s="427">
        <v>143</v>
      </c>
      <c r="M17" s="1634">
        <f t="shared" si="0"/>
        <v>4</v>
      </c>
      <c r="N17" s="1635">
        <f t="shared" si="1"/>
        <v>2.877697841726623E-2</v>
      </c>
      <c r="O17" s="1636">
        <f t="shared" si="2"/>
        <v>-20</v>
      </c>
      <c r="P17" s="1635">
        <f t="shared" si="3"/>
        <v>-0.12269938650306744</v>
      </c>
      <c r="Q17" s="1637">
        <f t="shared" si="4"/>
        <v>6</v>
      </c>
      <c r="R17" s="1638">
        <f t="shared" si="5"/>
        <v>4.3795620437956151E-2</v>
      </c>
      <c r="T17" s="1575"/>
      <c r="U17" s="1576"/>
      <c r="V17" s="1575"/>
      <c r="W17" s="1576"/>
      <c r="X17" s="1575"/>
      <c r="Y17" s="1576"/>
    </row>
    <row r="18" spans="1:25" s="105" customFormat="1" ht="15" customHeight="1">
      <c r="A18" s="116" t="s">
        <v>179</v>
      </c>
      <c r="B18" s="1639">
        <v>267</v>
      </c>
      <c r="C18" s="1639">
        <v>288</v>
      </c>
      <c r="D18" s="1639">
        <v>315</v>
      </c>
      <c r="E18" s="1639">
        <v>353</v>
      </c>
      <c r="F18" s="721">
        <v>434</v>
      </c>
      <c r="G18" s="721">
        <v>455</v>
      </c>
      <c r="H18" s="1640">
        <v>445</v>
      </c>
      <c r="I18" s="1640">
        <v>529</v>
      </c>
      <c r="J18" s="1640">
        <v>558</v>
      </c>
      <c r="K18" s="1640">
        <v>538</v>
      </c>
      <c r="L18" s="427">
        <v>517</v>
      </c>
      <c r="M18" s="1634">
        <f t="shared" si="0"/>
        <v>-21</v>
      </c>
      <c r="N18" s="1635">
        <f t="shared" si="1"/>
        <v>-3.9033457249070591E-2</v>
      </c>
      <c r="O18" s="1636">
        <f t="shared" si="2"/>
        <v>62</v>
      </c>
      <c r="P18" s="1635">
        <f t="shared" si="3"/>
        <v>0.13626373626373622</v>
      </c>
      <c r="Q18" s="1637">
        <f t="shared" si="4"/>
        <v>250</v>
      </c>
      <c r="R18" s="1638">
        <f t="shared" si="5"/>
        <v>0.93632958801498134</v>
      </c>
      <c r="T18" s="1575"/>
      <c r="U18" s="1576"/>
      <c r="V18" s="1575"/>
      <c r="W18" s="1576"/>
      <c r="X18" s="1575"/>
      <c r="Y18" s="1576"/>
    </row>
    <row r="19" spans="1:25" s="105" customFormat="1" ht="15" customHeight="1">
      <c r="A19" s="115" t="s">
        <v>180</v>
      </c>
      <c r="B19" s="1639">
        <v>281</v>
      </c>
      <c r="C19" s="1639">
        <v>223</v>
      </c>
      <c r="D19" s="1639">
        <v>232</v>
      </c>
      <c r="E19" s="1639">
        <v>340</v>
      </c>
      <c r="F19" s="721">
        <v>495</v>
      </c>
      <c r="G19" s="721">
        <v>758</v>
      </c>
      <c r="H19" s="1640">
        <v>855</v>
      </c>
      <c r="I19" s="1640">
        <v>873</v>
      </c>
      <c r="J19" s="1640">
        <v>983</v>
      </c>
      <c r="K19" s="1640">
        <v>1070</v>
      </c>
      <c r="L19" s="427">
        <v>1228</v>
      </c>
      <c r="M19" s="1634">
        <f t="shared" si="0"/>
        <v>158</v>
      </c>
      <c r="N19" s="1635">
        <f t="shared" si="1"/>
        <v>0.14766355140186915</v>
      </c>
      <c r="O19" s="1636">
        <f t="shared" si="2"/>
        <v>470</v>
      </c>
      <c r="P19" s="1635">
        <f t="shared" si="3"/>
        <v>0.62005277044854878</v>
      </c>
      <c r="Q19" s="1637">
        <f t="shared" si="4"/>
        <v>947</v>
      </c>
      <c r="R19" s="1638">
        <f t="shared" si="5"/>
        <v>3.370106761565836</v>
      </c>
      <c r="T19" s="1575"/>
      <c r="U19" s="1576"/>
      <c r="V19" s="1575"/>
      <c r="W19" s="1576"/>
      <c r="X19" s="1575"/>
      <c r="Y19" s="1576"/>
    </row>
    <row r="20" spans="1:25" s="105" customFormat="1" ht="15" customHeight="1">
      <c r="A20" s="115" t="s">
        <v>181</v>
      </c>
      <c r="B20" s="1639">
        <v>1033</v>
      </c>
      <c r="C20" s="1639">
        <v>1007</v>
      </c>
      <c r="D20" s="1639">
        <v>846</v>
      </c>
      <c r="E20" s="1639">
        <v>831</v>
      </c>
      <c r="F20" s="721">
        <v>877</v>
      </c>
      <c r="G20" s="721">
        <v>792</v>
      </c>
      <c r="H20" s="1640">
        <v>721</v>
      </c>
      <c r="I20" s="1640">
        <v>733</v>
      </c>
      <c r="J20" s="1640">
        <v>739</v>
      </c>
      <c r="K20" s="1640">
        <v>647</v>
      </c>
      <c r="L20" s="427">
        <v>590</v>
      </c>
      <c r="M20" s="1634">
        <f t="shared" si="0"/>
        <v>-57</v>
      </c>
      <c r="N20" s="1635">
        <f t="shared" si="1"/>
        <v>-8.8098918083462152E-2</v>
      </c>
      <c r="O20" s="1636">
        <f t="shared" si="2"/>
        <v>-202</v>
      </c>
      <c r="P20" s="1635">
        <f t="shared" si="3"/>
        <v>-0.25505050505050508</v>
      </c>
      <c r="Q20" s="1637">
        <f t="shared" si="4"/>
        <v>-443</v>
      </c>
      <c r="R20" s="1638">
        <f t="shared" si="5"/>
        <v>-0.42884801548886742</v>
      </c>
      <c r="T20" s="1575"/>
      <c r="U20" s="1576"/>
      <c r="V20" s="1575"/>
      <c r="W20" s="1576"/>
      <c r="X20" s="1575"/>
      <c r="Y20" s="1576"/>
    </row>
    <row r="21" spans="1:25" s="105" customFormat="1" ht="15" customHeight="1">
      <c r="A21" s="115" t="s">
        <v>182</v>
      </c>
      <c r="B21" s="1639">
        <v>303</v>
      </c>
      <c r="C21" s="1639">
        <v>361</v>
      </c>
      <c r="D21" s="1639">
        <v>445</v>
      </c>
      <c r="E21" s="1639">
        <v>481</v>
      </c>
      <c r="F21" s="721">
        <v>514</v>
      </c>
      <c r="G21" s="721">
        <v>502</v>
      </c>
      <c r="H21" s="1640">
        <v>541</v>
      </c>
      <c r="I21" s="1640">
        <v>629</v>
      </c>
      <c r="J21" s="1640">
        <v>643</v>
      </c>
      <c r="K21" s="1640">
        <v>590</v>
      </c>
      <c r="L21" s="427">
        <v>409</v>
      </c>
      <c r="M21" s="1634">
        <f t="shared" si="0"/>
        <v>-181</v>
      </c>
      <c r="N21" s="1635">
        <f t="shared" si="1"/>
        <v>-0.3067796610169492</v>
      </c>
      <c r="O21" s="1636">
        <f t="shared" si="2"/>
        <v>-93</v>
      </c>
      <c r="P21" s="1635">
        <f t="shared" si="3"/>
        <v>-0.18525896414342624</v>
      </c>
      <c r="Q21" s="1637">
        <f t="shared" si="4"/>
        <v>106</v>
      </c>
      <c r="R21" s="1638">
        <f t="shared" si="5"/>
        <v>0.34983498349834985</v>
      </c>
      <c r="T21" s="1575"/>
      <c r="U21" s="1576"/>
      <c r="V21" s="1575"/>
      <c r="W21" s="1576"/>
      <c r="X21" s="1575"/>
      <c r="Y21" s="1576"/>
    </row>
    <row r="22" spans="1:25" s="105" customFormat="1" ht="15" customHeight="1">
      <c r="A22" s="115" t="s">
        <v>183</v>
      </c>
      <c r="B22" s="1639">
        <v>484</v>
      </c>
      <c r="C22" s="1639">
        <v>479</v>
      </c>
      <c r="D22" s="1639">
        <v>473</v>
      </c>
      <c r="E22" s="1639">
        <v>423</v>
      </c>
      <c r="F22" s="721">
        <v>366</v>
      </c>
      <c r="G22" s="721">
        <v>307</v>
      </c>
      <c r="H22" s="1640">
        <v>258</v>
      </c>
      <c r="I22" s="1640">
        <v>197</v>
      </c>
      <c r="J22" s="1640">
        <v>52</v>
      </c>
      <c r="K22" s="1640">
        <v>49</v>
      </c>
      <c r="L22" s="1641" t="s">
        <v>254</v>
      </c>
      <c r="M22" s="698" t="s">
        <v>58</v>
      </c>
      <c r="N22" s="699" t="s">
        <v>58</v>
      </c>
      <c r="O22" s="701" t="s">
        <v>58</v>
      </c>
      <c r="P22" s="699" t="s">
        <v>58</v>
      </c>
      <c r="Q22" s="703" t="s">
        <v>58</v>
      </c>
      <c r="R22" s="704" t="s">
        <v>58</v>
      </c>
      <c r="T22" s="1575"/>
      <c r="U22" s="1576"/>
      <c r="V22" s="1575"/>
      <c r="W22" s="1576"/>
      <c r="X22" s="1575"/>
      <c r="Y22" s="1576"/>
    </row>
    <row r="23" spans="1:25" s="105" customFormat="1" ht="15" customHeight="1">
      <c r="A23" s="115" t="s">
        <v>184</v>
      </c>
      <c r="B23" s="1639">
        <v>395</v>
      </c>
      <c r="C23" s="1639">
        <v>425</v>
      </c>
      <c r="D23" s="1639">
        <v>387</v>
      </c>
      <c r="E23" s="1639">
        <v>341</v>
      </c>
      <c r="F23" s="721">
        <v>287</v>
      </c>
      <c r="G23" s="721">
        <v>243</v>
      </c>
      <c r="H23" s="1640">
        <v>229</v>
      </c>
      <c r="I23" s="1640">
        <v>217</v>
      </c>
      <c r="J23" s="1640">
        <v>195</v>
      </c>
      <c r="K23" s="1643" t="s">
        <v>254</v>
      </c>
      <c r="L23" s="1641" t="s">
        <v>254</v>
      </c>
      <c r="M23" s="698" t="s">
        <v>58</v>
      </c>
      <c r="N23" s="699" t="s">
        <v>58</v>
      </c>
      <c r="O23" s="701" t="s">
        <v>58</v>
      </c>
      <c r="P23" s="699" t="s">
        <v>58</v>
      </c>
      <c r="Q23" s="703" t="s">
        <v>58</v>
      </c>
      <c r="R23" s="704" t="s">
        <v>58</v>
      </c>
      <c r="T23" s="1575"/>
      <c r="U23" s="1576"/>
      <c r="V23" s="1575"/>
      <c r="W23" s="1576"/>
      <c r="X23" s="1575"/>
      <c r="Y23" s="1576"/>
    </row>
    <row r="24" spans="1:25" s="105" customFormat="1" ht="15" customHeight="1">
      <c r="A24" s="115" t="s">
        <v>185</v>
      </c>
      <c r="B24" s="1639">
        <v>2847</v>
      </c>
      <c r="C24" s="1639">
        <v>3058</v>
      </c>
      <c r="D24" s="1639">
        <v>3283</v>
      </c>
      <c r="E24" s="1639">
        <v>3254</v>
      </c>
      <c r="F24" s="721">
        <v>3261</v>
      </c>
      <c r="G24" s="721">
        <v>3124</v>
      </c>
      <c r="H24" s="1640">
        <v>2858</v>
      </c>
      <c r="I24" s="1640">
        <v>2500</v>
      </c>
      <c r="J24" s="1640">
        <v>2207</v>
      </c>
      <c r="K24" s="1640">
        <v>1925</v>
      </c>
      <c r="L24" s="427">
        <v>1676</v>
      </c>
      <c r="M24" s="1634">
        <f t="shared" si="0"/>
        <v>-249</v>
      </c>
      <c r="N24" s="1635">
        <f t="shared" si="1"/>
        <v>-0.12935064935064933</v>
      </c>
      <c r="O24" s="1636">
        <f t="shared" si="2"/>
        <v>-1448</v>
      </c>
      <c r="P24" s="1635">
        <f t="shared" si="3"/>
        <v>-0.46350832266325226</v>
      </c>
      <c r="Q24" s="1637">
        <f t="shared" si="4"/>
        <v>-1171</v>
      </c>
      <c r="R24" s="1638">
        <f t="shared" si="5"/>
        <v>-0.41131015103617841</v>
      </c>
      <c r="T24" s="1575"/>
      <c r="U24" s="1576"/>
      <c r="V24" s="1575"/>
      <c r="W24" s="1576"/>
      <c r="X24" s="1575"/>
      <c r="Y24" s="1576"/>
    </row>
    <row r="25" spans="1:25" s="105" customFormat="1" ht="15" customHeight="1">
      <c r="A25" s="115" t="s">
        <v>186</v>
      </c>
      <c r="B25" s="1639">
        <v>941</v>
      </c>
      <c r="C25" s="1639">
        <v>1136</v>
      </c>
      <c r="D25" s="1639">
        <v>1240</v>
      </c>
      <c r="E25" s="1639">
        <v>1135</v>
      </c>
      <c r="F25" s="721">
        <v>707</v>
      </c>
      <c r="G25" s="721">
        <v>637</v>
      </c>
      <c r="H25" s="1640">
        <v>682</v>
      </c>
      <c r="I25" s="1640">
        <v>513</v>
      </c>
      <c r="J25" s="1640">
        <v>391</v>
      </c>
      <c r="K25" s="1640">
        <v>278</v>
      </c>
      <c r="L25" s="427">
        <v>254</v>
      </c>
      <c r="M25" s="1634">
        <f t="shared" si="0"/>
        <v>-24</v>
      </c>
      <c r="N25" s="1635">
        <f t="shared" si="1"/>
        <v>-8.633093525179858E-2</v>
      </c>
      <c r="O25" s="1636">
        <f t="shared" si="2"/>
        <v>-383</v>
      </c>
      <c r="P25" s="1635">
        <f t="shared" si="3"/>
        <v>-0.60125588697017274</v>
      </c>
      <c r="Q25" s="1637">
        <f t="shared" si="4"/>
        <v>-687</v>
      </c>
      <c r="R25" s="1638">
        <f t="shared" si="5"/>
        <v>-0.73007438894792775</v>
      </c>
      <c r="T25" s="1575"/>
      <c r="U25" s="1576"/>
      <c r="V25" s="1575"/>
      <c r="W25" s="1576"/>
      <c r="X25" s="1575"/>
      <c r="Y25" s="1576"/>
    </row>
    <row r="26" spans="1:25" s="105" customFormat="1" ht="15" customHeight="1">
      <c r="A26" s="115" t="s">
        <v>187</v>
      </c>
      <c r="B26" s="1639">
        <v>5168</v>
      </c>
      <c r="C26" s="1639">
        <v>5583</v>
      </c>
      <c r="D26" s="1639">
        <v>5826</v>
      </c>
      <c r="E26" s="1639">
        <v>5723</v>
      </c>
      <c r="F26" s="721">
        <v>5673</v>
      </c>
      <c r="G26" s="721">
        <v>5369</v>
      </c>
      <c r="H26" s="1640">
        <v>5105</v>
      </c>
      <c r="I26" s="1640">
        <v>4574</v>
      </c>
      <c r="J26" s="1640">
        <v>4186</v>
      </c>
      <c r="K26" s="1640">
        <v>3578</v>
      </c>
      <c r="L26" s="427">
        <v>3213</v>
      </c>
      <c r="M26" s="1634">
        <f t="shared" si="0"/>
        <v>-365</v>
      </c>
      <c r="N26" s="1635">
        <f t="shared" si="1"/>
        <v>-0.10201229737283402</v>
      </c>
      <c r="O26" s="1636">
        <f t="shared" si="2"/>
        <v>-2156</v>
      </c>
      <c r="P26" s="1635">
        <f t="shared" si="3"/>
        <v>-0.40156453715775753</v>
      </c>
      <c r="Q26" s="1637">
        <f t="shared" si="4"/>
        <v>-1955</v>
      </c>
      <c r="R26" s="1638">
        <f t="shared" si="5"/>
        <v>-0.37828947368421051</v>
      </c>
      <c r="T26" s="1575"/>
      <c r="U26" s="1576"/>
      <c r="V26" s="1575"/>
      <c r="W26" s="1576"/>
      <c r="X26" s="1575"/>
      <c r="Y26" s="1576"/>
    </row>
    <row r="27" spans="1:25" s="105" customFormat="1" ht="15" customHeight="1">
      <c r="A27" s="115" t="s">
        <v>188</v>
      </c>
      <c r="B27" s="1639">
        <v>10310</v>
      </c>
      <c r="C27" s="1639">
        <v>11288</v>
      </c>
      <c r="D27" s="1639">
        <v>9815</v>
      </c>
      <c r="E27" s="1639">
        <v>8055</v>
      </c>
      <c r="F27" s="721">
        <v>6600</v>
      </c>
      <c r="G27" s="721">
        <v>6076</v>
      </c>
      <c r="H27" s="1640">
        <v>3566</v>
      </c>
      <c r="I27" s="1640">
        <v>2599</v>
      </c>
      <c r="J27" s="1640">
        <v>1877</v>
      </c>
      <c r="K27" s="1640">
        <v>1641</v>
      </c>
      <c r="L27" s="427">
        <v>1646</v>
      </c>
      <c r="M27" s="1634">
        <f t="shared" si="0"/>
        <v>5</v>
      </c>
      <c r="N27" s="1635">
        <f t="shared" si="1"/>
        <v>3.0469226081657474E-3</v>
      </c>
      <c r="O27" s="1636">
        <f t="shared" si="2"/>
        <v>-4430</v>
      </c>
      <c r="P27" s="1635">
        <f t="shared" si="3"/>
        <v>-0.72909809084924293</v>
      </c>
      <c r="Q27" s="1637">
        <f t="shared" si="4"/>
        <v>-8664</v>
      </c>
      <c r="R27" s="1638">
        <f t="shared" si="5"/>
        <v>-0.84034917555771094</v>
      </c>
      <c r="T27" s="1575"/>
      <c r="U27" s="1576"/>
      <c r="V27" s="1575"/>
      <c r="W27" s="1576"/>
      <c r="X27" s="1575"/>
      <c r="Y27" s="1576"/>
    </row>
    <row r="28" spans="1:25" s="105" customFormat="1" ht="15" customHeight="1">
      <c r="A28" s="115" t="s">
        <v>640</v>
      </c>
      <c r="B28" s="1639">
        <v>578</v>
      </c>
      <c r="C28" s="1639">
        <v>649</v>
      </c>
      <c r="D28" s="1639">
        <v>680</v>
      </c>
      <c r="E28" s="1639">
        <v>680</v>
      </c>
      <c r="F28" s="721">
        <v>607</v>
      </c>
      <c r="G28" s="721">
        <v>434</v>
      </c>
      <c r="H28" s="1640">
        <v>411</v>
      </c>
      <c r="I28" s="1640">
        <v>398</v>
      </c>
      <c r="J28" s="1640">
        <v>383</v>
      </c>
      <c r="K28" s="1640">
        <v>117</v>
      </c>
      <c r="L28" s="1643" t="s">
        <v>254</v>
      </c>
      <c r="M28" s="698" t="s">
        <v>58</v>
      </c>
      <c r="N28" s="699" t="s">
        <v>58</v>
      </c>
      <c r="O28" s="701" t="s">
        <v>58</v>
      </c>
      <c r="P28" s="699" t="s">
        <v>58</v>
      </c>
      <c r="Q28" s="703" t="s">
        <v>58</v>
      </c>
      <c r="R28" s="704" t="s">
        <v>58</v>
      </c>
      <c r="T28" s="1575"/>
      <c r="U28" s="1576"/>
      <c r="V28" s="1575"/>
      <c r="W28" s="1576"/>
      <c r="X28" s="1575"/>
      <c r="Y28" s="1576"/>
    </row>
    <row r="29" spans="1:25" s="105" customFormat="1" ht="15" customHeight="1">
      <c r="A29" s="115" t="s">
        <v>189</v>
      </c>
      <c r="B29" s="1639">
        <v>410</v>
      </c>
      <c r="C29" s="1639">
        <v>448</v>
      </c>
      <c r="D29" s="1639">
        <v>476</v>
      </c>
      <c r="E29" s="1639">
        <v>513</v>
      </c>
      <c r="F29" s="721">
        <v>517</v>
      </c>
      <c r="G29" s="721">
        <v>568</v>
      </c>
      <c r="H29" s="1640">
        <v>593</v>
      </c>
      <c r="I29" s="1640">
        <v>514</v>
      </c>
      <c r="J29" s="1640">
        <v>496</v>
      </c>
      <c r="K29" s="1640">
        <v>502</v>
      </c>
      <c r="L29" s="427">
        <v>501</v>
      </c>
      <c r="M29" s="1634">
        <f t="shared" si="0"/>
        <v>-1</v>
      </c>
      <c r="N29" s="1635">
        <f t="shared" si="1"/>
        <v>-1.9920318725099584E-3</v>
      </c>
      <c r="O29" s="1636">
        <f t="shared" si="2"/>
        <v>-67</v>
      </c>
      <c r="P29" s="1635">
        <f t="shared" si="3"/>
        <v>-0.11795774647887325</v>
      </c>
      <c r="Q29" s="1637">
        <f t="shared" si="4"/>
        <v>91</v>
      </c>
      <c r="R29" s="1638">
        <f t="shared" si="5"/>
        <v>0.2219512195121951</v>
      </c>
      <c r="T29" s="1575"/>
      <c r="U29" s="1576"/>
      <c r="V29" s="1575"/>
      <c r="W29" s="1576"/>
      <c r="X29" s="1575"/>
      <c r="Y29" s="1576"/>
    </row>
    <row r="30" spans="1:25" s="105" customFormat="1" ht="15" customHeight="1">
      <c r="A30" s="115" t="s">
        <v>259</v>
      </c>
      <c r="B30" s="1639">
        <v>192</v>
      </c>
      <c r="C30" s="1639">
        <v>226</v>
      </c>
      <c r="D30" s="1639">
        <v>275</v>
      </c>
      <c r="E30" s="1639">
        <v>334</v>
      </c>
      <c r="F30" s="721">
        <v>368</v>
      </c>
      <c r="G30" s="721">
        <v>391</v>
      </c>
      <c r="H30" s="1640">
        <v>404</v>
      </c>
      <c r="I30" s="1640">
        <v>399</v>
      </c>
      <c r="J30" s="1640">
        <v>365</v>
      </c>
      <c r="K30" s="1640">
        <v>358</v>
      </c>
      <c r="L30" s="427">
        <v>363</v>
      </c>
      <c r="M30" s="1634">
        <f t="shared" si="0"/>
        <v>5</v>
      </c>
      <c r="N30" s="1635">
        <f t="shared" si="1"/>
        <v>1.3966480446927276E-2</v>
      </c>
      <c r="O30" s="1636">
        <f t="shared" si="2"/>
        <v>-28</v>
      </c>
      <c r="P30" s="1635">
        <f t="shared" si="3"/>
        <v>-7.1611253196930957E-2</v>
      </c>
      <c r="Q30" s="1637">
        <f t="shared" si="4"/>
        <v>171</v>
      </c>
      <c r="R30" s="1638">
        <f t="shared" si="5"/>
        <v>0.890625</v>
      </c>
      <c r="T30" s="1575"/>
      <c r="U30" s="1576"/>
      <c r="V30" s="1575"/>
      <c r="W30" s="1576"/>
      <c r="X30" s="1575"/>
      <c r="Y30" s="1576"/>
    </row>
    <row r="31" spans="1:25" s="105" customFormat="1" ht="15" customHeight="1">
      <c r="A31" s="115" t="s">
        <v>190</v>
      </c>
      <c r="B31" s="1639">
        <v>520</v>
      </c>
      <c r="C31" s="1639">
        <v>491</v>
      </c>
      <c r="D31" s="1639">
        <v>537</v>
      </c>
      <c r="E31" s="1639">
        <v>452</v>
      </c>
      <c r="F31" s="721">
        <v>241</v>
      </c>
      <c r="G31" s="721">
        <v>81</v>
      </c>
      <c r="H31" s="1640">
        <v>22</v>
      </c>
      <c r="I31" s="1640">
        <v>7</v>
      </c>
      <c r="J31" s="1643" t="s">
        <v>254</v>
      </c>
      <c r="K31" s="1643">
        <v>3</v>
      </c>
      <c r="L31" s="427">
        <v>3</v>
      </c>
      <c r="M31" s="698" t="s">
        <v>58</v>
      </c>
      <c r="N31" s="699" t="s">
        <v>58</v>
      </c>
      <c r="O31" s="1636">
        <f t="shared" si="2"/>
        <v>-78</v>
      </c>
      <c r="P31" s="1635">
        <f t="shared" si="3"/>
        <v>-0.96296296296296302</v>
      </c>
      <c r="Q31" s="1637">
        <f t="shared" si="4"/>
        <v>-517</v>
      </c>
      <c r="R31" s="1638">
        <f t="shared" si="5"/>
        <v>-0.99423076923076925</v>
      </c>
      <c r="T31" s="1575"/>
      <c r="U31" s="1576"/>
      <c r="V31" s="1575"/>
      <c r="W31" s="1576"/>
      <c r="X31" s="1575"/>
      <c r="Y31" s="1576"/>
    </row>
    <row r="32" spans="1:25" s="105" customFormat="1" ht="15" customHeight="1">
      <c r="A32" s="115" t="s">
        <v>191</v>
      </c>
      <c r="B32" s="1639">
        <v>789</v>
      </c>
      <c r="C32" s="1639">
        <v>815</v>
      </c>
      <c r="D32" s="1639">
        <v>758</v>
      </c>
      <c r="E32" s="1639">
        <v>657</v>
      </c>
      <c r="F32" s="721">
        <v>511</v>
      </c>
      <c r="G32" s="721">
        <v>463</v>
      </c>
      <c r="H32" s="1640">
        <v>468</v>
      </c>
      <c r="I32" s="1640">
        <v>485</v>
      </c>
      <c r="J32" s="1640">
        <v>439</v>
      </c>
      <c r="K32" s="1640">
        <v>357</v>
      </c>
      <c r="L32" s="427">
        <v>305</v>
      </c>
      <c r="M32" s="1634">
        <f t="shared" si="0"/>
        <v>-52</v>
      </c>
      <c r="N32" s="1635">
        <f t="shared" si="1"/>
        <v>-0.14565826330532217</v>
      </c>
      <c r="O32" s="1636">
        <f t="shared" si="2"/>
        <v>-158</v>
      </c>
      <c r="P32" s="1635">
        <f t="shared" si="3"/>
        <v>-0.34125269978401729</v>
      </c>
      <c r="Q32" s="1637">
        <f t="shared" si="4"/>
        <v>-484</v>
      </c>
      <c r="R32" s="1638">
        <f t="shared" si="5"/>
        <v>-0.61343472750316863</v>
      </c>
      <c r="T32" s="1575"/>
      <c r="U32" s="1576"/>
      <c r="V32" s="1575"/>
      <c r="W32" s="1576"/>
      <c r="X32" s="1575"/>
      <c r="Y32" s="1576"/>
    </row>
    <row r="33" spans="1:25" s="105" customFormat="1" ht="15" customHeight="1">
      <c r="A33" s="115" t="s">
        <v>192</v>
      </c>
      <c r="B33" s="1639">
        <v>739</v>
      </c>
      <c r="C33" s="1639">
        <v>775</v>
      </c>
      <c r="D33" s="1639">
        <v>738</v>
      </c>
      <c r="E33" s="1639">
        <v>666</v>
      </c>
      <c r="F33" s="721">
        <v>560</v>
      </c>
      <c r="G33" s="721">
        <v>432</v>
      </c>
      <c r="H33" s="1640">
        <v>355</v>
      </c>
      <c r="I33" s="1640">
        <v>280</v>
      </c>
      <c r="J33" s="1640">
        <v>250</v>
      </c>
      <c r="K33" s="1640">
        <v>221</v>
      </c>
      <c r="L33" s="427">
        <v>265</v>
      </c>
      <c r="M33" s="1634">
        <f t="shared" si="0"/>
        <v>44</v>
      </c>
      <c r="N33" s="1635">
        <f t="shared" si="1"/>
        <v>0.19909502262443435</v>
      </c>
      <c r="O33" s="1636">
        <f t="shared" si="2"/>
        <v>-167</v>
      </c>
      <c r="P33" s="1635">
        <f t="shared" si="3"/>
        <v>-0.38657407407407407</v>
      </c>
      <c r="Q33" s="1637">
        <f t="shared" si="4"/>
        <v>-474</v>
      </c>
      <c r="R33" s="1638">
        <f t="shared" si="5"/>
        <v>-0.64140730717185379</v>
      </c>
      <c r="T33" s="1575"/>
      <c r="U33" s="1576"/>
      <c r="V33" s="1575"/>
      <c r="W33" s="1576"/>
      <c r="X33" s="1575"/>
      <c r="Y33" s="1576"/>
    </row>
    <row r="34" spans="1:25" s="105" customFormat="1" ht="15" customHeight="1">
      <c r="A34" s="115" t="s">
        <v>193</v>
      </c>
      <c r="B34" s="1639">
        <v>421</v>
      </c>
      <c r="C34" s="1639">
        <v>517</v>
      </c>
      <c r="D34" s="1639">
        <v>572</v>
      </c>
      <c r="E34" s="1639">
        <v>681</v>
      </c>
      <c r="F34" s="721">
        <v>829</v>
      </c>
      <c r="G34" s="721">
        <v>880</v>
      </c>
      <c r="H34" s="1640">
        <v>872</v>
      </c>
      <c r="I34" s="1640">
        <v>786</v>
      </c>
      <c r="J34" s="1640">
        <v>702</v>
      </c>
      <c r="K34" s="1640">
        <v>654</v>
      </c>
      <c r="L34" s="427">
        <v>649</v>
      </c>
      <c r="M34" s="1634">
        <f t="shared" si="0"/>
        <v>-5</v>
      </c>
      <c r="N34" s="1635">
        <f t="shared" si="1"/>
        <v>-7.6452599388379117E-3</v>
      </c>
      <c r="O34" s="1636">
        <f t="shared" si="2"/>
        <v>-231</v>
      </c>
      <c r="P34" s="1635">
        <f t="shared" si="3"/>
        <v>-0.26249999999999996</v>
      </c>
      <c r="Q34" s="1637">
        <f t="shared" si="4"/>
        <v>228</v>
      </c>
      <c r="R34" s="1638">
        <f t="shared" si="5"/>
        <v>0.54156769596199528</v>
      </c>
      <c r="T34" s="1575"/>
      <c r="U34" s="1576"/>
      <c r="V34" s="1575"/>
      <c r="W34" s="1576"/>
      <c r="X34" s="1575"/>
      <c r="Y34" s="1576"/>
    </row>
    <row r="35" spans="1:25" s="105" customFormat="1" ht="15" customHeight="1">
      <c r="A35" s="115" t="s">
        <v>194</v>
      </c>
      <c r="B35" s="1639">
        <v>237</v>
      </c>
      <c r="C35" s="1639">
        <v>297</v>
      </c>
      <c r="D35" s="1639">
        <v>278</v>
      </c>
      <c r="E35" s="1639">
        <v>362</v>
      </c>
      <c r="F35" s="721">
        <v>366</v>
      </c>
      <c r="G35" s="721">
        <v>355</v>
      </c>
      <c r="H35" s="1640">
        <v>311</v>
      </c>
      <c r="I35" s="1640">
        <v>334</v>
      </c>
      <c r="J35" s="1640">
        <v>347</v>
      </c>
      <c r="K35" s="1640">
        <v>362</v>
      </c>
      <c r="L35" s="427">
        <v>437</v>
      </c>
      <c r="M35" s="1634">
        <f t="shared" si="0"/>
        <v>75</v>
      </c>
      <c r="N35" s="1635">
        <f t="shared" si="1"/>
        <v>0.20718232044198892</v>
      </c>
      <c r="O35" s="1636">
        <f t="shared" si="2"/>
        <v>82</v>
      </c>
      <c r="P35" s="1635">
        <f t="shared" si="3"/>
        <v>0.23098591549295766</v>
      </c>
      <c r="Q35" s="1637">
        <f t="shared" si="4"/>
        <v>200</v>
      </c>
      <c r="R35" s="1638">
        <f t="shared" si="5"/>
        <v>0.8438818565400843</v>
      </c>
      <c r="T35" s="1575"/>
      <c r="U35" s="1576"/>
      <c r="V35" s="1575"/>
      <c r="W35" s="1576"/>
      <c r="X35" s="1575"/>
      <c r="Y35" s="1576"/>
    </row>
    <row r="36" spans="1:25" s="105" customFormat="1" ht="15" customHeight="1">
      <c r="A36" s="115" t="s">
        <v>195</v>
      </c>
      <c r="B36" s="1639">
        <v>358</v>
      </c>
      <c r="C36" s="1639">
        <v>443</v>
      </c>
      <c r="D36" s="1639">
        <v>482</v>
      </c>
      <c r="E36" s="1639">
        <v>432</v>
      </c>
      <c r="F36" s="721">
        <v>387</v>
      </c>
      <c r="G36" s="721">
        <v>331</v>
      </c>
      <c r="H36" s="1640">
        <v>315</v>
      </c>
      <c r="I36" s="1640">
        <v>304</v>
      </c>
      <c r="J36" s="1640">
        <v>257</v>
      </c>
      <c r="K36" s="1640">
        <v>223</v>
      </c>
      <c r="L36" s="427">
        <v>201</v>
      </c>
      <c r="M36" s="1634">
        <f t="shared" si="0"/>
        <v>-22</v>
      </c>
      <c r="N36" s="1635">
        <f t="shared" si="1"/>
        <v>-9.8654708520179324E-2</v>
      </c>
      <c r="O36" s="1636">
        <f t="shared" si="2"/>
        <v>-130</v>
      </c>
      <c r="P36" s="1635">
        <f t="shared" si="3"/>
        <v>-0.39274924471299089</v>
      </c>
      <c r="Q36" s="1637">
        <f t="shared" si="4"/>
        <v>-157</v>
      </c>
      <c r="R36" s="1638">
        <f t="shared" si="5"/>
        <v>-0.43854748603351956</v>
      </c>
      <c r="T36" s="1575"/>
      <c r="U36" s="1576"/>
      <c r="V36" s="1575"/>
      <c r="W36" s="1576"/>
      <c r="X36" s="1575"/>
      <c r="Y36" s="1576"/>
    </row>
    <row r="37" spans="1:25" s="105" customFormat="1" ht="15" customHeight="1">
      <c r="A37" s="115" t="s">
        <v>643</v>
      </c>
      <c r="B37" s="1639">
        <v>261</v>
      </c>
      <c r="C37" s="1639">
        <v>404</v>
      </c>
      <c r="D37" s="1639">
        <v>399</v>
      </c>
      <c r="E37" s="1639">
        <v>347</v>
      </c>
      <c r="F37" s="721">
        <v>253</v>
      </c>
      <c r="G37" s="721">
        <v>220</v>
      </c>
      <c r="H37" s="1640">
        <v>229</v>
      </c>
      <c r="I37" s="1640">
        <v>251</v>
      </c>
      <c r="J37" s="1640">
        <v>281</v>
      </c>
      <c r="K37" s="1640">
        <v>250</v>
      </c>
      <c r="L37" s="427">
        <v>246</v>
      </c>
      <c r="M37" s="1634">
        <f t="shared" si="0"/>
        <v>-4</v>
      </c>
      <c r="N37" s="1635">
        <f t="shared" si="1"/>
        <v>-1.6000000000000014E-2</v>
      </c>
      <c r="O37" s="1636">
        <f t="shared" si="2"/>
        <v>26</v>
      </c>
      <c r="P37" s="1635">
        <f t="shared" si="3"/>
        <v>0.11818181818181817</v>
      </c>
      <c r="Q37" s="1637">
        <f t="shared" si="4"/>
        <v>-15</v>
      </c>
      <c r="R37" s="1638">
        <f t="shared" si="5"/>
        <v>-5.7471264367816133E-2</v>
      </c>
      <c r="T37" s="1575"/>
      <c r="U37" s="1576"/>
      <c r="V37" s="1575"/>
      <c r="W37" s="1576"/>
      <c r="X37" s="1575"/>
      <c r="Y37" s="1576"/>
    </row>
    <row r="38" spans="1:25" s="105" customFormat="1" ht="15" customHeight="1">
      <c r="A38" s="115" t="s">
        <v>196</v>
      </c>
      <c r="B38" s="1639">
        <v>29</v>
      </c>
      <c r="C38" s="1639">
        <v>40</v>
      </c>
      <c r="D38" s="1639">
        <v>74</v>
      </c>
      <c r="E38" s="1639">
        <v>85</v>
      </c>
      <c r="F38" s="721">
        <v>113</v>
      </c>
      <c r="G38" s="721">
        <v>127</v>
      </c>
      <c r="H38" s="1640">
        <v>113</v>
      </c>
      <c r="I38" s="1640">
        <v>97</v>
      </c>
      <c r="J38" s="1640">
        <v>81</v>
      </c>
      <c r="K38" s="1640">
        <v>77</v>
      </c>
      <c r="L38" s="427">
        <v>61</v>
      </c>
      <c r="M38" s="1634">
        <f t="shared" si="0"/>
        <v>-16</v>
      </c>
      <c r="N38" s="1635">
        <f t="shared" si="1"/>
        <v>-0.20779220779220775</v>
      </c>
      <c r="O38" s="1636">
        <f t="shared" si="2"/>
        <v>-66</v>
      </c>
      <c r="P38" s="1635">
        <f t="shared" si="3"/>
        <v>-0.51968503937007871</v>
      </c>
      <c r="Q38" s="1637">
        <f t="shared" si="4"/>
        <v>32</v>
      </c>
      <c r="R38" s="1638">
        <f t="shared" si="5"/>
        <v>1.103448275862069</v>
      </c>
      <c r="T38" s="1575"/>
      <c r="U38" s="1576"/>
      <c r="V38" s="1575"/>
      <c r="W38" s="1576"/>
      <c r="X38" s="1575"/>
      <c r="Y38" s="1576"/>
    </row>
    <row r="39" spans="1:25" s="105" customFormat="1" ht="15" customHeight="1">
      <c r="A39" s="115" t="s">
        <v>197</v>
      </c>
      <c r="B39" s="1644" t="s">
        <v>58</v>
      </c>
      <c r="C39" s="1644" t="s">
        <v>58</v>
      </c>
      <c r="D39" s="1639">
        <v>27</v>
      </c>
      <c r="E39" s="1639">
        <v>40</v>
      </c>
      <c r="F39" s="721">
        <v>44</v>
      </c>
      <c r="G39" s="721">
        <v>41</v>
      </c>
      <c r="H39" s="1640">
        <v>59</v>
      </c>
      <c r="I39" s="1640">
        <v>70</v>
      </c>
      <c r="J39" s="1640">
        <v>76</v>
      </c>
      <c r="K39" s="1640">
        <v>59</v>
      </c>
      <c r="L39" s="427">
        <v>50</v>
      </c>
      <c r="M39" s="1634">
        <f t="shared" si="0"/>
        <v>-9</v>
      </c>
      <c r="N39" s="1635">
        <f t="shared" si="1"/>
        <v>-0.15254237288135597</v>
      </c>
      <c r="O39" s="1636">
        <f t="shared" si="2"/>
        <v>9</v>
      </c>
      <c r="P39" s="1635">
        <f t="shared" si="3"/>
        <v>0.21951219512195119</v>
      </c>
      <c r="Q39" s="703" t="s">
        <v>58</v>
      </c>
      <c r="R39" s="704" t="s">
        <v>58</v>
      </c>
      <c r="T39" s="1575"/>
      <c r="U39" s="1576"/>
      <c r="V39" s="1575"/>
      <c r="W39" s="1576"/>
      <c r="X39" s="1575"/>
      <c r="Y39" s="1576"/>
    </row>
    <row r="40" spans="1:25" s="105" customFormat="1" ht="15" customHeight="1">
      <c r="A40" s="115" t="s">
        <v>636</v>
      </c>
      <c r="B40" s="1644" t="s">
        <v>58</v>
      </c>
      <c r="C40" s="1644" t="s">
        <v>58</v>
      </c>
      <c r="D40" s="1644" t="s">
        <v>58</v>
      </c>
      <c r="E40" s="1639">
        <v>20</v>
      </c>
      <c r="F40" s="721">
        <v>43</v>
      </c>
      <c r="G40" s="721">
        <v>113</v>
      </c>
      <c r="H40" s="1640">
        <v>116</v>
      </c>
      <c r="I40" s="1640">
        <v>121</v>
      </c>
      <c r="J40" s="1640">
        <v>153</v>
      </c>
      <c r="K40" s="1640">
        <v>172</v>
      </c>
      <c r="L40" s="427">
        <v>204</v>
      </c>
      <c r="M40" s="1634">
        <f t="shared" si="0"/>
        <v>32</v>
      </c>
      <c r="N40" s="1635">
        <f t="shared" si="1"/>
        <v>0.18604651162790709</v>
      </c>
      <c r="O40" s="1636">
        <f t="shared" si="2"/>
        <v>91</v>
      </c>
      <c r="P40" s="1635">
        <f>L40/G40-1</f>
        <v>0.80530973451327426</v>
      </c>
      <c r="Q40" s="703" t="s">
        <v>58</v>
      </c>
      <c r="R40" s="704" t="s">
        <v>58</v>
      </c>
      <c r="T40" s="1575"/>
      <c r="U40" s="1576"/>
      <c r="V40" s="1575"/>
      <c r="W40" s="1576"/>
      <c r="X40" s="1575"/>
      <c r="Y40" s="1576"/>
    </row>
    <row r="41" spans="1:25" s="105" customFormat="1" ht="15" customHeight="1">
      <c r="A41" s="115" t="s">
        <v>198</v>
      </c>
      <c r="B41" s="1644" t="s">
        <v>58</v>
      </c>
      <c r="C41" s="1644" t="s">
        <v>58</v>
      </c>
      <c r="D41" s="1644" t="s">
        <v>58</v>
      </c>
      <c r="E41" s="1644" t="s">
        <v>58</v>
      </c>
      <c r="F41" s="1644" t="s">
        <v>58</v>
      </c>
      <c r="G41" s="721">
        <v>68</v>
      </c>
      <c r="H41" s="1640">
        <v>90</v>
      </c>
      <c r="I41" s="1640">
        <v>128</v>
      </c>
      <c r="J41" s="1640">
        <v>164</v>
      </c>
      <c r="K41" s="1640">
        <v>176</v>
      </c>
      <c r="L41" s="427">
        <v>172</v>
      </c>
      <c r="M41" s="1634">
        <f t="shared" si="0"/>
        <v>-4</v>
      </c>
      <c r="N41" s="1635">
        <f t="shared" si="1"/>
        <v>-2.2727272727272707E-2</v>
      </c>
      <c r="O41" s="701" t="s">
        <v>58</v>
      </c>
      <c r="P41" s="699" t="s">
        <v>58</v>
      </c>
      <c r="Q41" s="703" t="s">
        <v>58</v>
      </c>
      <c r="R41" s="704" t="s">
        <v>58</v>
      </c>
      <c r="T41" s="1575"/>
      <c r="U41" s="1576"/>
      <c r="V41" s="1575"/>
      <c r="W41" s="1576"/>
      <c r="X41" s="1575"/>
      <c r="Y41" s="1576"/>
    </row>
    <row r="42" spans="1:25" s="105" customFormat="1" ht="15" customHeight="1">
      <c r="A42" s="115" t="s">
        <v>642</v>
      </c>
      <c r="B42" s="1644" t="s">
        <v>58</v>
      </c>
      <c r="C42" s="1644" t="s">
        <v>58</v>
      </c>
      <c r="D42" s="1644" t="s">
        <v>58</v>
      </c>
      <c r="E42" s="1644" t="s">
        <v>58</v>
      </c>
      <c r="F42" s="721">
        <v>1195</v>
      </c>
      <c r="G42" s="721">
        <v>1154</v>
      </c>
      <c r="H42" s="1640">
        <v>1068</v>
      </c>
      <c r="I42" s="1640">
        <v>1027</v>
      </c>
      <c r="J42" s="1640">
        <v>1065</v>
      </c>
      <c r="K42" s="1640">
        <v>1062</v>
      </c>
      <c r="L42" s="427">
        <v>1133</v>
      </c>
      <c r="M42" s="1634">
        <f t="shared" si="0"/>
        <v>71</v>
      </c>
      <c r="N42" s="1635">
        <f t="shared" si="1"/>
        <v>6.6854990583804064E-2</v>
      </c>
      <c r="O42" s="1636">
        <f t="shared" si="2"/>
        <v>-21</v>
      </c>
      <c r="P42" s="1635">
        <f t="shared" si="3"/>
        <v>-1.8197573656845711E-2</v>
      </c>
      <c r="Q42" s="703" t="s">
        <v>58</v>
      </c>
      <c r="R42" s="704" t="s">
        <v>58</v>
      </c>
      <c r="T42" s="1575"/>
      <c r="U42" s="1576"/>
      <c r="V42" s="1575"/>
      <c r="W42" s="1576"/>
      <c r="X42" s="1575"/>
      <c r="Y42" s="1576"/>
    </row>
    <row r="43" spans="1:25" s="105" customFormat="1" ht="15" customHeight="1" thickBot="1">
      <c r="A43" s="299" t="s">
        <v>199</v>
      </c>
      <c r="B43" s="1645" t="s">
        <v>58</v>
      </c>
      <c r="C43" s="1645" t="s">
        <v>58</v>
      </c>
      <c r="D43" s="1645" t="s">
        <v>58</v>
      </c>
      <c r="E43" s="1645" t="s">
        <v>58</v>
      </c>
      <c r="F43" s="1645" t="s">
        <v>58</v>
      </c>
      <c r="G43" s="1645" t="s">
        <v>58</v>
      </c>
      <c r="H43" s="1646">
        <v>1857</v>
      </c>
      <c r="I43" s="1646">
        <v>1445</v>
      </c>
      <c r="J43" s="1646">
        <v>1369</v>
      </c>
      <c r="K43" s="1646">
        <v>1331</v>
      </c>
      <c r="L43" s="1647">
        <v>1406</v>
      </c>
      <c r="M43" s="1648">
        <f t="shared" si="0"/>
        <v>75</v>
      </c>
      <c r="N43" s="1649">
        <f t="shared" si="1"/>
        <v>5.6348610067618266E-2</v>
      </c>
      <c r="O43" s="716" t="s">
        <v>58</v>
      </c>
      <c r="P43" s="1651" t="s">
        <v>58</v>
      </c>
      <c r="Q43" s="717" t="s">
        <v>58</v>
      </c>
      <c r="R43" s="718" t="s">
        <v>58</v>
      </c>
      <c r="T43" s="1575"/>
      <c r="U43" s="1576"/>
      <c r="V43" s="1575"/>
      <c r="W43" s="1576"/>
      <c r="X43" s="1575"/>
      <c r="Y43" s="1576"/>
    </row>
    <row r="44" spans="1:25" s="10" customFormat="1" ht="12.75" customHeight="1">
      <c r="A44" s="2234" t="s">
        <v>1036</v>
      </c>
      <c r="B44" s="2234"/>
      <c r="C44" s="2234"/>
      <c r="D44" s="2234"/>
      <c r="E44" s="2234"/>
      <c r="F44" s="2234"/>
      <c r="G44" s="2234"/>
      <c r="H44" s="2234"/>
      <c r="I44" s="2234"/>
      <c r="J44" s="2234"/>
      <c r="K44" s="2234"/>
      <c r="L44" s="2234"/>
      <c r="M44" s="2234"/>
      <c r="N44" s="2234"/>
      <c r="O44" s="2234"/>
      <c r="P44" s="2234"/>
      <c r="Q44" s="2234"/>
      <c r="R44" s="2234"/>
    </row>
    <row r="45" spans="1:25" s="358" customFormat="1" ht="11.25">
      <c r="A45" s="2233" t="s">
        <v>1037</v>
      </c>
      <c r="B45" s="2233"/>
      <c r="C45" s="2233"/>
      <c r="D45" s="2233"/>
      <c r="E45" s="2233"/>
      <c r="F45" s="2233"/>
      <c r="G45" s="2233"/>
      <c r="H45" s="2233"/>
      <c r="I45" s="2233"/>
      <c r="J45" s="2233"/>
      <c r="K45" s="2233"/>
      <c r="L45" s="2233"/>
      <c r="M45" s="2233"/>
      <c r="N45" s="2233"/>
      <c r="O45" s="2233"/>
      <c r="P45" s="2233"/>
      <c r="Q45" s="2233"/>
      <c r="R45" s="2233"/>
    </row>
  </sheetData>
  <mergeCells count="18">
    <mergeCell ref="A45:R45"/>
    <mergeCell ref="A44:R44"/>
    <mergeCell ref="A1:I1"/>
    <mergeCell ref="A3:A5"/>
    <mergeCell ref="M3:N4"/>
    <mergeCell ref="O3:P4"/>
    <mergeCell ref="Q3:R4"/>
    <mergeCell ref="L3:L5"/>
    <mergeCell ref="K3:K5"/>
    <mergeCell ref="F3:F5"/>
    <mergeCell ref="G3:G5"/>
    <mergeCell ref="H3:H5"/>
    <mergeCell ref="J3:J5"/>
    <mergeCell ref="I3:I5"/>
    <mergeCell ref="B3:B5"/>
    <mergeCell ref="C3:C5"/>
    <mergeCell ref="D3:D5"/>
    <mergeCell ref="E3:E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4"/>
  <dimension ref="A1:S34"/>
  <sheetViews>
    <sheetView zoomScaleNormal="100" workbookViewId="0">
      <selection activeCell="I27" sqref="I27"/>
    </sheetView>
  </sheetViews>
  <sheetFormatPr defaultRowHeight="15"/>
  <cols>
    <col min="1" max="1" width="14.140625" customWidth="1"/>
    <col min="2" max="2" width="3.5703125" style="314" customWidth="1"/>
    <col min="3" max="3" width="4.5703125" customWidth="1"/>
    <col min="4" max="4" width="5.5703125" customWidth="1"/>
    <col min="5" max="6" width="7.5703125" customWidth="1"/>
    <col min="7" max="7" width="5.7109375" customWidth="1"/>
    <col min="8" max="8" width="7.5703125" customWidth="1"/>
    <col min="9" max="9" width="10.5703125" customWidth="1"/>
    <col min="10" max="10" width="6.5703125" customWidth="1"/>
    <col min="11" max="11" width="7" customWidth="1"/>
    <col min="12" max="12" width="8.7109375" customWidth="1"/>
    <col min="13" max="13" width="5.7109375" customWidth="1"/>
    <col min="14" max="20" width="7.5703125" customWidth="1"/>
  </cols>
  <sheetData>
    <row r="1" spans="1:19" s="309" customFormat="1" ht="17.25" customHeight="1">
      <c r="A1" s="309" t="s">
        <v>728</v>
      </c>
      <c r="L1" s="790"/>
    </row>
    <row r="2" spans="1:19" s="3" customFormat="1" ht="17.25" customHeight="1" thickBot="1">
      <c r="A2" s="517" t="s">
        <v>283</v>
      </c>
      <c r="B2" s="517"/>
    </row>
    <row r="3" spans="1:19" ht="17.25" customHeight="1" thickBot="1">
      <c r="A3" s="2206" t="s">
        <v>326</v>
      </c>
      <c r="B3" s="2207"/>
      <c r="C3" s="2185" t="s">
        <v>284</v>
      </c>
      <c r="D3" s="2185" t="s">
        <v>584</v>
      </c>
      <c r="E3" s="1754" t="s">
        <v>561</v>
      </c>
      <c r="F3" s="1924"/>
      <c r="G3" s="1924"/>
      <c r="H3" s="1924"/>
      <c r="I3" s="1924"/>
      <c r="J3" s="1924"/>
      <c r="K3" s="1924"/>
      <c r="L3" s="1924"/>
      <c r="M3" s="1924"/>
      <c r="N3" s="1924"/>
      <c r="O3" s="1925"/>
    </row>
    <row r="4" spans="1:19" ht="22.5" customHeight="1">
      <c r="A4" s="2208"/>
      <c r="B4" s="2209"/>
      <c r="C4" s="2186"/>
      <c r="D4" s="2186"/>
      <c r="E4" s="2239" t="s">
        <v>4</v>
      </c>
      <c r="F4" s="2202" t="s">
        <v>6</v>
      </c>
      <c r="G4" s="2203"/>
      <c r="H4" s="2202" t="s">
        <v>261</v>
      </c>
      <c r="I4" s="2203"/>
      <c r="J4" s="2202" t="s">
        <v>271</v>
      </c>
      <c r="K4" s="2204"/>
      <c r="L4" s="2242"/>
      <c r="M4" s="2203"/>
      <c r="N4" s="2243" t="s">
        <v>263</v>
      </c>
      <c r="O4" s="1823"/>
    </row>
    <row r="5" spans="1:19" ht="17.25" customHeight="1">
      <c r="A5" s="2208"/>
      <c r="B5" s="2209"/>
      <c r="C5" s="2186"/>
      <c r="D5" s="2186"/>
      <c r="E5" s="2240"/>
      <c r="F5" s="2193" t="s">
        <v>9</v>
      </c>
      <c r="G5" s="2195" t="s">
        <v>8</v>
      </c>
      <c r="H5" s="2193" t="s">
        <v>141</v>
      </c>
      <c r="I5" s="2195" t="s">
        <v>142</v>
      </c>
      <c r="J5" s="2235" t="s">
        <v>508</v>
      </c>
      <c r="K5" s="2237" t="s">
        <v>562</v>
      </c>
      <c r="L5" s="2237" t="s">
        <v>510</v>
      </c>
      <c r="M5" s="2244" t="s">
        <v>557</v>
      </c>
      <c r="N5" s="1851" t="s">
        <v>200</v>
      </c>
      <c r="O5" s="1997" t="s">
        <v>201</v>
      </c>
    </row>
    <row r="6" spans="1:19" ht="17.25" customHeight="1" thickBot="1">
      <c r="A6" s="2208"/>
      <c r="B6" s="2209"/>
      <c r="C6" s="2187"/>
      <c r="D6" s="2187"/>
      <c r="E6" s="2241"/>
      <c r="F6" s="2194"/>
      <c r="G6" s="2196"/>
      <c r="H6" s="2194"/>
      <c r="I6" s="2196"/>
      <c r="J6" s="2236"/>
      <c r="K6" s="2238"/>
      <c r="L6" s="2238"/>
      <c r="M6" s="2245"/>
      <c r="N6" s="1852"/>
      <c r="O6" s="1998"/>
    </row>
    <row r="7" spans="1:19" s="39" customFormat="1" ht="17.25" customHeight="1">
      <c r="A7" s="2210">
        <v>2009</v>
      </c>
      <c r="B7" s="2211"/>
      <c r="C7" s="1399">
        <v>2</v>
      </c>
      <c r="D7" s="99">
        <v>5</v>
      </c>
      <c r="E7" s="100">
        <v>4918</v>
      </c>
      <c r="F7" s="154">
        <v>1638</v>
      </c>
      <c r="G7" s="481">
        <v>70</v>
      </c>
      <c r="H7" s="154">
        <v>2086</v>
      </c>
      <c r="I7" s="481">
        <v>2832</v>
      </c>
      <c r="J7" s="154">
        <v>3122</v>
      </c>
      <c r="K7" s="423">
        <v>134</v>
      </c>
      <c r="L7" s="423">
        <v>1237</v>
      </c>
      <c r="M7" s="481">
        <v>425</v>
      </c>
      <c r="N7" s="37">
        <v>3074</v>
      </c>
      <c r="O7" s="421">
        <v>1844</v>
      </c>
      <c r="P7" s="73"/>
      <c r="Q7" s="60"/>
      <c r="R7" s="60"/>
      <c r="S7" s="60"/>
    </row>
    <row r="8" spans="1:19" s="39" customFormat="1" ht="17.25" customHeight="1">
      <c r="A8" s="2212">
        <v>2010</v>
      </c>
      <c r="B8" s="2213"/>
      <c r="C8" s="1399">
        <v>2</v>
      </c>
      <c r="D8" s="99">
        <v>5</v>
      </c>
      <c r="E8" s="100">
        <v>5163</v>
      </c>
      <c r="F8" s="154">
        <v>1738</v>
      </c>
      <c r="G8" s="481">
        <v>109</v>
      </c>
      <c r="H8" s="154">
        <v>2298</v>
      </c>
      <c r="I8" s="481">
        <v>2865</v>
      </c>
      <c r="J8" s="154">
        <v>3432</v>
      </c>
      <c r="K8" s="423">
        <v>138</v>
      </c>
      <c r="L8" s="423">
        <v>1148</v>
      </c>
      <c r="M8" s="481">
        <v>445</v>
      </c>
      <c r="N8" s="37">
        <v>3129</v>
      </c>
      <c r="O8" s="421">
        <v>2034</v>
      </c>
      <c r="P8" s="73"/>
      <c r="Q8" s="60"/>
      <c r="R8" s="60"/>
      <c r="S8" s="60"/>
    </row>
    <row r="9" spans="1:19" s="39" customFormat="1" ht="17.25" customHeight="1">
      <c r="A9" s="2212">
        <v>2011</v>
      </c>
      <c r="B9" s="2213"/>
      <c r="C9" s="1399">
        <v>2</v>
      </c>
      <c r="D9" s="99">
        <v>5</v>
      </c>
      <c r="E9" s="100">
        <v>5091</v>
      </c>
      <c r="F9" s="154">
        <v>1735</v>
      </c>
      <c r="G9" s="481">
        <v>130</v>
      </c>
      <c r="H9" s="154">
        <v>2358</v>
      </c>
      <c r="I9" s="481">
        <v>2733</v>
      </c>
      <c r="J9" s="154">
        <v>3387</v>
      </c>
      <c r="K9" s="423">
        <v>142</v>
      </c>
      <c r="L9" s="423">
        <v>1118</v>
      </c>
      <c r="M9" s="481">
        <v>444</v>
      </c>
      <c r="N9" s="37">
        <v>2917</v>
      </c>
      <c r="O9" s="421">
        <v>2174</v>
      </c>
      <c r="P9" s="73"/>
      <c r="Q9" s="60"/>
      <c r="R9" s="60"/>
      <c r="S9" s="60"/>
    </row>
    <row r="10" spans="1:19" s="39" customFormat="1" ht="17.25" customHeight="1">
      <c r="A10" s="2212">
        <v>2012</v>
      </c>
      <c r="B10" s="2213"/>
      <c r="C10" s="1399">
        <v>2</v>
      </c>
      <c r="D10" s="99">
        <v>5</v>
      </c>
      <c r="E10" s="100">
        <v>4788</v>
      </c>
      <c r="F10" s="154">
        <v>1712</v>
      </c>
      <c r="G10" s="481">
        <v>141</v>
      </c>
      <c r="H10" s="154">
        <v>2306</v>
      </c>
      <c r="I10" s="481">
        <v>2482</v>
      </c>
      <c r="J10" s="154">
        <v>3075</v>
      </c>
      <c r="K10" s="423">
        <v>140</v>
      </c>
      <c r="L10" s="423">
        <v>1182</v>
      </c>
      <c r="M10" s="481">
        <v>391</v>
      </c>
      <c r="N10" s="144">
        <v>2694</v>
      </c>
      <c r="O10" s="38">
        <v>2094</v>
      </c>
      <c r="P10" s="73"/>
      <c r="Q10" s="60"/>
      <c r="R10" s="60"/>
      <c r="S10" s="60"/>
    </row>
    <row r="11" spans="1:19" s="39" customFormat="1" ht="17.25" customHeight="1">
      <c r="A11" s="2212">
        <v>2013</v>
      </c>
      <c r="B11" s="2213"/>
      <c r="C11" s="1399">
        <v>2</v>
      </c>
      <c r="D11" s="99">
        <v>5</v>
      </c>
      <c r="E11" s="100">
        <v>4304</v>
      </c>
      <c r="F11" s="154">
        <v>1549</v>
      </c>
      <c r="G11" s="481">
        <v>125</v>
      </c>
      <c r="H11" s="154">
        <v>2193</v>
      </c>
      <c r="I11" s="481">
        <v>2111</v>
      </c>
      <c r="J11" s="154">
        <v>2650</v>
      </c>
      <c r="K11" s="423">
        <v>144</v>
      </c>
      <c r="L11" s="423">
        <v>1144</v>
      </c>
      <c r="M11" s="481">
        <v>366</v>
      </c>
      <c r="N11" s="156">
        <v>2336</v>
      </c>
      <c r="O11" s="38">
        <v>1968</v>
      </c>
      <c r="P11" s="73"/>
      <c r="Q11" s="60"/>
      <c r="R11" s="60"/>
      <c r="S11" s="60"/>
    </row>
    <row r="12" spans="1:19" s="39" customFormat="1" ht="17.25" customHeight="1">
      <c r="A12" s="2212">
        <v>2014</v>
      </c>
      <c r="B12" s="2213"/>
      <c r="C12" s="1399">
        <v>2</v>
      </c>
      <c r="D12" s="99">
        <v>5</v>
      </c>
      <c r="E12" s="100">
        <v>4179</v>
      </c>
      <c r="F12" s="154">
        <v>1518</v>
      </c>
      <c r="G12" s="481">
        <v>119</v>
      </c>
      <c r="H12" s="154">
        <v>2096</v>
      </c>
      <c r="I12" s="481">
        <v>2083</v>
      </c>
      <c r="J12" s="154">
        <v>2228</v>
      </c>
      <c r="K12" s="423">
        <v>382</v>
      </c>
      <c r="L12" s="423">
        <v>1198</v>
      </c>
      <c r="M12" s="481">
        <v>371</v>
      </c>
      <c r="N12" s="157">
        <v>2270</v>
      </c>
      <c r="O12" s="38">
        <v>1909</v>
      </c>
      <c r="P12" s="73"/>
      <c r="Q12" s="60"/>
      <c r="R12" s="60"/>
      <c r="S12" s="60"/>
    </row>
    <row r="13" spans="1:19" s="39" customFormat="1" ht="17.25" customHeight="1">
      <c r="A13" s="2212">
        <v>2015</v>
      </c>
      <c r="B13" s="2213"/>
      <c r="C13" s="1399">
        <v>2</v>
      </c>
      <c r="D13" s="99">
        <v>5</v>
      </c>
      <c r="E13" s="100">
        <v>3883</v>
      </c>
      <c r="F13" s="154">
        <v>1363</v>
      </c>
      <c r="G13" s="481">
        <v>97</v>
      </c>
      <c r="H13" s="154">
        <v>1863</v>
      </c>
      <c r="I13" s="481">
        <v>2020</v>
      </c>
      <c r="J13" s="154">
        <v>1869</v>
      </c>
      <c r="K13" s="423">
        <v>485</v>
      </c>
      <c r="L13" s="423">
        <v>1207</v>
      </c>
      <c r="M13" s="481">
        <v>322</v>
      </c>
      <c r="N13" s="156">
        <v>2065</v>
      </c>
      <c r="O13" s="38">
        <v>1818</v>
      </c>
      <c r="P13" s="73"/>
      <c r="Q13" s="60"/>
      <c r="R13" s="60"/>
      <c r="S13" s="60"/>
    </row>
    <row r="14" spans="1:19" s="39" customFormat="1" ht="17.25" customHeight="1">
      <c r="A14" s="2212">
        <v>2016</v>
      </c>
      <c r="B14" s="2213"/>
      <c r="C14" s="1399">
        <v>2</v>
      </c>
      <c r="D14" s="99">
        <v>5</v>
      </c>
      <c r="E14" s="100">
        <v>4228</v>
      </c>
      <c r="F14" s="154">
        <v>1409</v>
      </c>
      <c r="G14" s="481">
        <v>102</v>
      </c>
      <c r="H14" s="154">
        <v>1901</v>
      </c>
      <c r="I14" s="481">
        <v>2327</v>
      </c>
      <c r="J14" s="154">
        <v>1920</v>
      </c>
      <c r="K14" s="423">
        <v>657</v>
      </c>
      <c r="L14" s="423">
        <v>1293</v>
      </c>
      <c r="M14" s="481">
        <v>358</v>
      </c>
      <c r="N14" s="156">
        <v>2388</v>
      </c>
      <c r="O14" s="38">
        <v>1840</v>
      </c>
      <c r="P14" s="73"/>
      <c r="Q14" s="60"/>
      <c r="R14" s="60"/>
      <c r="S14" s="60"/>
    </row>
    <row r="15" spans="1:19" s="39" customFormat="1" ht="17.25" customHeight="1">
      <c r="A15" s="2212">
        <v>2017</v>
      </c>
      <c r="B15" s="2213"/>
      <c r="C15" s="1399">
        <v>2</v>
      </c>
      <c r="D15" s="99">
        <v>7</v>
      </c>
      <c r="E15" s="100">
        <v>4316</v>
      </c>
      <c r="F15" s="154">
        <v>1441</v>
      </c>
      <c r="G15" s="112" t="s">
        <v>57</v>
      </c>
      <c r="H15" s="154">
        <v>1959</v>
      </c>
      <c r="I15" s="113">
        <v>2357</v>
      </c>
      <c r="J15" s="154">
        <v>2149</v>
      </c>
      <c r="K15" s="714">
        <v>821</v>
      </c>
      <c r="L15" s="714">
        <v>1018</v>
      </c>
      <c r="M15" s="113">
        <v>328</v>
      </c>
      <c r="N15" s="156">
        <v>2590</v>
      </c>
      <c r="O15" s="38">
        <v>1726</v>
      </c>
      <c r="P15" s="73"/>
      <c r="Q15" s="60"/>
      <c r="R15" s="60"/>
      <c r="S15" s="60"/>
    </row>
    <row r="16" spans="1:19" s="39" customFormat="1" ht="17.25" customHeight="1">
      <c r="A16" s="2212">
        <v>2018</v>
      </c>
      <c r="B16" s="2213"/>
      <c r="C16" s="1399">
        <v>2</v>
      </c>
      <c r="D16" s="99">
        <v>7</v>
      </c>
      <c r="E16" s="100">
        <v>4031</v>
      </c>
      <c r="F16" s="154">
        <v>1390</v>
      </c>
      <c r="G16" s="112" t="s">
        <v>57</v>
      </c>
      <c r="H16" s="154">
        <v>1926</v>
      </c>
      <c r="I16" s="113">
        <v>2105</v>
      </c>
      <c r="J16" s="154">
        <v>2096</v>
      </c>
      <c r="K16" s="714">
        <v>958</v>
      </c>
      <c r="L16" s="714">
        <v>683</v>
      </c>
      <c r="M16" s="113">
        <v>294</v>
      </c>
      <c r="N16" s="156">
        <v>2463</v>
      </c>
      <c r="O16" s="38">
        <v>1568</v>
      </c>
      <c r="P16" s="73"/>
      <c r="Q16" s="60"/>
      <c r="R16" s="60"/>
      <c r="S16" s="60"/>
    </row>
    <row r="17" spans="1:19" s="39" customFormat="1" ht="17.25" customHeight="1" thickBot="1">
      <c r="A17" s="2214">
        <v>2019</v>
      </c>
      <c r="B17" s="2215"/>
      <c r="C17" s="1411">
        <v>2</v>
      </c>
      <c r="D17" s="482">
        <v>7</v>
      </c>
      <c r="E17" s="486">
        <v>4018</v>
      </c>
      <c r="F17" s="483">
        <v>1364</v>
      </c>
      <c r="G17" s="112" t="s">
        <v>57</v>
      </c>
      <c r="H17" s="483">
        <v>2024</v>
      </c>
      <c r="I17" s="484">
        <v>1994</v>
      </c>
      <c r="J17" s="483">
        <v>2035</v>
      </c>
      <c r="K17" s="487">
        <v>1069</v>
      </c>
      <c r="L17" s="485">
        <v>640</v>
      </c>
      <c r="M17" s="484">
        <v>274</v>
      </c>
      <c r="N17" s="488">
        <v>2430</v>
      </c>
      <c r="O17" s="461">
        <v>1588</v>
      </c>
      <c r="P17" s="73"/>
      <c r="Q17" s="60"/>
      <c r="R17" s="60"/>
      <c r="S17" s="60"/>
    </row>
    <row r="18" spans="1:19" ht="17.25" customHeight="1">
      <c r="A18" s="1909" t="s">
        <v>969</v>
      </c>
      <c r="B18" s="884" t="s">
        <v>281</v>
      </c>
      <c r="C18" s="874">
        <f>C17-C16</f>
        <v>0</v>
      </c>
      <c r="D18" s="874">
        <f t="shared" ref="D18:O18" si="0">D17-D16</f>
        <v>0</v>
      </c>
      <c r="E18" s="874">
        <f t="shared" si="0"/>
        <v>-13</v>
      </c>
      <c r="F18" s="874">
        <f t="shared" si="0"/>
        <v>-26</v>
      </c>
      <c r="G18" s="1009" t="s">
        <v>57</v>
      </c>
      <c r="H18" s="874">
        <f t="shared" si="0"/>
        <v>98</v>
      </c>
      <c r="I18" s="930">
        <f t="shared" si="0"/>
        <v>-111</v>
      </c>
      <c r="J18" s="874">
        <f t="shared" si="0"/>
        <v>-61</v>
      </c>
      <c r="K18" s="875">
        <f t="shared" si="0"/>
        <v>111</v>
      </c>
      <c r="L18" s="875">
        <f t="shared" si="0"/>
        <v>-43</v>
      </c>
      <c r="M18" s="930">
        <f t="shared" si="0"/>
        <v>-20</v>
      </c>
      <c r="N18" s="874">
        <f t="shared" si="0"/>
        <v>-33</v>
      </c>
      <c r="O18" s="1010">
        <f t="shared" si="0"/>
        <v>20</v>
      </c>
      <c r="Q18" s="60"/>
      <c r="R18" s="60"/>
      <c r="S18" s="60"/>
    </row>
    <row r="19" spans="1:19" ht="17.25" customHeight="1">
      <c r="A19" s="1695"/>
      <c r="B19" s="878" t="s">
        <v>282</v>
      </c>
      <c r="C19" s="881">
        <f>C17/C16-1</f>
        <v>0</v>
      </c>
      <c r="D19" s="881">
        <f t="shared" ref="D19:O19" si="1">D17/D16-1</f>
        <v>0</v>
      </c>
      <c r="E19" s="881">
        <f t="shared" si="1"/>
        <v>-3.225006201934999E-3</v>
      </c>
      <c r="F19" s="881">
        <f t="shared" si="1"/>
        <v>-1.8705035971222972E-2</v>
      </c>
      <c r="G19" s="1012" t="s">
        <v>57</v>
      </c>
      <c r="H19" s="881">
        <f t="shared" si="1"/>
        <v>5.0882658359293842E-2</v>
      </c>
      <c r="I19" s="942">
        <f t="shared" si="1"/>
        <v>-5.2731591448931137E-2</v>
      </c>
      <c r="J19" s="881">
        <f t="shared" si="1"/>
        <v>-2.9103053435114545E-2</v>
      </c>
      <c r="K19" s="882">
        <f t="shared" si="1"/>
        <v>0.115866388308977</v>
      </c>
      <c r="L19" s="882">
        <f t="shared" si="1"/>
        <v>-6.2957540263543166E-2</v>
      </c>
      <c r="M19" s="942">
        <f t="shared" si="1"/>
        <v>-6.8027210884353706E-2</v>
      </c>
      <c r="N19" s="881">
        <f t="shared" si="1"/>
        <v>-1.3398294762484775E-2</v>
      </c>
      <c r="O19" s="1013">
        <f t="shared" si="1"/>
        <v>1.2755102040816313E-2</v>
      </c>
      <c r="Q19" s="60"/>
      <c r="R19" s="60"/>
      <c r="S19" s="60"/>
    </row>
    <row r="20" spans="1:19" ht="17.25" customHeight="1">
      <c r="A20" s="1696" t="s">
        <v>970</v>
      </c>
      <c r="B20" s="884" t="s">
        <v>281</v>
      </c>
      <c r="C20" s="887">
        <f>C17-C12</f>
        <v>0</v>
      </c>
      <c r="D20" s="887">
        <f t="shared" ref="D20:O20" si="2">D17-D12</f>
        <v>2</v>
      </c>
      <c r="E20" s="887">
        <f t="shared" si="2"/>
        <v>-161</v>
      </c>
      <c r="F20" s="887">
        <f t="shared" si="2"/>
        <v>-154</v>
      </c>
      <c r="G20" s="1035" t="s">
        <v>57</v>
      </c>
      <c r="H20" s="887">
        <f t="shared" si="2"/>
        <v>-72</v>
      </c>
      <c r="I20" s="946">
        <f t="shared" si="2"/>
        <v>-89</v>
      </c>
      <c r="J20" s="887">
        <f t="shared" si="2"/>
        <v>-193</v>
      </c>
      <c r="K20" s="888">
        <f t="shared" si="2"/>
        <v>687</v>
      </c>
      <c r="L20" s="888">
        <f t="shared" si="2"/>
        <v>-558</v>
      </c>
      <c r="M20" s="946">
        <f t="shared" si="2"/>
        <v>-97</v>
      </c>
      <c r="N20" s="887">
        <f t="shared" si="2"/>
        <v>160</v>
      </c>
      <c r="O20" s="1076">
        <f t="shared" si="2"/>
        <v>-321</v>
      </c>
      <c r="Q20" s="60"/>
      <c r="R20" s="60"/>
      <c r="S20" s="60"/>
    </row>
    <row r="21" spans="1:19" s="10" customFormat="1" ht="17.25" customHeight="1">
      <c r="A21" s="1695"/>
      <c r="B21" s="891" t="s">
        <v>282</v>
      </c>
      <c r="C21" s="893">
        <f>C17/C12-1</f>
        <v>0</v>
      </c>
      <c r="D21" s="893">
        <f t="shared" ref="D21:O21" si="3">D17/D12-1</f>
        <v>0.39999999999999991</v>
      </c>
      <c r="E21" s="893">
        <f t="shared" si="3"/>
        <v>-3.8525963149078746E-2</v>
      </c>
      <c r="F21" s="893">
        <f t="shared" si="3"/>
        <v>-0.10144927536231885</v>
      </c>
      <c r="G21" s="1083" t="s">
        <v>57</v>
      </c>
      <c r="H21" s="893">
        <f t="shared" si="3"/>
        <v>-3.4351145038167941E-2</v>
      </c>
      <c r="I21" s="934">
        <f t="shared" si="3"/>
        <v>-4.2726836293807025E-2</v>
      </c>
      <c r="J21" s="893">
        <f t="shared" si="3"/>
        <v>-8.6624775583482916E-2</v>
      </c>
      <c r="K21" s="894">
        <f t="shared" si="3"/>
        <v>1.7984293193717278</v>
      </c>
      <c r="L21" s="894">
        <f t="shared" si="3"/>
        <v>-0.46577629382303842</v>
      </c>
      <c r="M21" s="934">
        <f t="shared" si="3"/>
        <v>-0.26145552560646901</v>
      </c>
      <c r="N21" s="893">
        <f t="shared" si="3"/>
        <v>7.0484581497797461E-2</v>
      </c>
      <c r="O21" s="1077">
        <f t="shared" si="3"/>
        <v>-0.16815086432687276</v>
      </c>
      <c r="Q21" s="60"/>
      <c r="R21" s="60"/>
      <c r="S21" s="60"/>
    </row>
    <row r="22" spans="1:19" ht="17.25" customHeight="1">
      <c r="A22" s="1696" t="s">
        <v>971</v>
      </c>
      <c r="B22" s="896" t="s">
        <v>281</v>
      </c>
      <c r="C22" s="899">
        <f>C17-C7</f>
        <v>0</v>
      </c>
      <c r="D22" s="899">
        <f t="shared" ref="D22:O22" si="4">D17-D7</f>
        <v>2</v>
      </c>
      <c r="E22" s="899">
        <f t="shared" si="4"/>
        <v>-900</v>
      </c>
      <c r="F22" s="899">
        <f t="shared" si="4"/>
        <v>-274</v>
      </c>
      <c r="G22" s="1015" t="s">
        <v>57</v>
      </c>
      <c r="H22" s="899">
        <f>H17-H7</f>
        <v>-62</v>
      </c>
      <c r="I22" s="938">
        <f t="shared" si="4"/>
        <v>-838</v>
      </c>
      <c r="J22" s="899">
        <f t="shared" si="4"/>
        <v>-1087</v>
      </c>
      <c r="K22" s="900">
        <f t="shared" si="4"/>
        <v>935</v>
      </c>
      <c r="L22" s="900">
        <f t="shared" si="4"/>
        <v>-597</v>
      </c>
      <c r="M22" s="938">
        <f t="shared" si="4"/>
        <v>-151</v>
      </c>
      <c r="N22" s="899">
        <f t="shared" si="4"/>
        <v>-644</v>
      </c>
      <c r="O22" s="1016">
        <f t="shared" si="4"/>
        <v>-256</v>
      </c>
      <c r="Q22" s="60"/>
      <c r="R22" s="60"/>
      <c r="S22" s="60"/>
    </row>
    <row r="23" spans="1:19" ht="17.25" customHeight="1" thickBot="1">
      <c r="A23" s="1697"/>
      <c r="B23" s="903" t="s">
        <v>282</v>
      </c>
      <c r="C23" s="915">
        <f>C17/C7-1</f>
        <v>0</v>
      </c>
      <c r="D23" s="915">
        <f t="shared" ref="D23:O23" si="5">D17/D7-1</f>
        <v>0.39999999999999991</v>
      </c>
      <c r="E23" s="915">
        <f t="shared" si="5"/>
        <v>-0.18300122000813335</v>
      </c>
      <c r="F23" s="915">
        <f t="shared" si="5"/>
        <v>-0.16727716727716724</v>
      </c>
      <c r="G23" s="1018" t="s">
        <v>57</v>
      </c>
      <c r="H23" s="915">
        <f t="shared" si="5"/>
        <v>-2.9721955896452545E-2</v>
      </c>
      <c r="I23" s="989">
        <f t="shared" si="5"/>
        <v>-0.29590395480225984</v>
      </c>
      <c r="J23" s="915">
        <f t="shared" si="5"/>
        <v>-0.34817424727738633</v>
      </c>
      <c r="K23" s="916">
        <f t="shared" si="5"/>
        <v>6.9776119402985071</v>
      </c>
      <c r="L23" s="916">
        <f t="shared" si="5"/>
        <v>-0.48261924009700885</v>
      </c>
      <c r="M23" s="989">
        <f t="shared" si="5"/>
        <v>-0.35529411764705887</v>
      </c>
      <c r="N23" s="915">
        <f t="shared" si="5"/>
        <v>-0.20949902407286924</v>
      </c>
      <c r="O23" s="1019">
        <f t="shared" si="5"/>
        <v>-0.13882863340563989</v>
      </c>
      <c r="Q23" s="60"/>
      <c r="R23" s="60"/>
      <c r="S23" s="60"/>
    </row>
    <row r="24" spans="1:19" ht="17.25" customHeight="1">
      <c r="A24" s="1618" t="s">
        <v>202</v>
      </c>
      <c r="B24" s="35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9" ht="17.25" customHeight="1">
      <c r="A25" s="1618" t="s">
        <v>203</v>
      </c>
      <c r="B25" s="35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9" ht="17.25" customHeight="1">
      <c r="A26" s="1618" t="s">
        <v>563</v>
      </c>
      <c r="B26" s="359"/>
      <c r="J26" s="1398"/>
      <c r="K26" s="1398"/>
      <c r="L26" s="1398"/>
      <c r="M26" s="1398"/>
      <c r="N26" s="1398"/>
      <c r="O26" s="1398"/>
    </row>
    <row r="27" spans="1:19">
      <c r="I27" s="286"/>
      <c r="J27" s="1398"/>
      <c r="K27" s="1398"/>
      <c r="L27" s="1398"/>
      <c r="M27" s="1398"/>
      <c r="N27" s="1398"/>
      <c r="O27" s="1398"/>
    </row>
    <row r="28" spans="1:19">
      <c r="C28" s="286"/>
      <c r="I28" s="286"/>
      <c r="J28" s="1398"/>
      <c r="K28" s="1398"/>
      <c r="L28" s="1398"/>
      <c r="M28" s="1398"/>
      <c r="N28" s="1398"/>
      <c r="O28" s="1398"/>
    </row>
    <row r="29" spans="1:19">
      <c r="C29" s="455"/>
      <c r="I29" s="286"/>
      <c r="J29" s="1398"/>
      <c r="K29" s="1398"/>
      <c r="L29" s="1398"/>
      <c r="M29" s="1398"/>
      <c r="N29" s="1398"/>
      <c r="O29" s="1398"/>
    </row>
    <row r="30" spans="1:19">
      <c r="C30" s="286"/>
      <c r="J30" s="1398"/>
      <c r="K30" s="1398"/>
      <c r="L30" s="1398"/>
      <c r="M30" s="1398"/>
      <c r="N30" s="1398"/>
      <c r="O30" s="1398"/>
    </row>
    <row r="31" spans="1:19">
      <c r="C31" s="455"/>
      <c r="J31" s="1398"/>
      <c r="K31" s="1398"/>
      <c r="L31" s="1398"/>
      <c r="M31" s="1398"/>
      <c r="N31" s="1398"/>
      <c r="O31" s="1398"/>
    </row>
    <row r="32" spans="1:19">
      <c r="C32" s="286"/>
      <c r="J32" s="1398"/>
      <c r="K32" s="1398"/>
      <c r="L32" s="1398"/>
      <c r="M32" s="1398"/>
      <c r="N32" s="1398"/>
      <c r="O32" s="1398"/>
    </row>
    <row r="33" spans="10:15">
      <c r="J33" s="1398"/>
      <c r="K33" s="1398"/>
      <c r="L33" s="1398"/>
      <c r="M33" s="1398"/>
      <c r="N33" s="1398"/>
      <c r="O33" s="1398"/>
    </row>
    <row r="34" spans="10:15">
      <c r="J34" s="1398"/>
      <c r="K34" s="1398"/>
      <c r="L34" s="1398"/>
      <c r="M34" s="1398"/>
      <c r="N34" s="1398"/>
      <c r="O34" s="1398"/>
    </row>
  </sheetData>
  <mergeCells count="33">
    <mergeCell ref="A9:B9"/>
    <mergeCell ref="A10:B10"/>
    <mergeCell ref="A11:B11"/>
    <mergeCell ref="A12:B12"/>
    <mergeCell ref="A22:A23"/>
    <mergeCell ref="A18:A19"/>
    <mergeCell ref="A20:A21"/>
    <mergeCell ref="A13:B13"/>
    <mergeCell ref="A14:B14"/>
    <mergeCell ref="A15:B15"/>
    <mergeCell ref="A16:B16"/>
    <mergeCell ref="A17:B17"/>
    <mergeCell ref="H5:H6"/>
    <mergeCell ref="I5:I6"/>
    <mergeCell ref="A3:B6"/>
    <mergeCell ref="A7:B7"/>
    <mergeCell ref="A8:B8"/>
    <mergeCell ref="J5:J6"/>
    <mergeCell ref="K5:K6"/>
    <mergeCell ref="L5:L6"/>
    <mergeCell ref="C3:C6"/>
    <mergeCell ref="D3:D6"/>
    <mergeCell ref="E3:O3"/>
    <mergeCell ref="E4:E6"/>
    <mergeCell ref="F4:G4"/>
    <mergeCell ref="H4:I4"/>
    <mergeCell ref="J4:M4"/>
    <mergeCell ref="N4:O4"/>
    <mergeCell ref="F5:F6"/>
    <mergeCell ref="M5:M6"/>
    <mergeCell ref="N5:N6"/>
    <mergeCell ref="O5:O6"/>
    <mergeCell ref="G5:G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23:F23 C18:F18 H18:O18 C19:F19 H19:O19 C20:F20 H20:O20 C21:F21 H21:O21 C22:F22 H22:O22 H23:O23" unlockedFormula="1"/>
  </ignoredErrors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5"/>
  <dimension ref="A1:Q30"/>
  <sheetViews>
    <sheetView zoomScaleNormal="100" workbookViewId="0">
      <selection activeCell="A2" sqref="A2"/>
    </sheetView>
  </sheetViews>
  <sheetFormatPr defaultColWidth="9.140625" defaultRowHeight="11.25"/>
  <cols>
    <col min="1" max="1" width="12.140625" style="5" customWidth="1"/>
    <col min="2" max="2" width="4.7109375" style="5" customWidth="1"/>
    <col min="3" max="3" width="7.42578125" style="5" customWidth="1"/>
    <col min="4" max="4" width="6.85546875" style="5" customWidth="1"/>
    <col min="5" max="10" width="7.5703125" style="5" customWidth="1"/>
    <col min="11" max="11" width="8.140625" style="5" customWidth="1"/>
    <col min="12" max="19" width="7.5703125" style="5" customWidth="1"/>
    <col min="20" max="16384" width="9.140625" style="5"/>
  </cols>
  <sheetData>
    <row r="1" spans="1:17" s="42" customFormat="1" ht="17.25" customHeight="1">
      <c r="A1" s="309" t="s">
        <v>729</v>
      </c>
      <c r="B1" s="309"/>
      <c r="C1" s="4"/>
      <c r="D1" s="4"/>
      <c r="E1" s="4"/>
      <c r="F1" s="4"/>
      <c r="G1" s="4"/>
      <c r="H1" s="4"/>
      <c r="I1" s="4"/>
      <c r="J1" s="4"/>
      <c r="K1" s="4"/>
      <c r="L1" s="790"/>
      <c r="M1" s="4"/>
      <c r="N1" s="4"/>
    </row>
    <row r="2" spans="1:17" s="3" customFormat="1" ht="17.25" customHeight="1" thickBot="1">
      <c r="A2" s="517" t="s">
        <v>283</v>
      </c>
      <c r="B2" s="517"/>
    </row>
    <row r="3" spans="1:17" ht="17.25" customHeight="1">
      <c r="A3" s="2169" t="s">
        <v>289</v>
      </c>
      <c r="B3" s="1766"/>
      <c r="C3" s="1762" t="s">
        <v>284</v>
      </c>
      <c r="D3" s="1762" t="s">
        <v>587</v>
      </c>
      <c r="E3" s="2248" t="s">
        <v>299</v>
      </c>
      <c r="F3" s="2249"/>
      <c r="G3" s="2249"/>
      <c r="H3" s="2249"/>
      <c r="I3" s="2249"/>
      <c r="J3" s="2249"/>
      <c r="K3" s="2249"/>
      <c r="L3" s="2249"/>
      <c r="M3" s="2249"/>
      <c r="N3" s="2250"/>
    </row>
    <row r="4" spans="1:17" ht="17.25" customHeight="1">
      <c r="A4" s="2246"/>
      <c r="B4" s="2180"/>
      <c r="C4" s="2247"/>
      <c r="D4" s="2247"/>
      <c r="E4" s="2040" t="s">
        <v>4</v>
      </c>
      <c r="F4" s="1982" t="s">
        <v>65</v>
      </c>
      <c r="G4" s="2030" t="s">
        <v>44</v>
      </c>
      <c r="H4" s="2253"/>
      <c r="I4" s="2253"/>
      <c r="J4" s="2253"/>
      <c r="K4" s="2253"/>
      <c r="L4" s="2253"/>
      <c r="M4" s="2253"/>
      <c r="N4" s="2031"/>
    </row>
    <row r="5" spans="1:17" ht="17.25" customHeight="1">
      <c r="A5" s="2246"/>
      <c r="B5" s="2180"/>
      <c r="C5" s="2247"/>
      <c r="D5" s="2247"/>
      <c r="E5" s="2251"/>
      <c r="F5" s="2252"/>
      <c r="G5" s="2034" t="s">
        <v>204</v>
      </c>
      <c r="H5" s="2034" t="s">
        <v>41</v>
      </c>
      <c r="I5" s="2034" t="s">
        <v>205</v>
      </c>
      <c r="J5" s="2034" t="s">
        <v>41</v>
      </c>
      <c r="K5" s="2034" t="s">
        <v>206</v>
      </c>
      <c r="L5" s="2034" t="s">
        <v>41</v>
      </c>
      <c r="M5" s="1987" t="s">
        <v>207</v>
      </c>
      <c r="N5" s="2038" t="s">
        <v>41</v>
      </c>
    </row>
    <row r="6" spans="1:17" ht="17.25" customHeight="1" thickBot="1">
      <c r="A6" s="2246"/>
      <c r="B6" s="2180"/>
      <c r="C6" s="1763"/>
      <c r="D6" s="1763"/>
      <c r="E6" s="2042"/>
      <c r="F6" s="2047"/>
      <c r="G6" s="2254"/>
      <c r="H6" s="2254"/>
      <c r="I6" s="2254"/>
      <c r="J6" s="2254"/>
      <c r="K6" s="2254"/>
      <c r="L6" s="2254"/>
      <c r="M6" s="2037"/>
      <c r="N6" s="2039"/>
    </row>
    <row r="7" spans="1:17" ht="17.25" customHeight="1">
      <c r="A7" s="1714" t="s">
        <v>11</v>
      </c>
      <c r="B7" s="1715"/>
      <c r="C7" s="1418">
        <v>482</v>
      </c>
      <c r="D7" s="118">
        <v>696</v>
      </c>
      <c r="E7" s="424">
        <v>230352</v>
      </c>
      <c r="F7" s="719">
        <v>161161</v>
      </c>
      <c r="G7" s="640">
        <v>27852</v>
      </c>
      <c r="H7" s="640">
        <v>26153</v>
      </c>
      <c r="I7" s="640">
        <v>45363</v>
      </c>
      <c r="J7" s="640">
        <v>32588</v>
      </c>
      <c r="K7" s="640">
        <v>8351</v>
      </c>
      <c r="L7" s="640">
        <v>5822</v>
      </c>
      <c r="M7" s="719">
        <v>148786</v>
      </c>
      <c r="N7" s="425">
        <v>96598</v>
      </c>
      <c r="P7" s="6"/>
      <c r="Q7" s="6"/>
    </row>
    <row r="8" spans="1:17" ht="17.25" customHeight="1">
      <c r="A8" s="1704" t="s">
        <v>12</v>
      </c>
      <c r="B8" s="1705"/>
      <c r="C8" s="1418">
        <v>485</v>
      </c>
      <c r="D8" s="118">
        <v>821</v>
      </c>
      <c r="E8" s="424">
        <v>234565</v>
      </c>
      <c r="F8" s="719">
        <v>163426</v>
      </c>
      <c r="G8" s="640">
        <v>28284</v>
      </c>
      <c r="H8" s="640">
        <v>26501</v>
      </c>
      <c r="I8" s="640">
        <v>46175</v>
      </c>
      <c r="J8" s="640">
        <v>33322</v>
      </c>
      <c r="K8" s="640">
        <v>8586</v>
      </c>
      <c r="L8" s="640">
        <v>5984</v>
      </c>
      <c r="M8" s="719">
        <v>151520</v>
      </c>
      <c r="N8" s="425">
        <v>97619</v>
      </c>
      <c r="P8" s="6"/>
      <c r="Q8" s="6"/>
    </row>
    <row r="9" spans="1:17" ht="17.25" customHeight="1">
      <c r="A9" s="1704" t="s">
        <v>13</v>
      </c>
      <c r="B9" s="1705"/>
      <c r="C9" s="1418">
        <v>485</v>
      </c>
      <c r="D9" s="118">
        <v>837</v>
      </c>
      <c r="E9" s="424">
        <v>237309</v>
      </c>
      <c r="F9" s="719">
        <v>164198</v>
      </c>
      <c r="G9" s="640">
        <v>27664</v>
      </c>
      <c r="H9" s="640">
        <v>25876</v>
      </c>
      <c r="I9" s="640">
        <v>47041</v>
      </c>
      <c r="J9" s="640">
        <v>33916</v>
      </c>
      <c r="K9" s="640">
        <v>8771</v>
      </c>
      <c r="L9" s="640">
        <v>6017</v>
      </c>
      <c r="M9" s="719">
        <v>153833</v>
      </c>
      <c r="N9" s="425">
        <v>98389</v>
      </c>
      <c r="P9" s="6"/>
      <c r="Q9" s="6"/>
    </row>
    <row r="10" spans="1:17" ht="17.25" customHeight="1">
      <c r="A10" s="1704" t="s">
        <v>14</v>
      </c>
      <c r="B10" s="1705"/>
      <c r="C10" s="1418">
        <v>486</v>
      </c>
      <c r="D10" s="118">
        <v>839</v>
      </c>
      <c r="E10" s="424">
        <v>240794</v>
      </c>
      <c r="F10" s="719">
        <v>166490</v>
      </c>
      <c r="G10" s="640">
        <v>27358</v>
      </c>
      <c r="H10" s="640">
        <v>25685</v>
      </c>
      <c r="I10" s="640">
        <v>48016</v>
      </c>
      <c r="J10" s="640">
        <v>34796</v>
      </c>
      <c r="K10" s="640">
        <v>9263</v>
      </c>
      <c r="L10" s="640">
        <v>6428</v>
      </c>
      <c r="M10" s="719">
        <v>156157</v>
      </c>
      <c r="N10" s="425">
        <v>99581</v>
      </c>
      <c r="P10" s="6"/>
      <c r="Q10" s="6"/>
    </row>
    <row r="11" spans="1:17" ht="17.25" customHeight="1">
      <c r="A11" s="1704" t="s">
        <v>15</v>
      </c>
      <c r="B11" s="1705"/>
      <c r="C11" s="1418">
        <v>486</v>
      </c>
      <c r="D11" s="118">
        <v>905</v>
      </c>
      <c r="E11" s="424">
        <v>242837</v>
      </c>
      <c r="F11" s="719">
        <v>167822</v>
      </c>
      <c r="G11" s="640">
        <v>26981</v>
      </c>
      <c r="H11" s="640">
        <v>25284</v>
      </c>
      <c r="I11" s="640">
        <v>48568</v>
      </c>
      <c r="J11" s="640">
        <v>35261</v>
      </c>
      <c r="K11" s="640">
        <v>9452</v>
      </c>
      <c r="L11" s="640">
        <v>6512</v>
      </c>
      <c r="M11" s="719">
        <v>157836</v>
      </c>
      <c r="N11" s="425">
        <v>100765</v>
      </c>
      <c r="P11" s="6"/>
      <c r="Q11" s="6"/>
    </row>
    <row r="12" spans="1:17" ht="17.25" customHeight="1">
      <c r="A12" s="1704" t="s">
        <v>16</v>
      </c>
      <c r="B12" s="1705"/>
      <c r="C12" s="1418">
        <v>487</v>
      </c>
      <c r="D12" s="118">
        <v>915</v>
      </c>
      <c r="E12" s="424">
        <v>244349</v>
      </c>
      <c r="F12" s="719">
        <v>169462</v>
      </c>
      <c r="G12" s="640">
        <v>26768</v>
      </c>
      <c r="H12" s="640">
        <v>25290</v>
      </c>
      <c r="I12" s="640">
        <v>48557</v>
      </c>
      <c r="J12" s="640">
        <v>35822</v>
      </c>
      <c r="K12" s="720">
        <v>9552</v>
      </c>
      <c r="L12" s="640">
        <v>6563</v>
      </c>
      <c r="M12" s="719">
        <v>159472</v>
      </c>
      <c r="N12" s="425">
        <v>101787</v>
      </c>
      <c r="P12" s="6"/>
      <c r="Q12" s="6"/>
    </row>
    <row r="13" spans="1:17" ht="17.25" customHeight="1">
      <c r="A13" s="1704" t="s">
        <v>17</v>
      </c>
      <c r="B13" s="1705"/>
      <c r="C13" s="49">
        <v>488</v>
      </c>
      <c r="D13" s="119">
        <v>961</v>
      </c>
      <c r="E13" s="159">
        <v>246943</v>
      </c>
      <c r="F13" s="640">
        <v>171394</v>
      </c>
      <c r="G13" s="640">
        <v>26902</v>
      </c>
      <c r="H13" s="640">
        <v>25329</v>
      </c>
      <c r="I13" s="640">
        <v>49034</v>
      </c>
      <c r="J13" s="640">
        <v>36440</v>
      </c>
      <c r="K13" s="640">
        <v>9598</v>
      </c>
      <c r="L13" s="640">
        <v>6589</v>
      </c>
      <c r="M13" s="640">
        <v>161409</v>
      </c>
      <c r="N13" s="426">
        <v>103036</v>
      </c>
      <c r="P13" s="6"/>
      <c r="Q13" s="6"/>
    </row>
    <row r="14" spans="1:17" ht="17.25" customHeight="1">
      <c r="A14" s="1704" t="s">
        <v>18</v>
      </c>
      <c r="B14" s="1705"/>
      <c r="C14" s="49">
        <v>489</v>
      </c>
      <c r="D14" s="119">
        <v>965</v>
      </c>
      <c r="E14" s="159">
        <v>248524</v>
      </c>
      <c r="F14" s="158">
        <v>172744</v>
      </c>
      <c r="G14" s="158">
        <v>26766</v>
      </c>
      <c r="H14" s="158">
        <v>25304</v>
      </c>
      <c r="I14" s="158">
        <v>49591</v>
      </c>
      <c r="J14" s="158">
        <v>37203</v>
      </c>
      <c r="K14" s="158">
        <v>9750</v>
      </c>
      <c r="L14" s="158">
        <v>6708</v>
      </c>
      <c r="M14" s="158">
        <v>162417</v>
      </c>
      <c r="N14" s="49">
        <v>103529</v>
      </c>
      <c r="P14" s="6"/>
      <c r="Q14" s="6"/>
    </row>
    <row r="15" spans="1:17" ht="17.25" customHeight="1">
      <c r="A15" s="1704" t="s">
        <v>217</v>
      </c>
      <c r="B15" s="1705"/>
      <c r="C15" s="49">
        <v>492</v>
      </c>
      <c r="D15" s="119">
        <v>949</v>
      </c>
      <c r="E15" s="159">
        <v>251218</v>
      </c>
      <c r="F15" s="158">
        <v>175254</v>
      </c>
      <c r="G15" s="158">
        <v>27184</v>
      </c>
      <c r="H15" s="158">
        <v>25680</v>
      </c>
      <c r="I15" s="158">
        <v>50194</v>
      </c>
      <c r="J15" s="158">
        <v>38055</v>
      </c>
      <c r="K15" s="158">
        <v>10146</v>
      </c>
      <c r="L15" s="158">
        <v>6999</v>
      </c>
      <c r="M15" s="158">
        <v>163694</v>
      </c>
      <c r="N15" s="49">
        <v>104520</v>
      </c>
      <c r="P15" s="6"/>
      <c r="Q15" s="6"/>
    </row>
    <row r="16" spans="1:17" ht="17.25" customHeight="1">
      <c r="A16" s="1704" t="s">
        <v>278</v>
      </c>
      <c r="B16" s="1705"/>
      <c r="C16" s="49">
        <v>496</v>
      </c>
      <c r="D16" s="119">
        <v>924</v>
      </c>
      <c r="E16" s="159">
        <v>253545</v>
      </c>
      <c r="F16" s="158">
        <v>177141</v>
      </c>
      <c r="G16" s="158">
        <v>27848</v>
      </c>
      <c r="H16" s="158">
        <v>26267</v>
      </c>
      <c r="I16" s="158">
        <v>50562</v>
      </c>
      <c r="J16" s="158">
        <v>38569</v>
      </c>
      <c r="K16" s="158">
        <v>10296</v>
      </c>
      <c r="L16" s="158">
        <v>7143</v>
      </c>
      <c r="M16" s="158">
        <v>164839</v>
      </c>
      <c r="N16" s="49">
        <v>105162</v>
      </c>
      <c r="P16" s="6"/>
      <c r="Q16" s="6"/>
    </row>
    <row r="17" spans="1:17" ht="17.25" customHeight="1" thickBot="1">
      <c r="A17" s="1710" t="s">
        <v>601</v>
      </c>
      <c r="B17" s="1711"/>
      <c r="C17" s="49">
        <v>498</v>
      </c>
      <c r="D17" s="119">
        <v>1005</v>
      </c>
      <c r="E17" s="159">
        <v>254314</v>
      </c>
      <c r="F17" s="640">
        <v>177389</v>
      </c>
      <c r="G17" s="640">
        <v>27728</v>
      </c>
      <c r="H17" s="640">
        <v>26083</v>
      </c>
      <c r="I17" s="640">
        <v>51127</v>
      </c>
      <c r="J17" s="640">
        <v>39164</v>
      </c>
      <c r="K17" s="640">
        <v>10437</v>
      </c>
      <c r="L17" s="640">
        <v>7243</v>
      </c>
      <c r="M17" s="640">
        <v>165022</v>
      </c>
      <c r="N17" s="426">
        <v>104899</v>
      </c>
      <c r="P17" s="6"/>
      <c r="Q17" s="6"/>
    </row>
    <row r="18" spans="1:17" ht="17.25" customHeight="1">
      <c r="A18" s="1909" t="s">
        <v>960</v>
      </c>
      <c r="B18" s="884" t="s">
        <v>281</v>
      </c>
      <c r="C18" s="874">
        <f>C17-C16</f>
        <v>2</v>
      </c>
      <c r="D18" s="874">
        <f t="shared" ref="D18:N18" si="0">D17-D16</f>
        <v>81</v>
      </c>
      <c r="E18" s="874">
        <f t="shared" si="0"/>
        <v>769</v>
      </c>
      <c r="F18" s="875">
        <f t="shared" si="0"/>
        <v>248</v>
      </c>
      <c r="G18" s="875">
        <f t="shared" si="0"/>
        <v>-120</v>
      </c>
      <c r="H18" s="875">
        <f t="shared" si="0"/>
        <v>-184</v>
      </c>
      <c r="I18" s="875">
        <f t="shared" si="0"/>
        <v>565</v>
      </c>
      <c r="J18" s="875">
        <f t="shared" si="0"/>
        <v>595</v>
      </c>
      <c r="K18" s="875">
        <f t="shared" si="0"/>
        <v>141</v>
      </c>
      <c r="L18" s="875">
        <f t="shared" si="0"/>
        <v>100</v>
      </c>
      <c r="M18" s="875">
        <f t="shared" si="0"/>
        <v>183</v>
      </c>
      <c r="N18" s="1010">
        <f t="shared" si="0"/>
        <v>-263</v>
      </c>
      <c r="P18" s="6"/>
      <c r="Q18" s="6"/>
    </row>
    <row r="19" spans="1:17" ht="17.25" customHeight="1">
      <c r="A19" s="1695"/>
      <c r="B19" s="878" t="s">
        <v>282</v>
      </c>
      <c r="C19" s="881">
        <f>C17/C16-1</f>
        <v>4.0322580645162365E-3</v>
      </c>
      <c r="D19" s="881">
        <f t="shared" ref="D19:N19" si="1">D17/D16-1</f>
        <v>8.7662337662337553E-2</v>
      </c>
      <c r="E19" s="881">
        <f t="shared" si="1"/>
        <v>3.0329921710150476E-3</v>
      </c>
      <c r="F19" s="882">
        <f t="shared" si="1"/>
        <v>1.4000146775732247E-3</v>
      </c>
      <c r="G19" s="882">
        <f t="shared" si="1"/>
        <v>-4.3091065785694216E-3</v>
      </c>
      <c r="H19" s="882">
        <f t="shared" si="1"/>
        <v>-7.004987246354788E-3</v>
      </c>
      <c r="I19" s="882">
        <f t="shared" si="1"/>
        <v>1.117439974684542E-2</v>
      </c>
      <c r="J19" s="882">
        <f t="shared" si="1"/>
        <v>1.542689724908608E-2</v>
      </c>
      <c r="K19" s="882">
        <f t="shared" si="1"/>
        <v>1.3694638694638606E-2</v>
      </c>
      <c r="L19" s="882">
        <f t="shared" si="1"/>
        <v>1.3999720005599903E-2</v>
      </c>
      <c r="M19" s="882">
        <f t="shared" si="1"/>
        <v>1.1101741699477419E-3</v>
      </c>
      <c r="N19" s="1013">
        <f t="shared" si="1"/>
        <v>-2.5009033681367976E-3</v>
      </c>
      <c r="P19" s="6"/>
      <c r="Q19" s="6"/>
    </row>
    <row r="20" spans="1:17" ht="17.25" customHeight="1">
      <c r="A20" s="1696" t="s">
        <v>961</v>
      </c>
      <c r="B20" s="884" t="s">
        <v>281</v>
      </c>
      <c r="C20" s="887">
        <f>C17-C12</f>
        <v>11</v>
      </c>
      <c r="D20" s="887">
        <f t="shared" ref="D20:N20" si="2">D17-D12</f>
        <v>90</v>
      </c>
      <c r="E20" s="887">
        <f t="shared" si="2"/>
        <v>9965</v>
      </c>
      <c r="F20" s="888">
        <f t="shared" si="2"/>
        <v>7927</v>
      </c>
      <c r="G20" s="888">
        <f t="shared" si="2"/>
        <v>960</v>
      </c>
      <c r="H20" s="888">
        <f t="shared" si="2"/>
        <v>793</v>
      </c>
      <c r="I20" s="888">
        <f t="shared" si="2"/>
        <v>2570</v>
      </c>
      <c r="J20" s="888">
        <f t="shared" si="2"/>
        <v>3342</v>
      </c>
      <c r="K20" s="888">
        <f t="shared" si="2"/>
        <v>885</v>
      </c>
      <c r="L20" s="888">
        <f t="shared" si="2"/>
        <v>680</v>
      </c>
      <c r="M20" s="888">
        <f t="shared" si="2"/>
        <v>5550</v>
      </c>
      <c r="N20" s="1076">
        <f t="shared" si="2"/>
        <v>3112</v>
      </c>
      <c r="P20" s="6"/>
      <c r="Q20" s="6"/>
    </row>
    <row r="21" spans="1:17" ht="17.25" customHeight="1">
      <c r="A21" s="1695"/>
      <c r="B21" s="891" t="s">
        <v>282</v>
      </c>
      <c r="C21" s="893">
        <f>C17/C12-1</f>
        <v>2.2587268993839782E-2</v>
      </c>
      <c r="D21" s="893">
        <f t="shared" ref="D21:N21" si="3">D17/D12-1</f>
        <v>9.8360655737705027E-2</v>
      </c>
      <c r="E21" s="893">
        <f t="shared" si="3"/>
        <v>4.0781832542797325E-2</v>
      </c>
      <c r="F21" s="894">
        <f t="shared" si="3"/>
        <v>4.6777448631551533E-2</v>
      </c>
      <c r="G21" s="894">
        <f t="shared" si="3"/>
        <v>3.5863717872085976E-2</v>
      </c>
      <c r="H21" s="894">
        <f t="shared" si="3"/>
        <v>3.1356267299327722E-2</v>
      </c>
      <c r="I21" s="894">
        <f t="shared" si="3"/>
        <v>5.2927487282987018E-2</v>
      </c>
      <c r="J21" s="894">
        <f t="shared" si="3"/>
        <v>9.32946234157781E-2</v>
      </c>
      <c r="K21" s="894">
        <f t="shared" si="3"/>
        <v>9.265075376884413E-2</v>
      </c>
      <c r="L21" s="894">
        <f t="shared" si="3"/>
        <v>0.10361115343592875</v>
      </c>
      <c r="M21" s="894">
        <f t="shared" si="3"/>
        <v>3.4802347747566964E-2</v>
      </c>
      <c r="N21" s="1077">
        <f t="shared" si="3"/>
        <v>3.057364889425962E-2</v>
      </c>
      <c r="P21" s="6"/>
      <c r="Q21" s="6"/>
    </row>
    <row r="22" spans="1:17" ht="17.25" customHeight="1">
      <c r="A22" s="1696" t="s">
        <v>962</v>
      </c>
      <c r="B22" s="896" t="s">
        <v>281</v>
      </c>
      <c r="C22" s="899">
        <f>C17-C7</f>
        <v>16</v>
      </c>
      <c r="D22" s="899">
        <f t="shared" ref="D22:N22" si="4">D17-D7</f>
        <v>309</v>
      </c>
      <c r="E22" s="899">
        <f t="shared" si="4"/>
        <v>23962</v>
      </c>
      <c r="F22" s="900">
        <f t="shared" si="4"/>
        <v>16228</v>
      </c>
      <c r="G22" s="900">
        <f t="shared" si="4"/>
        <v>-124</v>
      </c>
      <c r="H22" s="900">
        <f t="shared" si="4"/>
        <v>-70</v>
      </c>
      <c r="I22" s="900">
        <f t="shared" si="4"/>
        <v>5764</v>
      </c>
      <c r="J22" s="900">
        <f t="shared" si="4"/>
        <v>6576</v>
      </c>
      <c r="K22" s="900">
        <f t="shared" si="4"/>
        <v>2086</v>
      </c>
      <c r="L22" s="900">
        <f t="shared" si="4"/>
        <v>1421</v>
      </c>
      <c r="M22" s="900">
        <f t="shared" si="4"/>
        <v>16236</v>
      </c>
      <c r="N22" s="1016">
        <f t="shared" si="4"/>
        <v>8301</v>
      </c>
      <c r="P22" s="6"/>
      <c r="Q22" s="6"/>
    </row>
    <row r="23" spans="1:17" ht="17.25" customHeight="1" thickBot="1">
      <c r="A23" s="1697"/>
      <c r="B23" s="903" t="s">
        <v>282</v>
      </c>
      <c r="C23" s="915">
        <f>C17/C7-1</f>
        <v>3.3195020746888071E-2</v>
      </c>
      <c r="D23" s="915">
        <f t="shared" ref="D23:N23" si="5">D17/D7-1</f>
        <v>0.44396551724137923</v>
      </c>
      <c r="E23" s="915">
        <f t="shared" si="5"/>
        <v>0.10402340765437246</v>
      </c>
      <c r="F23" s="916">
        <f t="shared" si="5"/>
        <v>0.10069433671918149</v>
      </c>
      <c r="G23" s="916">
        <f t="shared" si="5"/>
        <v>-4.4521039781703076E-3</v>
      </c>
      <c r="H23" s="916">
        <f t="shared" si="5"/>
        <v>-2.6765571827324086E-3</v>
      </c>
      <c r="I23" s="916">
        <f t="shared" si="5"/>
        <v>0.12706390670811007</v>
      </c>
      <c r="J23" s="916">
        <f t="shared" si="5"/>
        <v>0.20179207070087157</v>
      </c>
      <c r="K23" s="916">
        <f t="shared" si="5"/>
        <v>0.24979044425817265</v>
      </c>
      <c r="L23" s="916">
        <f t="shared" si="5"/>
        <v>0.24407420130539337</v>
      </c>
      <c r="M23" s="916">
        <f t="shared" si="5"/>
        <v>0.1091231701907438</v>
      </c>
      <c r="N23" s="1019">
        <f t="shared" si="5"/>
        <v>8.5933456179216883E-2</v>
      </c>
      <c r="P23" s="6"/>
      <c r="Q23" s="6"/>
    </row>
    <row r="24" spans="1:17" ht="17.25" customHeight="1"/>
    <row r="25" spans="1:17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7">
      <c r="C26" s="560"/>
      <c r="D26" s="560"/>
      <c r="E26" s="560"/>
      <c r="F26" s="560"/>
      <c r="G26" s="560"/>
      <c r="H26" s="560"/>
      <c r="I26" s="560"/>
      <c r="J26" s="560"/>
      <c r="K26" s="560"/>
      <c r="L26" s="560"/>
      <c r="M26" s="560"/>
      <c r="N26" s="560"/>
    </row>
    <row r="27" spans="1:17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7">
      <c r="C28" s="560"/>
      <c r="D28" s="560"/>
      <c r="E28" s="560"/>
      <c r="F28" s="560"/>
      <c r="G28" s="560"/>
      <c r="H28" s="560"/>
      <c r="I28" s="560"/>
      <c r="J28" s="560"/>
      <c r="K28" s="560"/>
      <c r="L28" s="560"/>
      <c r="M28" s="560"/>
      <c r="N28" s="560"/>
    </row>
    <row r="29" spans="1:17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7">
      <c r="C30" s="560"/>
      <c r="D30" s="560"/>
      <c r="E30" s="560"/>
      <c r="F30" s="560"/>
      <c r="G30" s="560"/>
      <c r="H30" s="560"/>
      <c r="I30" s="560"/>
      <c r="J30" s="560"/>
      <c r="K30" s="560"/>
      <c r="L30" s="560"/>
      <c r="M30" s="560"/>
      <c r="N30" s="560"/>
    </row>
  </sheetData>
  <mergeCells count="29"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3:B6"/>
    <mergeCell ref="C3:C6"/>
    <mergeCell ref="D3:D6"/>
    <mergeCell ref="E3:N3"/>
    <mergeCell ref="E4:E6"/>
    <mergeCell ref="F4:F6"/>
    <mergeCell ref="G4:N4"/>
    <mergeCell ref="G5:G6"/>
    <mergeCell ref="H5:H6"/>
    <mergeCell ref="I5:I6"/>
    <mergeCell ref="J5:J6"/>
    <mergeCell ref="K5:K6"/>
    <mergeCell ref="L5:L6"/>
    <mergeCell ref="M5:M6"/>
    <mergeCell ref="N5:N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N23" unlockedFormula="1"/>
  </ignoredErrors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6"/>
  <dimension ref="A1:Q22"/>
  <sheetViews>
    <sheetView zoomScaleNormal="100" workbookViewId="0">
      <selection activeCell="A2" sqref="A2"/>
    </sheetView>
  </sheetViews>
  <sheetFormatPr defaultRowHeight="15"/>
  <cols>
    <col min="1" max="1" width="18.140625" customWidth="1"/>
    <col min="2" max="2" width="6.28515625" customWidth="1"/>
    <col min="3" max="3" width="7" customWidth="1"/>
    <col min="4" max="9" width="7.5703125" customWidth="1"/>
    <col min="10" max="10" width="8.42578125" customWidth="1"/>
    <col min="11" max="19" width="7.5703125" customWidth="1"/>
  </cols>
  <sheetData>
    <row r="1" spans="1:17" s="42" customFormat="1" ht="17.25" customHeight="1">
      <c r="A1" s="309" t="s">
        <v>959</v>
      </c>
      <c r="B1" s="4"/>
      <c r="C1" s="122"/>
      <c r="D1" s="122"/>
      <c r="E1" s="122"/>
      <c r="F1" s="122"/>
      <c r="G1" s="122"/>
      <c r="H1" s="489"/>
      <c r="I1" s="122"/>
      <c r="J1" s="122"/>
      <c r="K1" s="122"/>
      <c r="L1" s="122"/>
      <c r="M1" s="790"/>
    </row>
    <row r="2" spans="1:17" s="3" customFormat="1" ht="17.25" customHeight="1" thickBot="1">
      <c r="A2" s="517" t="s">
        <v>283</v>
      </c>
    </row>
    <row r="3" spans="1:17" s="36" customFormat="1" ht="17.25" customHeight="1">
      <c r="A3" s="1762" t="s">
        <v>280</v>
      </c>
      <c r="B3" s="1762" t="s">
        <v>284</v>
      </c>
      <c r="C3" s="1762" t="s">
        <v>587</v>
      </c>
      <c r="D3" s="2255" t="s">
        <v>299</v>
      </c>
      <c r="E3" s="2249"/>
      <c r="F3" s="2249"/>
      <c r="G3" s="2249"/>
      <c r="H3" s="2249"/>
      <c r="I3" s="2249"/>
      <c r="J3" s="2249"/>
      <c r="K3" s="2249"/>
      <c r="L3" s="2249"/>
      <c r="M3" s="2250"/>
    </row>
    <row r="4" spans="1:17" s="36" customFormat="1" ht="17.25" customHeight="1">
      <c r="A4" s="2247"/>
      <c r="B4" s="2247"/>
      <c r="C4" s="2247"/>
      <c r="D4" s="2032" t="s">
        <v>4</v>
      </c>
      <c r="E4" s="1982" t="s">
        <v>65</v>
      </c>
      <c r="F4" s="2030" t="s">
        <v>44</v>
      </c>
      <c r="G4" s="2253"/>
      <c r="H4" s="2253"/>
      <c r="I4" s="2253"/>
      <c r="J4" s="2253"/>
      <c r="K4" s="2253"/>
      <c r="L4" s="2253"/>
      <c r="M4" s="2031"/>
      <c r="O4" s="103"/>
      <c r="P4" s="103"/>
      <c r="Q4" s="103"/>
    </row>
    <row r="5" spans="1:17" s="36" customFormat="1" ht="17.25" customHeight="1">
      <c r="A5" s="2247"/>
      <c r="B5" s="2247"/>
      <c r="C5" s="2247"/>
      <c r="D5" s="2256"/>
      <c r="E5" s="2257"/>
      <c r="F5" s="2034" t="s">
        <v>204</v>
      </c>
      <c r="G5" s="2034" t="s">
        <v>41</v>
      </c>
      <c r="H5" s="2034" t="s">
        <v>205</v>
      </c>
      <c r="I5" s="2034" t="s">
        <v>41</v>
      </c>
      <c r="J5" s="2034" t="s">
        <v>206</v>
      </c>
      <c r="K5" s="2034" t="s">
        <v>41</v>
      </c>
      <c r="L5" s="1987" t="s">
        <v>207</v>
      </c>
      <c r="M5" s="2038" t="s">
        <v>41</v>
      </c>
      <c r="N5" s="35"/>
    </row>
    <row r="6" spans="1:17" s="36" customFormat="1" ht="17.25" customHeight="1" thickBot="1">
      <c r="A6" s="1763"/>
      <c r="B6" s="1763"/>
      <c r="C6" s="1763"/>
      <c r="D6" s="2033"/>
      <c r="E6" s="2047"/>
      <c r="F6" s="2254"/>
      <c r="G6" s="2254"/>
      <c r="H6" s="2254"/>
      <c r="I6" s="2254"/>
      <c r="J6" s="2254"/>
      <c r="K6" s="2254"/>
      <c r="L6" s="2037"/>
      <c r="M6" s="2039"/>
      <c r="N6" s="35"/>
    </row>
    <row r="7" spans="1:17" s="85" customFormat="1" ht="17.25" customHeight="1">
      <c r="A7" s="24" t="s">
        <v>21</v>
      </c>
      <c r="B7" s="540">
        <v>498</v>
      </c>
      <c r="C7" s="540">
        <v>1005</v>
      </c>
      <c r="D7" s="852">
        <v>254314</v>
      </c>
      <c r="E7" s="1423">
        <v>177389</v>
      </c>
      <c r="F7" s="1423">
        <v>27728</v>
      </c>
      <c r="G7" s="1423">
        <v>26083</v>
      </c>
      <c r="H7" s="1423">
        <v>51127</v>
      </c>
      <c r="I7" s="1423">
        <v>39164</v>
      </c>
      <c r="J7" s="1423">
        <v>10437</v>
      </c>
      <c r="K7" s="1423">
        <v>7243</v>
      </c>
      <c r="L7" s="1423">
        <v>165022</v>
      </c>
      <c r="M7" s="1397">
        <v>104899</v>
      </c>
      <c r="O7" s="1569"/>
      <c r="P7" s="1569"/>
    </row>
    <row r="8" spans="1:17" s="85" customFormat="1" ht="17.25" customHeight="1">
      <c r="A8" s="27" t="s">
        <v>22</v>
      </c>
      <c r="B8" s="77">
        <v>36</v>
      </c>
      <c r="C8" s="77">
        <v>42</v>
      </c>
      <c r="D8" s="41">
        <v>26119</v>
      </c>
      <c r="E8" s="1424">
        <v>17295</v>
      </c>
      <c r="F8" s="1424">
        <v>2115</v>
      </c>
      <c r="G8" s="1424">
        <v>1913</v>
      </c>
      <c r="H8" s="1424">
        <v>4788</v>
      </c>
      <c r="I8" s="1424">
        <v>3720</v>
      </c>
      <c r="J8" s="1424">
        <v>1014</v>
      </c>
      <c r="K8" s="1424">
        <v>718</v>
      </c>
      <c r="L8" s="1424">
        <v>18202</v>
      </c>
      <c r="M8" s="38">
        <v>10944</v>
      </c>
      <c r="O8" s="1569"/>
      <c r="P8" s="1569"/>
    </row>
    <row r="9" spans="1:17" s="85" customFormat="1" ht="17.25" customHeight="1">
      <c r="A9" s="27" t="s">
        <v>23</v>
      </c>
      <c r="B9" s="77">
        <v>60</v>
      </c>
      <c r="C9" s="77">
        <v>101</v>
      </c>
      <c r="D9" s="29">
        <v>30254</v>
      </c>
      <c r="E9" s="1373">
        <v>21164</v>
      </c>
      <c r="F9" s="1373">
        <v>3620</v>
      </c>
      <c r="G9" s="1373">
        <v>3429</v>
      </c>
      <c r="H9" s="1373">
        <v>6295</v>
      </c>
      <c r="I9" s="1373">
        <v>4839</v>
      </c>
      <c r="J9" s="1373">
        <v>1375</v>
      </c>
      <c r="K9" s="1373">
        <v>962</v>
      </c>
      <c r="L9" s="1373">
        <v>18964</v>
      </c>
      <c r="M9" s="1425">
        <v>11934</v>
      </c>
      <c r="O9" s="1569"/>
      <c r="P9" s="1569"/>
    </row>
    <row r="10" spans="1:17" s="85" customFormat="1" ht="17.25" customHeight="1">
      <c r="A10" s="27" t="s">
        <v>24</v>
      </c>
      <c r="B10" s="77">
        <v>38</v>
      </c>
      <c r="C10" s="77">
        <v>70</v>
      </c>
      <c r="D10" s="29">
        <v>14272</v>
      </c>
      <c r="E10" s="1373">
        <v>9611</v>
      </c>
      <c r="F10" s="1373">
        <v>866</v>
      </c>
      <c r="G10" s="1373">
        <v>810</v>
      </c>
      <c r="H10" s="1373">
        <v>2897</v>
      </c>
      <c r="I10" s="1373">
        <v>2175</v>
      </c>
      <c r="J10" s="1373">
        <v>503</v>
      </c>
      <c r="K10" s="1373">
        <v>323</v>
      </c>
      <c r="L10" s="1373">
        <v>10006</v>
      </c>
      <c r="M10" s="1425">
        <v>6303</v>
      </c>
      <c r="O10" s="1569"/>
      <c r="P10" s="1569"/>
    </row>
    <row r="11" spans="1:17" s="85" customFormat="1" ht="17.25" customHeight="1">
      <c r="A11" s="27" t="s">
        <v>25</v>
      </c>
      <c r="B11" s="77">
        <v>35</v>
      </c>
      <c r="C11" s="77">
        <v>50</v>
      </c>
      <c r="D11" s="29">
        <v>15080</v>
      </c>
      <c r="E11" s="1373">
        <v>10587</v>
      </c>
      <c r="F11" s="1373">
        <v>842</v>
      </c>
      <c r="G11" s="1373">
        <v>810</v>
      </c>
      <c r="H11" s="1373">
        <v>3437</v>
      </c>
      <c r="I11" s="1373">
        <v>2687</v>
      </c>
      <c r="J11" s="1373">
        <v>601</v>
      </c>
      <c r="K11" s="1373">
        <v>403</v>
      </c>
      <c r="L11" s="1373">
        <v>10200</v>
      </c>
      <c r="M11" s="1425">
        <v>6687</v>
      </c>
      <c r="O11" s="1569"/>
      <c r="P11" s="1569"/>
    </row>
    <row r="12" spans="1:17" s="85" customFormat="1" ht="17.25" customHeight="1">
      <c r="A12" s="27" t="s">
        <v>26</v>
      </c>
      <c r="B12" s="77">
        <v>20</v>
      </c>
      <c r="C12" s="77">
        <v>28</v>
      </c>
      <c r="D12" s="29">
        <v>9614</v>
      </c>
      <c r="E12" s="1373">
        <v>6628</v>
      </c>
      <c r="F12" s="1373">
        <v>1150</v>
      </c>
      <c r="G12" s="1373">
        <v>1077</v>
      </c>
      <c r="H12" s="1373">
        <v>2027</v>
      </c>
      <c r="I12" s="1373">
        <v>1482</v>
      </c>
      <c r="J12" s="1373">
        <v>574</v>
      </c>
      <c r="K12" s="1373">
        <v>370</v>
      </c>
      <c r="L12" s="1373">
        <v>5863</v>
      </c>
      <c r="M12" s="1425">
        <v>3699</v>
      </c>
      <c r="O12" s="1569"/>
      <c r="P12" s="1569"/>
    </row>
    <row r="13" spans="1:17" s="85" customFormat="1" ht="17.25" customHeight="1">
      <c r="A13" s="27" t="s">
        <v>27</v>
      </c>
      <c r="B13" s="77">
        <v>31</v>
      </c>
      <c r="C13" s="77">
        <v>52</v>
      </c>
      <c r="D13" s="29">
        <v>15777</v>
      </c>
      <c r="E13" s="1373">
        <v>11202</v>
      </c>
      <c r="F13" s="1373">
        <v>1829</v>
      </c>
      <c r="G13" s="1373">
        <v>1713</v>
      </c>
      <c r="H13" s="1373">
        <v>3628</v>
      </c>
      <c r="I13" s="1373">
        <v>2740</v>
      </c>
      <c r="J13" s="1373">
        <v>917</v>
      </c>
      <c r="K13" s="1373">
        <v>625</v>
      </c>
      <c r="L13" s="1373">
        <v>9403</v>
      </c>
      <c r="M13" s="1425">
        <v>6124</v>
      </c>
      <c r="O13" s="1569"/>
      <c r="P13" s="1569"/>
    </row>
    <row r="14" spans="1:17" s="85" customFormat="1" ht="17.25" customHeight="1">
      <c r="A14" s="27" t="s">
        <v>28</v>
      </c>
      <c r="B14" s="77">
        <v>20</v>
      </c>
      <c r="C14" s="77">
        <v>22</v>
      </c>
      <c r="D14" s="29">
        <v>9739</v>
      </c>
      <c r="E14" s="1373">
        <v>7063</v>
      </c>
      <c r="F14" s="1373">
        <v>1009</v>
      </c>
      <c r="G14" s="1373">
        <v>944</v>
      </c>
      <c r="H14" s="1373">
        <v>2003</v>
      </c>
      <c r="I14" s="1373">
        <v>1569</v>
      </c>
      <c r="J14" s="1373">
        <v>511</v>
      </c>
      <c r="K14" s="1373">
        <v>344</v>
      </c>
      <c r="L14" s="1373">
        <v>6216</v>
      </c>
      <c r="M14" s="1425">
        <v>4206</v>
      </c>
      <c r="O14" s="1569"/>
      <c r="P14" s="1569"/>
    </row>
    <row r="15" spans="1:17" s="85" customFormat="1" ht="17.25" customHeight="1">
      <c r="A15" s="27" t="s">
        <v>29</v>
      </c>
      <c r="B15" s="77">
        <v>32</v>
      </c>
      <c r="C15" s="77">
        <v>33</v>
      </c>
      <c r="D15" s="29">
        <v>16219</v>
      </c>
      <c r="E15" s="1373">
        <v>11268</v>
      </c>
      <c r="F15" s="1373">
        <v>2364</v>
      </c>
      <c r="G15" s="1373">
        <v>2269</v>
      </c>
      <c r="H15" s="1373">
        <v>3183</v>
      </c>
      <c r="I15" s="1373">
        <v>2340</v>
      </c>
      <c r="J15" s="1373">
        <v>844</v>
      </c>
      <c r="K15" s="1373">
        <v>591</v>
      </c>
      <c r="L15" s="1373">
        <v>9828</v>
      </c>
      <c r="M15" s="1425">
        <v>6068</v>
      </c>
      <c r="O15" s="1569"/>
      <c r="P15" s="1569"/>
    </row>
    <row r="16" spans="1:17" s="85" customFormat="1" ht="17.25" customHeight="1">
      <c r="A16" s="27" t="s">
        <v>30</v>
      </c>
      <c r="B16" s="77">
        <v>30</v>
      </c>
      <c r="C16" s="77">
        <v>29</v>
      </c>
      <c r="D16" s="29">
        <v>15237</v>
      </c>
      <c r="E16" s="1373">
        <v>10839</v>
      </c>
      <c r="F16" s="1373">
        <v>2209</v>
      </c>
      <c r="G16" s="1373">
        <v>2102</v>
      </c>
      <c r="H16" s="1373">
        <v>3094</v>
      </c>
      <c r="I16" s="1373">
        <v>2346</v>
      </c>
      <c r="J16" s="1373">
        <v>508</v>
      </c>
      <c r="K16" s="1373">
        <v>360</v>
      </c>
      <c r="L16" s="1373">
        <v>9426</v>
      </c>
      <c r="M16" s="1425">
        <v>6031</v>
      </c>
      <c r="O16" s="1569"/>
      <c r="P16" s="1569"/>
    </row>
    <row r="17" spans="1:16" s="85" customFormat="1" ht="17.25" customHeight="1">
      <c r="A17" s="27" t="s">
        <v>31</v>
      </c>
      <c r="B17" s="77">
        <v>24</v>
      </c>
      <c r="C17" s="77">
        <v>27</v>
      </c>
      <c r="D17" s="29">
        <v>11628</v>
      </c>
      <c r="E17" s="1373">
        <v>8312</v>
      </c>
      <c r="F17" s="1373">
        <v>1299</v>
      </c>
      <c r="G17" s="1373">
        <v>1261</v>
      </c>
      <c r="H17" s="1373">
        <v>2653</v>
      </c>
      <c r="I17" s="1373">
        <v>2046</v>
      </c>
      <c r="J17" s="1373">
        <v>355</v>
      </c>
      <c r="K17" s="1373">
        <v>245</v>
      </c>
      <c r="L17" s="1373">
        <v>7321</v>
      </c>
      <c r="M17" s="1425">
        <v>4760</v>
      </c>
      <c r="O17" s="1569"/>
      <c r="P17" s="1569"/>
    </row>
    <row r="18" spans="1:16" s="85" customFormat="1" ht="17.25" customHeight="1">
      <c r="A18" s="27" t="s">
        <v>32</v>
      </c>
      <c r="B18" s="77">
        <v>64</v>
      </c>
      <c r="C18" s="77">
        <v>154</v>
      </c>
      <c r="D18" s="29">
        <v>29145</v>
      </c>
      <c r="E18" s="1373">
        <v>20565</v>
      </c>
      <c r="F18" s="1373">
        <v>4362</v>
      </c>
      <c r="G18" s="1373">
        <v>4201</v>
      </c>
      <c r="H18" s="1373">
        <v>5097</v>
      </c>
      <c r="I18" s="1373">
        <v>3924</v>
      </c>
      <c r="J18" s="1373">
        <v>910</v>
      </c>
      <c r="K18" s="1373">
        <v>632</v>
      </c>
      <c r="L18" s="1373">
        <v>18776</v>
      </c>
      <c r="M18" s="1425">
        <v>11808</v>
      </c>
      <c r="O18" s="1569"/>
      <c r="P18" s="1569"/>
    </row>
    <row r="19" spans="1:16" s="85" customFormat="1" ht="17.25" customHeight="1">
      <c r="A19" s="27" t="s">
        <v>33</v>
      </c>
      <c r="B19" s="77">
        <v>28</v>
      </c>
      <c r="C19" s="77">
        <v>95</v>
      </c>
      <c r="D19" s="29">
        <v>14404</v>
      </c>
      <c r="E19" s="1373">
        <v>10084</v>
      </c>
      <c r="F19" s="1373">
        <v>1364</v>
      </c>
      <c r="G19" s="1373">
        <v>1305</v>
      </c>
      <c r="H19" s="1373">
        <v>2712</v>
      </c>
      <c r="I19" s="1373">
        <v>2079</v>
      </c>
      <c r="J19" s="1373">
        <v>554</v>
      </c>
      <c r="K19" s="1373">
        <v>403</v>
      </c>
      <c r="L19" s="1373">
        <v>9774</v>
      </c>
      <c r="M19" s="1425">
        <v>6297</v>
      </c>
      <c r="O19" s="1569"/>
      <c r="P19" s="1569"/>
    </row>
    <row r="20" spans="1:16" s="85" customFormat="1" ht="17.25" customHeight="1">
      <c r="A20" s="27" t="s">
        <v>34</v>
      </c>
      <c r="B20" s="77">
        <v>30</v>
      </c>
      <c r="C20" s="77">
        <v>132</v>
      </c>
      <c r="D20" s="29">
        <v>20122</v>
      </c>
      <c r="E20" s="1373">
        <v>13932</v>
      </c>
      <c r="F20" s="1373">
        <v>2330</v>
      </c>
      <c r="G20" s="1373">
        <v>1960</v>
      </c>
      <c r="H20" s="1373">
        <v>4190</v>
      </c>
      <c r="I20" s="1373">
        <v>3194</v>
      </c>
      <c r="J20" s="1373">
        <v>921</v>
      </c>
      <c r="K20" s="1373">
        <v>671</v>
      </c>
      <c r="L20" s="1373">
        <v>12681</v>
      </c>
      <c r="M20" s="1425">
        <v>8107</v>
      </c>
      <c r="O20" s="1569"/>
      <c r="P20" s="1569"/>
    </row>
    <row r="21" spans="1:16" s="85" customFormat="1" ht="17.25" customHeight="1" thickBot="1">
      <c r="A21" s="30" t="s">
        <v>35</v>
      </c>
      <c r="B21" s="120">
        <v>50</v>
      </c>
      <c r="C21" s="120">
        <v>170</v>
      </c>
      <c r="D21" s="32">
        <v>26704</v>
      </c>
      <c r="E21" s="109">
        <v>18839</v>
      </c>
      <c r="F21" s="109">
        <v>2369</v>
      </c>
      <c r="G21" s="109">
        <v>2289</v>
      </c>
      <c r="H21" s="109">
        <v>5123</v>
      </c>
      <c r="I21" s="109">
        <v>4023</v>
      </c>
      <c r="J21" s="109">
        <v>850</v>
      </c>
      <c r="K21" s="109">
        <v>596</v>
      </c>
      <c r="L21" s="109">
        <v>18362</v>
      </c>
      <c r="M21" s="1426">
        <v>11931</v>
      </c>
      <c r="O21" s="1569"/>
      <c r="P21" s="1569"/>
    </row>
    <row r="22" spans="1:16" s="358" customFormat="1" ht="17.25" customHeight="1">
      <c r="A22" s="317"/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1427"/>
    </row>
  </sheetData>
  <mergeCells count="15">
    <mergeCell ref="A3:A6"/>
    <mergeCell ref="B3:B6"/>
    <mergeCell ref="C3:C6"/>
    <mergeCell ref="D3:M3"/>
    <mergeCell ref="D4:D6"/>
    <mergeCell ref="E4:E6"/>
    <mergeCell ref="F4:M4"/>
    <mergeCell ref="F5:F6"/>
    <mergeCell ref="G5:G6"/>
    <mergeCell ref="H5:H6"/>
    <mergeCell ref="I5:I6"/>
    <mergeCell ref="J5:J6"/>
    <mergeCell ref="K5:K6"/>
    <mergeCell ref="L5:L6"/>
    <mergeCell ref="M5:M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7"/>
  <dimension ref="A1:N30"/>
  <sheetViews>
    <sheetView zoomScaleNormal="100" workbookViewId="0">
      <selection activeCell="A2" sqref="A2"/>
    </sheetView>
  </sheetViews>
  <sheetFormatPr defaultRowHeight="15"/>
  <cols>
    <col min="1" max="1" width="12.85546875" customWidth="1"/>
    <col min="2" max="2" width="4.140625" style="314" customWidth="1"/>
    <col min="3" max="3" width="10.28515625" customWidth="1"/>
    <col min="4" max="6" width="7.5703125" customWidth="1"/>
    <col min="7" max="8" width="8.7109375" customWidth="1"/>
    <col min="9" max="14" width="7.5703125" customWidth="1"/>
  </cols>
  <sheetData>
    <row r="1" spans="1:14" s="42" customFormat="1" ht="17.25" customHeight="1">
      <c r="A1" s="309" t="s">
        <v>730</v>
      </c>
      <c r="B1" s="309"/>
      <c r="C1" s="4"/>
      <c r="D1" s="4"/>
      <c r="E1" s="4"/>
      <c r="F1" s="4"/>
      <c r="G1" s="4"/>
      <c r="H1" s="4"/>
      <c r="I1" s="4"/>
      <c r="J1" s="4"/>
      <c r="K1" s="4"/>
      <c r="L1" s="790"/>
      <c r="M1" s="4"/>
    </row>
    <row r="2" spans="1:14" s="3" customFormat="1" ht="17.25" customHeight="1" thickBot="1">
      <c r="A2" s="517" t="s">
        <v>283</v>
      </c>
      <c r="B2" s="517"/>
      <c r="C2" s="310"/>
    </row>
    <row r="3" spans="1:14" ht="26.25" customHeight="1">
      <c r="A3" s="2169" t="s">
        <v>567</v>
      </c>
      <c r="B3" s="1766"/>
      <c r="C3" s="1762" t="s">
        <v>588</v>
      </c>
      <c r="D3" s="1762" t="s">
        <v>589</v>
      </c>
      <c r="E3" s="1764" t="s">
        <v>564</v>
      </c>
      <c r="F3" s="1765"/>
      <c r="G3" s="1765"/>
      <c r="H3" s="1765"/>
      <c r="I3" s="1776"/>
      <c r="J3" s="2248" t="s">
        <v>565</v>
      </c>
      <c r="K3" s="2250"/>
      <c r="L3" s="2255" t="s">
        <v>566</v>
      </c>
      <c r="M3" s="2250"/>
    </row>
    <row r="4" spans="1:14" ht="17.25" customHeight="1">
      <c r="A4" s="2246"/>
      <c r="B4" s="2180"/>
      <c r="C4" s="2247"/>
      <c r="D4" s="2247"/>
      <c r="E4" s="2040" t="s">
        <v>4</v>
      </c>
      <c r="F4" s="2030" t="s">
        <v>6</v>
      </c>
      <c r="G4" s="2258"/>
      <c r="H4" s="2258"/>
      <c r="I4" s="2259"/>
      <c r="J4" s="2040" t="s">
        <v>4</v>
      </c>
      <c r="K4" s="2260" t="s">
        <v>56</v>
      </c>
      <c r="L4" s="2032" t="s">
        <v>4</v>
      </c>
      <c r="M4" s="2260" t="s">
        <v>56</v>
      </c>
    </row>
    <row r="5" spans="1:14" ht="17.25" customHeight="1">
      <c r="A5" s="2246"/>
      <c r="B5" s="2180"/>
      <c r="C5" s="2247"/>
      <c r="D5" s="2247"/>
      <c r="E5" s="2251"/>
      <c r="F5" s="1987" t="s">
        <v>7</v>
      </c>
      <c r="G5" s="1987" t="s">
        <v>8</v>
      </c>
      <c r="H5" s="1987" t="s">
        <v>568</v>
      </c>
      <c r="I5" s="2260" t="s">
        <v>569</v>
      </c>
      <c r="J5" s="2251"/>
      <c r="K5" s="2036"/>
      <c r="L5" s="2256"/>
      <c r="M5" s="2036"/>
    </row>
    <row r="6" spans="1:14" ht="39.75" customHeight="1" thickBot="1">
      <c r="A6" s="2246"/>
      <c r="B6" s="2180"/>
      <c r="C6" s="1763"/>
      <c r="D6" s="1763"/>
      <c r="E6" s="2042"/>
      <c r="F6" s="2262"/>
      <c r="G6" s="2262"/>
      <c r="H6" s="2262"/>
      <c r="I6" s="2261"/>
      <c r="J6" s="2042"/>
      <c r="K6" s="2261"/>
      <c r="L6" s="2033"/>
      <c r="M6" s="2261"/>
    </row>
    <row r="7" spans="1:14" ht="17.25" customHeight="1">
      <c r="A7" s="1714" t="s">
        <v>11</v>
      </c>
      <c r="B7" s="1715"/>
      <c r="C7" s="1428">
        <v>3976</v>
      </c>
      <c r="D7" s="121">
        <v>9308</v>
      </c>
      <c r="E7" s="160">
        <v>239878</v>
      </c>
      <c r="F7" s="721">
        <v>116931</v>
      </c>
      <c r="G7" s="721">
        <v>3805</v>
      </c>
      <c r="H7" s="721">
        <v>235761</v>
      </c>
      <c r="I7" s="427">
        <v>4117</v>
      </c>
      <c r="J7" s="161">
        <v>9958</v>
      </c>
      <c r="K7" s="427">
        <v>9772</v>
      </c>
      <c r="L7" s="162">
        <v>893</v>
      </c>
      <c r="M7" s="427">
        <v>729</v>
      </c>
    </row>
    <row r="8" spans="1:14" ht="17.25" customHeight="1">
      <c r="A8" s="1704" t="s">
        <v>12</v>
      </c>
      <c r="B8" s="1705"/>
      <c r="C8" s="1428">
        <v>3979</v>
      </c>
      <c r="D8" s="121">
        <v>9597</v>
      </c>
      <c r="E8" s="160">
        <v>247093</v>
      </c>
      <c r="F8" s="721">
        <v>120545</v>
      </c>
      <c r="G8" s="721">
        <v>4000</v>
      </c>
      <c r="H8" s="721">
        <v>242881</v>
      </c>
      <c r="I8" s="427">
        <v>4212</v>
      </c>
      <c r="J8" s="161">
        <v>10308</v>
      </c>
      <c r="K8" s="427">
        <v>10089</v>
      </c>
      <c r="L8" s="162">
        <v>817</v>
      </c>
      <c r="M8" s="427">
        <v>677</v>
      </c>
      <c r="N8" s="51"/>
    </row>
    <row r="9" spans="1:14" ht="17.25" customHeight="1">
      <c r="A9" s="1704" t="s">
        <v>13</v>
      </c>
      <c r="B9" s="1705"/>
      <c r="C9" s="1428">
        <v>3970</v>
      </c>
      <c r="D9" s="121">
        <v>9942</v>
      </c>
      <c r="E9" s="160">
        <v>258370</v>
      </c>
      <c r="F9" s="721">
        <v>127075</v>
      </c>
      <c r="G9" s="721">
        <v>4218</v>
      </c>
      <c r="H9" s="721">
        <v>252913</v>
      </c>
      <c r="I9" s="427">
        <v>4040</v>
      </c>
      <c r="J9" s="161">
        <v>10664</v>
      </c>
      <c r="K9" s="427">
        <v>10417</v>
      </c>
      <c r="L9" s="162">
        <v>854</v>
      </c>
      <c r="M9" s="427">
        <v>708</v>
      </c>
      <c r="N9" s="51"/>
    </row>
    <row r="10" spans="1:14" ht="17.25" customHeight="1">
      <c r="A10" s="1704" t="s">
        <v>14</v>
      </c>
      <c r="B10" s="1705"/>
      <c r="C10" s="1428">
        <v>3974</v>
      </c>
      <c r="D10" s="121">
        <v>10337</v>
      </c>
      <c r="E10" s="160">
        <v>269935</v>
      </c>
      <c r="F10" s="721">
        <v>132454</v>
      </c>
      <c r="G10" s="721">
        <v>4454</v>
      </c>
      <c r="H10" s="721">
        <v>264017</v>
      </c>
      <c r="I10" s="427">
        <v>4031</v>
      </c>
      <c r="J10" s="161">
        <v>11049</v>
      </c>
      <c r="K10" s="427">
        <v>10773</v>
      </c>
      <c r="L10" s="162">
        <v>827</v>
      </c>
      <c r="M10" s="427">
        <v>690</v>
      </c>
    </row>
    <row r="11" spans="1:14" ht="17.25" customHeight="1">
      <c r="A11" s="1704" t="s">
        <v>15</v>
      </c>
      <c r="B11" s="1705"/>
      <c r="C11" s="1428">
        <v>3981</v>
      </c>
      <c r="D11" s="121">
        <v>10863</v>
      </c>
      <c r="E11" s="160">
        <v>284177</v>
      </c>
      <c r="F11" s="721">
        <v>139001</v>
      </c>
      <c r="G11" s="721">
        <v>4861</v>
      </c>
      <c r="H11" s="721">
        <v>278280</v>
      </c>
      <c r="I11" s="427">
        <v>4064</v>
      </c>
      <c r="J11" s="161">
        <v>11650</v>
      </c>
      <c r="K11" s="427">
        <v>11325</v>
      </c>
      <c r="L11" s="162">
        <v>886</v>
      </c>
      <c r="M11" s="427">
        <v>735</v>
      </c>
      <c r="N11" s="51"/>
    </row>
    <row r="12" spans="1:14" ht="17.25" customHeight="1">
      <c r="A12" s="1704" t="s">
        <v>16</v>
      </c>
      <c r="B12" s="1705"/>
      <c r="C12" s="1428">
        <v>4004</v>
      </c>
      <c r="D12" s="121">
        <v>11560</v>
      </c>
      <c r="E12" s="160">
        <v>301990</v>
      </c>
      <c r="F12" s="721">
        <v>147688</v>
      </c>
      <c r="G12" s="721">
        <v>5383</v>
      </c>
      <c r="H12" s="721">
        <v>295914</v>
      </c>
      <c r="I12" s="427">
        <v>3981</v>
      </c>
      <c r="J12" s="161">
        <v>12439</v>
      </c>
      <c r="K12" s="427">
        <v>12073</v>
      </c>
      <c r="L12" s="162">
        <v>876</v>
      </c>
      <c r="M12" s="427">
        <v>734</v>
      </c>
    </row>
    <row r="13" spans="1:14" ht="17.25" customHeight="1">
      <c r="A13" s="1704" t="s">
        <v>17</v>
      </c>
      <c r="B13" s="1705"/>
      <c r="C13" s="1428">
        <v>4020</v>
      </c>
      <c r="D13" s="121">
        <v>12168</v>
      </c>
      <c r="E13" s="160">
        <v>317740</v>
      </c>
      <c r="F13" s="721">
        <v>155529</v>
      </c>
      <c r="G13" s="721">
        <v>6328</v>
      </c>
      <c r="H13" s="721">
        <v>311354</v>
      </c>
      <c r="I13" s="427">
        <v>3679</v>
      </c>
      <c r="J13" s="161">
        <v>13018</v>
      </c>
      <c r="K13" s="427">
        <v>12608</v>
      </c>
      <c r="L13" s="162">
        <v>944</v>
      </c>
      <c r="M13" s="427">
        <v>789</v>
      </c>
    </row>
    <row r="14" spans="1:14" ht="17.25" customHeight="1">
      <c r="A14" s="1704" t="s">
        <v>18</v>
      </c>
      <c r="B14" s="1705"/>
      <c r="C14" s="1428">
        <v>4045</v>
      </c>
      <c r="D14" s="121">
        <v>12703</v>
      </c>
      <c r="E14" s="160">
        <v>330094</v>
      </c>
      <c r="F14" s="721">
        <v>162430</v>
      </c>
      <c r="G14" s="721">
        <v>7238</v>
      </c>
      <c r="H14" s="721">
        <v>323277</v>
      </c>
      <c r="I14" s="427">
        <v>3866</v>
      </c>
      <c r="J14" s="161">
        <v>13664</v>
      </c>
      <c r="K14" s="427">
        <v>13203</v>
      </c>
      <c r="L14" s="162">
        <v>995</v>
      </c>
      <c r="M14" s="427">
        <v>830</v>
      </c>
    </row>
    <row r="15" spans="1:14" ht="17.25" customHeight="1">
      <c r="A15" s="1704" t="s">
        <v>217</v>
      </c>
      <c r="B15" s="1705"/>
      <c r="C15" s="1428">
        <v>4070</v>
      </c>
      <c r="D15" s="121">
        <v>13016</v>
      </c>
      <c r="E15" s="160">
        <v>337192</v>
      </c>
      <c r="F15" s="721">
        <v>165773</v>
      </c>
      <c r="G15" s="721">
        <v>7935</v>
      </c>
      <c r="H15" s="721">
        <v>330679</v>
      </c>
      <c r="I15" s="427">
        <v>3953</v>
      </c>
      <c r="J15" s="161">
        <v>14169</v>
      </c>
      <c r="K15" s="427">
        <v>13668</v>
      </c>
      <c r="L15" s="162">
        <v>1744</v>
      </c>
      <c r="M15" s="427">
        <v>1549</v>
      </c>
    </row>
    <row r="16" spans="1:14" ht="17.25" customHeight="1">
      <c r="A16" s="1704" t="s">
        <v>278</v>
      </c>
      <c r="B16" s="1705"/>
      <c r="C16" s="1428">
        <v>4094</v>
      </c>
      <c r="D16" s="121">
        <v>13154</v>
      </c>
      <c r="E16" s="160">
        <v>339037</v>
      </c>
      <c r="F16" s="721">
        <v>166465</v>
      </c>
      <c r="G16" s="721">
        <v>8824</v>
      </c>
      <c r="H16" s="721">
        <v>332286</v>
      </c>
      <c r="I16" s="427">
        <v>4231</v>
      </c>
      <c r="J16" s="161">
        <v>14352</v>
      </c>
      <c r="K16" s="427">
        <v>13856</v>
      </c>
      <c r="L16" s="162">
        <v>1956</v>
      </c>
      <c r="M16" s="427">
        <v>1713</v>
      </c>
    </row>
    <row r="17" spans="1:13" s="314" customFormat="1" ht="17.25" customHeight="1" thickBot="1">
      <c r="A17" s="1710" t="s">
        <v>601</v>
      </c>
      <c r="B17" s="1711"/>
      <c r="C17" s="1428">
        <v>4099</v>
      </c>
      <c r="D17" s="121">
        <v>13342</v>
      </c>
      <c r="E17" s="160">
        <v>336027</v>
      </c>
      <c r="F17" s="721">
        <v>164937</v>
      </c>
      <c r="G17" s="721">
        <v>9937</v>
      </c>
      <c r="H17" s="721">
        <v>328452</v>
      </c>
      <c r="I17" s="427">
        <v>4168</v>
      </c>
      <c r="J17" s="161">
        <v>14858</v>
      </c>
      <c r="K17" s="427">
        <v>14336</v>
      </c>
      <c r="L17" s="162">
        <v>2160</v>
      </c>
      <c r="M17" s="427">
        <v>1997</v>
      </c>
    </row>
    <row r="18" spans="1:13" ht="17.25" customHeight="1">
      <c r="A18" s="1909" t="s">
        <v>960</v>
      </c>
      <c r="B18" s="884" t="s">
        <v>281</v>
      </c>
      <c r="C18" s="874">
        <f>C17-C16</f>
        <v>5</v>
      </c>
      <c r="D18" s="874">
        <f t="shared" ref="D18:M18" si="0">D17-D16</f>
        <v>188</v>
      </c>
      <c r="E18" s="874">
        <f t="shared" si="0"/>
        <v>-3010</v>
      </c>
      <c r="F18" s="875">
        <f t="shared" si="0"/>
        <v>-1528</v>
      </c>
      <c r="G18" s="875">
        <f t="shared" si="0"/>
        <v>1113</v>
      </c>
      <c r="H18" s="875">
        <f t="shared" si="0"/>
        <v>-3834</v>
      </c>
      <c r="I18" s="930">
        <f t="shared" si="0"/>
        <v>-63</v>
      </c>
      <c r="J18" s="874">
        <f t="shared" si="0"/>
        <v>506</v>
      </c>
      <c r="K18" s="930">
        <f t="shared" si="0"/>
        <v>480</v>
      </c>
      <c r="L18" s="874">
        <f t="shared" si="0"/>
        <v>204</v>
      </c>
      <c r="M18" s="1010">
        <f t="shared" si="0"/>
        <v>284</v>
      </c>
    </row>
    <row r="19" spans="1:13" ht="17.25" customHeight="1">
      <c r="A19" s="1695"/>
      <c r="B19" s="878" t="s">
        <v>282</v>
      </c>
      <c r="C19" s="881">
        <f>C17/C16-1</f>
        <v>1.221299462628167E-3</v>
      </c>
      <c r="D19" s="881">
        <f t="shared" ref="D19:M19" si="1">D17/D16-1</f>
        <v>1.4292230500227987E-2</v>
      </c>
      <c r="E19" s="881">
        <f t="shared" si="1"/>
        <v>-8.8780870524456379E-3</v>
      </c>
      <c r="F19" s="882">
        <f t="shared" si="1"/>
        <v>-9.1791067191301368E-3</v>
      </c>
      <c r="G19" s="882">
        <f t="shared" si="1"/>
        <v>0.12613327289211251</v>
      </c>
      <c r="H19" s="882">
        <f t="shared" si="1"/>
        <v>-1.1538253191527792E-2</v>
      </c>
      <c r="I19" s="942">
        <f t="shared" si="1"/>
        <v>-1.4890096903805272E-2</v>
      </c>
      <c r="J19" s="881">
        <f t="shared" si="1"/>
        <v>3.5256410256410353E-2</v>
      </c>
      <c r="K19" s="942">
        <f t="shared" si="1"/>
        <v>3.4642032332563577E-2</v>
      </c>
      <c r="L19" s="881">
        <f t="shared" si="1"/>
        <v>0.10429447852760743</v>
      </c>
      <c r="M19" s="1013">
        <f t="shared" si="1"/>
        <v>0.16579100992410978</v>
      </c>
    </row>
    <row r="20" spans="1:13" ht="17.25" customHeight="1">
      <c r="A20" s="1696" t="s">
        <v>961</v>
      </c>
      <c r="B20" s="884" t="s">
        <v>281</v>
      </c>
      <c r="C20" s="887">
        <f>C17-C12</f>
        <v>95</v>
      </c>
      <c r="D20" s="887">
        <f t="shared" ref="D20:M20" si="2">D17-D12</f>
        <v>1782</v>
      </c>
      <c r="E20" s="887">
        <f t="shared" si="2"/>
        <v>34037</v>
      </c>
      <c r="F20" s="888">
        <f t="shared" si="2"/>
        <v>17249</v>
      </c>
      <c r="G20" s="888">
        <f t="shared" si="2"/>
        <v>4554</v>
      </c>
      <c r="H20" s="888">
        <f t="shared" si="2"/>
        <v>32538</v>
      </c>
      <c r="I20" s="946">
        <f t="shared" si="2"/>
        <v>187</v>
      </c>
      <c r="J20" s="887">
        <f t="shared" si="2"/>
        <v>2419</v>
      </c>
      <c r="K20" s="946">
        <f t="shared" si="2"/>
        <v>2263</v>
      </c>
      <c r="L20" s="887">
        <f t="shared" si="2"/>
        <v>1284</v>
      </c>
      <c r="M20" s="1076">
        <f t="shared" si="2"/>
        <v>1263</v>
      </c>
    </row>
    <row r="21" spans="1:13" ht="17.25" customHeight="1">
      <c r="A21" s="1695"/>
      <c r="B21" s="891" t="s">
        <v>282</v>
      </c>
      <c r="C21" s="893">
        <f>C17/C12-1</f>
        <v>2.3726273726273783E-2</v>
      </c>
      <c r="D21" s="893">
        <f t="shared" ref="D21:M21" si="3">D17/D12-1</f>
        <v>0.15415224913494807</v>
      </c>
      <c r="E21" s="893">
        <f t="shared" si="3"/>
        <v>0.1127090301003344</v>
      </c>
      <c r="F21" s="894">
        <f t="shared" si="3"/>
        <v>0.11679351064406052</v>
      </c>
      <c r="G21" s="894">
        <f t="shared" si="3"/>
        <v>0.84599665613969899</v>
      </c>
      <c r="H21" s="894">
        <f t="shared" si="3"/>
        <v>0.10995762282284716</v>
      </c>
      <c r="I21" s="934">
        <f t="shared" si="3"/>
        <v>4.6973122331072537E-2</v>
      </c>
      <c r="J21" s="893">
        <f t="shared" si="3"/>
        <v>0.1944690087627623</v>
      </c>
      <c r="K21" s="934">
        <f t="shared" si="3"/>
        <v>0.18744305475026923</v>
      </c>
      <c r="L21" s="893">
        <f t="shared" si="3"/>
        <v>1.4657534246575343</v>
      </c>
      <c r="M21" s="1077">
        <f t="shared" si="3"/>
        <v>1.7207084468664848</v>
      </c>
    </row>
    <row r="22" spans="1:13" ht="17.25" customHeight="1">
      <c r="A22" s="1696" t="s">
        <v>962</v>
      </c>
      <c r="B22" s="896" t="s">
        <v>281</v>
      </c>
      <c r="C22" s="899">
        <f>C17-C7</f>
        <v>123</v>
      </c>
      <c r="D22" s="899">
        <f t="shared" ref="D22:M22" si="4">D17-D7</f>
        <v>4034</v>
      </c>
      <c r="E22" s="899">
        <f t="shared" si="4"/>
        <v>96149</v>
      </c>
      <c r="F22" s="900">
        <f t="shared" si="4"/>
        <v>48006</v>
      </c>
      <c r="G22" s="900">
        <f t="shared" si="4"/>
        <v>6132</v>
      </c>
      <c r="H22" s="900">
        <f t="shared" si="4"/>
        <v>92691</v>
      </c>
      <c r="I22" s="938">
        <f t="shared" si="4"/>
        <v>51</v>
      </c>
      <c r="J22" s="899">
        <f t="shared" si="4"/>
        <v>4900</v>
      </c>
      <c r="K22" s="938">
        <f t="shared" si="4"/>
        <v>4564</v>
      </c>
      <c r="L22" s="899">
        <f t="shared" si="4"/>
        <v>1267</v>
      </c>
      <c r="M22" s="1016">
        <f t="shared" si="4"/>
        <v>1268</v>
      </c>
    </row>
    <row r="23" spans="1:13" ht="17.25" customHeight="1" thickBot="1">
      <c r="A23" s="1697"/>
      <c r="B23" s="903" t="s">
        <v>282</v>
      </c>
      <c r="C23" s="915">
        <f>C17/C7-1</f>
        <v>3.0935613682092633E-2</v>
      </c>
      <c r="D23" s="915">
        <f t="shared" ref="D23:M23" si="5">D17/D7-1</f>
        <v>0.43339063171465408</v>
      </c>
      <c r="E23" s="915">
        <f t="shared" si="5"/>
        <v>0.40082458583113079</v>
      </c>
      <c r="F23" s="916">
        <f t="shared" si="5"/>
        <v>0.41054981142725189</v>
      </c>
      <c r="G23" s="916">
        <f t="shared" si="5"/>
        <v>1.6115637319316689</v>
      </c>
      <c r="H23" s="916">
        <f t="shared" si="5"/>
        <v>0.39315662895898806</v>
      </c>
      <c r="I23" s="989">
        <f t="shared" si="5"/>
        <v>1.2387660918144361E-2</v>
      </c>
      <c r="J23" s="915">
        <f t="shared" si="5"/>
        <v>0.49206668005623611</v>
      </c>
      <c r="K23" s="989">
        <f t="shared" si="5"/>
        <v>0.46704871060171915</v>
      </c>
      <c r="L23" s="915">
        <f t="shared" si="5"/>
        <v>1.4188129899216126</v>
      </c>
      <c r="M23" s="1019">
        <f t="shared" si="5"/>
        <v>1.7393689986282577</v>
      </c>
    </row>
    <row r="24" spans="1:13" s="10" customFormat="1" ht="17.25" customHeight="1">
      <c r="A24" s="1618" t="s">
        <v>208</v>
      </c>
      <c r="B24" s="359"/>
    </row>
    <row r="25" spans="1:13" ht="17.25" customHeight="1"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</row>
    <row r="26" spans="1:13"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455"/>
    </row>
    <row r="27" spans="1:13"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</row>
    <row r="28" spans="1:13"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</row>
    <row r="29" spans="1:13"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</row>
    <row r="30" spans="1:13"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</row>
  </sheetData>
  <mergeCells count="30">
    <mergeCell ref="A18:A19"/>
    <mergeCell ref="A20:A21"/>
    <mergeCell ref="A22:A23"/>
    <mergeCell ref="A14:B14"/>
    <mergeCell ref="A15:B15"/>
    <mergeCell ref="A16:B16"/>
    <mergeCell ref="A17:B17"/>
    <mergeCell ref="L3:M3"/>
    <mergeCell ref="E4:E6"/>
    <mergeCell ref="F4:I4"/>
    <mergeCell ref="J4:J6"/>
    <mergeCell ref="K4:K6"/>
    <mergeCell ref="L4:L6"/>
    <mergeCell ref="M4:M6"/>
    <mergeCell ref="E3:I3"/>
    <mergeCell ref="J3:K3"/>
    <mergeCell ref="F5:F6"/>
    <mergeCell ref="G5:G6"/>
    <mergeCell ref="H5:H6"/>
    <mergeCell ref="I5:I6"/>
    <mergeCell ref="A13:B13"/>
    <mergeCell ref="A7:B7"/>
    <mergeCell ref="A8:B8"/>
    <mergeCell ref="C3:C6"/>
    <mergeCell ref="D3:D6"/>
    <mergeCell ref="A3:B6"/>
    <mergeCell ref="A9:B9"/>
    <mergeCell ref="A10:B10"/>
    <mergeCell ref="A11:B11"/>
    <mergeCell ref="A12:B12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H23 I18:M23" unlockedFormula="1"/>
  </ignoredErrors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8"/>
  <dimension ref="A1:L23"/>
  <sheetViews>
    <sheetView zoomScaleNormal="100" workbookViewId="0">
      <selection activeCell="A2" sqref="A2"/>
    </sheetView>
  </sheetViews>
  <sheetFormatPr defaultRowHeight="15"/>
  <cols>
    <col min="1" max="1" width="22" customWidth="1"/>
    <col min="2" max="2" width="9.85546875" customWidth="1"/>
    <col min="3" max="17" width="7.5703125" customWidth="1"/>
  </cols>
  <sheetData>
    <row r="1" spans="1:12" s="42" customFormat="1" ht="17.25" customHeight="1">
      <c r="A1" s="309" t="s">
        <v>760</v>
      </c>
      <c r="B1" s="4"/>
      <c r="C1" s="4"/>
      <c r="D1" s="4"/>
      <c r="E1" s="4"/>
      <c r="F1" s="4"/>
      <c r="G1" s="4"/>
      <c r="H1" s="4"/>
      <c r="I1" s="4"/>
      <c r="J1" s="4"/>
      <c r="K1" s="4"/>
      <c r="L1" s="790"/>
    </row>
    <row r="2" spans="1:12" s="3" customFormat="1" ht="17.25" customHeight="1" thickBot="1">
      <c r="A2" s="517" t="s">
        <v>283</v>
      </c>
    </row>
    <row r="3" spans="1:12" ht="21.75" customHeight="1">
      <c r="A3" s="2263" t="s">
        <v>280</v>
      </c>
      <c r="B3" s="2263" t="s">
        <v>588</v>
      </c>
      <c r="C3" s="2263" t="s">
        <v>589</v>
      </c>
      <c r="D3" s="2266" t="s">
        <v>564</v>
      </c>
      <c r="E3" s="1765"/>
      <c r="F3" s="1765"/>
      <c r="G3" s="1765"/>
      <c r="H3" s="1765"/>
      <c r="I3" s="2248" t="s">
        <v>565</v>
      </c>
      <c r="J3" s="2250"/>
      <c r="K3" s="2255" t="s">
        <v>566</v>
      </c>
      <c r="L3" s="2250"/>
    </row>
    <row r="4" spans="1:12" ht="17.25" customHeight="1">
      <c r="A4" s="2264"/>
      <c r="B4" s="2264"/>
      <c r="C4" s="2264"/>
      <c r="D4" s="2040" t="s">
        <v>4</v>
      </c>
      <c r="E4" s="2270" t="s">
        <v>6</v>
      </c>
      <c r="F4" s="2258"/>
      <c r="G4" s="2258"/>
      <c r="H4" s="2258"/>
      <c r="I4" s="2271" t="s">
        <v>4</v>
      </c>
      <c r="J4" s="2274" t="s">
        <v>56</v>
      </c>
      <c r="K4" s="2277" t="s">
        <v>4</v>
      </c>
      <c r="L4" s="2274" t="s">
        <v>56</v>
      </c>
    </row>
    <row r="5" spans="1:12" ht="17.25" customHeight="1">
      <c r="A5" s="2264"/>
      <c r="B5" s="2264"/>
      <c r="C5" s="2264"/>
      <c r="D5" s="2251"/>
      <c r="E5" s="2267" t="s">
        <v>7</v>
      </c>
      <c r="F5" s="1987" t="s">
        <v>8</v>
      </c>
      <c r="G5" s="1987" t="s">
        <v>568</v>
      </c>
      <c r="H5" s="2030" t="s">
        <v>569</v>
      </c>
      <c r="I5" s="2272"/>
      <c r="J5" s="2275"/>
      <c r="K5" s="2278"/>
      <c r="L5" s="2275"/>
    </row>
    <row r="6" spans="1:12" ht="34.5" customHeight="1" thickBot="1">
      <c r="A6" s="2265"/>
      <c r="B6" s="2265"/>
      <c r="C6" s="2265"/>
      <c r="D6" s="2042"/>
      <c r="E6" s="2268"/>
      <c r="F6" s="2262"/>
      <c r="G6" s="2262"/>
      <c r="H6" s="2269"/>
      <c r="I6" s="2273"/>
      <c r="J6" s="2276"/>
      <c r="K6" s="2279"/>
      <c r="L6" s="2276"/>
    </row>
    <row r="7" spans="1:12" s="39" customFormat="1" ht="17.25" customHeight="1">
      <c r="A7" s="304" t="s">
        <v>21</v>
      </c>
      <c r="B7" s="139">
        <v>4099</v>
      </c>
      <c r="C7" s="140">
        <v>13342</v>
      </c>
      <c r="D7" s="493">
        <v>336027</v>
      </c>
      <c r="E7" s="494">
        <v>164937</v>
      </c>
      <c r="F7" s="494">
        <v>9937</v>
      </c>
      <c r="G7" s="494">
        <v>328452</v>
      </c>
      <c r="H7" s="495">
        <v>4168</v>
      </c>
      <c r="I7" s="496">
        <v>14858</v>
      </c>
      <c r="J7" s="495">
        <v>14336</v>
      </c>
      <c r="K7" s="326">
        <v>2160</v>
      </c>
      <c r="L7" s="495">
        <v>1997</v>
      </c>
    </row>
    <row r="8" spans="1:12" s="39" customFormat="1" ht="17.25" customHeight="1">
      <c r="A8" s="301" t="s">
        <v>22</v>
      </c>
      <c r="B8" s="66">
        <v>272</v>
      </c>
      <c r="C8" s="66">
        <v>1795</v>
      </c>
      <c r="D8" s="312">
        <v>45542</v>
      </c>
      <c r="E8" s="311">
        <v>22205</v>
      </c>
      <c r="F8" s="311">
        <v>4161</v>
      </c>
      <c r="G8" s="311">
        <v>44094</v>
      </c>
      <c r="H8" s="372">
        <v>422</v>
      </c>
      <c r="I8" s="276">
        <v>1901</v>
      </c>
      <c r="J8" s="332">
        <v>1783</v>
      </c>
      <c r="K8" s="143">
        <v>286</v>
      </c>
      <c r="L8" s="332">
        <v>230</v>
      </c>
    </row>
    <row r="9" spans="1:12" s="39" customFormat="1" ht="17.25" customHeight="1">
      <c r="A9" s="301" t="s">
        <v>23</v>
      </c>
      <c r="B9" s="66">
        <v>551</v>
      </c>
      <c r="C9" s="66">
        <v>1912</v>
      </c>
      <c r="D9" s="312">
        <v>48653</v>
      </c>
      <c r="E9" s="311">
        <v>23881</v>
      </c>
      <c r="F9" s="311">
        <v>1357</v>
      </c>
      <c r="G9" s="311">
        <v>47760</v>
      </c>
      <c r="H9" s="372">
        <v>468</v>
      </c>
      <c r="I9" s="276">
        <v>2238</v>
      </c>
      <c r="J9" s="332">
        <v>2188</v>
      </c>
      <c r="K9" s="143">
        <v>307</v>
      </c>
      <c r="L9" s="332">
        <v>297</v>
      </c>
    </row>
    <row r="10" spans="1:12" s="39" customFormat="1" ht="17.25" customHeight="1">
      <c r="A10" s="301" t="s">
        <v>24</v>
      </c>
      <c r="B10" s="66">
        <v>252</v>
      </c>
      <c r="C10" s="66">
        <v>810</v>
      </c>
      <c r="D10" s="312">
        <v>20816</v>
      </c>
      <c r="E10" s="311">
        <v>10124</v>
      </c>
      <c r="F10" s="311">
        <v>344</v>
      </c>
      <c r="G10" s="311">
        <v>20385</v>
      </c>
      <c r="H10" s="372">
        <v>417</v>
      </c>
      <c r="I10" s="276">
        <v>902</v>
      </c>
      <c r="J10" s="332">
        <v>865</v>
      </c>
      <c r="K10" s="143">
        <v>95</v>
      </c>
      <c r="L10" s="332">
        <v>87</v>
      </c>
    </row>
    <row r="11" spans="1:12" s="39" customFormat="1" ht="17.25" customHeight="1">
      <c r="A11" s="301" t="s">
        <v>25</v>
      </c>
      <c r="B11" s="66">
        <v>216</v>
      </c>
      <c r="C11" s="66">
        <v>705</v>
      </c>
      <c r="D11" s="312">
        <v>17795</v>
      </c>
      <c r="E11" s="311">
        <v>8877</v>
      </c>
      <c r="F11" s="311">
        <v>771</v>
      </c>
      <c r="G11" s="311">
        <v>17504</v>
      </c>
      <c r="H11" s="372">
        <v>136</v>
      </c>
      <c r="I11" s="276">
        <v>772</v>
      </c>
      <c r="J11" s="332">
        <v>761</v>
      </c>
      <c r="K11" s="143">
        <v>113</v>
      </c>
      <c r="L11" s="332">
        <v>106</v>
      </c>
    </row>
    <row r="12" spans="1:12" s="39" customFormat="1" ht="17.25" customHeight="1">
      <c r="A12" s="301" t="s">
        <v>26</v>
      </c>
      <c r="B12" s="66">
        <v>106</v>
      </c>
      <c r="C12" s="66">
        <v>314</v>
      </c>
      <c r="D12" s="312">
        <v>7754</v>
      </c>
      <c r="E12" s="311">
        <v>3839</v>
      </c>
      <c r="F12" s="311">
        <v>429</v>
      </c>
      <c r="G12" s="311">
        <v>7438</v>
      </c>
      <c r="H12" s="372">
        <v>140</v>
      </c>
      <c r="I12" s="276">
        <v>342</v>
      </c>
      <c r="J12" s="332">
        <v>332</v>
      </c>
      <c r="K12" s="143">
        <v>56</v>
      </c>
      <c r="L12" s="332">
        <v>55</v>
      </c>
    </row>
    <row r="13" spans="1:12" s="39" customFormat="1" ht="17.25" customHeight="1">
      <c r="A13" s="301" t="s">
        <v>27</v>
      </c>
      <c r="B13" s="66">
        <v>268</v>
      </c>
      <c r="C13" s="66">
        <v>881</v>
      </c>
      <c r="D13" s="312">
        <v>22479</v>
      </c>
      <c r="E13" s="311">
        <v>10849</v>
      </c>
      <c r="F13" s="311">
        <v>513</v>
      </c>
      <c r="G13" s="311">
        <v>21637</v>
      </c>
      <c r="H13" s="372">
        <v>359</v>
      </c>
      <c r="I13" s="276">
        <v>938</v>
      </c>
      <c r="J13" s="332">
        <v>921</v>
      </c>
      <c r="K13" s="143">
        <v>98</v>
      </c>
      <c r="L13" s="332">
        <v>92</v>
      </c>
    </row>
    <row r="14" spans="1:12" s="39" customFormat="1" ht="17.25" customHeight="1">
      <c r="A14" s="301" t="s">
        <v>28</v>
      </c>
      <c r="B14" s="66">
        <v>194</v>
      </c>
      <c r="C14" s="66">
        <v>514</v>
      </c>
      <c r="D14" s="312">
        <v>12762</v>
      </c>
      <c r="E14" s="311">
        <v>6294</v>
      </c>
      <c r="F14" s="311">
        <v>326</v>
      </c>
      <c r="G14" s="311">
        <v>12604</v>
      </c>
      <c r="H14" s="372">
        <v>47</v>
      </c>
      <c r="I14" s="276">
        <v>573</v>
      </c>
      <c r="J14" s="332">
        <v>562</v>
      </c>
      <c r="K14" s="143">
        <v>93</v>
      </c>
      <c r="L14" s="332">
        <v>82</v>
      </c>
    </row>
    <row r="15" spans="1:12" s="39" customFormat="1" ht="17.25" customHeight="1">
      <c r="A15" s="301" t="s">
        <v>29</v>
      </c>
      <c r="B15" s="66">
        <v>265</v>
      </c>
      <c r="C15" s="66">
        <v>668</v>
      </c>
      <c r="D15" s="312">
        <v>16526</v>
      </c>
      <c r="E15" s="311">
        <v>7920</v>
      </c>
      <c r="F15" s="311">
        <v>216</v>
      </c>
      <c r="G15" s="311">
        <v>16241</v>
      </c>
      <c r="H15" s="372">
        <v>243</v>
      </c>
      <c r="I15" s="276">
        <v>756</v>
      </c>
      <c r="J15" s="332">
        <v>732</v>
      </c>
      <c r="K15" s="143">
        <v>146</v>
      </c>
      <c r="L15" s="332">
        <v>143</v>
      </c>
    </row>
    <row r="16" spans="1:12" s="39" customFormat="1" ht="17.25" customHeight="1">
      <c r="A16" s="301" t="s">
        <v>30</v>
      </c>
      <c r="B16" s="66">
        <v>248</v>
      </c>
      <c r="C16" s="66">
        <v>613</v>
      </c>
      <c r="D16" s="312">
        <v>15467</v>
      </c>
      <c r="E16" s="311">
        <v>7687</v>
      </c>
      <c r="F16" s="311">
        <v>258</v>
      </c>
      <c r="G16" s="311">
        <v>15174</v>
      </c>
      <c r="H16" s="372">
        <v>166</v>
      </c>
      <c r="I16" s="276">
        <v>698</v>
      </c>
      <c r="J16" s="332">
        <v>676</v>
      </c>
      <c r="K16" s="143">
        <v>161</v>
      </c>
      <c r="L16" s="332">
        <v>150</v>
      </c>
    </row>
    <row r="17" spans="1:12" s="39" customFormat="1" ht="17.25" customHeight="1">
      <c r="A17" s="301" t="s">
        <v>31</v>
      </c>
      <c r="B17" s="66">
        <v>258</v>
      </c>
      <c r="C17" s="66">
        <v>642</v>
      </c>
      <c r="D17" s="312">
        <v>15882</v>
      </c>
      <c r="E17" s="311">
        <v>7856</v>
      </c>
      <c r="F17" s="311">
        <v>192</v>
      </c>
      <c r="G17" s="311">
        <v>15507</v>
      </c>
      <c r="H17" s="372">
        <v>278</v>
      </c>
      <c r="I17" s="276">
        <v>755</v>
      </c>
      <c r="J17" s="332">
        <v>726</v>
      </c>
      <c r="K17" s="143">
        <v>117</v>
      </c>
      <c r="L17" s="332">
        <v>105</v>
      </c>
    </row>
    <row r="18" spans="1:12" s="39" customFormat="1" ht="17.25" customHeight="1">
      <c r="A18" s="301" t="s">
        <v>32</v>
      </c>
      <c r="B18" s="66">
        <v>480</v>
      </c>
      <c r="C18" s="66">
        <v>1535</v>
      </c>
      <c r="D18" s="312">
        <v>38516</v>
      </c>
      <c r="E18" s="311">
        <v>18984</v>
      </c>
      <c r="F18" s="311">
        <v>767</v>
      </c>
      <c r="G18" s="311">
        <v>37690</v>
      </c>
      <c r="H18" s="372">
        <v>386</v>
      </c>
      <c r="I18" s="276">
        <v>1701</v>
      </c>
      <c r="J18" s="332">
        <v>1629</v>
      </c>
      <c r="K18" s="144">
        <v>158</v>
      </c>
      <c r="L18" s="421">
        <v>154</v>
      </c>
    </row>
    <row r="19" spans="1:12" s="39" customFormat="1" ht="17.25" customHeight="1">
      <c r="A19" s="301" t="s">
        <v>33</v>
      </c>
      <c r="B19" s="66">
        <v>291</v>
      </c>
      <c r="C19" s="66">
        <v>828</v>
      </c>
      <c r="D19" s="312">
        <v>20843</v>
      </c>
      <c r="E19" s="311">
        <v>10399</v>
      </c>
      <c r="F19" s="311">
        <v>162</v>
      </c>
      <c r="G19" s="311">
        <v>20452</v>
      </c>
      <c r="H19" s="372">
        <v>341</v>
      </c>
      <c r="I19" s="276">
        <v>934</v>
      </c>
      <c r="J19" s="332">
        <v>896</v>
      </c>
      <c r="K19" s="143">
        <v>101</v>
      </c>
      <c r="L19" s="421">
        <v>93</v>
      </c>
    </row>
    <row r="20" spans="1:12" s="39" customFormat="1" ht="17.25" customHeight="1">
      <c r="A20" s="301" t="s">
        <v>34</v>
      </c>
      <c r="B20" s="66">
        <v>259</v>
      </c>
      <c r="C20" s="66">
        <v>677</v>
      </c>
      <c r="D20" s="312">
        <v>16792</v>
      </c>
      <c r="E20" s="311">
        <v>8188</v>
      </c>
      <c r="F20" s="311">
        <v>148</v>
      </c>
      <c r="G20" s="311">
        <v>16565</v>
      </c>
      <c r="H20" s="372">
        <v>151</v>
      </c>
      <c r="I20" s="276">
        <v>754</v>
      </c>
      <c r="J20" s="332">
        <v>735</v>
      </c>
      <c r="K20" s="144">
        <v>153</v>
      </c>
      <c r="L20" s="421">
        <v>147</v>
      </c>
    </row>
    <row r="21" spans="1:12" s="39" customFormat="1" ht="17.25" customHeight="1" thickBot="1">
      <c r="A21" s="299" t="s">
        <v>35</v>
      </c>
      <c r="B21" s="67">
        <v>439</v>
      </c>
      <c r="C21" s="67">
        <v>1448</v>
      </c>
      <c r="D21" s="287">
        <v>36200</v>
      </c>
      <c r="E21" s="265">
        <v>17834</v>
      </c>
      <c r="F21" s="265">
        <v>293</v>
      </c>
      <c r="G21" s="265">
        <v>35401</v>
      </c>
      <c r="H21" s="268">
        <v>614</v>
      </c>
      <c r="I21" s="266">
        <v>1594</v>
      </c>
      <c r="J21" s="239">
        <v>1530</v>
      </c>
      <c r="K21" s="273">
        <v>276</v>
      </c>
      <c r="L21" s="1426">
        <v>256</v>
      </c>
    </row>
    <row r="22" spans="1:12" s="10" customFormat="1" ht="17.25" customHeight="1">
      <c r="A22" s="1618" t="s">
        <v>208</v>
      </c>
    </row>
    <row r="23" spans="1:12" ht="17.25" customHeight="1"/>
  </sheetData>
  <mergeCells count="16">
    <mergeCell ref="K3:L3"/>
    <mergeCell ref="D4:D6"/>
    <mergeCell ref="E4:H4"/>
    <mergeCell ref="I4:I6"/>
    <mergeCell ref="J4:J6"/>
    <mergeCell ref="K4:K6"/>
    <mergeCell ref="L4:L6"/>
    <mergeCell ref="A3:A6"/>
    <mergeCell ref="B3:B6"/>
    <mergeCell ref="C3:C6"/>
    <mergeCell ref="D3:H3"/>
    <mergeCell ref="I3:J3"/>
    <mergeCell ref="E5:E6"/>
    <mergeCell ref="F5:F6"/>
    <mergeCell ref="G5:G6"/>
    <mergeCell ref="H5:H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1"/>
  <dimension ref="A1:R30"/>
  <sheetViews>
    <sheetView zoomScaleNormal="100" workbookViewId="0">
      <selection activeCell="A2" sqref="A2"/>
    </sheetView>
  </sheetViews>
  <sheetFormatPr defaultColWidth="8.85546875" defaultRowHeight="11.25"/>
  <cols>
    <col min="1" max="1" width="13.140625" style="4" customWidth="1"/>
    <col min="2" max="2" width="4.42578125" style="4" customWidth="1"/>
    <col min="3" max="3" width="9" style="4" customWidth="1"/>
    <col min="4" max="16" width="7.5703125" style="4" customWidth="1"/>
    <col min="17" max="16384" width="8.85546875" style="4"/>
  </cols>
  <sheetData>
    <row r="1" spans="1:18" s="309" customFormat="1" ht="17.25" customHeight="1">
      <c r="A1" s="356" t="s">
        <v>731</v>
      </c>
      <c r="B1" s="356"/>
      <c r="L1" s="790"/>
    </row>
    <row r="2" spans="1:18" s="3" customFormat="1" ht="17.25" customHeight="1" thickBot="1">
      <c r="A2" s="517" t="s">
        <v>283</v>
      </c>
      <c r="B2" s="517"/>
    </row>
    <row r="3" spans="1:18" s="3" customFormat="1" ht="17.25" customHeight="1" thickBot="1">
      <c r="A3" s="1716" t="s">
        <v>567</v>
      </c>
      <c r="B3" s="1718"/>
      <c r="C3" s="1915" t="s">
        <v>570</v>
      </c>
      <c r="D3" s="2080" t="s">
        <v>571</v>
      </c>
      <c r="E3" s="2280" t="s">
        <v>44</v>
      </c>
      <c r="F3" s="2281"/>
      <c r="G3" s="2281"/>
      <c r="H3" s="2281"/>
      <c r="I3" s="2281"/>
      <c r="J3" s="2281"/>
      <c r="K3" s="2281"/>
      <c r="L3" s="2281"/>
      <c r="M3" s="2281"/>
      <c r="N3" s="2281"/>
      <c r="O3" s="2281"/>
      <c r="P3" s="2282"/>
    </row>
    <row r="4" spans="1:18" ht="17.25" customHeight="1">
      <c r="A4" s="1800"/>
      <c r="B4" s="1836"/>
      <c r="C4" s="1939"/>
      <c r="D4" s="1981"/>
      <c r="E4" s="2283" t="s">
        <v>209</v>
      </c>
      <c r="F4" s="2013"/>
      <c r="G4" s="2014"/>
      <c r="H4" s="1745" t="s">
        <v>210</v>
      </c>
      <c r="I4" s="1746"/>
      <c r="J4" s="1747"/>
      <c r="K4" s="1745" t="s">
        <v>211</v>
      </c>
      <c r="L4" s="1746"/>
      <c r="M4" s="1747"/>
      <c r="N4" s="1748" t="s">
        <v>212</v>
      </c>
      <c r="O4" s="1746"/>
      <c r="P4" s="1747"/>
    </row>
    <row r="5" spans="1:18" ht="17.25" customHeight="1">
      <c r="A5" s="1800"/>
      <c r="B5" s="1836"/>
      <c r="C5" s="1939"/>
      <c r="D5" s="1981"/>
      <c r="E5" s="1841" t="s">
        <v>213</v>
      </c>
      <c r="F5" s="1708" t="s">
        <v>214</v>
      </c>
      <c r="G5" s="1937" t="s">
        <v>215</v>
      </c>
      <c r="H5" s="1841" t="s">
        <v>213</v>
      </c>
      <c r="I5" s="1708" t="s">
        <v>214</v>
      </c>
      <c r="J5" s="1937" t="s">
        <v>215</v>
      </c>
      <c r="K5" s="1841" t="s">
        <v>213</v>
      </c>
      <c r="L5" s="1708" t="s">
        <v>214</v>
      </c>
      <c r="M5" s="1937" t="s">
        <v>215</v>
      </c>
      <c r="N5" s="1811" t="s">
        <v>213</v>
      </c>
      <c r="O5" s="1708" t="s">
        <v>214</v>
      </c>
      <c r="P5" s="1937" t="s">
        <v>215</v>
      </c>
    </row>
    <row r="6" spans="1:18" ht="17.25" customHeight="1" thickBot="1">
      <c r="A6" s="1800"/>
      <c r="B6" s="1836"/>
      <c r="C6" s="1789"/>
      <c r="D6" s="1843"/>
      <c r="E6" s="1801"/>
      <c r="F6" s="1709"/>
      <c r="G6" s="1938"/>
      <c r="H6" s="1801"/>
      <c r="I6" s="1709"/>
      <c r="J6" s="1938"/>
      <c r="K6" s="1801"/>
      <c r="L6" s="1709"/>
      <c r="M6" s="1938"/>
      <c r="N6" s="2284"/>
      <c r="O6" s="1709"/>
      <c r="P6" s="1938"/>
    </row>
    <row r="7" spans="1:18" s="5" customFormat="1" ht="17.25" customHeight="1">
      <c r="A7" s="2285" t="s">
        <v>11</v>
      </c>
      <c r="B7" s="2286"/>
      <c r="C7" s="1271">
        <v>229</v>
      </c>
      <c r="D7" s="300">
        <v>7878</v>
      </c>
      <c r="E7" s="312">
        <v>151</v>
      </c>
      <c r="F7" s="544">
        <v>5188</v>
      </c>
      <c r="G7" s="378">
        <v>4704</v>
      </c>
      <c r="H7" s="312">
        <v>31</v>
      </c>
      <c r="I7" s="544">
        <v>1080</v>
      </c>
      <c r="J7" s="197">
        <v>787</v>
      </c>
      <c r="K7" s="312">
        <v>33</v>
      </c>
      <c r="L7" s="544">
        <v>1424</v>
      </c>
      <c r="M7" s="197">
        <v>1534</v>
      </c>
      <c r="N7" s="308">
        <v>14</v>
      </c>
      <c r="O7" s="372">
        <v>212</v>
      </c>
      <c r="P7" s="378">
        <v>853</v>
      </c>
      <c r="Q7" s="6"/>
      <c r="R7" s="6"/>
    </row>
    <row r="8" spans="1:18" s="5" customFormat="1" ht="17.25" customHeight="1">
      <c r="A8" s="2287" t="s">
        <v>12</v>
      </c>
      <c r="B8" s="2288"/>
      <c r="C8" s="1271">
        <v>228</v>
      </c>
      <c r="D8" s="300">
        <v>7397</v>
      </c>
      <c r="E8" s="312">
        <v>150</v>
      </c>
      <c r="F8" s="544">
        <v>5181</v>
      </c>
      <c r="G8" s="378">
        <v>4628</v>
      </c>
      <c r="H8" s="312">
        <v>31</v>
      </c>
      <c r="I8" s="544">
        <v>1078</v>
      </c>
      <c r="J8" s="197">
        <v>760</v>
      </c>
      <c r="K8" s="312">
        <v>33</v>
      </c>
      <c r="L8" s="544">
        <v>1429</v>
      </c>
      <c r="M8" s="197">
        <v>1445</v>
      </c>
      <c r="N8" s="308">
        <v>14</v>
      </c>
      <c r="O8" s="372">
        <v>588</v>
      </c>
      <c r="P8" s="378">
        <v>564</v>
      </c>
      <c r="Q8" s="6"/>
      <c r="R8" s="6"/>
    </row>
    <row r="9" spans="1:18" s="5" customFormat="1" ht="17.25" customHeight="1">
      <c r="A9" s="2287" t="s">
        <v>13</v>
      </c>
      <c r="B9" s="2288"/>
      <c r="C9" s="1271">
        <v>227</v>
      </c>
      <c r="D9" s="300">
        <v>7150</v>
      </c>
      <c r="E9" s="312">
        <v>149</v>
      </c>
      <c r="F9" s="544">
        <v>5162</v>
      </c>
      <c r="G9" s="378">
        <v>4451</v>
      </c>
      <c r="H9" s="312">
        <v>31</v>
      </c>
      <c r="I9" s="544">
        <v>1074</v>
      </c>
      <c r="J9" s="197">
        <v>761</v>
      </c>
      <c r="K9" s="312">
        <v>33</v>
      </c>
      <c r="L9" s="544">
        <v>1439</v>
      </c>
      <c r="M9" s="197">
        <v>1395</v>
      </c>
      <c r="N9" s="308">
        <v>14</v>
      </c>
      <c r="O9" s="372">
        <v>589</v>
      </c>
      <c r="P9" s="378">
        <v>543</v>
      </c>
      <c r="Q9" s="6"/>
      <c r="R9" s="6"/>
    </row>
    <row r="10" spans="1:18" s="5" customFormat="1" ht="17.25" customHeight="1">
      <c r="A10" s="2287" t="s">
        <v>14</v>
      </c>
      <c r="B10" s="2288"/>
      <c r="C10" s="1271">
        <v>220</v>
      </c>
      <c r="D10" s="300">
        <v>6941</v>
      </c>
      <c r="E10" s="312">
        <v>147</v>
      </c>
      <c r="F10" s="544">
        <v>5086</v>
      </c>
      <c r="G10" s="378">
        <v>4442</v>
      </c>
      <c r="H10" s="312">
        <v>30</v>
      </c>
      <c r="I10" s="544">
        <v>1070</v>
      </c>
      <c r="J10" s="197">
        <v>713</v>
      </c>
      <c r="K10" s="312">
        <v>29</v>
      </c>
      <c r="L10" s="544">
        <v>1311</v>
      </c>
      <c r="M10" s="197">
        <v>1269</v>
      </c>
      <c r="N10" s="308">
        <v>14</v>
      </c>
      <c r="O10" s="372">
        <v>576</v>
      </c>
      <c r="P10" s="378">
        <v>517</v>
      </c>
      <c r="Q10" s="6"/>
      <c r="R10" s="6"/>
    </row>
    <row r="11" spans="1:18" s="5" customFormat="1" ht="17.25" customHeight="1">
      <c r="A11" s="2287" t="s">
        <v>15</v>
      </c>
      <c r="B11" s="2288"/>
      <c r="C11" s="1271">
        <v>219</v>
      </c>
      <c r="D11" s="300">
        <v>6549</v>
      </c>
      <c r="E11" s="312">
        <v>146</v>
      </c>
      <c r="F11" s="544">
        <v>5056</v>
      </c>
      <c r="G11" s="378">
        <v>4253</v>
      </c>
      <c r="H11" s="312">
        <v>30</v>
      </c>
      <c r="I11" s="544">
        <v>1067</v>
      </c>
      <c r="J11" s="197">
        <v>697</v>
      </c>
      <c r="K11" s="312">
        <v>29</v>
      </c>
      <c r="L11" s="544">
        <v>1297</v>
      </c>
      <c r="M11" s="197">
        <v>1146</v>
      </c>
      <c r="N11" s="308">
        <v>14</v>
      </c>
      <c r="O11" s="372">
        <v>546</v>
      </c>
      <c r="P11" s="378">
        <v>453</v>
      </c>
      <c r="Q11" s="6"/>
      <c r="R11" s="6"/>
    </row>
    <row r="12" spans="1:18" s="5" customFormat="1" ht="17.25" customHeight="1">
      <c r="A12" s="2287" t="s">
        <v>16</v>
      </c>
      <c r="B12" s="2288"/>
      <c r="C12" s="1271">
        <v>214</v>
      </c>
      <c r="D12" s="300">
        <v>6495</v>
      </c>
      <c r="E12" s="312">
        <v>144</v>
      </c>
      <c r="F12" s="544">
        <v>5004</v>
      </c>
      <c r="G12" s="373">
        <v>4314</v>
      </c>
      <c r="H12" s="312">
        <v>29</v>
      </c>
      <c r="I12" s="544">
        <v>1039</v>
      </c>
      <c r="J12" s="197">
        <v>679</v>
      </c>
      <c r="K12" s="312">
        <v>28</v>
      </c>
      <c r="L12" s="544">
        <v>1307</v>
      </c>
      <c r="M12" s="197">
        <v>1081</v>
      </c>
      <c r="N12" s="308">
        <v>13</v>
      </c>
      <c r="O12" s="372">
        <v>503</v>
      </c>
      <c r="P12" s="378">
        <v>421</v>
      </c>
      <c r="Q12" s="6"/>
      <c r="R12" s="6"/>
    </row>
    <row r="13" spans="1:18" s="5" customFormat="1" ht="17.25" customHeight="1">
      <c r="A13" s="2287" t="s">
        <v>17</v>
      </c>
      <c r="B13" s="2288"/>
      <c r="C13" s="1271">
        <v>213</v>
      </c>
      <c r="D13" s="300">
        <v>6482</v>
      </c>
      <c r="E13" s="312">
        <v>144</v>
      </c>
      <c r="F13" s="544">
        <v>4987</v>
      </c>
      <c r="G13" s="378">
        <v>4260</v>
      </c>
      <c r="H13" s="312">
        <v>28</v>
      </c>
      <c r="I13" s="544">
        <v>959</v>
      </c>
      <c r="J13" s="197">
        <v>741</v>
      </c>
      <c r="K13" s="312">
        <v>28</v>
      </c>
      <c r="L13" s="544">
        <v>1237</v>
      </c>
      <c r="M13" s="197">
        <v>1089</v>
      </c>
      <c r="N13" s="308">
        <v>13</v>
      </c>
      <c r="O13" s="372">
        <v>504</v>
      </c>
      <c r="P13" s="378">
        <v>392</v>
      </c>
      <c r="Q13" s="6"/>
      <c r="R13" s="6"/>
    </row>
    <row r="14" spans="1:18" s="5" customFormat="1" ht="17.25" customHeight="1">
      <c r="A14" s="2287" t="s">
        <v>18</v>
      </c>
      <c r="B14" s="2288"/>
      <c r="C14" s="1271">
        <v>211</v>
      </c>
      <c r="D14" s="300">
        <v>6500</v>
      </c>
      <c r="E14" s="312">
        <v>143</v>
      </c>
      <c r="F14" s="544">
        <v>4998</v>
      </c>
      <c r="G14" s="378">
        <v>4270</v>
      </c>
      <c r="H14" s="312">
        <v>28</v>
      </c>
      <c r="I14" s="544">
        <v>906</v>
      </c>
      <c r="J14" s="197">
        <v>730</v>
      </c>
      <c r="K14" s="312">
        <v>27</v>
      </c>
      <c r="L14" s="544">
        <v>1168</v>
      </c>
      <c r="M14" s="197">
        <v>1096</v>
      </c>
      <c r="N14" s="308">
        <v>13</v>
      </c>
      <c r="O14" s="372">
        <v>478</v>
      </c>
      <c r="P14" s="378">
        <v>404</v>
      </c>
      <c r="Q14" s="6"/>
      <c r="R14" s="6"/>
    </row>
    <row r="15" spans="1:18" s="5" customFormat="1" ht="17.25" customHeight="1">
      <c r="A15" s="2287" t="s">
        <v>217</v>
      </c>
      <c r="B15" s="2288"/>
      <c r="C15" s="1271">
        <v>209</v>
      </c>
      <c r="D15" s="300">
        <v>6345</v>
      </c>
      <c r="E15" s="312">
        <v>142</v>
      </c>
      <c r="F15" s="544">
        <v>4987</v>
      </c>
      <c r="G15" s="378">
        <v>4262</v>
      </c>
      <c r="H15" s="312">
        <v>28</v>
      </c>
      <c r="I15" s="544">
        <v>919</v>
      </c>
      <c r="J15" s="197">
        <v>696</v>
      </c>
      <c r="K15" s="312">
        <v>26</v>
      </c>
      <c r="L15" s="544">
        <v>1118</v>
      </c>
      <c r="M15" s="197">
        <v>1004</v>
      </c>
      <c r="N15" s="308">
        <v>13</v>
      </c>
      <c r="O15" s="372">
        <v>478</v>
      </c>
      <c r="P15" s="378">
        <v>383</v>
      </c>
      <c r="Q15" s="6"/>
      <c r="R15" s="6"/>
    </row>
    <row r="16" spans="1:18" s="39" customFormat="1" ht="17.25" customHeight="1">
      <c r="A16" s="2287" t="s">
        <v>278</v>
      </c>
      <c r="B16" s="2288"/>
      <c r="C16" s="1271">
        <v>204</v>
      </c>
      <c r="D16" s="300">
        <v>6394</v>
      </c>
      <c r="E16" s="312">
        <v>138</v>
      </c>
      <c r="F16" s="544">
        <v>4964</v>
      </c>
      <c r="G16" s="378">
        <v>4248</v>
      </c>
      <c r="H16" s="312">
        <v>28</v>
      </c>
      <c r="I16" s="544">
        <v>958</v>
      </c>
      <c r="J16" s="197">
        <v>759</v>
      </c>
      <c r="K16" s="312">
        <v>25</v>
      </c>
      <c r="L16" s="544">
        <v>1096</v>
      </c>
      <c r="M16" s="197">
        <v>993</v>
      </c>
      <c r="N16" s="308">
        <v>13</v>
      </c>
      <c r="O16" s="372">
        <v>478</v>
      </c>
      <c r="P16" s="378">
        <v>394</v>
      </c>
      <c r="Q16" s="6"/>
      <c r="R16" s="6"/>
    </row>
    <row r="17" spans="1:18" s="39" customFormat="1" ht="17.25" customHeight="1" thickBot="1">
      <c r="A17" s="2289" t="s">
        <v>601</v>
      </c>
      <c r="B17" s="2290"/>
      <c r="C17" s="1271">
        <v>203</v>
      </c>
      <c r="D17" s="300">
        <v>6553</v>
      </c>
      <c r="E17" s="312">
        <v>137</v>
      </c>
      <c r="F17" s="544">
        <v>4923</v>
      </c>
      <c r="G17" s="378">
        <v>4345</v>
      </c>
      <c r="H17" s="312">
        <v>28</v>
      </c>
      <c r="I17" s="544">
        <v>984</v>
      </c>
      <c r="J17" s="197">
        <v>805</v>
      </c>
      <c r="K17" s="312">
        <v>25</v>
      </c>
      <c r="L17" s="544">
        <v>1063</v>
      </c>
      <c r="M17" s="197">
        <v>1012</v>
      </c>
      <c r="N17" s="308">
        <v>13</v>
      </c>
      <c r="O17" s="372">
        <v>468</v>
      </c>
      <c r="P17" s="378">
        <v>391</v>
      </c>
      <c r="Q17" s="6"/>
      <c r="R17" s="6"/>
    </row>
    <row r="18" spans="1:18" ht="17.25" customHeight="1">
      <c r="A18" s="1909" t="s">
        <v>960</v>
      </c>
      <c r="B18" s="884" t="s">
        <v>281</v>
      </c>
      <c r="C18" s="874">
        <f>C17-C16</f>
        <v>-1</v>
      </c>
      <c r="D18" s="930">
        <f t="shared" ref="D18:P18" si="0">D17-D16</f>
        <v>159</v>
      </c>
      <c r="E18" s="874">
        <f t="shared" si="0"/>
        <v>-1</v>
      </c>
      <c r="F18" s="875">
        <f t="shared" si="0"/>
        <v>-41</v>
      </c>
      <c r="G18" s="930">
        <f t="shared" si="0"/>
        <v>97</v>
      </c>
      <c r="H18" s="874">
        <f t="shared" si="0"/>
        <v>0</v>
      </c>
      <c r="I18" s="875">
        <f t="shared" si="0"/>
        <v>26</v>
      </c>
      <c r="J18" s="930">
        <f t="shared" si="0"/>
        <v>46</v>
      </c>
      <c r="K18" s="874">
        <f t="shared" si="0"/>
        <v>0</v>
      </c>
      <c r="L18" s="875">
        <f t="shared" si="0"/>
        <v>-33</v>
      </c>
      <c r="M18" s="930">
        <f t="shared" si="0"/>
        <v>19</v>
      </c>
      <c r="N18" s="874">
        <f t="shared" si="0"/>
        <v>0</v>
      </c>
      <c r="O18" s="875">
        <f t="shared" si="0"/>
        <v>-10</v>
      </c>
      <c r="P18" s="1010">
        <f t="shared" si="0"/>
        <v>-3</v>
      </c>
      <c r="Q18" s="6"/>
      <c r="R18" s="6"/>
    </row>
    <row r="19" spans="1:18" ht="17.25" customHeight="1">
      <c r="A19" s="1695"/>
      <c r="B19" s="878" t="s">
        <v>282</v>
      </c>
      <c r="C19" s="881">
        <f>C17/C16-1</f>
        <v>-4.9019607843137081E-3</v>
      </c>
      <c r="D19" s="942">
        <f t="shared" ref="D19:P19" si="1">D17/D16-1</f>
        <v>2.4867062871442025E-2</v>
      </c>
      <c r="E19" s="881">
        <f t="shared" si="1"/>
        <v>-7.2463768115942351E-3</v>
      </c>
      <c r="F19" s="882">
        <f t="shared" si="1"/>
        <v>-8.2594681708300088E-3</v>
      </c>
      <c r="G19" s="942">
        <f t="shared" si="1"/>
        <v>2.283427495291912E-2</v>
      </c>
      <c r="H19" s="881">
        <f t="shared" si="1"/>
        <v>0</v>
      </c>
      <c r="I19" s="882">
        <f t="shared" si="1"/>
        <v>2.7139874739039671E-2</v>
      </c>
      <c r="J19" s="942">
        <f t="shared" si="1"/>
        <v>6.0606060606060552E-2</v>
      </c>
      <c r="K19" s="881">
        <f t="shared" si="1"/>
        <v>0</v>
      </c>
      <c r="L19" s="882">
        <f t="shared" si="1"/>
        <v>-3.0109489051094895E-2</v>
      </c>
      <c r="M19" s="942">
        <f t="shared" si="1"/>
        <v>1.9133937562940684E-2</v>
      </c>
      <c r="N19" s="881">
        <f t="shared" si="1"/>
        <v>0</v>
      </c>
      <c r="O19" s="882">
        <f t="shared" si="1"/>
        <v>-2.0920502092050208E-2</v>
      </c>
      <c r="P19" s="1013">
        <f t="shared" si="1"/>
        <v>-7.6142131979695105E-3</v>
      </c>
      <c r="Q19" s="6"/>
      <c r="R19" s="6"/>
    </row>
    <row r="20" spans="1:18" ht="17.25" customHeight="1">
      <c r="A20" s="1696" t="s">
        <v>961</v>
      </c>
      <c r="B20" s="884" t="s">
        <v>281</v>
      </c>
      <c r="C20" s="887">
        <f>C17-C12</f>
        <v>-11</v>
      </c>
      <c r="D20" s="946">
        <f t="shared" ref="D20:O20" si="2">D17-D12</f>
        <v>58</v>
      </c>
      <c r="E20" s="887">
        <f t="shared" si="2"/>
        <v>-7</v>
      </c>
      <c r="F20" s="888">
        <f t="shared" si="2"/>
        <v>-81</v>
      </c>
      <c r="G20" s="946">
        <f t="shared" si="2"/>
        <v>31</v>
      </c>
      <c r="H20" s="887">
        <f t="shared" si="2"/>
        <v>-1</v>
      </c>
      <c r="I20" s="888">
        <f t="shared" si="2"/>
        <v>-55</v>
      </c>
      <c r="J20" s="946">
        <f t="shared" si="2"/>
        <v>126</v>
      </c>
      <c r="K20" s="887">
        <f t="shared" si="2"/>
        <v>-3</v>
      </c>
      <c r="L20" s="888">
        <f t="shared" si="2"/>
        <v>-244</v>
      </c>
      <c r="M20" s="946">
        <f t="shared" si="2"/>
        <v>-69</v>
      </c>
      <c r="N20" s="887">
        <f t="shared" si="2"/>
        <v>0</v>
      </c>
      <c r="O20" s="888">
        <f t="shared" si="2"/>
        <v>-35</v>
      </c>
      <c r="P20" s="1076">
        <f>P17-P12</f>
        <v>-30</v>
      </c>
      <c r="Q20" s="6"/>
      <c r="R20" s="6"/>
    </row>
    <row r="21" spans="1:18" ht="17.25" customHeight="1">
      <c r="A21" s="1695"/>
      <c r="B21" s="891" t="s">
        <v>282</v>
      </c>
      <c r="C21" s="893">
        <f>C17/C12-1</f>
        <v>-5.1401869158878455E-2</v>
      </c>
      <c r="D21" s="934">
        <f t="shared" ref="D21:P21" si="3">D17/D12-1</f>
        <v>8.9299461123941715E-3</v>
      </c>
      <c r="E21" s="893">
        <f t="shared" si="3"/>
        <v>-4.861111111111116E-2</v>
      </c>
      <c r="F21" s="894">
        <f t="shared" si="3"/>
        <v>-1.6187050359712241E-2</v>
      </c>
      <c r="G21" s="934">
        <f t="shared" si="3"/>
        <v>7.1859063514139176E-3</v>
      </c>
      <c r="H21" s="893">
        <f t="shared" si="3"/>
        <v>-3.4482758620689613E-2</v>
      </c>
      <c r="I21" s="894">
        <f t="shared" si="3"/>
        <v>-5.2935514918190596E-2</v>
      </c>
      <c r="J21" s="934">
        <f t="shared" si="3"/>
        <v>0.18556701030927836</v>
      </c>
      <c r="K21" s="893">
        <f t="shared" si="3"/>
        <v>-0.1071428571428571</v>
      </c>
      <c r="L21" s="894">
        <f t="shared" si="3"/>
        <v>-0.18668706962509563</v>
      </c>
      <c r="M21" s="934">
        <f t="shared" si="3"/>
        <v>-6.3829787234042534E-2</v>
      </c>
      <c r="N21" s="893">
        <f t="shared" si="3"/>
        <v>0</v>
      </c>
      <c r="O21" s="894">
        <f t="shared" si="3"/>
        <v>-6.9582504970178927E-2</v>
      </c>
      <c r="P21" s="1077">
        <f t="shared" si="3"/>
        <v>-7.1258907363420443E-2</v>
      </c>
      <c r="Q21" s="6"/>
      <c r="R21" s="6"/>
    </row>
    <row r="22" spans="1:18" ht="17.25" customHeight="1">
      <c r="A22" s="1696" t="s">
        <v>962</v>
      </c>
      <c r="B22" s="896" t="s">
        <v>281</v>
      </c>
      <c r="C22" s="899">
        <f>C17-C7</f>
        <v>-26</v>
      </c>
      <c r="D22" s="938">
        <f t="shared" ref="D22:P22" si="4">D17-D7</f>
        <v>-1325</v>
      </c>
      <c r="E22" s="899">
        <f t="shared" si="4"/>
        <v>-14</v>
      </c>
      <c r="F22" s="900">
        <f t="shared" si="4"/>
        <v>-265</v>
      </c>
      <c r="G22" s="938">
        <f t="shared" si="4"/>
        <v>-359</v>
      </c>
      <c r="H22" s="899">
        <f t="shared" si="4"/>
        <v>-3</v>
      </c>
      <c r="I22" s="900">
        <f t="shared" si="4"/>
        <v>-96</v>
      </c>
      <c r="J22" s="938">
        <f t="shared" si="4"/>
        <v>18</v>
      </c>
      <c r="K22" s="899">
        <f t="shared" si="4"/>
        <v>-8</v>
      </c>
      <c r="L22" s="900">
        <f t="shared" si="4"/>
        <v>-361</v>
      </c>
      <c r="M22" s="938">
        <f t="shared" si="4"/>
        <v>-522</v>
      </c>
      <c r="N22" s="899">
        <f t="shared" si="4"/>
        <v>-1</v>
      </c>
      <c r="O22" s="900">
        <f t="shared" si="4"/>
        <v>256</v>
      </c>
      <c r="P22" s="1016">
        <f t="shared" si="4"/>
        <v>-462</v>
      </c>
      <c r="Q22" s="6"/>
      <c r="R22" s="6"/>
    </row>
    <row r="23" spans="1:18" ht="17.25" customHeight="1" thickBot="1">
      <c r="A23" s="1697"/>
      <c r="B23" s="903" t="s">
        <v>282</v>
      </c>
      <c r="C23" s="915">
        <f>C17/C7-1</f>
        <v>-0.11353711790393017</v>
      </c>
      <c r="D23" s="989">
        <f t="shared" ref="D23:O23" si="5">D17/D7-1</f>
        <v>-0.1681898959126682</v>
      </c>
      <c r="E23" s="915">
        <f t="shared" si="5"/>
        <v>-9.27152317880795E-2</v>
      </c>
      <c r="F23" s="916">
        <f t="shared" si="5"/>
        <v>-5.1079414032382475E-2</v>
      </c>
      <c r="G23" s="989">
        <f t="shared" si="5"/>
        <v>-7.6318027210884321E-2</v>
      </c>
      <c r="H23" s="915">
        <f t="shared" si="5"/>
        <v>-9.6774193548387122E-2</v>
      </c>
      <c r="I23" s="916">
        <f t="shared" si="5"/>
        <v>-8.8888888888888906E-2</v>
      </c>
      <c r="J23" s="989">
        <f t="shared" si="5"/>
        <v>2.2871664548919979E-2</v>
      </c>
      <c r="K23" s="915">
        <f t="shared" si="5"/>
        <v>-0.24242424242424243</v>
      </c>
      <c r="L23" s="916">
        <f t="shared" si="5"/>
        <v>-0.2535112359550562</v>
      </c>
      <c r="M23" s="989">
        <f t="shared" si="5"/>
        <v>-0.3402868318122555</v>
      </c>
      <c r="N23" s="915">
        <f t="shared" si="5"/>
        <v>-7.1428571428571397E-2</v>
      </c>
      <c r="O23" s="916">
        <f t="shared" si="5"/>
        <v>1.2075471698113209</v>
      </c>
      <c r="P23" s="1019">
        <f>P17/P7-1</f>
        <v>-0.54161781946072685</v>
      </c>
      <c r="Q23" s="6"/>
      <c r="R23" s="6"/>
    </row>
    <row r="24" spans="1:18" ht="17.25" customHeight="1"/>
    <row r="25" spans="1:18" ht="17.25" customHeight="1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</row>
    <row r="26" spans="1:18" ht="17.25" customHeight="1">
      <c r="C26" s="1577"/>
      <c r="D26" s="1577"/>
      <c r="E26" s="1577"/>
      <c r="F26" s="1577"/>
      <c r="G26" s="1577"/>
      <c r="H26" s="1577"/>
      <c r="I26" s="1577"/>
      <c r="J26" s="1577"/>
      <c r="K26" s="1577"/>
      <c r="L26" s="1577"/>
      <c r="M26" s="1577"/>
      <c r="N26" s="1577"/>
      <c r="O26" s="1577"/>
      <c r="P26" s="1577"/>
    </row>
    <row r="27" spans="1:18" ht="17.25" customHeight="1"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</row>
    <row r="28" spans="1:18">
      <c r="C28" s="1577"/>
      <c r="D28" s="1577"/>
      <c r="E28" s="1577"/>
      <c r="F28" s="1577"/>
      <c r="G28" s="1577"/>
      <c r="H28" s="1577"/>
      <c r="I28" s="1577"/>
      <c r="J28" s="1577"/>
      <c r="K28" s="1577"/>
      <c r="L28" s="1577"/>
      <c r="M28" s="1577"/>
      <c r="N28" s="1577"/>
      <c r="O28" s="1577"/>
      <c r="P28" s="1577"/>
    </row>
    <row r="29" spans="1:18"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</row>
    <row r="30" spans="1:18">
      <c r="C30" s="1577"/>
      <c r="D30" s="1577"/>
      <c r="E30" s="1577"/>
      <c r="F30" s="1577"/>
      <c r="G30" s="1577"/>
      <c r="H30" s="1577"/>
      <c r="I30" s="1577"/>
      <c r="J30" s="1577"/>
      <c r="K30" s="1577"/>
      <c r="L30" s="1577"/>
      <c r="M30" s="1577"/>
      <c r="N30" s="1577"/>
      <c r="O30" s="1577"/>
      <c r="P30" s="1577"/>
    </row>
  </sheetData>
  <mergeCells count="34">
    <mergeCell ref="A18:A19"/>
    <mergeCell ref="A20:A21"/>
    <mergeCell ref="A22:A23"/>
    <mergeCell ref="A12:B12"/>
    <mergeCell ref="A13:B13"/>
    <mergeCell ref="A14:B14"/>
    <mergeCell ref="A15:B15"/>
    <mergeCell ref="A16:B16"/>
    <mergeCell ref="A8:B8"/>
    <mergeCell ref="A9:B9"/>
    <mergeCell ref="A10:B10"/>
    <mergeCell ref="A11:B11"/>
    <mergeCell ref="A17:B17"/>
    <mergeCell ref="E5:E6"/>
    <mergeCell ref="F5:F6"/>
    <mergeCell ref="M5:M6"/>
    <mergeCell ref="N5:N6"/>
    <mergeCell ref="A7:B7"/>
    <mergeCell ref="O5:O6"/>
    <mergeCell ref="P5:P6"/>
    <mergeCell ref="G5:G6"/>
    <mergeCell ref="H5:H6"/>
    <mergeCell ref="A3:B6"/>
    <mergeCell ref="I5:I6"/>
    <mergeCell ref="J5:J6"/>
    <mergeCell ref="K5:K6"/>
    <mergeCell ref="L5:L6"/>
    <mergeCell ref="C3:C6"/>
    <mergeCell ref="D3:D6"/>
    <mergeCell ref="E3:P3"/>
    <mergeCell ref="E4:G4"/>
    <mergeCell ref="H4:J4"/>
    <mergeCell ref="K4:M4"/>
    <mergeCell ref="N4:P4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P23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6"/>
  <dimension ref="A1:AG22"/>
  <sheetViews>
    <sheetView zoomScaleNormal="100" workbookViewId="0"/>
  </sheetViews>
  <sheetFormatPr defaultColWidth="9.140625" defaultRowHeight="15"/>
  <cols>
    <col min="1" max="1" width="18" style="314" customWidth="1"/>
    <col min="2" max="12" width="6.7109375" style="314" customWidth="1"/>
    <col min="13" max="18" width="6.42578125" style="314" customWidth="1"/>
    <col min="19" max="16384" width="9.140625" style="314"/>
  </cols>
  <sheetData>
    <row r="1" spans="1:33" s="65" customFormat="1" ht="17.25" customHeight="1">
      <c r="A1" s="247" t="s">
        <v>1007</v>
      </c>
      <c r="B1" s="252"/>
      <c r="C1" s="252"/>
      <c r="D1" s="252"/>
      <c r="E1" s="110"/>
      <c r="F1" s="110"/>
      <c r="G1" s="110"/>
      <c r="H1" s="110"/>
      <c r="I1" s="110"/>
      <c r="T1" s="790"/>
    </row>
    <row r="2" spans="1:33" ht="17.25" customHeight="1" thickBot="1">
      <c r="A2" s="517" t="s">
        <v>283</v>
      </c>
      <c r="B2" s="310"/>
      <c r="C2" s="310"/>
    </row>
    <row r="3" spans="1:33" ht="24" customHeight="1">
      <c r="A3" s="1762" t="s">
        <v>280</v>
      </c>
      <c r="B3" s="1764" t="s">
        <v>289</v>
      </c>
      <c r="C3" s="1765"/>
      <c r="D3" s="1765"/>
      <c r="E3" s="1765"/>
      <c r="F3" s="1765"/>
      <c r="G3" s="1765"/>
      <c r="H3" s="1765"/>
      <c r="I3" s="1765"/>
      <c r="J3" s="1765"/>
      <c r="K3" s="1765"/>
      <c r="L3" s="1776"/>
      <c r="M3" s="1804" t="s">
        <v>960</v>
      </c>
      <c r="N3" s="1773"/>
      <c r="O3" s="1769" t="s">
        <v>961</v>
      </c>
      <c r="P3" s="1775"/>
      <c r="Q3" s="1767" t="s">
        <v>962</v>
      </c>
      <c r="R3" s="1772"/>
    </row>
    <row r="4" spans="1:33" ht="17.25" customHeight="1" thickBot="1">
      <c r="A4" s="1763"/>
      <c r="B4" s="921" t="s">
        <v>11</v>
      </c>
      <c r="C4" s="921" t="s">
        <v>12</v>
      </c>
      <c r="D4" s="921" t="s">
        <v>13</v>
      </c>
      <c r="E4" s="921" t="s">
        <v>14</v>
      </c>
      <c r="F4" s="921" t="s">
        <v>15</v>
      </c>
      <c r="G4" s="921" t="s">
        <v>16</v>
      </c>
      <c r="H4" s="921" t="s">
        <v>17</v>
      </c>
      <c r="I4" s="921" t="s">
        <v>18</v>
      </c>
      <c r="J4" s="922" t="s">
        <v>217</v>
      </c>
      <c r="K4" s="921" t="s">
        <v>278</v>
      </c>
      <c r="L4" s="922" t="s">
        <v>601</v>
      </c>
      <c r="M4" s="924" t="s">
        <v>281</v>
      </c>
      <c r="N4" s="928" t="s">
        <v>282</v>
      </c>
      <c r="O4" s="929" t="s">
        <v>281</v>
      </c>
      <c r="P4" s="925" t="s">
        <v>282</v>
      </c>
      <c r="Q4" s="929" t="s">
        <v>281</v>
      </c>
      <c r="R4" s="927" t="s">
        <v>282</v>
      </c>
    </row>
    <row r="5" spans="1:33" ht="17.25" customHeight="1">
      <c r="A5" s="298" t="s">
        <v>21</v>
      </c>
      <c r="B5" s="519">
        <v>30800</v>
      </c>
      <c r="C5" s="519">
        <v>33040</v>
      </c>
      <c r="D5" s="519">
        <v>31355</v>
      </c>
      <c r="E5" s="519">
        <v>31951</v>
      </c>
      <c r="F5" s="519">
        <v>33141</v>
      </c>
      <c r="G5" s="519">
        <v>37898</v>
      </c>
      <c r="H5" s="519">
        <v>42321</v>
      </c>
      <c r="I5" s="519">
        <v>44729</v>
      </c>
      <c r="J5" s="519">
        <v>45471</v>
      </c>
      <c r="K5" s="519">
        <v>45374</v>
      </c>
      <c r="L5" s="519">
        <v>43020</v>
      </c>
      <c r="M5" s="655">
        <f>L5-K5</f>
        <v>-2354</v>
      </c>
      <c r="N5" s="734">
        <f>L5/K5-1</f>
        <v>-5.1879931238154042E-2</v>
      </c>
      <c r="O5" s="739">
        <f>L5-G5</f>
        <v>5122</v>
      </c>
      <c r="P5" s="725">
        <f>L5/G5-1</f>
        <v>0.13515225077840509</v>
      </c>
      <c r="Q5" s="739">
        <f>L5-B5</f>
        <v>12220</v>
      </c>
      <c r="R5" s="727">
        <f>L5/B5-1</f>
        <v>0.39675324675324686</v>
      </c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7.25" customHeight="1">
      <c r="A6" s="301" t="s">
        <v>22</v>
      </c>
      <c r="B6" s="322">
        <v>2132</v>
      </c>
      <c r="C6" s="322">
        <v>2464</v>
      </c>
      <c r="D6" s="322">
        <v>2234</v>
      </c>
      <c r="E6" s="322">
        <v>2142</v>
      </c>
      <c r="F6" s="322">
        <v>2181</v>
      </c>
      <c r="G6" s="322">
        <v>2696</v>
      </c>
      <c r="H6" s="322">
        <v>3313</v>
      </c>
      <c r="I6" s="322">
        <v>3684</v>
      </c>
      <c r="J6" s="322">
        <v>4046</v>
      </c>
      <c r="K6" s="322">
        <v>4046</v>
      </c>
      <c r="L6" s="322">
        <v>3579</v>
      </c>
      <c r="M6" s="661">
        <f t="shared" ref="M6:M19" si="0">L6-K6</f>
        <v>-467</v>
      </c>
      <c r="N6" s="573">
        <f t="shared" ref="N6:N19" si="1">L6/K6-1</f>
        <v>-0.11542263964409294</v>
      </c>
      <c r="O6" s="663">
        <f t="shared" ref="O6:O19" si="2">L6-G6</f>
        <v>883</v>
      </c>
      <c r="P6" s="664">
        <f t="shared" ref="P6:P19" si="3">L6/G6-1</f>
        <v>0.32752225519287825</v>
      </c>
      <c r="Q6" s="663">
        <f t="shared" ref="Q6:Q19" si="4">L6-B6</f>
        <v>1447</v>
      </c>
      <c r="R6" s="730">
        <f t="shared" ref="R6:R19" si="5">L6/B6-1</f>
        <v>0.67870544090056284</v>
      </c>
      <c r="T6" s="762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17.25" customHeight="1">
      <c r="A7" s="301" t="s">
        <v>23</v>
      </c>
      <c r="B7" s="322">
        <v>2700</v>
      </c>
      <c r="C7" s="322">
        <v>2905</v>
      </c>
      <c r="D7" s="322">
        <v>2836</v>
      </c>
      <c r="E7" s="322">
        <v>2633</v>
      </c>
      <c r="F7" s="322">
        <v>2894</v>
      </c>
      <c r="G7" s="322">
        <v>3518</v>
      </c>
      <c r="H7" s="322">
        <v>4220</v>
      </c>
      <c r="I7" s="322">
        <v>4671</v>
      </c>
      <c r="J7" s="322">
        <v>4809</v>
      </c>
      <c r="K7" s="322">
        <v>5021</v>
      </c>
      <c r="L7" s="322">
        <v>4766</v>
      </c>
      <c r="M7" s="661">
        <f t="shared" si="0"/>
        <v>-255</v>
      </c>
      <c r="N7" s="573">
        <f t="shared" si="1"/>
        <v>-5.0786695877315324E-2</v>
      </c>
      <c r="O7" s="663">
        <f t="shared" si="2"/>
        <v>1248</v>
      </c>
      <c r="P7" s="664">
        <f t="shared" si="3"/>
        <v>0.35474701534963038</v>
      </c>
      <c r="Q7" s="663">
        <f t="shared" si="4"/>
        <v>2066</v>
      </c>
      <c r="R7" s="730">
        <f t="shared" si="5"/>
        <v>0.76518518518518519</v>
      </c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17.25" customHeight="1">
      <c r="A8" s="301" t="s">
        <v>24</v>
      </c>
      <c r="B8" s="322">
        <v>2474</v>
      </c>
      <c r="C8" s="322">
        <v>2600</v>
      </c>
      <c r="D8" s="322">
        <v>2498</v>
      </c>
      <c r="E8" s="322">
        <v>2581</v>
      </c>
      <c r="F8" s="322">
        <v>2651</v>
      </c>
      <c r="G8" s="322">
        <v>2928</v>
      </c>
      <c r="H8" s="322">
        <v>3144</v>
      </c>
      <c r="I8" s="322">
        <v>3292</v>
      </c>
      <c r="J8" s="322">
        <v>3408</v>
      </c>
      <c r="K8" s="322">
        <v>3273</v>
      </c>
      <c r="L8" s="322">
        <v>3255</v>
      </c>
      <c r="M8" s="661">
        <f t="shared" si="0"/>
        <v>-18</v>
      </c>
      <c r="N8" s="573">
        <f t="shared" si="1"/>
        <v>-5.499541704857891E-3</v>
      </c>
      <c r="O8" s="663">
        <f t="shared" si="2"/>
        <v>327</v>
      </c>
      <c r="P8" s="664">
        <f t="shared" si="3"/>
        <v>0.11168032786885251</v>
      </c>
      <c r="Q8" s="663">
        <f t="shared" si="4"/>
        <v>781</v>
      </c>
      <c r="R8" s="730">
        <f t="shared" si="5"/>
        <v>0.31568310428455937</v>
      </c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17.25" customHeight="1">
      <c r="A9" s="301" t="s">
        <v>25</v>
      </c>
      <c r="B9" s="322">
        <v>1651</v>
      </c>
      <c r="C9" s="322">
        <v>1739</v>
      </c>
      <c r="D9" s="322">
        <v>1574</v>
      </c>
      <c r="E9" s="322">
        <v>1675</v>
      </c>
      <c r="F9" s="322">
        <v>1508</v>
      </c>
      <c r="G9" s="322">
        <v>1894</v>
      </c>
      <c r="H9" s="322">
        <v>1901</v>
      </c>
      <c r="I9" s="322">
        <v>1882</v>
      </c>
      <c r="J9" s="322">
        <v>1963</v>
      </c>
      <c r="K9" s="322">
        <v>2062</v>
      </c>
      <c r="L9" s="322">
        <v>1871</v>
      </c>
      <c r="M9" s="661">
        <f t="shared" si="0"/>
        <v>-191</v>
      </c>
      <c r="N9" s="573">
        <f t="shared" si="1"/>
        <v>-9.2628516003879779E-2</v>
      </c>
      <c r="O9" s="663">
        <f t="shared" si="2"/>
        <v>-23</v>
      </c>
      <c r="P9" s="664">
        <f t="shared" si="3"/>
        <v>-1.2143611404435095E-2</v>
      </c>
      <c r="Q9" s="663">
        <f t="shared" si="4"/>
        <v>220</v>
      </c>
      <c r="R9" s="730">
        <f t="shared" si="5"/>
        <v>0.13325257419745618</v>
      </c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7.25" customHeight="1">
      <c r="A10" s="301" t="s">
        <v>26</v>
      </c>
      <c r="B10" s="322">
        <v>1144</v>
      </c>
      <c r="C10" s="322">
        <v>1128</v>
      </c>
      <c r="D10" s="322">
        <v>948</v>
      </c>
      <c r="E10" s="322">
        <v>1066</v>
      </c>
      <c r="F10" s="322">
        <v>996</v>
      </c>
      <c r="G10" s="322">
        <v>1225</v>
      </c>
      <c r="H10" s="322">
        <v>1277</v>
      </c>
      <c r="I10" s="322">
        <v>1337</v>
      </c>
      <c r="J10" s="322">
        <v>1360</v>
      </c>
      <c r="K10" s="322">
        <v>1288</v>
      </c>
      <c r="L10" s="322">
        <v>1182</v>
      </c>
      <c r="M10" s="661">
        <f t="shared" si="0"/>
        <v>-106</v>
      </c>
      <c r="N10" s="573">
        <f t="shared" si="1"/>
        <v>-8.2298136645962749E-2</v>
      </c>
      <c r="O10" s="663">
        <f t="shared" si="2"/>
        <v>-43</v>
      </c>
      <c r="P10" s="664">
        <f t="shared" si="3"/>
        <v>-3.5102040816326507E-2</v>
      </c>
      <c r="Q10" s="663">
        <f t="shared" si="4"/>
        <v>38</v>
      </c>
      <c r="R10" s="730">
        <f t="shared" si="5"/>
        <v>3.3216783216783119E-2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17.25" customHeight="1">
      <c r="A11" s="301" t="s">
        <v>27</v>
      </c>
      <c r="B11" s="322">
        <v>2234</v>
      </c>
      <c r="C11" s="322">
        <v>2390</v>
      </c>
      <c r="D11" s="322">
        <v>2220</v>
      </c>
      <c r="E11" s="322">
        <v>2402</v>
      </c>
      <c r="F11" s="322">
        <v>2513</v>
      </c>
      <c r="G11" s="322">
        <v>3057</v>
      </c>
      <c r="H11" s="322">
        <v>3181</v>
      </c>
      <c r="I11" s="322">
        <v>3489</v>
      </c>
      <c r="J11" s="322">
        <v>3435</v>
      </c>
      <c r="K11" s="322">
        <v>3241</v>
      </c>
      <c r="L11" s="322">
        <v>3145</v>
      </c>
      <c r="M11" s="661">
        <f t="shared" si="0"/>
        <v>-96</v>
      </c>
      <c r="N11" s="573">
        <f t="shared" si="1"/>
        <v>-2.9620487503856818E-2</v>
      </c>
      <c r="O11" s="663">
        <f t="shared" si="2"/>
        <v>88</v>
      </c>
      <c r="P11" s="664">
        <f t="shared" si="3"/>
        <v>2.8786391887471341E-2</v>
      </c>
      <c r="Q11" s="663">
        <f t="shared" si="4"/>
        <v>911</v>
      </c>
      <c r="R11" s="730">
        <f t="shared" si="5"/>
        <v>0.40778871978513886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7.25" customHeight="1">
      <c r="A12" s="301" t="s">
        <v>28</v>
      </c>
      <c r="B12" s="322">
        <v>1450</v>
      </c>
      <c r="C12" s="322">
        <v>1606</v>
      </c>
      <c r="D12" s="322">
        <v>1388</v>
      </c>
      <c r="E12" s="322">
        <v>1313</v>
      </c>
      <c r="F12" s="322">
        <v>1352</v>
      </c>
      <c r="G12" s="322">
        <v>1575</v>
      </c>
      <c r="H12" s="322">
        <v>1737</v>
      </c>
      <c r="I12" s="322">
        <v>1699</v>
      </c>
      <c r="J12" s="322">
        <v>1716</v>
      </c>
      <c r="K12" s="322">
        <v>1801</v>
      </c>
      <c r="L12" s="322">
        <v>1782</v>
      </c>
      <c r="M12" s="661">
        <f t="shared" si="0"/>
        <v>-19</v>
      </c>
      <c r="N12" s="573">
        <f t="shared" si="1"/>
        <v>-1.0549694614103267E-2</v>
      </c>
      <c r="O12" s="663">
        <f t="shared" si="2"/>
        <v>207</v>
      </c>
      <c r="P12" s="664">
        <f t="shared" si="3"/>
        <v>0.13142857142857145</v>
      </c>
      <c r="Q12" s="663">
        <f t="shared" si="4"/>
        <v>332</v>
      </c>
      <c r="R12" s="730">
        <f t="shared" si="5"/>
        <v>0.22896551724137937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17.25" customHeight="1">
      <c r="A13" s="301" t="s">
        <v>29</v>
      </c>
      <c r="B13" s="322">
        <v>1965</v>
      </c>
      <c r="C13" s="322">
        <v>2070</v>
      </c>
      <c r="D13" s="322">
        <v>1971</v>
      </c>
      <c r="E13" s="322">
        <v>1975</v>
      </c>
      <c r="F13" s="322">
        <v>2008</v>
      </c>
      <c r="G13" s="322">
        <v>2301</v>
      </c>
      <c r="H13" s="322">
        <v>2710</v>
      </c>
      <c r="I13" s="322">
        <v>2836</v>
      </c>
      <c r="J13" s="322">
        <v>2711</v>
      </c>
      <c r="K13" s="322">
        <v>2740</v>
      </c>
      <c r="L13" s="322">
        <v>2613</v>
      </c>
      <c r="M13" s="661">
        <f t="shared" si="0"/>
        <v>-127</v>
      </c>
      <c r="N13" s="573">
        <f t="shared" si="1"/>
        <v>-4.6350364963503643E-2</v>
      </c>
      <c r="O13" s="663">
        <f t="shared" si="2"/>
        <v>312</v>
      </c>
      <c r="P13" s="664">
        <f t="shared" si="3"/>
        <v>0.13559322033898313</v>
      </c>
      <c r="Q13" s="663">
        <f t="shared" si="4"/>
        <v>648</v>
      </c>
      <c r="R13" s="730">
        <f t="shared" si="5"/>
        <v>0.32977099236641227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17.25" customHeight="1">
      <c r="A14" s="301" t="s">
        <v>30</v>
      </c>
      <c r="B14" s="322">
        <v>2084</v>
      </c>
      <c r="C14" s="322">
        <v>2330</v>
      </c>
      <c r="D14" s="322">
        <v>2201</v>
      </c>
      <c r="E14" s="322">
        <v>2128</v>
      </c>
      <c r="F14" s="322">
        <v>2273</v>
      </c>
      <c r="G14" s="322">
        <v>2534</v>
      </c>
      <c r="H14" s="322">
        <v>2612</v>
      </c>
      <c r="I14" s="322">
        <v>2774</v>
      </c>
      <c r="J14" s="322">
        <v>2722</v>
      </c>
      <c r="K14" s="322">
        <v>2726</v>
      </c>
      <c r="L14" s="322">
        <v>2497</v>
      </c>
      <c r="M14" s="661">
        <f t="shared" si="0"/>
        <v>-229</v>
      </c>
      <c r="N14" s="573">
        <f t="shared" si="1"/>
        <v>-8.4005869405722633E-2</v>
      </c>
      <c r="O14" s="663">
        <f t="shared" si="2"/>
        <v>-37</v>
      </c>
      <c r="P14" s="664">
        <f t="shared" si="3"/>
        <v>-1.4601420678768795E-2</v>
      </c>
      <c r="Q14" s="663">
        <f t="shared" si="4"/>
        <v>413</v>
      </c>
      <c r="R14" s="730">
        <f t="shared" si="5"/>
        <v>0.19817658349328204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ht="17.25" customHeight="1">
      <c r="A15" s="301" t="s">
        <v>31</v>
      </c>
      <c r="B15" s="322">
        <v>1760</v>
      </c>
      <c r="C15" s="322">
        <v>1864</v>
      </c>
      <c r="D15" s="322">
        <v>1769</v>
      </c>
      <c r="E15" s="322">
        <v>1909</v>
      </c>
      <c r="F15" s="322">
        <v>2041</v>
      </c>
      <c r="G15" s="322">
        <v>2270</v>
      </c>
      <c r="H15" s="322">
        <v>2403</v>
      </c>
      <c r="I15" s="322">
        <v>2489</v>
      </c>
      <c r="J15" s="322">
        <v>2561</v>
      </c>
      <c r="K15" s="322">
        <v>2500</v>
      </c>
      <c r="L15" s="322">
        <v>2421</v>
      </c>
      <c r="M15" s="661">
        <f t="shared" si="0"/>
        <v>-79</v>
      </c>
      <c r="N15" s="573">
        <f t="shared" si="1"/>
        <v>-3.1599999999999961E-2</v>
      </c>
      <c r="O15" s="663">
        <f t="shared" si="2"/>
        <v>151</v>
      </c>
      <c r="P15" s="664">
        <f t="shared" si="3"/>
        <v>6.6519823788546262E-2</v>
      </c>
      <c r="Q15" s="663">
        <f t="shared" si="4"/>
        <v>661</v>
      </c>
      <c r="R15" s="730">
        <f t="shared" si="5"/>
        <v>0.37556818181818175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ht="17.25" customHeight="1">
      <c r="A16" s="301" t="s">
        <v>32</v>
      </c>
      <c r="B16" s="322">
        <v>2827</v>
      </c>
      <c r="C16" s="322">
        <v>3200</v>
      </c>
      <c r="D16" s="322">
        <v>3172</v>
      </c>
      <c r="E16" s="322">
        <v>3053</v>
      </c>
      <c r="F16" s="322">
        <v>3189</v>
      </c>
      <c r="G16" s="322">
        <v>3627</v>
      </c>
      <c r="H16" s="322">
        <v>4249</v>
      </c>
      <c r="I16" s="322">
        <v>4659</v>
      </c>
      <c r="J16" s="322">
        <v>4594</v>
      </c>
      <c r="K16" s="322">
        <v>4560</v>
      </c>
      <c r="L16" s="322">
        <v>4271</v>
      </c>
      <c r="M16" s="661">
        <f t="shared" si="0"/>
        <v>-289</v>
      </c>
      <c r="N16" s="573">
        <f t="shared" si="1"/>
        <v>-6.3377192982456143E-2</v>
      </c>
      <c r="O16" s="663">
        <f t="shared" si="2"/>
        <v>644</v>
      </c>
      <c r="P16" s="664">
        <f t="shared" si="3"/>
        <v>0.17755720981527423</v>
      </c>
      <c r="Q16" s="663">
        <f t="shared" si="4"/>
        <v>1444</v>
      </c>
      <c r="R16" s="730">
        <f t="shared" si="5"/>
        <v>0.51078882207286869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17.25" customHeight="1">
      <c r="A17" s="301" t="s">
        <v>33</v>
      </c>
      <c r="B17" s="322">
        <v>2392</v>
      </c>
      <c r="C17" s="322">
        <v>2405</v>
      </c>
      <c r="D17" s="322">
        <v>2495</v>
      </c>
      <c r="E17" s="322">
        <v>2601</v>
      </c>
      <c r="F17" s="322">
        <v>2785</v>
      </c>
      <c r="G17" s="322">
        <v>2985</v>
      </c>
      <c r="H17" s="322">
        <v>3355</v>
      </c>
      <c r="I17" s="322">
        <v>3503</v>
      </c>
      <c r="J17" s="322">
        <v>3516</v>
      </c>
      <c r="K17" s="322">
        <v>3638</v>
      </c>
      <c r="L17" s="322">
        <v>3436</v>
      </c>
      <c r="M17" s="661">
        <f t="shared" si="0"/>
        <v>-202</v>
      </c>
      <c r="N17" s="573">
        <f t="shared" si="1"/>
        <v>-5.5525013743815244E-2</v>
      </c>
      <c r="O17" s="663">
        <f t="shared" si="2"/>
        <v>451</v>
      </c>
      <c r="P17" s="664">
        <f t="shared" si="3"/>
        <v>0.15108877721943048</v>
      </c>
      <c r="Q17" s="663">
        <f t="shared" si="4"/>
        <v>1044</v>
      </c>
      <c r="R17" s="730">
        <f t="shared" si="5"/>
        <v>0.4364548494983278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ht="17.25" customHeight="1">
      <c r="A18" s="301" t="s">
        <v>34</v>
      </c>
      <c r="B18" s="322">
        <v>1962</v>
      </c>
      <c r="C18" s="322">
        <v>2070</v>
      </c>
      <c r="D18" s="322">
        <v>2048</v>
      </c>
      <c r="E18" s="322">
        <v>2040</v>
      </c>
      <c r="F18" s="322">
        <v>2079</v>
      </c>
      <c r="G18" s="322">
        <v>2275</v>
      </c>
      <c r="H18" s="322">
        <v>2584</v>
      </c>
      <c r="I18" s="322">
        <v>2715</v>
      </c>
      <c r="J18" s="322">
        <v>2923</v>
      </c>
      <c r="K18" s="322">
        <v>2810</v>
      </c>
      <c r="L18" s="322">
        <v>2737</v>
      </c>
      <c r="M18" s="661">
        <f t="shared" si="0"/>
        <v>-73</v>
      </c>
      <c r="N18" s="573">
        <f t="shared" si="1"/>
        <v>-2.5978647686832779E-2</v>
      </c>
      <c r="O18" s="663">
        <f t="shared" si="2"/>
        <v>462</v>
      </c>
      <c r="P18" s="664">
        <f t="shared" si="3"/>
        <v>0.20307692307692315</v>
      </c>
      <c r="Q18" s="663">
        <f t="shared" si="4"/>
        <v>775</v>
      </c>
      <c r="R18" s="730">
        <f t="shared" si="5"/>
        <v>0.39500509683995921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ht="17.25" customHeight="1" thickBot="1">
      <c r="A19" s="299" t="s">
        <v>35</v>
      </c>
      <c r="B19" s="347">
        <v>4025</v>
      </c>
      <c r="C19" s="347">
        <v>4269</v>
      </c>
      <c r="D19" s="347">
        <v>4001</v>
      </c>
      <c r="E19" s="347">
        <v>4433</v>
      </c>
      <c r="F19" s="347">
        <v>4671</v>
      </c>
      <c r="G19" s="347">
        <v>5013</v>
      </c>
      <c r="H19" s="347">
        <v>5635</v>
      </c>
      <c r="I19" s="347">
        <v>5699</v>
      </c>
      <c r="J19" s="347">
        <v>5707</v>
      </c>
      <c r="K19" s="347">
        <v>5668</v>
      </c>
      <c r="L19" s="347">
        <v>5465</v>
      </c>
      <c r="M19" s="667">
        <f t="shared" si="0"/>
        <v>-203</v>
      </c>
      <c r="N19" s="574">
        <f t="shared" si="1"/>
        <v>-3.5815102328863757E-2</v>
      </c>
      <c r="O19" s="669">
        <f t="shared" si="2"/>
        <v>452</v>
      </c>
      <c r="P19" s="670">
        <f t="shared" si="3"/>
        <v>9.0165569519250033E-2</v>
      </c>
      <c r="Q19" s="669">
        <f t="shared" si="4"/>
        <v>1440</v>
      </c>
      <c r="R19" s="733">
        <f t="shared" si="5"/>
        <v>0.35776397515527947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42" customFormat="1" ht="17.25" customHeight="1">
      <c r="A20" s="177"/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T20"/>
      <c r="U20"/>
      <c r="V20"/>
      <c r="W20"/>
      <c r="X20"/>
      <c r="Y20"/>
    </row>
    <row r="21" spans="1:33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T21"/>
      <c r="U21"/>
      <c r="V21"/>
      <c r="W21"/>
      <c r="X21"/>
      <c r="Y21"/>
    </row>
    <row r="22" spans="1:33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zoomScaleNormal="100" workbookViewId="0">
      <selection activeCell="A2" sqref="A2"/>
    </sheetView>
  </sheetViews>
  <sheetFormatPr defaultColWidth="8.85546875" defaultRowHeight="15"/>
  <cols>
    <col min="1" max="1" width="14.5703125" style="1398" customWidth="1"/>
    <col min="2" max="2" width="9.5703125" style="1398" customWidth="1"/>
    <col min="3" max="3" width="10.140625" style="1398" customWidth="1"/>
    <col min="4" max="4" width="8.42578125" style="1398" customWidth="1"/>
    <col min="5" max="11" width="9.85546875" style="1398" customWidth="1"/>
    <col min="12" max="12" width="11.28515625" style="1398" customWidth="1"/>
    <col min="13" max="13" width="7.5703125" style="1398" customWidth="1"/>
    <col min="14" max="16384" width="8.85546875" style="1398"/>
  </cols>
  <sheetData>
    <row r="1" spans="1:18" s="309" customFormat="1" ht="17.25" customHeight="1">
      <c r="A1" s="309" t="s">
        <v>732</v>
      </c>
      <c r="J1" s="790"/>
      <c r="N1" s="1398"/>
      <c r="O1" s="1398"/>
      <c r="P1" s="1398"/>
      <c r="Q1" s="1398"/>
    </row>
    <row r="2" spans="1:18" s="310" customFormat="1" ht="17.25" customHeight="1" thickBot="1">
      <c r="A2" s="517" t="s">
        <v>283</v>
      </c>
      <c r="B2" s="517"/>
      <c r="L2" s="310" t="s">
        <v>0</v>
      </c>
      <c r="N2" s="1523"/>
      <c r="O2" s="1523"/>
      <c r="P2" s="1523"/>
      <c r="Q2" s="1523"/>
    </row>
    <row r="3" spans="1:18" s="4" customFormat="1" ht="22.5" customHeight="1">
      <c r="A3" s="1716" t="s">
        <v>567</v>
      </c>
      <c r="B3" s="2293"/>
      <c r="C3" s="1806" t="s">
        <v>572</v>
      </c>
      <c r="D3" s="1807"/>
      <c r="E3" s="1807"/>
      <c r="F3" s="1807"/>
      <c r="G3" s="1807"/>
      <c r="H3" s="1807"/>
      <c r="I3" s="1807"/>
      <c r="J3" s="1807"/>
      <c r="K3" s="1845"/>
      <c r="L3" s="1808"/>
      <c r="N3" s="1523"/>
      <c r="O3" s="1523"/>
      <c r="P3" s="1523"/>
      <c r="Q3" s="1523"/>
    </row>
    <row r="4" spans="1:18" s="4" customFormat="1" ht="22.5" customHeight="1">
      <c r="A4" s="1955"/>
      <c r="B4" s="2294"/>
      <c r="C4" s="1788" t="s">
        <v>4</v>
      </c>
      <c r="D4" s="1811" t="s">
        <v>6</v>
      </c>
      <c r="E4" s="1811"/>
      <c r="F4" s="1811"/>
      <c r="G4" s="1811"/>
      <c r="H4" s="1811"/>
      <c r="I4" s="1811"/>
      <c r="J4" s="1811"/>
      <c r="K4" s="1811"/>
      <c r="L4" s="1937"/>
      <c r="N4" s="1523"/>
      <c r="O4" s="1523"/>
      <c r="P4" s="1523"/>
      <c r="Q4" s="1523"/>
    </row>
    <row r="5" spans="1:18" s="4" customFormat="1" ht="32.25" customHeight="1">
      <c r="A5" s="1955"/>
      <c r="B5" s="2294"/>
      <c r="C5" s="2297"/>
      <c r="D5" s="1708" t="s">
        <v>7</v>
      </c>
      <c r="E5" s="1805" t="s">
        <v>8</v>
      </c>
      <c r="F5" s="1669"/>
      <c r="G5" s="1708" t="s">
        <v>579</v>
      </c>
      <c r="H5" s="1708" t="s">
        <v>580</v>
      </c>
      <c r="I5" s="1739" t="s">
        <v>581</v>
      </c>
      <c r="J5" s="1781"/>
      <c r="K5" s="1781"/>
      <c r="L5" s="1947"/>
      <c r="N5" s="1523"/>
      <c r="O5" s="1523"/>
      <c r="P5" s="1523"/>
      <c r="Q5" s="1523"/>
    </row>
    <row r="6" spans="1:18" s="4" customFormat="1" ht="57" customHeight="1" thickBot="1">
      <c r="A6" s="2295"/>
      <c r="B6" s="2296"/>
      <c r="C6" s="2298"/>
      <c r="D6" s="2299"/>
      <c r="E6" s="1498" t="s">
        <v>4</v>
      </c>
      <c r="F6" s="1498" t="s">
        <v>216</v>
      </c>
      <c r="G6" s="2299"/>
      <c r="H6" s="2299"/>
      <c r="I6" s="1525" t="s">
        <v>4</v>
      </c>
      <c r="J6" s="1498" t="s">
        <v>659</v>
      </c>
      <c r="K6" s="1498" t="s">
        <v>660</v>
      </c>
      <c r="L6" s="1499" t="s">
        <v>1023</v>
      </c>
      <c r="N6" s="1523"/>
      <c r="O6" s="1523"/>
      <c r="P6" s="1523"/>
      <c r="Q6" s="1523"/>
    </row>
    <row r="7" spans="1:18" ht="17.25" customHeight="1">
      <c r="A7" s="2300" t="s">
        <v>11</v>
      </c>
      <c r="B7" s="2301"/>
      <c r="C7" s="1524">
        <v>5491</v>
      </c>
      <c r="D7" s="720">
        <v>2369</v>
      </c>
      <c r="E7" s="720">
        <v>50</v>
      </c>
      <c r="F7" s="720">
        <v>26</v>
      </c>
      <c r="G7" s="1524">
        <v>431</v>
      </c>
      <c r="H7" s="720">
        <v>3624</v>
      </c>
      <c r="I7" s="1524">
        <v>1436</v>
      </c>
      <c r="J7" s="1524">
        <v>138</v>
      </c>
      <c r="K7" s="720">
        <v>1203</v>
      </c>
      <c r="L7" s="853">
        <v>45</v>
      </c>
      <c r="N7" s="1523"/>
      <c r="O7" s="286"/>
      <c r="P7" s="286"/>
      <c r="Q7"/>
      <c r="R7"/>
    </row>
    <row r="8" spans="1:18" ht="17.25" customHeight="1">
      <c r="A8" s="2291" t="s">
        <v>12</v>
      </c>
      <c r="B8" s="2292"/>
      <c r="C8" s="1524">
        <v>5388</v>
      </c>
      <c r="D8" s="720">
        <v>2382</v>
      </c>
      <c r="E8" s="720">
        <v>56</v>
      </c>
      <c r="F8" s="720">
        <v>33</v>
      </c>
      <c r="G8" s="1524">
        <v>415</v>
      </c>
      <c r="H8" s="720">
        <v>3445</v>
      </c>
      <c r="I8" s="1524">
        <v>1528</v>
      </c>
      <c r="J8" s="1524">
        <v>122</v>
      </c>
      <c r="K8" s="720">
        <v>1282</v>
      </c>
      <c r="L8" s="853">
        <v>58</v>
      </c>
      <c r="N8" s="1523"/>
      <c r="O8" s="286"/>
      <c r="P8" s="286"/>
      <c r="Q8"/>
      <c r="R8"/>
    </row>
    <row r="9" spans="1:18" ht="17.25" customHeight="1">
      <c r="A9" s="2291" t="s">
        <v>13</v>
      </c>
      <c r="B9" s="2292"/>
      <c r="C9" s="1524">
        <v>5212</v>
      </c>
      <c r="D9" s="720">
        <v>2287</v>
      </c>
      <c r="E9" s="720">
        <v>53</v>
      </c>
      <c r="F9" s="720">
        <v>37</v>
      </c>
      <c r="G9" s="1524">
        <v>403</v>
      </c>
      <c r="H9" s="720">
        <v>3274</v>
      </c>
      <c r="I9" s="1524">
        <v>1535</v>
      </c>
      <c r="J9" s="1524">
        <v>103</v>
      </c>
      <c r="K9" s="720">
        <v>1329</v>
      </c>
      <c r="L9" s="853">
        <v>50</v>
      </c>
      <c r="N9" s="1523"/>
      <c r="O9" s="286"/>
      <c r="P9" s="286"/>
      <c r="Q9"/>
      <c r="R9"/>
    </row>
    <row r="10" spans="1:18" ht="17.25" customHeight="1">
      <c r="A10" s="2291" t="s">
        <v>14</v>
      </c>
      <c r="B10" s="2292"/>
      <c r="C10" s="1524">
        <v>5155</v>
      </c>
      <c r="D10" s="720">
        <v>2243</v>
      </c>
      <c r="E10" s="720">
        <v>37</v>
      </c>
      <c r="F10" s="720">
        <v>27</v>
      </c>
      <c r="G10" s="1524">
        <v>443</v>
      </c>
      <c r="H10" s="720">
        <v>3215</v>
      </c>
      <c r="I10" s="1524">
        <v>1497</v>
      </c>
      <c r="J10" s="1524">
        <v>77</v>
      </c>
      <c r="K10" s="720">
        <v>1314</v>
      </c>
      <c r="L10" s="853">
        <v>62</v>
      </c>
      <c r="N10" s="1523"/>
      <c r="O10" s="286"/>
      <c r="P10" s="286"/>
      <c r="Q10"/>
      <c r="R10"/>
    </row>
    <row r="11" spans="1:18" ht="17.25" customHeight="1">
      <c r="A11" s="2291" t="s">
        <v>15</v>
      </c>
      <c r="B11" s="2292"/>
      <c r="C11" s="1524">
        <v>4950</v>
      </c>
      <c r="D11" s="720">
        <v>2153</v>
      </c>
      <c r="E11" s="720">
        <v>46</v>
      </c>
      <c r="F11" s="720">
        <v>35</v>
      </c>
      <c r="G11" s="1524">
        <v>379</v>
      </c>
      <c r="H11" s="720">
        <v>3001</v>
      </c>
      <c r="I11" s="1524">
        <v>1570</v>
      </c>
      <c r="J11" s="1524">
        <v>61</v>
      </c>
      <c r="K11" s="720">
        <v>1408</v>
      </c>
      <c r="L11" s="853">
        <v>64</v>
      </c>
      <c r="N11" s="1523"/>
      <c r="O11" s="286"/>
      <c r="P11" s="286"/>
      <c r="Q11"/>
      <c r="R11"/>
    </row>
    <row r="12" spans="1:18" ht="17.25" customHeight="1">
      <c r="A12" s="2291" t="s">
        <v>16</v>
      </c>
      <c r="B12" s="2292"/>
      <c r="C12" s="1524">
        <v>4993</v>
      </c>
      <c r="D12" s="720">
        <v>2160</v>
      </c>
      <c r="E12" s="720">
        <v>51</v>
      </c>
      <c r="F12" s="720">
        <v>38</v>
      </c>
      <c r="G12" s="1524">
        <v>417</v>
      </c>
      <c r="H12" s="720">
        <v>2999</v>
      </c>
      <c r="I12" s="1524">
        <v>1577</v>
      </c>
      <c r="J12" s="1524">
        <v>75</v>
      </c>
      <c r="K12" s="720">
        <v>1394</v>
      </c>
      <c r="L12" s="853">
        <v>71</v>
      </c>
      <c r="N12" s="1523"/>
      <c r="O12" s="286"/>
      <c r="P12" s="286"/>
      <c r="Q12"/>
      <c r="R12"/>
    </row>
    <row r="13" spans="1:18" ht="17.25" customHeight="1">
      <c r="A13" s="2291" t="s">
        <v>17</v>
      </c>
      <c r="B13" s="2292"/>
      <c r="C13" s="1524">
        <v>5001</v>
      </c>
      <c r="D13" s="720">
        <v>2227</v>
      </c>
      <c r="E13" s="720">
        <v>51</v>
      </c>
      <c r="F13" s="720">
        <v>48</v>
      </c>
      <c r="G13" s="1524">
        <v>463</v>
      </c>
      <c r="H13" s="720">
        <v>3116</v>
      </c>
      <c r="I13" s="1524">
        <v>1422</v>
      </c>
      <c r="J13" s="1524">
        <v>86</v>
      </c>
      <c r="K13" s="720">
        <v>1240</v>
      </c>
      <c r="L13" s="853">
        <v>65</v>
      </c>
      <c r="N13" s="1523"/>
      <c r="O13" s="286"/>
      <c r="P13" s="286"/>
      <c r="Q13"/>
      <c r="R13"/>
    </row>
    <row r="14" spans="1:18" ht="17.25" customHeight="1">
      <c r="A14" s="2291" t="s">
        <v>18</v>
      </c>
      <c r="B14" s="2292"/>
      <c r="C14" s="1524">
        <v>5000</v>
      </c>
      <c r="D14" s="720">
        <v>2187</v>
      </c>
      <c r="E14" s="720">
        <v>70</v>
      </c>
      <c r="F14" s="720">
        <v>53</v>
      </c>
      <c r="G14" s="1524">
        <v>472</v>
      </c>
      <c r="H14" s="720">
        <v>3168</v>
      </c>
      <c r="I14" s="1524">
        <v>1360</v>
      </c>
      <c r="J14" s="1524">
        <v>67</v>
      </c>
      <c r="K14" s="720">
        <v>1184</v>
      </c>
      <c r="L14" s="853">
        <v>66</v>
      </c>
      <c r="N14" s="1523"/>
      <c r="O14" s="286"/>
      <c r="P14" s="286"/>
      <c r="Q14"/>
      <c r="R14"/>
    </row>
    <row r="15" spans="1:18" ht="17.25" customHeight="1">
      <c r="A15" s="2291" t="s">
        <v>217</v>
      </c>
      <c r="B15" s="2292"/>
      <c r="C15" s="1524">
        <v>4958</v>
      </c>
      <c r="D15" s="720">
        <v>2176</v>
      </c>
      <c r="E15" s="720">
        <v>52</v>
      </c>
      <c r="F15" s="720">
        <v>38</v>
      </c>
      <c r="G15" s="1524">
        <v>450</v>
      </c>
      <c r="H15" s="720">
        <v>3258</v>
      </c>
      <c r="I15" s="1524">
        <v>1250</v>
      </c>
      <c r="J15" s="1524">
        <v>82</v>
      </c>
      <c r="K15" s="720">
        <v>1069</v>
      </c>
      <c r="L15" s="853">
        <v>65</v>
      </c>
      <c r="N15" s="1523"/>
      <c r="O15" s="286"/>
      <c r="P15" s="286"/>
      <c r="Q15"/>
      <c r="R15"/>
    </row>
    <row r="16" spans="1:18" s="39" customFormat="1" ht="17.25" customHeight="1">
      <c r="A16" s="2291" t="s">
        <v>278</v>
      </c>
      <c r="B16" s="2292"/>
      <c r="C16" s="1524">
        <v>5007</v>
      </c>
      <c r="D16" s="720">
        <v>2234</v>
      </c>
      <c r="E16" s="720">
        <v>70</v>
      </c>
      <c r="F16" s="720">
        <v>48</v>
      </c>
      <c r="G16" s="1524">
        <v>485</v>
      </c>
      <c r="H16" s="720">
        <v>3317</v>
      </c>
      <c r="I16" s="1524">
        <v>1205</v>
      </c>
      <c r="J16" s="1524">
        <v>61</v>
      </c>
      <c r="K16" s="720">
        <v>1048</v>
      </c>
      <c r="L16" s="853">
        <v>76</v>
      </c>
      <c r="M16" s="60"/>
      <c r="N16" s="1523"/>
      <c r="O16" s="286"/>
      <c r="P16" s="286"/>
      <c r="Q16"/>
      <c r="R16"/>
    </row>
    <row r="17" spans="1:18" s="39" customFormat="1" ht="17.25" customHeight="1" thickBot="1">
      <c r="A17" s="2302" t="s">
        <v>601</v>
      </c>
      <c r="B17" s="2303"/>
      <c r="C17" s="1524">
        <v>5150</v>
      </c>
      <c r="D17" s="720">
        <v>2286</v>
      </c>
      <c r="E17" s="720">
        <v>68</v>
      </c>
      <c r="F17" s="720">
        <v>43</v>
      </c>
      <c r="G17" s="1524">
        <v>513</v>
      </c>
      <c r="H17" s="720">
        <v>3505</v>
      </c>
      <c r="I17" s="1524">
        <v>1132</v>
      </c>
      <c r="J17" s="1524">
        <v>83</v>
      </c>
      <c r="K17" s="720">
        <v>960</v>
      </c>
      <c r="L17" s="853">
        <v>62</v>
      </c>
      <c r="M17" s="60"/>
      <c r="N17" s="1523"/>
      <c r="O17" s="286"/>
      <c r="P17" s="286"/>
      <c r="Q17"/>
      <c r="R17"/>
    </row>
    <row r="18" spans="1:18" ht="17.25" customHeight="1">
      <c r="A18" s="1909" t="s">
        <v>960</v>
      </c>
      <c r="B18" s="884" t="s">
        <v>281</v>
      </c>
      <c r="C18" s="874">
        <f>C17-C16</f>
        <v>143</v>
      </c>
      <c r="D18" s="875">
        <f t="shared" ref="D18:G18" si="0">D17-D16</f>
        <v>52</v>
      </c>
      <c r="E18" s="875">
        <f t="shared" si="0"/>
        <v>-2</v>
      </c>
      <c r="F18" s="930">
        <f t="shared" si="0"/>
        <v>-5</v>
      </c>
      <c r="G18" s="930">
        <f t="shared" si="0"/>
        <v>28</v>
      </c>
      <c r="H18" s="875">
        <f>H17-H16</f>
        <v>188</v>
      </c>
      <c r="I18" s="930">
        <f>I17-I16</f>
        <v>-73</v>
      </c>
      <c r="J18" s="930">
        <f>J17-J16</f>
        <v>22</v>
      </c>
      <c r="K18" s="930">
        <f t="shared" ref="K18" si="1">K17-K16</f>
        <v>-88</v>
      </c>
      <c r="L18" s="876">
        <f>L17-L16</f>
        <v>-14</v>
      </c>
      <c r="O18" s="286"/>
      <c r="P18" s="286"/>
      <c r="Q18"/>
      <c r="R18"/>
    </row>
    <row r="19" spans="1:18" ht="17.25" customHeight="1">
      <c r="A19" s="1695"/>
      <c r="B19" s="878" t="s">
        <v>282</v>
      </c>
      <c r="C19" s="881">
        <f>C17/C16-1</f>
        <v>2.8560015977631359E-2</v>
      </c>
      <c r="D19" s="882">
        <f t="shared" ref="D19:L19" si="2">D17/D16-1</f>
        <v>2.3276633840644489E-2</v>
      </c>
      <c r="E19" s="882">
        <f t="shared" si="2"/>
        <v>-2.8571428571428581E-2</v>
      </c>
      <c r="F19" s="942">
        <f t="shared" si="2"/>
        <v>-0.10416666666666663</v>
      </c>
      <c r="G19" s="942">
        <f t="shared" si="2"/>
        <v>5.7731958762886615E-2</v>
      </c>
      <c r="H19" s="882">
        <f t="shared" si="2"/>
        <v>5.6677720832077227E-2</v>
      </c>
      <c r="I19" s="942">
        <f t="shared" si="2"/>
        <v>-6.0580912863070546E-2</v>
      </c>
      <c r="J19" s="942">
        <f t="shared" si="2"/>
        <v>0.36065573770491799</v>
      </c>
      <c r="K19" s="942">
        <f t="shared" si="2"/>
        <v>-8.3969465648854991E-2</v>
      </c>
      <c r="L19" s="883">
        <f t="shared" si="2"/>
        <v>-0.18421052631578949</v>
      </c>
      <c r="O19" s="286"/>
      <c r="P19" s="286"/>
      <c r="Q19"/>
      <c r="R19"/>
    </row>
    <row r="20" spans="1:18" ht="17.25" customHeight="1">
      <c r="A20" s="1696" t="s">
        <v>961</v>
      </c>
      <c r="B20" s="884" t="s">
        <v>281</v>
      </c>
      <c r="C20" s="887">
        <f>C17-C12</f>
        <v>157</v>
      </c>
      <c r="D20" s="888">
        <f t="shared" ref="D20:L20" si="3">D17-D12</f>
        <v>126</v>
      </c>
      <c r="E20" s="888">
        <f t="shared" si="3"/>
        <v>17</v>
      </c>
      <c r="F20" s="946">
        <f t="shared" si="3"/>
        <v>5</v>
      </c>
      <c r="G20" s="946">
        <f t="shared" si="3"/>
        <v>96</v>
      </c>
      <c r="H20" s="888">
        <f t="shared" si="3"/>
        <v>506</v>
      </c>
      <c r="I20" s="946">
        <f t="shared" si="3"/>
        <v>-445</v>
      </c>
      <c r="J20" s="946">
        <f t="shared" si="3"/>
        <v>8</v>
      </c>
      <c r="K20" s="946">
        <f t="shared" si="3"/>
        <v>-434</v>
      </c>
      <c r="L20" s="889">
        <f t="shared" si="3"/>
        <v>-9</v>
      </c>
      <c r="O20" s="286"/>
      <c r="P20" s="286"/>
      <c r="Q20"/>
      <c r="R20"/>
    </row>
    <row r="21" spans="1:18" ht="17.25" customHeight="1">
      <c r="A21" s="1695"/>
      <c r="B21" s="891" t="s">
        <v>282</v>
      </c>
      <c r="C21" s="893">
        <f>C17/C12-1</f>
        <v>3.1444021630282482E-2</v>
      </c>
      <c r="D21" s="894">
        <f t="shared" ref="D21:L21" si="4">D17/D12-1</f>
        <v>5.8333333333333348E-2</v>
      </c>
      <c r="E21" s="894">
        <f t="shared" si="4"/>
        <v>0.33333333333333326</v>
      </c>
      <c r="F21" s="934">
        <f t="shared" si="4"/>
        <v>0.13157894736842102</v>
      </c>
      <c r="G21" s="934">
        <f t="shared" si="4"/>
        <v>0.2302158273381294</v>
      </c>
      <c r="H21" s="894">
        <f t="shared" si="4"/>
        <v>0.16872290763587872</v>
      </c>
      <c r="I21" s="934">
        <f t="shared" si="4"/>
        <v>-0.28218135700697522</v>
      </c>
      <c r="J21" s="934">
        <f t="shared" si="4"/>
        <v>0.10666666666666669</v>
      </c>
      <c r="K21" s="934">
        <f t="shared" si="4"/>
        <v>-0.31133428981348632</v>
      </c>
      <c r="L21" s="895">
        <f t="shared" si="4"/>
        <v>-0.12676056338028174</v>
      </c>
      <c r="O21" s="286"/>
      <c r="P21" s="286"/>
      <c r="Q21"/>
      <c r="R21"/>
    </row>
    <row r="22" spans="1:18" ht="17.25" customHeight="1">
      <c r="A22" s="1696" t="s">
        <v>962</v>
      </c>
      <c r="B22" s="896" t="s">
        <v>281</v>
      </c>
      <c r="C22" s="899">
        <f>C17-C7</f>
        <v>-341</v>
      </c>
      <c r="D22" s="900">
        <f t="shared" ref="D22:L22" si="5">D17-D7</f>
        <v>-83</v>
      </c>
      <c r="E22" s="900">
        <f t="shared" si="5"/>
        <v>18</v>
      </c>
      <c r="F22" s="938">
        <f t="shared" si="5"/>
        <v>17</v>
      </c>
      <c r="G22" s="938">
        <f t="shared" si="5"/>
        <v>82</v>
      </c>
      <c r="H22" s="900">
        <f t="shared" si="5"/>
        <v>-119</v>
      </c>
      <c r="I22" s="938">
        <f t="shared" si="5"/>
        <v>-304</v>
      </c>
      <c r="J22" s="938">
        <f t="shared" si="5"/>
        <v>-55</v>
      </c>
      <c r="K22" s="938">
        <f t="shared" si="5"/>
        <v>-243</v>
      </c>
      <c r="L22" s="901">
        <f t="shared" si="5"/>
        <v>17</v>
      </c>
      <c r="O22" s="286"/>
      <c r="P22" s="286"/>
      <c r="Q22"/>
      <c r="R22"/>
    </row>
    <row r="23" spans="1:18" ht="17.25" customHeight="1" thickBot="1">
      <c r="A23" s="1697"/>
      <c r="B23" s="903" t="s">
        <v>282</v>
      </c>
      <c r="C23" s="915">
        <f>C17/C7-1</f>
        <v>-6.2101620834092097E-2</v>
      </c>
      <c r="D23" s="916">
        <f t="shared" ref="D23:L23" si="6">D17/D7-1</f>
        <v>-3.5035880118193363E-2</v>
      </c>
      <c r="E23" s="916">
        <f t="shared" si="6"/>
        <v>0.3600000000000001</v>
      </c>
      <c r="F23" s="989">
        <f t="shared" si="6"/>
        <v>0.65384615384615374</v>
      </c>
      <c r="G23" s="989">
        <f t="shared" si="6"/>
        <v>0.19025522041763332</v>
      </c>
      <c r="H23" s="916">
        <f t="shared" si="6"/>
        <v>-3.2836644591611508E-2</v>
      </c>
      <c r="I23" s="989">
        <f t="shared" si="6"/>
        <v>-0.21169916434540392</v>
      </c>
      <c r="J23" s="989">
        <f t="shared" si="6"/>
        <v>-0.39855072463768115</v>
      </c>
      <c r="K23" s="989">
        <f>K17/K7-1</f>
        <v>-0.20199501246882789</v>
      </c>
      <c r="L23" s="990">
        <f t="shared" si="6"/>
        <v>0.37777777777777777</v>
      </c>
      <c r="O23" s="286"/>
      <c r="P23" s="286"/>
      <c r="Q23"/>
      <c r="R23"/>
    </row>
    <row r="24" spans="1:18" s="358" customFormat="1" ht="17.25" customHeight="1">
      <c r="A24" s="359"/>
      <c r="B24" s="359"/>
      <c r="O24"/>
      <c r="P24"/>
      <c r="Q24"/>
      <c r="R24"/>
    </row>
    <row r="25" spans="1:18" s="358" customFormat="1" ht="17.25" customHeight="1">
      <c r="A25" s="359"/>
      <c r="B25" s="359"/>
    </row>
    <row r="26" spans="1:18" ht="18" customHeight="1">
      <c r="A26" s="359"/>
      <c r="B26" s="359"/>
      <c r="C26" s="358"/>
      <c r="D26" s="358"/>
      <c r="E26" s="358"/>
      <c r="F26" s="358"/>
      <c r="G26" s="358"/>
      <c r="H26" s="358"/>
      <c r="I26" s="358"/>
      <c r="J26" s="358"/>
      <c r="K26" s="358"/>
      <c r="L26" s="358"/>
    </row>
    <row r="27" spans="1:18" ht="15.75" customHeight="1">
      <c r="C27" s="286"/>
      <c r="D27" s="286"/>
      <c r="E27" s="286"/>
      <c r="F27" s="286"/>
      <c r="G27" s="286"/>
      <c r="H27" s="286"/>
      <c r="I27" s="286"/>
      <c r="J27" s="286"/>
      <c r="K27" s="286"/>
      <c r="L27" s="286"/>
    </row>
    <row r="28" spans="1:18">
      <c r="C28" s="455"/>
      <c r="D28" s="455"/>
      <c r="E28" s="455"/>
      <c r="F28" s="455"/>
      <c r="G28" s="455"/>
      <c r="H28" s="455"/>
      <c r="I28" s="455"/>
      <c r="J28" s="455"/>
      <c r="K28" s="455"/>
      <c r="L28" s="455"/>
    </row>
    <row r="29" spans="1:18">
      <c r="C29" s="286"/>
      <c r="D29" s="286"/>
      <c r="E29" s="286"/>
      <c r="F29" s="286"/>
      <c r="G29" s="286"/>
      <c r="H29" s="286"/>
      <c r="I29" s="286"/>
      <c r="J29" s="286"/>
      <c r="K29" s="286"/>
      <c r="L29" s="286"/>
    </row>
    <row r="30" spans="1:18">
      <c r="C30" s="455"/>
      <c r="D30" s="455"/>
      <c r="E30" s="455"/>
      <c r="F30" s="455"/>
      <c r="G30" s="455"/>
      <c r="H30" s="455"/>
      <c r="I30" s="455"/>
      <c r="J30" s="455"/>
      <c r="K30" s="455"/>
      <c r="L30" s="455"/>
    </row>
    <row r="31" spans="1:18">
      <c r="C31" s="286"/>
      <c r="D31" s="286"/>
      <c r="E31" s="286"/>
      <c r="F31" s="286"/>
      <c r="G31" s="286"/>
      <c r="H31" s="286"/>
      <c r="I31" s="286"/>
      <c r="J31" s="286"/>
      <c r="K31" s="286"/>
      <c r="L31" s="286"/>
    </row>
    <row r="32" spans="1:18" ht="15.75" customHeight="1">
      <c r="C32" s="455"/>
      <c r="D32" s="455"/>
      <c r="E32" s="455"/>
      <c r="F32" s="455"/>
      <c r="G32" s="455"/>
      <c r="H32" s="455"/>
      <c r="I32" s="455"/>
      <c r="J32" s="455"/>
      <c r="K32" s="455"/>
      <c r="L32" s="455"/>
    </row>
    <row r="33" ht="18" customHeight="1"/>
    <row r="34" ht="15.75" customHeight="1"/>
  </sheetData>
  <mergeCells count="23">
    <mergeCell ref="A20:A21"/>
    <mergeCell ref="A22:A23"/>
    <mergeCell ref="A13:B13"/>
    <mergeCell ref="A14:B14"/>
    <mergeCell ref="A15:B15"/>
    <mergeCell ref="A16:B16"/>
    <mergeCell ref="A17:B17"/>
    <mergeCell ref="A18:A19"/>
    <mergeCell ref="A12:B12"/>
    <mergeCell ref="A3:B6"/>
    <mergeCell ref="C3:L3"/>
    <mergeCell ref="C4:C6"/>
    <mergeCell ref="D4:L4"/>
    <mergeCell ref="D5:D6"/>
    <mergeCell ref="E5:F5"/>
    <mergeCell ref="G5:G6"/>
    <mergeCell ref="H5:H6"/>
    <mergeCell ref="I5:L5"/>
    <mergeCell ref="A7:B7"/>
    <mergeCell ref="A8:B8"/>
    <mergeCell ref="A9:B9"/>
    <mergeCell ref="A10:B10"/>
    <mergeCell ref="A11:B11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AB32"/>
  <sheetViews>
    <sheetView zoomScaleNormal="100" workbookViewId="0"/>
  </sheetViews>
  <sheetFormatPr defaultRowHeight="15"/>
  <cols>
    <col min="1" max="1" width="16.42578125" customWidth="1"/>
    <col min="2" max="2" width="6.42578125" style="314" customWidth="1"/>
    <col min="3" max="3" width="6.85546875" customWidth="1"/>
    <col min="4" max="4" width="6.42578125" customWidth="1"/>
    <col min="5" max="5" width="6.85546875" customWidth="1"/>
    <col min="6" max="6" width="6.42578125" customWidth="1"/>
    <col min="7" max="7" width="6.85546875" customWidth="1"/>
    <col min="8" max="8" width="6.42578125" customWidth="1"/>
    <col min="9" max="9" width="6.85546875" customWidth="1"/>
    <col min="10" max="10" width="6.42578125" customWidth="1"/>
    <col min="11" max="11" width="6.85546875" customWidth="1"/>
    <col min="12" max="12" width="6.42578125" customWidth="1"/>
    <col min="13" max="13" width="6.85546875" customWidth="1"/>
    <col min="14" max="14" width="6.42578125" customWidth="1"/>
    <col min="15" max="15" width="6.85546875" customWidth="1"/>
    <col min="16" max="16" width="6.42578125" customWidth="1"/>
    <col min="17" max="17" width="6.85546875" customWidth="1"/>
    <col min="18" max="18" width="6.42578125" customWidth="1"/>
  </cols>
  <sheetData>
    <row r="1" spans="1:28" s="2" customFormat="1" ht="17.25" customHeight="1">
      <c r="A1" s="356" t="s">
        <v>1008</v>
      </c>
      <c r="B1" s="356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T1" s="790"/>
    </row>
    <row r="2" spans="1:28" s="3" customFormat="1" ht="17.25" customHeight="1" thickBot="1">
      <c r="A2" s="517" t="s">
        <v>283</v>
      </c>
      <c r="B2" s="310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</row>
    <row r="3" spans="1:28" ht="17.25" customHeight="1">
      <c r="A3" s="1698" t="s">
        <v>288</v>
      </c>
      <c r="B3" s="1699"/>
      <c r="C3" s="1806" t="s">
        <v>76</v>
      </c>
      <c r="D3" s="1807"/>
      <c r="E3" s="1806" t="s">
        <v>590</v>
      </c>
      <c r="F3" s="1807"/>
      <c r="G3" s="1807"/>
      <c r="H3" s="1808"/>
      <c r="I3" s="1809" t="s">
        <v>591</v>
      </c>
      <c r="J3" s="1807"/>
      <c r="K3" s="1807"/>
      <c r="L3" s="1807"/>
      <c r="M3" s="1807"/>
      <c r="N3" s="1807"/>
      <c r="O3" s="1807"/>
      <c r="P3" s="1807"/>
      <c r="Q3" s="1807"/>
      <c r="R3" s="1808"/>
    </row>
    <row r="4" spans="1:28" ht="17.25" customHeight="1">
      <c r="A4" s="1700"/>
      <c r="B4" s="1701"/>
      <c r="C4" s="1810"/>
      <c r="D4" s="1669"/>
      <c r="E4" s="1814" t="s">
        <v>4</v>
      </c>
      <c r="F4" s="1669"/>
      <c r="G4" s="1816" t="s">
        <v>296</v>
      </c>
      <c r="H4" s="1817"/>
      <c r="I4" s="1811" t="s">
        <v>4</v>
      </c>
      <c r="J4" s="1812"/>
      <c r="K4" s="1805" t="s">
        <v>227</v>
      </c>
      <c r="L4" s="1669"/>
      <c r="M4" s="1669"/>
      <c r="N4" s="1669"/>
      <c r="O4" s="1669"/>
      <c r="P4" s="1669"/>
      <c r="Q4" s="1669"/>
      <c r="R4" s="1693"/>
    </row>
    <row r="5" spans="1:28" ht="22.5" customHeight="1">
      <c r="A5" s="1700"/>
      <c r="B5" s="1701"/>
      <c r="C5" s="1810"/>
      <c r="D5" s="1669"/>
      <c r="E5" s="1810"/>
      <c r="F5" s="1815"/>
      <c r="G5" s="1818"/>
      <c r="H5" s="1721"/>
      <c r="I5" s="1720"/>
      <c r="J5" s="1813"/>
      <c r="K5" s="1805" t="s">
        <v>292</v>
      </c>
      <c r="L5" s="1669"/>
      <c r="M5" s="1805" t="s">
        <v>293</v>
      </c>
      <c r="N5" s="1669"/>
      <c r="O5" s="1805" t="s">
        <v>294</v>
      </c>
      <c r="P5" s="1669"/>
      <c r="Q5" s="1805" t="s">
        <v>295</v>
      </c>
      <c r="R5" s="1693"/>
    </row>
    <row r="6" spans="1:28" ht="17.25" customHeight="1" thickBot="1">
      <c r="A6" s="1702"/>
      <c r="B6" s="1703"/>
      <c r="C6" s="953" t="s">
        <v>224</v>
      </c>
      <c r="D6" s="954" t="s">
        <v>264</v>
      </c>
      <c r="E6" s="953" t="s">
        <v>224</v>
      </c>
      <c r="F6" s="955" t="s">
        <v>228</v>
      </c>
      <c r="G6" s="956" t="s">
        <v>224</v>
      </c>
      <c r="H6" s="957" t="s">
        <v>228</v>
      </c>
      <c r="I6" s="958" t="s">
        <v>224</v>
      </c>
      <c r="J6" s="959" t="s">
        <v>228</v>
      </c>
      <c r="K6" s="956" t="s">
        <v>224</v>
      </c>
      <c r="L6" s="959" t="s">
        <v>228</v>
      </c>
      <c r="M6" s="956" t="s">
        <v>224</v>
      </c>
      <c r="N6" s="959" t="s">
        <v>228</v>
      </c>
      <c r="O6" s="956" t="s">
        <v>224</v>
      </c>
      <c r="P6" s="959" t="s">
        <v>228</v>
      </c>
      <c r="Q6" s="956" t="s">
        <v>224</v>
      </c>
      <c r="R6" s="957" t="s">
        <v>228</v>
      </c>
    </row>
    <row r="7" spans="1:28" s="39" customFormat="1" ht="17.25" customHeight="1">
      <c r="A7" s="1704" t="s">
        <v>11</v>
      </c>
      <c r="B7" s="1705"/>
      <c r="C7" s="78">
        <v>3963</v>
      </c>
      <c r="D7" s="554">
        <v>1.2620697561845558E-2</v>
      </c>
      <c r="E7" s="78">
        <v>1040</v>
      </c>
      <c r="F7" s="291">
        <v>0.2624274539490285</v>
      </c>
      <c r="G7" s="555">
        <v>639</v>
      </c>
      <c r="H7" s="392">
        <v>0.16124148372445118</v>
      </c>
      <c r="I7" s="144">
        <v>2923</v>
      </c>
      <c r="J7" s="391">
        <v>0.73757254605097144</v>
      </c>
      <c r="K7" s="555">
        <v>1138</v>
      </c>
      <c r="L7" s="391">
        <v>0.28715619480191773</v>
      </c>
      <c r="M7" s="555">
        <v>906</v>
      </c>
      <c r="N7" s="391">
        <v>0.22861468584405753</v>
      </c>
      <c r="O7" s="555">
        <v>279</v>
      </c>
      <c r="P7" s="391">
        <v>7.0401211203633615E-2</v>
      </c>
      <c r="Q7" s="555">
        <v>600</v>
      </c>
      <c r="R7" s="392">
        <v>0.15140045420136261</v>
      </c>
      <c r="T7"/>
      <c r="U7"/>
      <c r="V7"/>
      <c r="W7"/>
      <c r="X7"/>
      <c r="Y7"/>
      <c r="Z7"/>
      <c r="AA7"/>
      <c r="AB7"/>
    </row>
    <row r="8" spans="1:28" s="39" customFormat="1" ht="17.25" customHeight="1">
      <c r="A8" s="1704" t="s">
        <v>12</v>
      </c>
      <c r="B8" s="1705"/>
      <c r="C8" s="78">
        <v>4223</v>
      </c>
      <c r="D8" s="554">
        <v>1.2851021873820798E-2</v>
      </c>
      <c r="E8" s="78">
        <v>1057</v>
      </c>
      <c r="F8" s="291">
        <v>0.25029599810561215</v>
      </c>
      <c r="G8" s="555">
        <v>648</v>
      </c>
      <c r="H8" s="392">
        <v>0.15344541794932512</v>
      </c>
      <c r="I8" s="144">
        <v>3166</v>
      </c>
      <c r="J8" s="391">
        <v>0.74970400189438791</v>
      </c>
      <c r="K8" s="555">
        <v>1149</v>
      </c>
      <c r="L8" s="391">
        <v>0.27208145867866446</v>
      </c>
      <c r="M8" s="555">
        <v>1030</v>
      </c>
      <c r="N8" s="391">
        <v>0.24390243902439024</v>
      </c>
      <c r="O8" s="555">
        <v>306</v>
      </c>
      <c r="P8" s="391">
        <v>7.2460336253847971E-2</v>
      </c>
      <c r="Q8" s="555">
        <v>681</v>
      </c>
      <c r="R8" s="392">
        <v>0.1612597679374852</v>
      </c>
      <c r="T8"/>
      <c r="U8"/>
      <c r="V8"/>
      <c r="W8"/>
      <c r="X8"/>
      <c r="Y8"/>
      <c r="Z8"/>
      <c r="AA8"/>
      <c r="AB8"/>
    </row>
    <row r="9" spans="1:28" s="39" customFormat="1" ht="17.25" customHeight="1">
      <c r="A9" s="1704" t="s">
        <v>13</v>
      </c>
      <c r="B9" s="1705"/>
      <c r="C9" s="78">
        <v>4714</v>
      </c>
      <c r="D9" s="554">
        <v>1.3762659807719818E-2</v>
      </c>
      <c r="E9" s="78">
        <v>1189</v>
      </c>
      <c r="F9" s="291">
        <v>0.25222740772168012</v>
      </c>
      <c r="G9" s="555">
        <v>786</v>
      </c>
      <c r="H9" s="392">
        <v>0.16673737802291047</v>
      </c>
      <c r="I9" s="144">
        <v>3525</v>
      </c>
      <c r="J9" s="391">
        <v>0.74777259227831994</v>
      </c>
      <c r="K9" s="555">
        <v>1298</v>
      </c>
      <c r="L9" s="391">
        <v>0.27535002121340685</v>
      </c>
      <c r="M9" s="555">
        <v>1089</v>
      </c>
      <c r="N9" s="391">
        <v>0.23101400084853627</v>
      </c>
      <c r="O9" s="555">
        <v>353</v>
      </c>
      <c r="P9" s="391">
        <v>7.4883326262197708E-2</v>
      </c>
      <c r="Q9" s="555">
        <v>785</v>
      </c>
      <c r="R9" s="392">
        <v>0.16652524395417903</v>
      </c>
      <c r="T9"/>
      <c r="U9"/>
      <c r="V9"/>
      <c r="W9"/>
      <c r="X9"/>
      <c r="Y9"/>
      <c r="Z9"/>
      <c r="AA9"/>
      <c r="AB9"/>
    </row>
    <row r="10" spans="1:28" s="39" customFormat="1" ht="17.25" customHeight="1">
      <c r="A10" s="1704" t="s">
        <v>14</v>
      </c>
      <c r="B10" s="1705"/>
      <c r="C10" s="78">
        <v>5434</v>
      </c>
      <c r="D10" s="554">
        <v>1.5335553423265791E-2</v>
      </c>
      <c r="E10" s="78">
        <v>1391</v>
      </c>
      <c r="F10" s="291">
        <v>0.25598086124401914</v>
      </c>
      <c r="G10" s="555">
        <v>886</v>
      </c>
      <c r="H10" s="392">
        <v>0.16304747883695253</v>
      </c>
      <c r="I10" s="144">
        <v>4043</v>
      </c>
      <c r="J10" s="391">
        <v>0.74401913875598091</v>
      </c>
      <c r="K10" s="555">
        <v>1540</v>
      </c>
      <c r="L10" s="391">
        <v>0.2834008097165992</v>
      </c>
      <c r="M10" s="555">
        <v>1237</v>
      </c>
      <c r="N10" s="391">
        <v>0.22764078027235923</v>
      </c>
      <c r="O10" s="555">
        <v>385</v>
      </c>
      <c r="P10" s="391">
        <v>7.08502024291498E-2</v>
      </c>
      <c r="Q10" s="555">
        <v>881</v>
      </c>
      <c r="R10" s="392">
        <v>0.16212734633787265</v>
      </c>
      <c r="T10"/>
      <c r="U10"/>
      <c r="V10"/>
      <c r="W10"/>
      <c r="X10"/>
      <c r="Y10"/>
      <c r="Z10"/>
      <c r="AA10"/>
      <c r="AB10"/>
    </row>
    <row r="11" spans="1:28" s="39" customFormat="1" ht="17.25" customHeight="1">
      <c r="A11" s="1704" t="s">
        <v>15</v>
      </c>
      <c r="B11" s="1705"/>
      <c r="C11" s="78">
        <v>6307</v>
      </c>
      <c r="D11" s="554">
        <v>1.7347511332130441E-2</v>
      </c>
      <c r="E11" s="78">
        <v>1746</v>
      </c>
      <c r="F11" s="291">
        <v>0.27683526240684952</v>
      </c>
      <c r="G11" s="555">
        <v>1096</v>
      </c>
      <c r="H11" s="392">
        <v>0.1737751704455367</v>
      </c>
      <c r="I11" s="144">
        <v>4561</v>
      </c>
      <c r="J11" s="391">
        <v>0.72316473759315048</v>
      </c>
      <c r="K11" s="555">
        <v>1685</v>
      </c>
      <c r="L11" s="391">
        <v>0.26716346916124939</v>
      </c>
      <c r="M11" s="555">
        <v>1458</v>
      </c>
      <c r="N11" s="391">
        <v>0.23117171396860631</v>
      </c>
      <c r="O11" s="555">
        <v>455</v>
      </c>
      <c r="P11" s="391">
        <v>7.2142064372918979E-2</v>
      </c>
      <c r="Q11" s="555">
        <v>963</v>
      </c>
      <c r="R11" s="392">
        <v>0.15268749009037577</v>
      </c>
      <c r="T11"/>
      <c r="U11"/>
      <c r="V11"/>
      <c r="W11"/>
      <c r="X11"/>
      <c r="Y11"/>
      <c r="Z11"/>
      <c r="AA11"/>
      <c r="AB11"/>
    </row>
    <row r="12" spans="1:28" s="39" customFormat="1" ht="17.25" customHeight="1">
      <c r="A12" s="1704" t="s">
        <v>16</v>
      </c>
      <c r="B12" s="1705"/>
      <c r="C12" s="78">
        <v>7214</v>
      </c>
      <c r="D12" s="554">
        <v>1.9624431791905941E-2</v>
      </c>
      <c r="E12" s="78">
        <v>2110</v>
      </c>
      <c r="F12" s="291">
        <v>0.29248683116163016</v>
      </c>
      <c r="G12" s="555">
        <v>1370</v>
      </c>
      <c r="H12" s="392">
        <v>0.18990851122816746</v>
      </c>
      <c r="I12" s="144">
        <v>5104</v>
      </c>
      <c r="J12" s="391">
        <v>0.70751316883836979</v>
      </c>
      <c r="K12" s="555">
        <v>1859</v>
      </c>
      <c r="L12" s="391">
        <v>0.25769337399500969</v>
      </c>
      <c r="M12" s="555">
        <v>1694</v>
      </c>
      <c r="N12" s="391">
        <v>0.23482118103687274</v>
      </c>
      <c r="O12" s="555">
        <v>485</v>
      </c>
      <c r="P12" s="391">
        <v>6.7230385361796513E-2</v>
      </c>
      <c r="Q12" s="555">
        <v>1066</v>
      </c>
      <c r="R12" s="392">
        <v>0.14776822844469087</v>
      </c>
      <c r="T12"/>
      <c r="U12"/>
      <c r="V12"/>
      <c r="W12"/>
      <c r="X12"/>
      <c r="Y12"/>
      <c r="Z12"/>
      <c r="AA12"/>
      <c r="AB12"/>
    </row>
    <row r="13" spans="1:28" s="39" customFormat="1" ht="17.25" customHeight="1">
      <c r="A13" s="1704" t="s">
        <v>17</v>
      </c>
      <c r="B13" s="1705"/>
      <c r="C13" s="78">
        <v>8302</v>
      </c>
      <c r="D13" s="554">
        <v>2.2599023848476021E-2</v>
      </c>
      <c r="E13" s="78">
        <v>2481</v>
      </c>
      <c r="F13" s="291">
        <v>0.29884365213201636</v>
      </c>
      <c r="G13" s="555">
        <v>1612</v>
      </c>
      <c r="H13" s="392">
        <v>0.19417007949891593</v>
      </c>
      <c r="I13" s="144">
        <v>5821</v>
      </c>
      <c r="J13" s="391">
        <v>0.70115634786798364</v>
      </c>
      <c r="K13" s="555">
        <v>2172</v>
      </c>
      <c r="L13" s="391">
        <v>0.26162370513129368</v>
      </c>
      <c r="M13" s="555">
        <v>1972</v>
      </c>
      <c r="N13" s="391">
        <v>0.23753312454830161</v>
      </c>
      <c r="O13" s="555">
        <v>526</v>
      </c>
      <c r="P13" s="391">
        <v>6.3358226933269091E-2</v>
      </c>
      <c r="Q13" s="555">
        <v>1151</v>
      </c>
      <c r="R13" s="392">
        <v>0.13864129125511926</v>
      </c>
      <c r="T13"/>
      <c r="U13"/>
      <c r="V13"/>
      <c r="W13"/>
      <c r="X13"/>
      <c r="Y13"/>
      <c r="Z13"/>
      <c r="AA13"/>
      <c r="AB13"/>
    </row>
    <row r="14" spans="1:28" s="39" customFormat="1" ht="17.25" customHeight="1">
      <c r="A14" s="1704" t="s">
        <v>18</v>
      </c>
      <c r="B14" s="1705"/>
      <c r="C14" s="78">
        <v>9494</v>
      </c>
      <c r="D14" s="554">
        <v>2.6179295359475864E-2</v>
      </c>
      <c r="E14" s="78">
        <v>2712</v>
      </c>
      <c r="F14" s="291">
        <v>0.2856540973246261</v>
      </c>
      <c r="G14" s="555">
        <v>1722</v>
      </c>
      <c r="H14" s="392">
        <v>0.18137771223930904</v>
      </c>
      <c r="I14" s="144">
        <v>6782</v>
      </c>
      <c r="J14" s="391">
        <v>0.7143459026753739</v>
      </c>
      <c r="K14" s="555">
        <v>2552</v>
      </c>
      <c r="L14" s="391">
        <v>0.26880134821992835</v>
      </c>
      <c r="M14" s="555">
        <v>2254</v>
      </c>
      <c r="N14" s="391">
        <v>0.23741310301242891</v>
      </c>
      <c r="O14" s="555">
        <v>587</v>
      </c>
      <c r="P14" s="391">
        <v>6.1828523277859704E-2</v>
      </c>
      <c r="Q14" s="555">
        <v>1389</v>
      </c>
      <c r="R14" s="392">
        <v>0.14630292816515694</v>
      </c>
      <c r="T14"/>
      <c r="U14"/>
      <c r="V14"/>
      <c r="W14"/>
      <c r="X14"/>
      <c r="Y14"/>
      <c r="Z14"/>
      <c r="AA14"/>
      <c r="AB14"/>
    </row>
    <row r="15" spans="1:28" s="39" customFormat="1" ht="17.25" customHeight="1">
      <c r="A15" s="1704" t="s">
        <v>217</v>
      </c>
      <c r="B15" s="1705"/>
      <c r="C15" s="78">
        <v>10469</v>
      </c>
      <c r="D15" s="554">
        <v>2.8859619137932935E-2</v>
      </c>
      <c r="E15" s="78">
        <v>3032</v>
      </c>
      <c r="F15" s="291">
        <v>0.2896169643710001</v>
      </c>
      <c r="G15" s="555">
        <v>1923</v>
      </c>
      <c r="H15" s="392">
        <v>0.18368516572738561</v>
      </c>
      <c r="I15" s="144">
        <v>7437</v>
      </c>
      <c r="J15" s="391">
        <v>0.71038303562899996</v>
      </c>
      <c r="K15" s="555">
        <v>2764</v>
      </c>
      <c r="L15" s="391">
        <v>0.26401757569968476</v>
      </c>
      <c r="M15" s="555">
        <v>2484</v>
      </c>
      <c r="N15" s="391">
        <v>0.23727194574457924</v>
      </c>
      <c r="O15" s="555">
        <v>681</v>
      </c>
      <c r="P15" s="391">
        <v>6.5049192855096E-2</v>
      </c>
      <c r="Q15" s="555">
        <v>1508</v>
      </c>
      <c r="R15" s="392">
        <v>0.1440443213296399</v>
      </c>
      <c r="T15"/>
      <c r="U15"/>
      <c r="V15"/>
      <c r="W15"/>
      <c r="X15"/>
      <c r="Y15"/>
      <c r="Z15"/>
      <c r="AA15"/>
      <c r="AB15"/>
    </row>
    <row r="16" spans="1:28" s="39" customFormat="1" ht="17.25" customHeight="1">
      <c r="A16" s="1704" t="s">
        <v>278</v>
      </c>
      <c r="B16" s="1819"/>
      <c r="C16" s="78">
        <v>11343</v>
      </c>
      <c r="D16" s="554">
        <v>3.1181276389866293E-2</v>
      </c>
      <c r="E16" s="78">
        <v>3351</v>
      </c>
      <c r="F16" s="291">
        <v>0.29542449087542977</v>
      </c>
      <c r="G16" s="555">
        <v>2053</v>
      </c>
      <c r="H16" s="392">
        <v>0.18099268271180463</v>
      </c>
      <c r="I16" s="144">
        <v>7992</v>
      </c>
      <c r="J16" s="391">
        <v>0.70457550912457023</v>
      </c>
      <c r="K16" s="555">
        <v>2963</v>
      </c>
      <c r="L16" s="391">
        <v>0.26121837256457725</v>
      </c>
      <c r="M16" s="555">
        <v>2677</v>
      </c>
      <c r="N16" s="391">
        <v>0.23600458432513444</v>
      </c>
      <c r="O16" s="555">
        <v>732</v>
      </c>
      <c r="P16" s="391">
        <v>6.4533192277175355E-2</v>
      </c>
      <c r="Q16" s="555">
        <v>1620</v>
      </c>
      <c r="R16" s="392">
        <v>0.14281935995768316</v>
      </c>
      <c r="T16"/>
      <c r="U16"/>
      <c r="V16"/>
      <c r="W16"/>
      <c r="X16"/>
      <c r="Y16"/>
      <c r="Z16"/>
      <c r="AA16"/>
      <c r="AB16"/>
    </row>
    <row r="17" spans="1:28" s="39" customFormat="1" ht="17.25" customHeight="1" thickBot="1">
      <c r="A17" s="1704" t="s">
        <v>601</v>
      </c>
      <c r="B17" s="1705"/>
      <c r="C17" s="78">
        <v>11942</v>
      </c>
      <c r="D17" s="554">
        <v>3.2725967295955977E-2</v>
      </c>
      <c r="E17" s="78">
        <v>3539</v>
      </c>
      <c r="F17" s="291">
        <v>0.2963490202646123</v>
      </c>
      <c r="G17" s="555">
        <v>2053</v>
      </c>
      <c r="H17" s="392">
        <v>0.17191425221905879</v>
      </c>
      <c r="I17" s="144">
        <v>8403</v>
      </c>
      <c r="J17" s="391">
        <f>I17/C17</f>
        <v>0.7036509797353877</v>
      </c>
      <c r="K17" s="555">
        <v>2843</v>
      </c>
      <c r="L17" s="391">
        <f>K17/$C17</f>
        <v>0.23806732540612963</v>
      </c>
      <c r="M17" s="555">
        <v>2963</v>
      </c>
      <c r="N17" s="391">
        <f>M17/$C17</f>
        <v>0.24811589348517837</v>
      </c>
      <c r="O17" s="555">
        <v>794</v>
      </c>
      <c r="P17" s="391">
        <f>O17/$C17</f>
        <v>6.6488025456372474E-2</v>
      </c>
      <c r="Q17" s="555">
        <v>1803</v>
      </c>
      <c r="R17" s="500">
        <f>Q17/$C17</f>
        <v>0.15097973538770726</v>
      </c>
      <c r="T17"/>
      <c r="U17"/>
      <c r="V17"/>
      <c r="W17"/>
      <c r="X17"/>
      <c r="Y17"/>
      <c r="Z17"/>
      <c r="AA17"/>
      <c r="AB17"/>
    </row>
    <row r="18" spans="1:28" s="39" customFormat="1" ht="17.25" customHeight="1">
      <c r="A18" s="1694" t="s">
        <v>960</v>
      </c>
      <c r="B18" s="871" t="s">
        <v>281</v>
      </c>
      <c r="C18" s="874">
        <f>C17-C16</f>
        <v>599</v>
      </c>
      <c r="D18" s="932" t="s">
        <v>58</v>
      </c>
      <c r="E18" s="874">
        <f t="shared" ref="E18:M18" si="0">E17-E16</f>
        <v>188</v>
      </c>
      <c r="F18" s="931" t="s">
        <v>58</v>
      </c>
      <c r="G18" s="875">
        <f t="shared" si="0"/>
        <v>0</v>
      </c>
      <c r="H18" s="932" t="s">
        <v>58</v>
      </c>
      <c r="I18" s="874">
        <f t="shared" si="0"/>
        <v>411</v>
      </c>
      <c r="J18" s="931" t="s">
        <v>58</v>
      </c>
      <c r="K18" s="875">
        <f t="shared" si="0"/>
        <v>-120</v>
      </c>
      <c r="L18" s="931" t="s">
        <v>58</v>
      </c>
      <c r="M18" s="875">
        <f t="shared" si="0"/>
        <v>286</v>
      </c>
      <c r="N18" s="931" t="s">
        <v>58</v>
      </c>
      <c r="O18" s="875">
        <f>O17-O16</f>
        <v>62</v>
      </c>
      <c r="P18" s="931" t="s">
        <v>58</v>
      </c>
      <c r="Q18" s="875">
        <f>Q17-Q16</f>
        <v>183</v>
      </c>
      <c r="R18" s="932" t="s">
        <v>58</v>
      </c>
    </row>
    <row r="19" spans="1:28" s="39" customFormat="1" ht="17.25" customHeight="1">
      <c r="A19" s="1695"/>
      <c r="B19" s="891" t="s">
        <v>282</v>
      </c>
      <c r="C19" s="893">
        <f>C17/C16-1</f>
        <v>5.280789914484707E-2</v>
      </c>
      <c r="D19" s="936" t="s">
        <v>58</v>
      </c>
      <c r="E19" s="893">
        <f t="shared" ref="E19:M19" si="1">E17/E16-1</f>
        <v>5.6102655923604861E-2</v>
      </c>
      <c r="F19" s="935" t="s">
        <v>58</v>
      </c>
      <c r="G19" s="894">
        <f t="shared" si="1"/>
        <v>0</v>
      </c>
      <c r="H19" s="936" t="s">
        <v>58</v>
      </c>
      <c r="I19" s="893">
        <f t="shared" si="1"/>
        <v>5.1426426426426364E-2</v>
      </c>
      <c r="J19" s="935" t="s">
        <v>58</v>
      </c>
      <c r="K19" s="894">
        <f t="shared" si="1"/>
        <v>-4.0499493756327998E-2</v>
      </c>
      <c r="L19" s="935" t="s">
        <v>58</v>
      </c>
      <c r="M19" s="894">
        <f t="shared" si="1"/>
        <v>0.10683601045946967</v>
      </c>
      <c r="N19" s="935" t="s">
        <v>58</v>
      </c>
      <c r="O19" s="894">
        <f>O17/O16-1</f>
        <v>8.4699453551912551E-2</v>
      </c>
      <c r="P19" s="935" t="s">
        <v>58</v>
      </c>
      <c r="Q19" s="894">
        <f>Q17/Q16-1</f>
        <v>0.11296296296296293</v>
      </c>
      <c r="R19" s="936" t="s">
        <v>58</v>
      </c>
    </row>
    <row r="20" spans="1:28" s="39" customFormat="1" ht="17.25" customHeight="1">
      <c r="A20" s="1696" t="s">
        <v>961</v>
      </c>
      <c r="B20" s="896" t="s">
        <v>281</v>
      </c>
      <c r="C20" s="899">
        <f>C17-C12</f>
        <v>4728</v>
      </c>
      <c r="D20" s="940" t="s">
        <v>58</v>
      </c>
      <c r="E20" s="899">
        <f t="shared" ref="E20:M20" si="2">E17-E12</f>
        <v>1429</v>
      </c>
      <c r="F20" s="939" t="s">
        <v>58</v>
      </c>
      <c r="G20" s="900">
        <f t="shared" si="2"/>
        <v>683</v>
      </c>
      <c r="H20" s="940" t="s">
        <v>58</v>
      </c>
      <c r="I20" s="899">
        <f t="shared" si="2"/>
        <v>3299</v>
      </c>
      <c r="J20" s="939" t="s">
        <v>58</v>
      </c>
      <c r="K20" s="900">
        <f t="shared" si="2"/>
        <v>984</v>
      </c>
      <c r="L20" s="939" t="s">
        <v>58</v>
      </c>
      <c r="M20" s="900">
        <f t="shared" si="2"/>
        <v>1269</v>
      </c>
      <c r="N20" s="939" t="s">
        <v>58</v>
      </c>
      <c r="O20" s="900">
        <f>O17-O12</f>
        <v>309</v>
      </c>
      <c r="P20" s="939" t="s">
        <v>58</v>
      </c>
      <c r="Q20" s="900">
        <f>Q17-Q12</f>
        <v>737</v>
      </c>
      <c r="R20" s="940" t="s">
        <v>58</v>
      </c>
    </row>
    <row r="21" spans="1:28" s="39" customFormat="1" ht="17.25" customHeight="1">
      <c r="A21" s="1695"/>
      <c r="B21" s="891" t="s">
        <v>282</v>
      </c>
      <c r="C21" s="893">
        <f>C17/C12-1</f>
        <v>0.65539229276406985</v>
      </c>
      <c r="D21" s="936" t="s">
        <v>58</v>
      </c>
      <c r="E21" s="893">
        <f t="shared" ref="E21:M21" si="3">E17/E12-1</f>
        <v>0.67725118483412317</v>
      </c>
      <c r="F21" s="935" t="s">
        <v>58</v>
      </c>
      <c r="G21" s="894">
        <f t="shared" si="3"/>
        <v>0.49854014598540153</v>
      </c>
      <c r="H21" s="936" t="s">
        <v>58</v>
      </c>
      <c r="I21" s="893">
        <f t="shared" si="3"/>
        <v>0.64635579937304066</v>
      </c>
      <c r="J21" s="935" t="s">
        <v>58</v>
      </c>
      <c r="K21" s="894">
        <f t="shared" si="3"/>
        <v>0.52931683700914478</v>
      </c>
      <c r="L21" s="935" t="s">
        <v>58</v>
      </c>
      <c r="M21" s="894">
        <f t="shared" si="3"/>
        <v>0.7491145218417945</v>
      </c>
      <c r="N21" s="935" t="s">
        <v>58</v>
      </c>
      <c r="O21" s="894">
        <f>O17/O12-1</f>
        <v>0.63711340206185563</v>
      </c>
      <c r="P21" s="935" t="s">
        <v>58</v>
      </c>
      <c r="Q21" s="894">
        <f>Q17/Q12-1</f>
        <v>0.69136960600375241</v>
      </c>
      <c r="R21" s="936" t="s">
        <v>58</v>
      </c>
    </row>
    <row r="22" spans="1:28" s="10" customFormat="1" ht="17.25" customHeight="1">
      <c r="A22" s="1696" t="s">
        <v>962</v>
      </c>
      <c r="B22" s="896" t="s">
        <v>281</v>
      </c>
      <c r="C22" s="899">
        <f>C17-C7</f>
        <v>7979</v>
      </c>
      <c r="D22" s="940" t="s">
        <v>58</v>
      </c>
      <c r="E22" s="899">
        <f t="shared" ref="E22:M22" si="4">E17-E7</f>
        <v>2499</v>
      </c>
      <c r="F22" s="939" t="s">
        <v>58</v>
      </c>
      <c r="G22" s="900">
        <f t="shared" si="4"/>
        <v>1414</v>
      </c>
      <c r="H22" s="940" t="s">
        <v>58</v>
      </c>
      <c r="I22" s="899">
        <f t="shared" si="4"/>
        <v>5480</v>
      </c>
      <c r="J22" s="939" t="s">
        <v>58</v>
      </c>
      <c r="K22" s="900">
        <f t="shared" si="4"/>
        <v>1705</v>
      </c>
      <c r="L22" s="939" t="s">
        <v>58</v>
      </c>
      <c r="M22" s="900">
        <f t="shared" si="4"/>
        <v>2057</v>
      </c>
      <c r="N22" s="939" t="s">
        <v>58</v>
      </c>
      <c r="O22" s="900">
        <f>O17-O7</f>
        <v>515</v>
      </c>
      <c r="P22" s="939" t="s">
        <v>58</v>
      </c>
      <c r="Q22" s="900">
        <f>Q17-Q7</f>
        <v>1203</v>
      </c>
      <c r="R22" s="940" t="s">
        <v>58</v>
      </c>
      <c r="T22" s="39"/>
      <c r="U22" s="39"/>
    </row>
    <row r="23" spans="1:28" ht="17.25" customHeight="1" thickBot="1">
      <c r="A23" s="1697"/>
      <c r="B23" s="903" t="s">
        <v>282</v>
      </c>
      <c r="C23" s="905">
        <f>C17/C7-1</f>
        <v>2.013373706787787</v>
      </c>
      <c r="D23" s="952" t="s">
        <v>58</v>
      </c>
      <c r="E23" s="905">
        <f t="shared" ref="E23:M23" si="5">E17/E7-1</f>
        <v>2.4028846153846155</v>
      </c>
      <c r="F23" s="951" t="s">
        <v>58</v>
      </c>
      <c r="G23" s="906">
        <f t="shared" si="5"/>
        <v>2.2128325508607198</v>
      </c>
      <c r="H23" s="952" t="s">
        <v>58</v>
      </c>
      <c r="I23" s="905">
        <f t="shared" si="5"/>
        <v>1.8747861785836468</v>
      </c>
      <c r="J23" s="951" t="s">
        <v>58</v>
      </c>
      <c r="K23" s="906">
        <f t="shared" si="5"/>
        <v>1.4982425307557117</v>
      </c>
      <c r="L23" s="951" t="s">
        <v>58</v>
      </c>
      <c r="M23" s="906">
        <f t="shared" si="5"/>
        <v>2.2704194260485653</v>
      </c>
      <c r="N23" s="951" t="s">
        <v>58</v>
      </c>
      <c r="O23" s="906">
        <f>O17/O7-1</f>
        <v>1.8458781362007168</v>
      </c>
      <c r="P23" s="951" t="s">
        <v>58</v>
      </c>
      <c r="Q23" s="906">
        <f>Q17/Q7-1</f>
        <v>2.0049999999999999</v>
      </c>
      <c r="R23" s="952" t="s">
        <v>58</v>
      </c>
      <c r="T23" s="39"/>
      <c r="U23" s="39"/>
    </row>
    <row r="24" spans="1:28" ht="17.25" customHeight="1">
      <c r="A24" s="1618" t="s">
        <v>291</v>
      </c>
      <c r="R24" s="291"/>
      <c r="T24" s="358"/>
      <c r="U24" s="358"/>
    </row>
    <row r="25" spans="1:28" ht="17.25" customHeight="1">
      <c r="A25" s="1618" t="s">
        <v>253</v>
      </c>
      <c r="T25" s="1138"/>
      <c r="U25" s="1138"/>
    </row>
    <row r="26" spans="1:28" ht="17.25" customHeight="1">
      <c r="T26" s="1138"/>
      <c r="U26" s="1138"/>
    </row>
    <row r="27" spans="1:28"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</row>
    <row r="28" spans="1:28">
      <c r="C28" s="455"/>
      <c r="E28" s="455"/>
      <c r="G28" s="455"/>
      <c r="I28" s="455"/>
      <c r="K28" s="455"/>
      <c r="M28" s="455"/>
      <c r="O28" s="455"/>
      <c r="Q28" s="455"/>
    </row>
    <row r="29" spans="1:28">
      <c r="C29" s="286"/>
      <c r="E29" s="286"/>
      <c r="G29" s="286"/>
      <c r="I29" s="286"/>
      <c r="K29" s="286"/>
      <c r="M29" s="286"/>
      <c r="O29" s="286"/>
      <c r="Q29" s="286"/>
    </row>
    <row r="30" spans="1:28">
      <c r="C30" s="455"/>
      <c r="E30" s="455"/>
      <c r="G30" s="455"/>
      <c r="I30" s="455"/>
      <c r="K30" s="455"/>
      <c r="M30" s="455"/>
      <c r="O30" s="455"/>
      <c r="Q30" s="455"/>
    </row>
    <row r="31" spans="1:28">
      <c r="C31" s="286"/>
      <c r="E31" s="286"/>
      <c r="G31" s="286"/>
      <c r="I31" s="286"/>
      <c r="K31" s="286"/>
      <c r="M31" s="286"/>
      <c r="O31" s="286"/>
      <c r="Q31" s="286"/>
    </row>
    <row r="32" spans="1:28">
      <c r="C32" s="455"/>
      <c r="E32" s="455"/>
      <c r="G32" s="455"/>
      <c r="I32" s="455"/>
      <c r="K32" s="455"/>
      <c r="M32" s="455"/>
      <c r="O32" s="455"/>
      <c r="Q32" s="455"/>
    </row>
  </sheetData>
  <mergeCells count="26">
    <mergeCell ref="A17:B17"/>
    <mergeCell ref="G4:H5"/>
    <mergeCell ref="A18:A19"/>
    <mergeCell ref="A20:A21"/>
    <mergeCell ref="A22:A23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3:B6"/>
    <mergeCell ref="K5:L5"/>
    <mergeCell ref="E3:H3"/>
    <mergeCell ref="I3:R3"/>
    <mergeCell ref="K4:R4"/>
    <mergeCell ref="C3:D5"/>
    <mergeCell ref="M5:N5"/>
    <mergeCell ref="O5:P5"/>
    <mergeCell ref="Q5:R5"/>
    <mergeCell ref="I4:J5"/>
    <mergeCell ref="E4:F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R23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/>
  </sheetViews>
  <sheetFormatPr defaultColWidth="9.140625" defaultRowHeight="15"/>
  <cols>
    <col min="1" max="1" width="18" style="314" customWidth="1"/>
    <col min="2" max="12" width="6.7109375" style="314" customWidth="1"/>
    <col min="13" max="18" width="6.42578125" style="314" customWidth="1"/>
    <col min="19" max="16384" width="9.140625" style="314"/>
  </cols>
  <sheetData>
    <row r="1" spans="1:26" s="65" customFormat="1" ht="17.25" customHeight="1">
      <c r="A1" s="247" t="s">
        <v>1009</v>
      </c>
      <c r="B1" s="252"/>
      <c r="C1" s="252"/>
      <c r="D1" s="252"/>
      <c r="E1" s="110"/>
      <c r="F1" s="110"/>
      <c r="G1" s="110"/>
      <c r="H1" s="110"/>
      <c r="I1" s="110"/>
      <c r="U1" s="790"/>
    </row>
    <row r="2" spans="1:26" ht="17.25" customHeight="1" thickBot="1">
      <c r="A2" s="517" t="s">
        <v>283</v>
      </c>
      <c r="B2" s="310"/>
      <c r="C2" s="310"/>
    </row>
    <row r="3" spans="1:26" ht="24" customHeight="1">
      <c r="A3" s="1762" t="s">
        <v>280</v>
      </c>
      <c r="B3" s="1764" t="s">
        <v>289</v>
      </c>
      <c r="C3" s="1765"/>
      <c r="D3" s="1765"/>
      <c r="E3" s="1765"/>
      <c r="F3" s="1765"/>
      <c r="G3" s="1765"/>
      <c r="H3" s="1765"/>
      <c r="I3" s="1765"/>
      <c r="J3" s="1765"/>
      <c r="K3" s="1765"/>
      <c r="L3" s="1776"/>
      <c r="M3" s="1804" t="s">
        <v>960</v>
      </c>
      <c r="N3" s="1773"/>
      <c r="O3" s="1769" t="s">
        <v>961</v>
      </c>
      <c r="P3" s="1775"/>
      <c r="Q3" s="1767" t="s">
        <v>962</v>
      </c>
      <c r="R3" s="1772"/>
    </row>
    <row r="4" spans="1:26" ht="17.25" customHeight="1" thickBot="1">
      <c r="A4" s="1763"/>
      <c r="B4" s="921" t="s">
        <v>11</v>
      </c>
      <c r="C4" s="921" t="s">
        <v>12</v>
      </c>
      <c r="D4" s="921" t="s">
        <v>13</v>
      </c>
      <c r="E4" s="921" t="s">
        <v>14</v>
      </c>
      <c r="F4" s="921" t="s">
        <v>15</v>
      </c>
      <c r="G4" s="921" t="s">
        <v>16</v>
      </c>
      <c r="H4" s="921" t="s">
        <v>17</v>
      </c>
      <c r="I4" s="921" t="s">
        <v>18</v>
      </c>
      <c r="J4" s="922" t="s">
        <v>217</v>
      </c>
      <c r="K4" s="922" t="s">
        <v>278</v>
      </c>
      <c r="L4" s="1139" t="s">
        <v>601</v>
      </c>
      <c r="M4" s="924" t="s">
        <v>281</v>
      </c>
      <c r="N4" s="928" t="s">
        <v>282</v>
      </c>
      <c r="O4" s="926" t="s">
        <v>281</v>
      </c>
      <c r="P4" s="928" t="s">
        <v>282</v>
      </c>
      <c r="Q4" s="926" t="s">
        <v>281</v>
      </c>
      <c r="R4" s="927" t="s">
        <v>282</v>
      </c>
    </row>
    <row r="5" spans="1:26" ht="17.25" customHeight="1">
      <c r="A5" s="298" t="s">
        <v>21</v>
      </c>
      <c r="B5" s="1119">
        <v>3963</v>
      </c>
      <c r="C5" s="1119">
        <v>4223</v>
      </c>
      <c r="D5" s="1119">
        <v>4714</v>
      </c>
      <c r="E5" s="1119">
        <v>5434</v>
      </c>
      <c r="F5" s="1119">
        <v>6307</v>
      </c>
      <c r="G5" s="1119">
        <v>7214</v>
      </c>
      <c r="H5" s="1119">
        <v>8302</v>
      </c>
      <c r="I5" s="1119">
        <v>9494</v>
      </c>
      <c r="J5" s="1119">
        <v>10469</v>
      </c>
      <c r="K5" s="1119">
        <v>11343</v>
      </c>
      <c r="L5" s="1119">
        <v>11942</v>
      </c>
      <c r="M5" s="655">
        <f>L5-K5</f>
        <v>599</v>
      </c>
      <c r="N5" s="734">
        <f>L5/K5-1</f>
        <v>5.280789914484707E-2</v>
      </c>
      <c r="O5" s="726">
        <f>L5-G5</f>
        <v>4728</v>
      </c>
      <c r="P5" s="734">
        <f>L5/G5-1</f>
        <v>0.65539229276406985</v>
      </c>
      <c r="Q5" s="726">
        <f>L5-B5</f>
        <v>7979</v>
      </c>
      <c r="R5" s="727">
        <f>L5/B5-1</f>
        <v>2.013373706787787</v>
      </c>
      <c r="T5"/>
      <c r="U5"/>
      <c r="V5"/>
      <c r="W5"/>
      <c r="X5"/>
      <c r="Y5"/>
      <c r="Z5"/>
    </row>
    <row r="6" spans="1:26" ht="17.25" customHeight="1">
      <c r="A6" s="301" t="s">
        <v>22</v>
      </c>
      <c r="B6" s="1112">
        <v>1486</v>
      </c>
      <c r="C6" s="1112">
        <v>1641</v>
      </c>
      <c r="D6" s="1112">
        <v>1809</v>
      </c>
      <c r="E6" s="1112">
        <v>2060</v>
      </c>
      <c r="F6" s="1112">
        <v>2533</v>
      </c>
      <c r="G6" s="1112">
        <v>2942</v>
      </c>
      <c r="H6" s="1112">
        <v>3275</v>
      </c>
      <c r="I6" s="1112">
        <v>3799</v>
      </c>
      <c r="J6" s="1112">
        <v>4166</v>
      </c>
      <c r="K6" s="1112">
        <v>4486</v>
      </c>
      <c r="L6" s="1112">
        <v>4701</v>
      </c>
      <c r="M6" s="661">
        <f t="shared" ref="M6:M19" si="0">L6-K6</f>
        <v>215</v>
      </c>
      <c r="N6" s="573">
        <f t="shared" ref="N6:N19" si="1">L6/K6-1</f>
        <v>4.7926883637984918E-2</v>
      </c>
      <c r="O6" s="729">
        <f t="shared" ref="O6:O19" si="2">L6-G6</f>
        <v>1759</v>
      </c>
      <c r="P6" s="573">
        <f t="shared" ref="P6:P19" si="3">L6/G6-1</f>
        <v>0.59789259007477913</v>
      </c>
      <c r="Q6" s="729">
        <f t="shared" ref="Q6:Q19" si="4">L6-B6</f>
        <v>3215</v>
      </c>
      <c r="R6" s="730">
        <f t="shared" ref="R6:R19" si="5">L6/B6-1</f>
        <v>2.1635262449528936</v>
      </c>
      <c r="T6"/>
      <c r="U6"/>
      <c r="V6"/>
      <c r="W6"/>
      <c r="X6"/>
      <c r="Y6"/>
      <c r="Z6"/>
    </row>
    <row r="7" spans="1:26" ht="17.25" customHeight="1">
      <c r="A7" s="301" t="s">
        <v>23</v>
      </c>
      <c r="B7" s="1112">
        <v>402</v>
      </c>
      <c r="C7" s="1112">
        <v>415</v>
      </c>
      <c r="D7" s="1112">
        <v>516</v>
      </c>
      <c r="E7" s="1112">
        <v>614</v>
      </c>
      <c r="F7" s="1112">
        <v>790</v>
      </c>
      <c r="G7" s="1112">
        <v>913</v>
      </c>
      <c r="H7" s="1112">
        <v>1119</v>
      </c>
      <c r="I7" s="1112">
        <v>1336</v>
      </c>
      <c r="J7" s="1112">
        <v>1521</v>
      </c>
      <c r="K7" s="1112">
        <v>1698</v>
      </c>
      <c r="L7" s="1112">
        <v>1816</v>
      </c>
      <c r="M7" s="661">
        <f t="shared" si="0"/>
        <v>118</v>
      </c>
      <c r="N7" s="573">
        <f t="shared" si="1"/>
        <v>6.9493521790341628E-2</v>
      </c>
      <c r="O7" s="729">
        <f t="shared" si="2"/>
        <v>903</v>
      </c>
      <c r="P7" s="573">
        <f t="shared" si="3"/>
        <v>0.98904709748083253</v>
      </c>
      <c r="Q7" s="729">
        <f t="shared" si="4"/>
        <v>1414</v>
      </c>
      <c r="R7" s="730">
        <f t="shared" si="5"/>
        <v>3.5174129353233834</v>
      </c>
      <c r="T7"/>
      <c r="U7"/>
      <c r="V7"/>
      <c r="W7"/>
      <c r="X7"/>
      <c r="Y7"/>
      <c r="Z7"/>
    </row>
    <row r="8" spans="1:26" ht="17.25" customHeight="1">
      <c r="A8" s="301" t="s">
        <v>24</v>
      </c>
      <c r="B8" s="1112">
        <v>154</v>
      </c>
      <c r="C8" s="1112">
        <v>173</v>
      </c>
      <c r="D8" s="1112">
        <v>186</v>
      </c>
      <c r="E8" s="1112">
        <v>228</v>
      </c>
      <c r="F8" s="1112">
        <v>269</v>
      </c>
      <c r="G8" s="1112">
        <v>294</v>
      </c>
      <c r="H8" s="1112">
        <v>302</v>
      </c>
      <c r="I8" s="1112">
        <v>353</v>
      </c>
      <c r="J8" s="1112">
        <v>438</v>
      </c>
      <c r="K8" s="1112">
        <v>454</v>
      </c>
      <c r="L8" s="1112">
        <v>485</v>
      </c>
      <c r="M8" s="661">
        <f t="shared" si="0"/>
        <v>31</v>
      </c>
      <c r="N8" s="573">
        <f t="shared" si="1"/>
        <v>6.8281938325991165E-2</v>
      </c>
      <c r="O8" s="729">
        <f t="shared" si="2"/>
        <v>191</v>
      </c>
      <c r="P8" s="573">
        <f t="shared" si="3"/>
        <v>0.64965986394557818</v>
      </c>
      <c r="Q8" s="729">
        <f t="shared" si="4"/>
        <v>331</v>
      </c>
      <c r="R8" s="730">
        <f t="shared" si="5"/>
        <v>2.1493506493506493</v>
      </c>
      <c r="T8"/>
      <c r="U8"/>
      <c r="V8"/>
      <c r="W8"/>
      <c r="X8"/>
      <c r="Y8"/>
      <c r="Z8"/>
    </row>
    <row r="9" spans="1:26" ht="17.25" customHeight="1">
      <c r="A9" s="301" t="s">
        <v>25</v>
      </c>
      <c r="B9" s="1112">
        <v>286</v>
      </c>
      <c r="C9" s="1112">
        <v>332</v>
      </c>
      <c r="D9" s="1112">
        <v>374</v>
      </c>
      <c r="E9" s="1112">
        <v>425</v>
      </c>
      <c r="F9" s="1112">
        <v>422</v>
      </c>
      <c r="G9" s="1112">
        <v>512</v>
      </c>
      <c r="H9" s="1112">
        <v>607</v>
      </c>
      <c r="I9" s="1112">
        <v>679</v>
      </c>
      <c r="J9" s="1112">
        <v>742</v>
      </c>
      <c r="K9" s="1112">
        <v>748</v>
      </c>
      <c r="L9" s="1112">
        <v>804</v>
      </c>
      <c r="M9" s="661">
        <f t="shared" si="0"/>
        <v>56</v>
      </c>
      <c r="N9" s="573">
        <f t="shared" si="1"/>
        <v>7.4866310160427885E-2</v>
      </c>
      <c r="O9" s="729">
        <f t="shared" si="2"/>
        <v>292</v>
      </c>
      <c r="P9" s="573">
        <f t="shared" si="3"/>
        <v>0.5703125</v>
      </c>
      <c r="Q9" s="729">
        <f t="shared" si="4"/>
        <v>518</v>
      </c>
      <c r="R9" s="730">
        <f t="shared" si="5"/>
        <v>1.8111888111888113</v>
      </c>
      <c r="T9"/>
      <c r="U9"/>
      <c r="V9"/>
      <c r="W9"/>
      <c r="X9"/>
      <c r="Y9"/>
      <c r="Z9"/>
    </row>
    <row r="10" spans="1:26" ht="17.25" customHeight="1">
      <c r="A10" s="301" t="s">
        <v>26</v>
      </c>
      <c r="B10" s="1112">
        <v>298</v>
      </c>
      <c r="C10" s="1112">
        <v>265</v>
      </c>
      <c r="D10" s="1112">
        <v>260</v>
      </c>
      <c r="E10" s="1112">
        <v>302</v>
      </c>
      <c r="F10" s="1112">
        <v>354</v>
      </c>
      <c r="G10" s="1112">
        <v>375</v>
      </c>
      <c r="H10" s="1112">
        <v>446</v>
      </c>
      <c r="I10" s="1112">
        <v>410</v>
      </c>
      <c r="J10" s="1112">
        <v>458</v>
      </c>
      <c r="K10" s="1112">
        <v>512</v>
      </c>
      <c r="L10" s="1112">
        <v>489</v>
      </c>
      <c r="M10" s="661">
        <f t="shared" si="0"/>
        <v>-23</v>
      </c>
      <c r="N10" s="573">
        <f t="shared" si="1"/>
        <v>-4.4921875E-2</v>
      </c>
      <c r="O10" s="729">
        <f t="shared" si="2"/>
        <v>114</v>
      </c>
      <c r="P10" s="573">
        <f t="shared" si="3"/>
        <v>0.30400000000000005</v>
      </c>
      <c r="Q10" s="729">
        <f t="shared" si="4"/>
        <v>191</v>
      </c>
      <c r="R10" s="730">
        <f t="shared" si="5"/>
        <v>0.64093959731543615</v>
      </c>
      <c r="T10"/>
      <c r="U10"/>
      <c r="V10"/>
      <c r="W10"/>
      <c r="X10"/>
      <c r="Y10"/>
      <c r="Z10"/>
    </row>
    <row r="11" spans="1:26" ht="17.25" customHeight="1">
      <c r="A11" s="301" t="s">
        <v>27</v>
      </c>
      <c r="B11" s="1112">
        <v>276</v>
      </c>
      <c r="C11" s="1112">
        <v>289</v>
      </c>
      <c r="D11" s="1112">
        <v>313</v>
      </c>
      <c r="E11" s="1112">
        <v>351</v>
      </c>
      <c r="F11" s="1112">
        <v>394</v>
      </c>
      <c r="G11" s="1112">
        <v>452</v>
      </c>
      <c r="H11" s="1112">
        <v>509</v>
      </c>
      <c r="I11" s="1112">
        <v>591</v>
      </c>
      <c r="J11" s="1112">
        <v>633</v>
      </c>
      <c r="K11" s="1112">
        <v>687</v>
      </c>
      <c r="L11" s="1112">
        <v>633</v>
      </c>
      <c r="M11" s="661">
        <f t="shared" si="0"/>
        <v>-54</v>
      </c>
      <c r="N11" s="573">
        <f t="shared" si="1"/>
        <v>-7.8602620087336206E-2</v>
      </c>
      <c r="O11" s="729">
        <f t="shared" si="2"/>
        <v>181</v>
      </c>
      <c r="P11" s="573">
        <f t="shared" si="3"/>
        <v>0.40044247787610621</v>
      </c>
      <c r="Q11" s="729">
        <f t="shared" si="4"/>
        <v>357</v>
      </c>
      <c r="R11" s="730">
        <f t="shared" si="5"/>
        <v>1.2934782608695654</v>
      </c>
      <c r="T11"/>
      <c r="U11"/>
      <c r="V11"/>
      <c r="W11"/>
      <c r="X11"/>
      <c r="Y11"/>
      <c r="Z11"/>
    </row>
    <row r="12" spans="1:26" ht="17.25" customHeight="1">
      <c r="A12" s="301" t="s">
        <v>28</v>
      </c>
      <c r="B12" s="1112">
        <v>161</v>
      </c>
      <c r="C12" s="1112">
        <v>157</v>
      </c>
      <c r="D12" s="1112">
        <v>160</v>
      </c>
      <c r="E12" s="1112">
        <v>210</v>
      </c>
      <c r="F12" s="1112">
        <v>219</v>
      </c>
      <c r="G12" s="1112">
        <v>232</v>
      </c>
      <c r="H12" s="1112">
        <v>302</v>
      </c>
      <c r="I12" s="1112">
        <v>375</v>
      </c>
      <c r="J12" s="1112">
        <v>396</v>
      </c>
      <c r="K12" s="1112">
        <v>436</v>
      </c>
      <c r="L12" s="1112">
        <v>479</v>
      </c>
      <c r="M12" s="661">
        <f t="shared" si="0"/>
        <v>43</v>
      </c>
      <c r="N12" s="573">
        <f t="shared" si="1"/>
        <v>9.8623853211009083E-2</v>
      </c>
      <c r="O12" s="729">
        <f t="shared" si="2"/>
        <v>247</v>
      </c>
      <c r="P12" s="573">
        <f t="shared" si="3"/>
        <v>1.0646551724137931</v>
      </c>
      <c r="Q12" s="729">
        <f t="shared" si="4"/>
        <v>318</v>
      </c>
      <c r="R12" s="730">
        <f t="shared" si="5"/>
        <v>1.9751552795031055</v>
      </c>
      <c r="T12"/>
      <c r="U12"/>
      <c r="V12"/>
      <c r="W12"/>
      <c r="X12"/>
      <c r="Y12"/>
      <c r="Z12"/>
    </row>
    <row r="13" spans="1:26" ht="17.25" customHeight="1">
      <c r="A13" s="301" t="s">
        <v>29</v>
      </c>
      <c r="B13" s="1112">
        <v>119</v>
      </c>
      <c r="C13" s="1112">
        <v>151</v>
      </c>
      <c r="D13" s="1112">
        <v>161</v>
      </c>
      <c r="E13" s="1112">
        <v>143</v>
      </c>
      <c r="F13" s="1112">
        <v>165</v>
      </c>
      <c r="G13" s="1112">
        <v>186</v>
      </c>
      <c r="H13" s="1112">
        <v>212</v>
      </c>
      <c r="I13" s="1112">
        <v>237</v>
      </c>
      <c r="J13" s="1112">
        <v>268</v>
      </c>
      <c r="K13" s="1112">
        <v>288</v>
      </c>
      <c r="L13" s="1112">
        <v>342</v>
      </c>
      <c r="M13" s="661">
        <f t="shared" si="0"/>
        <v>54</v>
      </c>
      <c r="N13" s="573">
        <f t="shared" si="1"/>
        <v>0.1875</v>
      </c>
      <c r="O13" s="729">
        <f t="shared" si="2"/>
        <v>156</v>
      </c>
      <c r="P13" s="573">
        <f t="shared" si="3"/>
        <v>0.83870967741935476</v>
      </c>
      <c r="Q13" s="729">
        <f t="shared" si="4"/>
        <v>223</v>
      </c>
      <c r="R13" s="730">
        <f t="shared" si="5"/>
        <v>1.8739495798319328</v>
      </c>
      <c r="T13"/>
      <c r="U13"/>
      <c r="V13"/>
      <c r="W13"/>
      <c r="X13"/>
      <c r="Y13"/>
      <c r="Z13"/>
    </row>
    <row r="14" spans="1:26" ht="17.25" customHeight="1">
      <c r="A14" s="301" t="s">
        <v>30</v>
      </c>
      <c r="B14" s="1112">
        <v>103</v>
      </c>
      <c r="C14" s="1112">
        <v>114</v>
      </c>
      <c r="D14" s="1112">
        <v>140</v>
      </c>
      <c r="E14" s="1112">
        <v>164</v>
      </c>
      <c r="F14" s="1112">
        <v>162</v>
      </c>
      <c r="G14" s="1112">
        <v>205</v>
      </c>
      <c r="H14" s="1112">
        <v>228</v>
      </c>
      <c r="I14" s="1112">
        <v>274</v>
      </c>
      <c r="J14" s="1112">
        <v>285</v>
      </c>
      <c r="K14" s="1112">
        <v>327</v>
      </c>
      <c r="L14" s="1112">
        <v>370</v>
      </c>
      <c r="M14" s="661">
        <f t="shared" si="0"/>
        <v>43</v>
      </c>
      <c r="N14" s="573">
        <f t="shared" si="1"/>
        <v>0.13149847094801226</v>
      </c>
      <c r="O14" s="729">
        <f t="shared" si="2"/>
        <v>165</v>
      </c>
      <c r="P14" s="573">
        <f t="shared" si="3"/>
        <v>0.80487804878048785</v>
      </c>
      <c r="Q14" s="729">
        <f t="shared" si="4"/>
        <v>267</v>
      </c>
      <c r="R14" s="730">
        <f t="shared" si="5"/>
        <v>2.592233009708738</v>
      </c>
      <c r="T14"/>
      <c r="U14"/>
      <c r="V14"/>
      <c r="W14"/>
      <c r="X14"/>
      <c r="Y14"/>
      <c r="Z14"/>
    </row>
    <row r="15" spans="1:26" ht="17.25" customHeight="1">
      <c r="A15" s="301" t="s">
        <v>31</v>
      </c>
      <c r="B15" s="1112">
        <v>91</v>
      </c>
      <c r="C15" s="1112">
        <v>107</v>
      </c>
      <c r="D15" s="1112">
        <v>127</v>
      </c>
      <c r="E15" s="1112">
        <v>127</v>
      </c>
      <c r="F15" s="1112">
        <v>145</v>
      </c>
      <c r="G15" s="1112">
        <v>148</v>
      </c>
      <c r="H15" s="1112">
        <v>181</v>
      </c>
      <c r="I15" s="1112">
        <v>188</v>
      </c>
      <c r="J15" s="1112">
        <v>219</v>
      </c>
      <c r="K15" s="1112">
        <v>218</v>
      </c>
      <c r="L15" s="1112">
        <v>222</v>
      </c>
      <c r="M15" s="661">
        <f t="shared" si="0"/>
        <v>4</v>
      </c>
      <c r="N15" s="573">
        <f t="shared" si="1"/>
        <v>1.8348623853210899E-2</v>
      </c>
      <c r="O15" s="729">
        <f t="shared" si="2"/>
        <v>74</v>
      </c>
      <c r="P15" s="573">
        <f t="shared" si="3"/>
        <v>0.5</v>
      </c>
      <c r="Q15" s="729">
        <f t="shared" si="4"/>
        <v>131</v>
      </c>
      <c r="R15" s="730">
        <f t="shared" si="5"/>
        <v>1.4395604395604398</v>
      </c>
      <c r="T15"/>
      <c r="U15"/>
      <c r="V15"/>
      <c r="W15"/>
      <c r="X15"/>
      <c r="Y15"/>
      <c r="Z15"/>
    </row>
    <row r="16" spans="1:26" ht="17.25" customHeight="1">
      <c r="A16" s="301" t="s">
        <v>32</v>
      </c>
      <c r="B16" s="1112">
        <v>270</v>
      </c>
      <c r="C16" s="1112">
        <v>275</v>
      </c>
      <c r="D16" s="1112">
        <v>329</v>
      </c>
      <c r="E16" s="1112">
        <v>415</v>
      </c>
      <c r="F16" s="1112">
        <v>440</v>
      </c>
      <c r="G16" s="1112">
        <v>529</v>
      </c>
      <c r="H16" s="1112">
        <v>609</v>
      </c>
      <c r="I16" s="1112">
        <v>698</v>
      </c>
      <c r="J16" s="1112">
        <v>762</v>
      </c>
      <c r="K16" s="1112">
        <v>847</v>
      </c>
      <c r="L16" s="1112">
        <v>939</v>
      </c>
      <c r="M16" s="661">
        <f t="shared" si="0"/>
        <v>92</v>
      </c>
      <c r="N16" s="573">
        <f t="shared" si="1"/>
        <v>0.10861865407319948</v>
      </c>
      <c r="O16" s="729">
        <f t="shared" si="2"/>
        <v>410</v>
      </c>
      <c r="P16" s="573">
        <f t="shared" si="3"/>
        <v>0.77504725897920612</v>
      </c>
      <c r="Q16" s="729">
        <f t="shared" si="4"/>
        <v>669</v>
      </c>
      <c r="R16" s="730">
        <f t="shared" si="5"/>
        <v>2.4777777777777779</v>
      </c>
      <c r="T16"/>
      <c r="U16"/>
      <c r="V16"/>
      <c r="W16"/>
      <c r="X16"/>
      <c r="Y16"/>
      <c r="Z16"/>
    </row>
    <row r="17" spans="1:26" ht="17.25" customHeight="1">
      <c r="A17" s="301" t="s">
        <v>33</v>
      </c>
      <c r="B17" s="1112">
        <v>69</v>
      </c>
      <c r="C17" s="1112">
        <v>81</v>
      </c>
      <c r="D17" s="1112">
        <v>86</v>
      </c>
      <c r="E17" s="1112">
        <v>90</v>
      </c>
      <c r="F17" s="1112">
        <v>102</v>
      </c>
      <c r="G17" s="1112">
        <v>119</v>
      </c>
      <c r="H17" s="1112">
        <v>146</v>
      </c>
      <c r="I17" s="1112">
        <v>173</v>
      </c>
      <c r="J17" s="1112">
        <v>174</v>
      </c>
      <c r="K17" s="1112">
        <v>199</v>
      </c>
      <c r="L17" s="1112">
        <v>201</v>
      </c>
      <c r="M17" s="661">
        <f t="shared" si="0"/>
        <v>2</v>
      </c>
      <c r="N17" s="573">
        <f t="shared" si="1"/>
        <v>1.0050251256281451E-2</v>
      </c>
      <c r="O17" s="729">
        <f t="shared" si="2"/>
        <v>82</v>
      </c>
      <c r="P17" s="573">
        <f t="shared" si="3"/>
        <v>0.68907563025210083</v>
      </c>
      <c r="Q17" s="729">
        <f t="shared" si="4"/>
        <v>132</v>
      </c>
      <c r="R17" s="730">
        <f t="shared" si="5"/>
        <v>1.9130434782608696</v>
      </c>
      <c r="T17"/>
      <c r="U17"/>
      <c r="V17"/>
      <c r="W17"/>
      <c r="X17"/>
      <c r="Y17"/>
      <c r="Z17"/>
    </row>
    <row r="18" spans="1:26" ht="17.25" customHeight="1">
      <c r="A18" s="301" t="s">
        <v>34</v>
      </c>
      <c r="B18" s="1112">
        <v>89</v>
      </c>
      <c r="C18" s="1112">
        <v>65</v>
      </c>
      <c r="D18" s="1112">
        <v>74</v>
      </c>
      <c r="E18" s="1112">
        <v>90</v>
      </c>
      <c r="F18" s="1112">
        <v>82</v>
      </c>
      <c r="G18" s="1112">
        <v>89</v>
      </c>
      <c r="H18" s="1112">
        <v>110</v>
      </c>
      <c r="I18" s="1112">
        <v>122</v>
      </c>
      <c r="J18" s="1112">
        <v>123</v>
      </c>
      <c r="K18" s="1112">
        <v>124</v>
      </c>
      <c r="L18" s="1112">
        <v>146</v>
      </c>
      <c r="M18" s="661">
        <f t="shared" si="0"/>
        <v>22</v>
      </c>
      <c r="N18" s="573">
        <f t="shared" si="1"/>
        <v>0.17741935483870974</v>
      </c>
      <c r="O18" s="729">
        <f t="shared" si="2"/>
        <v>57</v>
      </c>
      <c r="P18" s="573">
        <f t="shared" si="3"/>
        <v>0.6404494382022472</v>
      </c>
      <c r="Q18" s="729">
        <f t="shared" si="4"/>
        <v>57</v>
      </c>
      <c r="R18" s="730">
        <f t="shared" si="5"/>
        <v>0.6404494382022472</v>
      </c>
      <c r="T18"/>
      <c r="U18"/>
      <c r="V18"/>
      <c r="W18"/>
      <c r="X18"/>
      <c r="Y18"/>
      <c r="Z18"/>
    </row>
    <row r="19" spans="1:26" ht="17.25" customHeight="1" thickBot="1">
      <c r="A19" s="299" t="s">
        <v>35</v>
      </c>
      <c r="B19" s="347">
        <v>159</v>
      </c>
      <c r="C19" s="347">
        <v>158</v>
      </c>
      <c r="D19" s="347">
        <v>179</v>
      </c>
      <c r="E19" s="347">
        <v>215</v>
      </c>
      <c r="F19" s="347">
        <v>230</v>
      </c>
      <c r="G19" s="347">
        <v>218</v>
      </c>
      <c r="H19" s="347">
        <v>256</v>
      </c>
      <c r="I19" s="347">
        <v>259</v>
      </c>
      <c r="J19" s="347">
        <v>284</v>
      </c>
      <c r="K19" s="347">
        <v>319</v>
      </c>
      <c r="L19" s="347">
        <v>315</v>
      </c>
      <c r="M19" s="667">
        <f t="shared" si="0"/>
        <v>-4</v>
      </c>
      <c r="N19" s="574">
        <f t="shared" si="1"/>
        <v>-1.2539184952978011E-2</v>
      </c>
      <c r="O19" s="732">
        <f t="shared" si="2"/>
        <v>97</v>
      </c>
      <c r="P19" s="574">
        <f t="shared" si="3"/>
        <v>0.44495412844036708</v>
      </c>
      <c r="Q19" s="732">
        <f t="shared" si="4"/>
        <v>156</v>
      </c>
      <c r="R19" s="733">
        <f t="shared" si="5"/>
        <v>0.98113207547169812</v>
      </c>
      <c r="T19"/>
      <c r="U19"/>
      <c r="V19"/>
      <c r="W19"/>
      <c r="X19"/>
      <c r="Y19"/>
      <c r="Z19"/>
    </row>
    <row r="20" spans="1:26" s="42" customFormat="1" ht="17.25" customHeight="1">
      <c r="A20" s="177"/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</row>
    <row r="21" spans="1:26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26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26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26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26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26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"/>
  <sheetViews>
    <sheetView zoomScaleNormal="100" workbookViewId="0"/>
  </sheetViews>
  <sheetFormatPr defaultColWidth="9.140625" defaultRowHeight="15"/>
  <cols>
    <col min="1" max="1" width="12.5703125" style="314" customWidth="1"/>
    <col min="2" max="2" width="5" style="314" customWidth="1"/>
    <col min="3" max="3" width="5.85546875" style="314" customWidth="1"/>
    <col min="4" max="4" width="5.42578125" style="314" customWidth="1"/>
    <col min="5" max="5" width="5.7109375" style="314" customWidth="1"/>
    <col min="6" max="6" width="5.42578125" style="314" customWidth="1"/>
    <col min="7" max="7" width="6" style="314" customWidth="1"/>
    <col min="8" max="8" width="5.42578125" style="314" customWidth="1"/>
    <col min="9" max="9" width="5.7109375" style="314" customWidth="1"/>
    <col min="10" max="10" width="5.42578125" style="314" customWidth="1"/>
    <col min="11" max="11" width="5.28515625" style="314" customWidth="1"/>
    <col min="12" max="12" width="4.5703125" style="314" customWidth="1"/>
    <col min="13" max="13" width="5.5703125" style="314" customWidth="1"/>
    <col min="14" max="14" width="4.5703125" style="314" customWidth="1"/>
    <col min="15" max="15" width="6" style="314" customWidth="1"/>
    <col min="16" max="16" width="4.5703125" style="314" customWidth="1"/>
    <col min="17" max="17" width="6" style="314" customWidth="1"/>
    <col min="18" max="18" width="4.5703125" style="314" customWidth="1"/>
    <col min="19" max="19" width="6" style="314" customWidth="1"/>
    <col min="20" max="20" width="4.5703125" style="314" customWidth="1"/>
    <col min="21" max="21" width="6" style="314" customWidth="1"/>
    <col min="22" max="22" width="5.42578125" style="314" customWidth="1"/>
    <col min="23" max="23" width="5.7109375" style="314" customWidth="1"/>
    <col min="24" max="24" width="5.42578125" style="314" customWidth="1"/>
    <col min="25" max="16384" width="9.140625" style="314"/>
  </cols>
  <sheetData>
    <row r="1" spans="1:48" s="309" customFormat="1" ht="17.25" customHeight="1">
      <c r="A1" s="356" t="s">
        <v>1010</v>
      </c>
      <c r="B1" s="356"/>
      <c r="Z1" s="790"/>
    </row>
    <row r="2" spans="1:48" s="310" customFormat="1" ht="17.25" customHeight="1" thickBot="1">
      <c r="A2" s="517" t="s">
        <v>283</v>
      </c>
      <c r="O2" s="310" t="s">
        <v>0</v>
      </c>
    </row>
    <row r="3" spans="1:48" s="4" customFormat="1" ht="17.25" customHeight="1">
      <c r="A3" s="1698" t="s">
        <v>288</v>
      </c>
      <c r="B3" s="1699"/>
      <c r="C3" s="1806" t="s">
        <v>76</v>
      </c>
      <c r="D3" s="1807"/>
      <c r="E3" s="1824" t="s">
        <v>46</v>
      </c>
      <c r="F3" s="1825"/>
      <c r="G3" s="1825"/>
      <c r="H3" s="1826"/>
      <c r="I3" s="1824" t="s">
        <v>47</v>
      </c>
      <c r="J3" s="1825"/>
      <c r="K3" s="1825"/>
      <c r="L3" s="1825"/>
      <c r="M3" s="1825"/>
      <c r="N3" s="1825"/>
      <c r="O3" s="1825"/>
      <c r="P3" s="1825"/>
      <c r="Q3" s="1825"/>
      <c r="R3" s="1825"/>
      <c r="S3" s="1825"/>
      <c r="T3" s="1825"/>
      <c r="U3" s="1825"/>
      <c r="V3" s="1825"/>
      <c r="W3" s="1827"/>
      <c r="X3" s="1828"/>
    </row>
    <row r="4" spans="1:48" s="4" customFormat="1" ht="17.25" customHeight="1">
      <c r="A4" s="1700"/>
      <c r="B4" s="1701"/>
      <c r="C4" s="1810"/>
      <c r="D4" s="1669"/>
      <c r="E4" s="1829" t="s">
        <v>256</v>
      </c>
      <c r="F4" s="1830"/>
      <c r="G4" s="1708" t="s">
        <v>48</v>
      </c>
      <c r="H4" s="1822"/>
      <c r="I4" s="1788" t="s">
        <v>52</v>
      </c>
      <c r="J4" s="1820"/>
      <c r="K4" s="1708" t="s">
        <v>51</v>
      </c>
      <c r="L4" s="1820"/>
      <c r="M4" s="1708" t="s">
        <v>50</v>
      </c>
      <c r="N4" s="1820"/>
      <c r="O4" s="1708" t="s">
        <v>53</v>
      </c>
      <c r="P4" s="1820"/>
      <c r="Q4" s="1708" t="s">
        <v>49</v>
      </c>
      <c r="R4" s="1820"/>
      <c r="S4" s="1708" t="s">
        <v>54</v>
      </c>
      <c r="T4" s="1820"/>
      <c r="U4" s="1708" t="s">
        <v>55</v>
      </c>
      <c r="V4" s="1820"/>
      <c r="W4" s="1708" t="s">
        <v>68</v>
      </c>
      <c r="X4" s="1822"/>
    </row>
    <row r="5" spans="1:48" s="4" customFormat="1" ht="17.25" customHeight="1">
      <c r="A5" s="1700"/>
      <c r="B5" s="1701"/>
      <c r="C5" s="1810"/>
      <c r="D5" s="1669"/>
      <c r="E5" s="1831"/>
      <c r="F5" s="1832"/>
      <c r="G5" s="1821"/>
      <c r="H5" s="1823"/>
      <c r="I5" s="1833"/>
      <c r="J5" s="1821"/>
      <c r="K5" s="1821"/>
      <c r="L5" s="1821"/>
      <c r="M5" s="1821"/>
      <c r="N5" s="1821"/>
      <c r="O5" s="1821"/>
      <c r="P5" s="1821"/>
      <c r="Q5" s="1821"/>
      <c r="R5" s="1821"/>
      <c r="S5" s="1821"/>
      <c r="T5" s="1821"/>
      <c r="U5" s="1821"/>
      <c r="V5" s="1821"/>
      <c r="W5" s="1821"/>
      <c r="X5" s="1823"/>
    </row>
    <row r="6" spans="1:48" s="4" customFormat="1" ht="17.25" customHeight="1" thickBot="1">
      <c r="A6" s="1702"/>
      <c r="B6" s="1703"/>
      <c r="C6" s="953" t="s">
        <v>224</v>
      </c>
      <c r="D6" s="954" t="s">
        <v>233</v>
      </c>
      <c r="E6" s="953" t="s">
        <v>224</v>
      </c>
      <c r="F6" s="959" t="s">
        <v>229</v>
      </c>
      <c r="G6" s="956" t="s">
        <v>224</v>
      </c>
      <c r="H6" s="957" t="s">
        <v>229</v>
      </c>
      <c r="I6" s="953" t="s">
        <v>224</v>
      </c>
      <c r="J6" s="959" t="s">
        <v>229</v>
      </c>
      <c r="K6" s="956" t="s">
        <v>224</v>
      </c>
      <c r="L6" s="959" t="s">
        <v>229</v>
      </c>
      <c r="M6" s="956" t="s">
        <v>224</v>
      </c>
      <c r="N6" s="959" t="s">
        <v>229</v>
      </c>
      <c r="O6" s="956" t="s">
        <v>224</v>
      </c>
      <c r="P6" s="959" t="s">
        <v>229</v>
      </c>
      <c r="Q6" s="956" t="s">
        <v>224</v>
      </c>
      <c r="R6" s="959" t="s">
        <v>229</v>
      </c>
      <c r="S6" s="956" t="s">
        <v>224</v>
      </c>
      <c r="T6" s="959" t="s">
        <v>229</v>
      </c>
      <c r="U6" s="956" t="s">
        <v>224</v>
      </c>
      <c r="V6" s="959" t="s">
        <v>229</v>
      </c>
      <c r="W6" s="956" t="s">
        <v>224</v>
      </c>
      <c r="X6" s="957" t="s">
        <v>229</v>
      </c>
    </row>
    <row r="7" spans="1:48" s="5" customFormat="1" ht="17.25" customHeight="1">
      <c r="A7" s="1704" t="s">
        <v>11</v>
      </c>
      <c r="B7" s="1705"/>
      <c r="C7" s="312">
        <v>8970</v>
      </c>
      <c r="D7" s="393">
        <v>2.8566151180861633E-2</v>
      </c>
      <c r="E7" s="312">
        <v>7190</v>
      </c>
      <c r="F7" s="565">
        <v>0.80156075808249716</v>
      </c>
      <c r="G7" s="311">
        <v>1780</v>
      </c>
      <c r="H7" s="567">
        <v>0.19843924191750278</v>
      </c>
      <c r="I7" s="312">
        <v>5141</v>
      </c>
      <c r="J7" s="1536">
        <v>0.57313266443701227</v>
      </c>
      <c r="K7" s="1136">
        <v>485</v>
      </c>
      <c r="L7" s="1537">
        <v>5.4069119286510592E-2</v>
      </c>
      <c r="M7" s="1136">
        <v>243</v>
      </c>
      <c r="N7" s="1537">
        <v>2.7090301003344482E-2</v>
      </c>
      <c r="O7" s="1136">
        <v>329</v>
      </c>
      <c r="P7" s="1537">
        <v>3.6677814938684501E-2</v>
      </c>
      <c r="Q7" s="1136">
        <v>496</v>
      </c>
      <c r="R7" s="1537">
        <v>5.5295429208472684E-2</v>
      </c>
      <c r="S7" s="1136">
        <v>390</v>
      </c>
      <c r="T7" s="1537">
        <v>4.3478260869565216E-2</v>
      </c>
      <c r="U7" s="1136">
        <v>487</v>
      </c>
      <c r="V7" s="1537">
        <v>5.4292084726867335E-2</v>
      </c>
      <c r="W7" s="1136">
        <v>1399</v>
      </c>
      <c r="X7" s="385">
        <v>0.15596432552954292</v>
      </c>
      <c r="Z7" s="455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1:48" s="5" customFormat="1" ht="17.25" customHeight="1">
      <c r="A8" s="1704" t="s">
        <v>12</v>
      </c>
      <c r="B8" s="1705"/>
      <c r="C8" s="312">
        <v>9236</v>
      </c>
      <c r="D8" s="393">
        <v>2.8106094725694742E-2</v>
      </c>
      <c r="E8" s="312">
        <v>7325</v>
      </c>
      <c r="F8" s="565">
        <v>0.79309224772628839</v>
      </c>
      <c r="G8" s="311">
        <v>1911</v>
      </c>
      <c r="H8" s="567">
        <v>0.20690775227371155</v>
      </c>
      <c r="I8" s="312">
        <v>5317</v>
      </c>
      <c r="J8" s="1536">
        <v>0.5756821134690342</v>
      </c>
      <c r="K8" s="1136">
        <v>493</v>
      </c>
      <c r="L8" s="1537">
        <v>5.3378085751407539E-2</v>
      </c>
      <c r="M8" s="1136">
        <v>242</v>
      </c>
      <c r="N8" s="1537">
        <v>2.6201818969250758E-2</v>
      </c>
      <c r="O8" s="1136">
        <v>329</v>
      </c>
      <c r="P8" s="1537">
        <v>3.5621481160675615E-2</v>
      </c>
      <c r="Q8" s="1136">
        <v>484</v>
      </c>
      <c r="R8" s="1537">
        <v>5.2403637938501516E-2</v>
      </c>
      <c r="S8" s="1136">
        <v>446</v>
      </c>
      <c r="T8" s="1537">
        <v>4.8289302728453873E-2</v>
      </c>
      <c r="U8" s="1136">
        <v>553</v>
      </c>
      <c r="V8" s="1537">
        <v>5.9874404504114333E-2</v>
      </c>
      <c r="W8" s="1136">
        <v>1372</v>
      </c>
      <c r="X8" s="385">
        <v>0.14854915547856215</v>
      </c>
      <c r="Z8" s="455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1:48" s="5" customFormat="1" ht="17.25" customHeight="1">
      <c r="A9" s="1704" t="s">
        <v>13</v>
      </c>
      <c r="B9" s="1705"/>
      <c r="C9" s="312">
        <v>9510</v>
      </c>
      <c r="D9" s="393">
        <v>2.7764720995209054E-2</v>
      </c>
      <c r="E9" s="312">
        <v>7478</v>
      </c>
      <c r="F9" s="565">
        <v>0.78633017875920086</v>
      </c>
      <c r="G9" s="311">
        <v>2032</v>
      </c>
      <c r="H9" s="567">
        <v>0.21366982124079917</v>
      </c>
      <c r="I9" s="312">
        <v>5287</v>
      </c>
      <c r="J9" s="1536">
        <v>0.55594111461619344</v>
      </c>
      <c r="K9" s="1136">
        <v>526</v>
      </c>
      <c r="L9" s="1537">
        <v>5.5310199789695057E-2</v>
      </c>
      <c r="M9" s="1136">
        <v>266</v>
      </c>
      <c r="N9" s="1537">
        <v>2.7970557308096739E-2</v>
      </c>
      <c r="O9" s="1136">
        <v>352</v>
      </c>
      <c r="P9" s="1537">
        <v>3.7013669821240797E-2</v>
      </c>
      <c r="Q9" s="1136">
        <v>509</v>
      </c>
      <c r="R9" s="1537">
        <v>5.3522607781282858E-2</v>
      </c>
      <c r="S9" s="1136">
        <v>524</v>
      </c>
      <c r="T9" s="1537">
        <v>5.5099894847528919E-2</v>
      </c>
      <c r="U9" s="1136">
        <v>647</v>
      </c>
      <c r="V9" s="1537">
        <v>6.8033648790746581E-2</v>
      </c>
      <c r="W9" s="1136">
        <v>1399</v>
      </c>
      <c r="X9" s="385">
        <v>0.14710830704521557</v>
      </c>
      <c r="Z9" s="455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48" s="5" customFormat="1" ht="17.25" customHeight="1">
      <c r="A10" s="1704" t="s">
        <v>14</v>
      </c>
      <c r="B10" s="1705"/>
      <c r="C10" s="312">
        <v>9767</v>
      </c>
      <c r="D10" s="393">
        <v>2.7563921657165435E-2</v>
      </c>
      <c r="E10" s="312">
        <v>7611</v>
      </c>
      <c r="F10" s="565">
        <v>0.77925668065936315</v>
      </c>
      <c r="G10" s="311">
        <v>2156</v>
      </c>
      <c r="H10" s="567">
        <v>0.22074331934063685</v>
      </c>
      <c r="I10" s="312">
        <v>5476</v>
      </c>
      <c r="J10" s="1536">
        <v>0.56066345858503119</v>
      </c>
      <c r="K10" s="1136">
        <v>535</v>
      </c>
      <c r="L10" s="1537">
        <v>5.4776287498720183E-2</v>
      </c>
      <c r="M10" s="1136">
        <v>272</v>
      </c>
      <c r="N10" s="1537">
        <v>2.7848878877853998E-2</v>
      </c>
      <c r="O10" s="1136">
        <v>371</v>
      </c>
      <c r="P10" s="1537">
        <v>3.7985051704719976E-2</v>
      </c>
      <c r="Q10" s="1136">
        <v>508</v>
      </c>
      <c r="R10" s="1537">
        <v>5.2011876727756728E-2</v>
      </c>
      <c r="S10" s="1136">
        <v>541</v>
      </c>
      <c r="T10" s="1537">
        <v>5.5390601003378725E-2</v>
      </c>
      <c r="U10" s="1136">
        <v>720</v>
      </c>
      <c r="V10" s="1537">
        <v>7.3717620559025296E-2</v>
      </c>
      <c r="W10" s="1136">
        <v>1344</v>
      </c>
      <c r="X10" s="385">
        <v>0.13760622504351389</v>
      </c>
      <c r="Z10" s="455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</row>
    <row r="11" spans="1:48" s="5" customFormat="1" ht="17.25" customHeight="1">
      <c r="A11" s="1704" t="s">
        <v>15</v>
      </c>
      <c r="B11" s="1705"/>
      <c r="C11" s="312">
        <v>10063</v>
      </c>
      <c r="D11" s="393">
        <v>2.7678453549267262E-2</v>
      </c>
      <c r="E11" s="312">
        <v>7764</v>
      </c>
      <c r="F11" s="565">
        <v>0.77153930239491209</v>
      </c>
      <c r="G11" s="311">
        <v>2299</v>
      </c>
      <c r="H11" s="567">
        <v>0.22846069760508794</v>
      </c>
      <c r="I11" s="312">
        <v>5610</v>
      </c>
      <c r="J11" s="1536">
        <v>0.55748782669184138</v>
      </c>
      <c r="K11" s="1136">
        <v>529</v>
      </c>
      <c r="L11" s="1537">
        <v>5.2568816456325149E-2</v>
      </c>
      <c r="M11" s="1136">
        <v>266</v>
      </c>
      <c r="N11" s="1537">
        <v>2.6433469144390341E-2</v>
      </c>
      <c r="O11" s="1136">
        <v>421</v>
      </c>
      <c r="P11" s="1537">
        <v>4.1836430487926068E-2</v>
      </c>
      <c r="Q11" s="1136">
        <v>493</v>
      </c>
      <c r="R11" s="1537">
        <v>4.8991354466858789E-2</v>
      </c>
      <c r="S11" s="1136">
        <v>616</v>
      </c>
      <c r="T11" s="1537">
        <v>6.1214349597535529E-2</v>
      </c>
      <c r="U11" s="1136">
        <v>875</v>
      </c>
      <c r="V11" s="1537">
        <v>8.6952201132862963E-2</v>
      </c>
      <c r="W11" s="1136">
        <v>1253</v>
      </c>
      <c r="X11" s="385">
        <v>0.12451555202225977</v>
      </c>
      <c r="Z11" s="455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</row>
    <row r="12" spans="1:48" s="5" customFormat="1" ht="17.25" customHeight="1">
      <c r="A12" s="1704" t="s">
        <v>16</v>
      </c>
      <c r="B12" s="1705"/>
      <c r="C12" s="312">
        <v>10312</v>
      </c>
      <c r="D12" s="393">
        <v>2.8052001751889946E-2</v>
      </c>
      <c r="E12" s="312">
        <v>7828</v>
      </c>
      <c r="F12" s="565">
        <v>0.75911559348332036</v>
      </c>
      <c r="G12" s="311">
        <v>2484</v>
      </c>
      <c r="H12" s="567">
        <v>0.24088440651667958</v>
      </c>
      <c r="I12" s="312">
        <v>5604</v>
      </c>
      <c r="J12" s="1536">
        <v>0.54344453064390996</v>
      </c>
      <c r="K12" s="1136">
        <v>487</v>
      </c>
      <c r="L12" s="1537">
        <v>4.7226532195500388E-2</v>
      </c>
      <c r="M12" s="1136">
        <v>283</v>
      </c>
      <c r="N12" s="1537">
        <v>2.7443754848719939E-2</v>
      </c>
      <c r="O12" s="1136">
        <v>350</v>
      </c>
      <c r="P12" s="1537">
        <v>3.3941039565554693E-2</v>
      </c>
      <c r="Q12" s="1136">
        <v>498</v>
      </c>
      <c r="R12" s="1537">
        <v>4.8293250581846393E-2</v>
      </c>
      <c r="S12" s="1136">
        <v>705</v>
      </c>
      <c r="T12" s="1537">
        <v>6.8366951124903028E-2</v>
      </c>
      <c r="U12" s="1136">
        <v>1037</v>
      </c>
      <c r="V12" s="1537">
        <v>0.10056245151280062</v>
      </c>
      <c r="W12" s="1136">
        <v>1348</v>
      </c>
      <c r="X12" s="385">
        <v>0.13072148952676493</v>
      </c>
      <c r="Z12" s="455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48" s="5" customFormat="1" ht="17.25" customHeight="1">
      <c r="A13" s="1704" t="s">
        <v>17</v>
      </c>
      <c r="B13" s="1705"/>
      <c r="C13" s="307">
        <v>10536</v>
      </c>
      <c r="D13" s="393">
        <v>2.8680235517651573E-2</v>
      </c>
      <c r="E13" s="307">
        <v>7788</v>
      </c>
      <c r="F13" s="565">
        <v>0.73917995444191342</v>
      </c>
      <c r="G13" s="313">
        <v>2748</v>
      </c>
      <c r="H13" s="567">
        <v>0.26082004555808658</v>
      </c>
      <c r="I13" s="307">
        <v>5654</v>
      </c>
      <c r="J13" s="1536">
        <v>0.53663629460895979</v>
      </c>
      <c r="K13" s="1145">
        <v>504</v>
      </c>
      <c r="L13" s="1537">
        <v>4.7835990888382689E-2</v>
      </c>
      <c r="M13" s="1145">
        <v>251</v>
      </c>
      <c r="N13" s="1537">
        <v>2.3823082763857251E-2</v>
      </c>
      <c r="O13" s="1145">
        <v>348</v>
      </c>
      <c r="P13" s="1537">
        <v>3.3029612756264239E-2</v>
      </c>
      <c r="Q13" s="1145">
        <v>543</v>
      </c>
      <c r="R13" s="1537">
        <v>5.1537585421412298E-2</v>
      </c>
      <c r="S13" s="1145">
        <v>710</v>
      </c>
      <c r="T13" s="1537">
        <v>6.7388003037205768E-2</v>
      </c>
      <c r="U13" s="1145">
        <v>1153</v>
      </c>
      <c r="V13" s="1537">
        <v>0.10943432042520881</v>
      </c>
      <c r="W13" s="1145">
        <v>1373</v>
      </c>
      <c r="X13" s="385">
        <v>0.13031511009870919</v>
      </c>
      <c r="Z13" s="455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48" s="5" customFormat="1" ht="17.25" customHeight="1">
      <c r="A14" s="1704" t="s">
        <v>18</v>
      </c>
      <c r="B14" s="1705"/>
      <c r="C14" s="307">
        <v>10486</v>
      </c>
      <c r="D14" s="393">
        <v>2.8914692557348208E-2</v>
      </c>
      <c r="E14" s="307">
        <v>7457</v>
      </c>
      <c r="F14" s="565">
        <v>0.71113866107190538</v>
      </c>
      <c r="G14" s="313">
        <v>3029</v>
      </c>
      <c r="H14" s="567">
        <v>0.28886133892809462</v>
      </c>
      <c r="I14" s="307">
        <v>5402</v>
      </c>
      <c r="J14" s="1536">
        <v>0.5151630745756246</v>
      </c>
      <c r="K14" s="1145">
        <v>472</v>
      </c>
      <c r="L14" s="1537">
        <v>4.5012397482357427E-2</v>
      </c>
      <c r="M14" s="1145">
        <v>263</v>
      </c>
      <c r="N14" s="1537">
        <v>2.5081060461567804E-2</v>
      </c>
      <c r="O14" s="1145">
        <v>367</v>
      </c>
      <c r="P14" s="1537">
        <v>3.499904634751097E-2</v>
      </c>
      <c r="Q14" s="1145">
        <v>574</v>
      </c>
      <c r="R14" s="1537">
        <v>5.4739652870493989E-2</v>
      </c>
      <c r="S14" s="1145">
        <v>751</v>
      </c>
      <c r="T14" s="1537">
        <v>7.1619301926378026E-2</v>
      </c>
      <c r="U14" s="1145">
        <v>1231</v>
      </c>
      <c r="V14" s="1537">
        <v>0.11739462139996186</v>
      </c>
      <c r="W14" s="1145">
        <v>1426</v>
      </c>
      <c r="X14" s="385">
        <v>0.13599084493610528</v>
      </c>
      <c r="Z14" s="455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1:48" s="5" customFormat="1" ht="17.25" customHeight="1">
      <c r="A15" s="1704" t="s">
        <v>217</v>
      </c>
      <c r="B15" s="1705"/>
      <c r="C15" s="307">
        <v>10788</v>
      </c>
      <c r="D15" s="393">
        <v>2.9738998114435047E-2</v>
      </c>
      <c r="E15" s="307">
        <v>7014</v>
      </c>
      <c r="F15" s="565">
        <v>0.65016685205784208</v>
      </c>
      <c r="G15" s="313">
        <v>3774</v>
      </c>
      <c r="H15" s="567">
        <v>0.34983314794215797</v>
      </c>
      <c r="I15" s="307">
        <v>5450</v>
      </c>
      <c r="J15" s="1536">
        <v>0.50519095291064142</v>
      </c>
      <c r="K15" s="1145">
        <v>494</v>
      </c>
      <c r="L15" s="1537">
        <v>4.5791620318872822E-2</v>
      </c>
      <c r="M15" s="1145">
        <v>270</v>
      </c>
      <c r="N15" s="1537">
        <v>2.5027808676307009E-2</v>
      </c>
      <c r="O15" s="1145">
        <v>353</v>
      </c>
      <c r="P15" s="1537">
        <v>3.2721542454579165E-2</v>
      </c>
      <c r="Q15" s="1145">
        <v>630</v>
      </c>
      <c r="R15" s="1537">
        <v>5.8398220244716352E-2</v>
      </c>
      <c r="S15" s="1145">
        <v>901</v>
      </c>
      <c r="T15" s="1537">
        <v>8.3518724508713379E-2</v>
      </c>
      <c r="U15" s="1145">
        <v>1112</v>
      </c>
      <c r="V15" s="1537">
        <v>0.10307749351130886</v>
      </c>
      <c r="W15" s="1145">
        <v>1578</v>
      </c>
      <c r="X15" s="385">
        <v>0.14627363737486096</v>
      </c>
      <c r="Z15" s="45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1:48" s="5" customFormat="1" ht="17.25" customHeight="1">
      <c r="A16" s="1704" t="s">
        <v>278</v>
      </c>
      <c r="B16" s="1819"/>
      <c r="C16" s="307">
        <v>11245</v>
      </c>
      <c r="D16" s="393">
        <v>3.0911879838142153E-2</v>
      </c>
      <c r="E16" s="307">
        <v>6878</v>
      </c>
      <c r="F16" s="565">
        <v>0.61164962205424633</v>
      </c>
      <c r="G16" s="313">
        <v>4367</v>
      </c>
      <c r="H16" s="567">
        <v>0.38835037794575367</v>
      </c>
      <c r="I16" s="307">
        <v>5661</v>
      </c>
      <c r="J16" s="1536">
        <v>0.50342374388617162</v>
      </c>
      <c r="K16" s="1145">
        <v>456</v>
      </c>
      <c r="L16" s="1537">
        <v>4.0551356158292577E-2</v>
      </c>
      <c r="M16" s="1145">
        <v>281</v>
      </c>
      <c r="N16" s="1537">
        <v>2.4988883948421522E-2</v>
      </c>
      <c r="O16" s="1145">
        <v>409</v>
      </c>
      <c r="P16" s="1537">
        <v>3.637172076478435E-2</v>
      </c>
      <c r="Q16" s="1145">
        <v>721</v>
      </c>
      <c r="R16" s="1537">
        <v>6.4117385504668736E-2</v>
      </c>
      <c r="S16" s="1145">
        <v>1115</v>
      </c>
      <c r="T16" s="1537">
        <v>9.9155180080035571E-2</v>
      </c>
      <c r="U16" s="1145">
        <v>1108</v>
      </c>
      <c r="V16" s="1537">
        <v>9.8532681191640728E-2</v>
      </c>
      <c r="W16" s="1145">
        <v>1494</v>
      </c>
      <c r="X16" s="385">
        <v>0.13285904846598487</v>
      </c>
      <c r="Z16" s="455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48" s="5" customFormat="1" ht="17.25" customHeight="1" thickBot="1">
      <c r="A17" s="1704" t="s">
        <v>601</v>
      </c>
      <c r="B17" s="1705"/>
      <c r="C17" s="307">
        <v>11695</v>
      </c>
      <c r="D17" s="393">
        <v>3.2049086210534684E-2</v>
      </c>
      <c r="E17" s="307">
        <v>7001</v>
      </c>
      <c r="F17" s="565">
        <v>0.59863189397178285</v>
      </c>
      <c r="G17" s="313">
        <v>4694</v>
      </c>
      <c r="H17" s="565">
        <v>0.40136810602821721</v>
      </c>
      <c r="I17" s="307">
        <v>6010</v>
      </c>
      <c r="J17" s="1536">
        <v>0.51389482684908083</v>
      </c>
      <c r="K17" s="1145">
        <v>451</v>
      </c>
      <c r="L17" s="1537">
        <v>3.8563488670371952E-2</v>
      </c>
      <c r="M17" s="1145">
        <v>309</v>
      </c>
      <c r="N17" s="1537">
        <v>2.6421547669944419E-2</v>
      </c>
      <c r="O17" s="1145">
        <v>452</v>
      </c>
      <c r="P17" s="1537">
        <v>3.864899529713553E-2</v>
      </c>
      <c r="Q17" s="1145">
        <v>726</v>
      </c>
      <c r="R17" s="1537">
        <v>6.2077811030354854E-2</v>
      </c>
      <c r="S17" s="1145">
        <v>1016</v>
      </c>
      <c r="T17" s="1537">
        <v>8.6874732791791365E-2</v>
      </c>
      <c r="U17" s="1145">
        <v>1205</v>
      </c>
      <c r="V17" s="1537">
        <v>0.10303548525010689</v>
      </c>
      <c r="W17" s="1145">
        <v>1526</v>
      </c>
      <c r="X17" s="385">
        <v>0.13048311244121419</v>
      </c>
      <c r="Z17" s="455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</row>
    <row r="18" spans="1:48" s="5" customFormat="1" ht="17.25" customHeight="1">
      <c r="A18" s="1694" t="s">
        <v>960</v>
      </c>
      <c r="B18" s="871" t="s">
        <v>281</v>
      </c>
      <c r="C18" s="874">
        <f>C17-C16</f>
        <v>450</v>
      </c>
      <c r="D18" s="932" t="s">
        <v>58</v>
      </c>
      <c r="E18" s="874">
        <f t="shared" ref="E18:M18" si="0">E17-E16</f>
        <v>123</v>
      </c>
      <c r="F18" s="931" t="s">
        <v>58</v>
      </c>
      <c r="G18" s="875">
        <f t="shared" si="0"/>
        <v>327</v>
      </c>
      <c r="H18" s="932" t="s">
        <v>58</v>
      </c>
      <c r="I18" s="874">
        <f t="shared" si="0"/>
        <v>349</v>
      </c>
      <c r="J18" s="931" t="s">
        <v>58</v>
      </c>
      <c r="K18" s="875">
        <f t="shared" si="0"/>
        <v>-5</v>
      </c>
      <c r="L18" s="931" t="s">
        <v>58</v>
      </c>
      <c r="M18" s="875">
        <f t="shared" si="0"/>
        <v>28</v>
      </c>
      <c r="N18" s="931" t="s">
        <v>58</v>
      </c>
      <c r="O18" s="875">
        <f>O17-O16</f>
        <v>43</v>
      </c>
      <c r="P18" s="931" t="s">
        <v>58</v>
      </c>
      <c r="Q18" s="875">
        <f>Q17-Q16</f>
        <v>5</v>
      </c>
      <c r="R18" s="931" t="s">
        <v>58</v>
      </c>
      <c r="S18" s="875">
        <f>S17-S16</f>
        <v>-99</v>
      </c>
      <c r="T18" s="931" t="s">
        <v>58</v>
      </c>
      <c r="U18" s="875">
        <f>U17-U16</f>
        <v>97</v>
      </c>
      <c r="V18" s="931" t="s">
        <v>58</v>
      </c>
      <c r="W18" s="875">
        <f>W17-W16</f>
        <v>32</v>
      </c>
      <c r="X18" s="932" t="s">
        <v>58</v>
      </c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</row>
    <row r="19" spans="1:48" s="5" customFormat="1" ht="17.25" customHeight="1">
      <c r="A19" s="1695"/>
      <c r="B19" s="891" t="s">
        <v>282</v>
      </c>
      <c r="C19" s="893">
        <f>C17/C16-1</f>
        <v>4.0017785682525675E-2</v>
      </c>
      <c r="D19" s="936" t="s">
        <v>58</v>
      </c>
      <c r="E19" s="893">
        <f t="shared" ref="E19:M19" si="1">E17/E16-1</f>
        <v>1.7883105553940126E-2</v>
      </c>
      <c r="F19" s="935" t="s">
        <v>58</v>
      </c>
      <c r="G19" s="894">
        <f t="shared" si="1"/>
        <v>7.4879780169452737E-2</v>
      </c>
      <c r="H19" s="936" t="s">
        <v>58</v>
      </c>
      <c r="I19" s="893">
        <f t="shared" si="1"/>
        <v>6.1649885179297037E-2</v>
      </c>
      <c r="J19" s="935" t="s">
        <v>58</v>
      </c>
      <c r="K19" s="894">
        <f t="shared" si="1"/>
        <v>-1.0964912280701733E-2</v>
      </c>
      <c r="L19" s="935" t="s">
        <v>58</v>
      </c>
      <c r="M19" s="894">
        <f t="shared" si="1"/>
        <v>9.9644128113878905E-2</v>
      </c>
      <c r="N19" s="935" t="s">
        <v>58</v>
      </c>
      <c r="O19" s="894">
        <f>O17/O16-1</f>
        <v>0.10513447432762835</v>
      </c>
      <c r="P19" s="935" t="s">
        <v>58</v>
      </c>
      <c r="Q19" s="894">
        <f>Q17/Q16-1</f>
        <v>6.9348127600554754E-3</v>
      </c>
      <c r="R19" s="935" t="s">
        <v>58</v>
      </c>
      <c r="S19" s="894">
        <f>S17/S16-1</f>
        <v>-8.878923766816138E-2</v>
      </c>
      <c r="T19" s="935" t="s">
        <v>58</v>
      </c>
      <c r="U19" s="894">
        <f>U17/U16-1</f>
        <v>8.7545126353790526E-2</v>
      </c>
      <c r="V19" s="935" t="s">
        <v>58</v>
      </c>
      <c r="W19" s="894">
        <f>W17/W16-1</f>
        <v>2.1419009370816644E-2</v>
      </c>
      <c r="X19" s="936" t="s">
        <v>58</v>
      </c>
      <c r="Y19" s="134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</row>
    <row r="20" spans="1:48" s="5" customFormat="1" ht="17.25" customHeight="1">
      <c r="A20" s="1696" t="s">
        <v>961</v>
      </c>
      <c r="B20" s="896" t="s">
        <v>281</v>
      </c>
      <c r="C20" s="899">
        <f>C17-C12</f>
        <v>1383</v>
      </c>
      <c r="D20" s="940" t="s">
        <v>58</v>
      </c>
      <c r="E20" s="899">
        <f t="shared" ref="E20:M20" si="2">E17-E12</f>
        <v>-827</v>
      </c>
      <c r="F20" s="939" t="s">
        <v>58</v>
      </c>
      <c r="G20" s="900">
        <f t="shared" si="2"/>
        <v>2210</v>
      </c>
      <c r="H20" s="940" t="s">
        <v>58</v>
      </c>
      <c r="I20" s="899">
        <f t="shared" si="2"/>
        <v>406</v>
      </c>
      <c r="J20" s="939" t="s">
        <v>58</v>
      </c>
      <c r="K20" s="900">
        <f t="shared" si="2"/>
        <v>-36</v>
      </c>
      <c r="L20" s="939" t="s">
        <v>58</v>
      </c>
      <c r="M20" s="900">
        <f t="shared" si="2"/>
        <v>26</v>
      </c>
      <c r="N20" s="939" t="s">
        <v>58</v>
      </c>
      <c r="O20" s="900">
        <f>O17-O12</f>
        <v>102</v>
      </c>
      <c r="P20" s="939" t="s">
        <v>58</v>
      </c>
      <c r="Q20" s="900">
        <f>Q17-Q12</f>
        <v>228</v>
      </c>
      <c r="R20" s="939" t="s">
        <v>58</v>
      </c>
      <c r="S20" s="900">
        <f>S17-S12</f>
        <v>311</v>
      </c>
      <c r="T20" s="939" t="s">
        <v>58</v>
      </c>
      <c r="U20" s="900">
        <f>U17-U12</f>
        <v>168</v>
      </c>
      <c r="V20" s="939" t="s">
        <v>58</v>
      </c>
      <c r="W20" s="900">
        <f>W17-W12</f>
        <v>178</v>
      </c>
      <c r="X20" s="940" t="s">
        <v>58</v>
      </c>
      <c r="Y20" s="120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</row>
    <row r="21" spans="1:48" s="5" customFormat="1" ht="17.25" customHeight="1">
      <c r="A21" s="1695"/>
      <c r="B21" s="891" t="s">
        <v>282</v>
      </c>
      <c r="C21" s="893">
        <f>C17/C12-1</f>
        <v>0.13411559348332047</v>
      </c>
      <c r="D21" s="936" t="s">
        <v>58</v>
      </c>
      <c r="E21" s="893">
        <f t="shared" ref="E21:M21" si="3">E17/E12-1</f>
        <v>-0.10564639754726624</v>
      </c>
      <c r="F21" s="935" t="s">
        <v>58</v>
      </c>
      <c r="G21" s="894">
        <f t="shared" si="3"/>
        <v>0.88969404186795487</v>
      </c>
      <c r="H21" s="936" t="s">
        <v>58</v>
      </c>
      <c r="I21" s="893">
        <f t="shared" si="3"/>
        <v>7.2448251249107809E-2</v>
      </c>
      <c r="J21" s="935" t="s">
        <v>58</v>
      </c>
      <c r="K21" s="894">
        <f t="shared" si="3"/>
        <v>-7.3921971252566721E-2</v>
      </c>
      <c r="L21" s="935" t="s">
        <v>58</v>
      </c>
      <c r="M21" s="894">
        <f t="shared" si="3"/>
        <v>9.1872791519434616E-2</v>
      </c>
      <c r="N21" s="935" t="s">
        <v>58</v>
      </c>
      <c r="O21" s="894">
        <f>O17/O12-1</f>
        <v>0.29142857142857137</v>
      </c>
      <c r="P21" s="935" t="s">
        <v>58</v>
      </c>
      <c r="Q21" s="894">
        <f>Q17/Q12-1</f>
        <v>0.45783132530120474</v>
      </c>
      <c r="R21" s="935" t="s">
        <v>58</v>
      </c>
      <c r="S21" s="894">
        <f>S17/S12-1</f>
        <v>0.44113475177304973</v>
      </c>
      <c r="T21" s="935" t="s">
        <v>58</v>
      </c>
      <c r="U21" s="894">
        <f>U17/U12-1</f>
        <v>0.16200578592092585</v>
      </c>
      <c r="V21" s="935" t="s">
        <v>58</v>
      </c>
      <c r="W21" s="894">
        <f>W17/W12-1</f>
        <v>0.13204747774480707</v>
      </c>
      <c r="X21" s="936" t="s">
        <v>58</v>
      </c>
      <c r="Y21" s="1200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</row>
    <row r="22" spans="1:48" s="5" customFormat="1" ht="17.25" customHeight="1">
      <c r="A22" s="1696" t="s">
        <v>962</v>
      </c>
      <c r="B22" s="896" t="s">
        <v>281</v>
      </c>
      <c r="C22" s="899">
        <f>C17-C7</f>
        <v>2725</v>
      </c>
      <c r="D22" s="940" t="s">
        <v>58</v>
      </c>
      <c r="E22" s="899">
        <f t="shared" ref="E22:M22" si="4">E17-E7</f>
        <v>-189</v>
      </c>
      <c r="F22" s="939" t="s">
        <v>58</v>
      </c>
      <c r="G22" s="900">
        <f t="shared" si="4"/>
        <v>2914</v>
      </c>
      <c r="H22" s="940" t="s">
        <v>58</v>
      </c>
      <c r="I22" s="899">
        <f t="shared" si="4"/>
        <v>869</v>
      </c>
      <c r="J22" s="939" t="s">
        <v>58</v>
      </c>
      <c r="K22" s="900">
        <f t="shared" si="4"/>
        <v>-34</v>
      </c>
      <c r="L22" s="939" t="s">
        <v>58</v>
      </c>
      <c r="M22" s="900">
        <f t="shared" si="4"/>
        <v>66</v>
      </c>
      <c r="N22" s="939" t="s">
        <v>58</v>
      </c>
      <c r="O22" s="900">
        <f>O17-O7</f>
        <v>123</v>
      </c>
      <c r="P22" s="939" t="s">
        <v>58</v>
      </c>
      <c r="Q22" s="900">
        <f>Q17-Q7</f>
        <v>230</v>
      </c>
      <c r="R22" s="939" t="s">
        <v>58</v>
      </c>
      <c r="S22" s="900">
        <f>S17-S7</f>
        <v>626</v>
      </c>
      <c r="T22" s="939" t="s">
        <v>58</v>
      </c>
      <c r="U22" s="900">
        <f>U17-U7</f>
        <v>718</v>
      </c>
      <c r="V22" s="939" t="s">
        <v>58</v>
      </c>
      <c r="W22" s="900">
        <f>W17-W7</f>
        <v>127</v>
      </c>
      <c r="X22" s="940" t="s">
        <v>58</v>
      </c>
      <c r="Y22" s="1200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48" s="5" customFormat="1" ht="17.25" customHeight="1" thickBot="1">
      <c r="A23" s="1697"/>
      <c r="B23" s="903" t="s">
        <v>282</v>
      </c>
      <c r="C23" s="905">
        <f>C17/C7-1</f>
        <v>0.30379041248606464</v>
      </c>
      <c r="D23" s="952" t="s">
        <v>58</v>
      </c>
      <c r="E23" s="905">
        <f t="shared" ref="E23:M23" si="5">E17/E7-1</f>
        <v>-2.6286509040333805E-2</v>
      </c>
      <c r="F23" s="951" t="s">
        <v>58</v>
      </c>
      <c r="G23" s="906">
        <f t="shared" si="5"/>
        <v>1.6370786516853935</v>
      </c>
      <c r="H23" s="952" t="s">
        <v>58</v>
      </c>
      <c r="I23" s="905">
        <f t="shared" si="5"/>
        <v>0.16903326201128177</v>
      </c>
      <c r="J23" s="951" t="s">
        <v>58</v>
      </c>
      <c r="K23" s="906">
        <f t="shared" si="5"/>
        <v>-7.0103092783505128E-2</v>
      </c>
      <c r="L23" s="951" t="s">
        <v>58</v>
      </c>
      <c r="M23" s="906">
        <f t="shared" si="5"/>
        <v>0.27160493827160503</v>
      </c>
      <c r="N23" s="951" t="s">
        <v>58</v>
      </c>
      <c r="O23" s="906">
        <f>O17/O7-1</f>
        <v>0.37386018237082075</v>
      </c>
      <c r="P23" s="951" t="s">
        <v>58</v>
      </c>
      <c r="Q23" s="906">
        <f>Q17/Q7-1</f>
        <v>0.46370967741935476</v>
      </c>
      <c r="R23" s="951" t="s">
        <v>58</v>
      </c>
      <c r="S23" s="906">
        <f>S17/S7-1</f>
        <v>1.6051282051282052</v>
      </c>
      <c r="T23" s="951" t="s">
        <v>58</v>
      </c>
      <c r="U23" s="906">
        <f>U17/U7-1</f>
        <v>1.4743326488706368</v>
      </c>
      <c r="V23" s="951" t="s">
        <v>58</v>
      </c>
      <c r="W23" s="906">
        <f>W17/W7-1</f>
        <v>9.0779127948534599E-2</v>
      </c>
      <c r="X23" s="952" t="s">
        <v>58</v>
      </c>
      <c r="Y23" s="127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1:48" s="358" customFormat="1" ht="17.25" customHeight="1">
      <c r="A24" s="1618" t="s">
        <v>257</v>
      </c>
      <c r="B24" s="359"/>
      <c r="Y24" s="134"/>
      <c r="Z24" s="134"/>
      <c r="AA24" s="134"/>
      <c r="AB24" s="134"/>
    </row>
    <row r="25" spans="1:48" s="358" customFormat="1" ht="17.25" customHeight="1">
      <c r="A25" s="1619" t="s">
        <v>1031</v>
      </c>
      <c r="B25" s="316"/>
      <c r="Y25" s="1175"/>
      <c r="Z25" s="1175"/>
      <c r="AA25" s="1175"/>
      <c r="AB25" s="1175"/>
    </row>
    <row r="26" spans="1:48" ht="17.25" customHeight="1">
      <c r="A26" s="1620" t="s">
        <v>467</v>
      </c>
      <c r="B26" s="570"/>
      <c r="C26" s="360"/>
      <c r="D26" s="360"/>
      <c r="E26" s="360"/>
      <c r="F26" s="360"/>
      <c r="G26" s="360"/>
      <c r="H26" s="360"/>
      <c r="I26" s="360"/>
      <c r="J26" s="360"/>
      <c r="K26" s="360"/>
      <c r="L26" s="360"/>
      <c r="M26" s="167"/>
      <c r="N26" s="360"/>
      <c r="O26" s="360"/>
      <c r="P26" s="360"/>
      <c r="Q26" s="360"/>
      <c r="R26" s="360"/>
      <c r="S26" s="358"/>
      <c r="T26" s="358"/>
      <c r="U26" s="167"/>
      <c r="V26" s="358"/>
      <c r="W26" s="358"/>
      <c r="X26" s="358"/>
      <c r="Y26" s="1175"/>
      <c r="Z26" s="1175"/>
      <c r="AA26" s="1175"/>
      <c r="AB26" s="1175"/>
    </row>
    <row r="27" spans="1:48" s="358" customFormat="1" ht="17.25" customHeight="1">
      <c r="A27" s="1620" t="s">
        <v>605</v>
      </c>
      <c r="B27" s="570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167"/>
      <c r="V27" s="314"/>
      <c r="W27" s="314"/>
      <c r="X27" s="314"/>
      <c r="Y27" s="1175"/>
      <c r="Z27" s="1175"/>
      <c r="AA27" s="1175"/>
      <c r="AB27" s="1175"/>
    </row>
  </sheetData>
  <sortState ref="A30:D44">
    <sortCondition ref="B30:B44"/>
  </sortState>
  <mergeCells count="28">
    <mergeCell ref="Q4:R5"/>
    <mergeCell ref="S4:T5"/>
    <mergeCell ref="U4:V5"/>
    <mergeCell ref="W4:X5"/>
    <mergeCell ref="C3:D5"/>
    <mergeCell ref="E3:H3"/>
    <mergeCell ref="I3:X3"/>
    <mergeCell ref="E4:F5"/>
    <mergeCell ref="G4:H5"/>
    <mergeCell ref="I4:J5"/>
    <mergeCell ref="K4:L5"/>
    <mergeCell ref="M4:N5"/>
    <mergeCell ref="O4:P5"/>
    <mergeCell ref="A18:A19"/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5" orientation="landscape" r:id="rId1"/>
  <ignoredErrors>
    <ignoredError sqref="C18:X22 D23:X23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8"/>
  <dimension ref="A1:AV35"/>
  <sheetViews>
    <sheetView zoomScaleNormal="100" workbookViewId="0"/>
  </sheetViews>
  <sheetFormatPr defaultColWidth="9.140625" defaultRowHeight="15"/>
  <cols>
    <col min="1" max="1" width="12.5703125" style="314" customWidth="1"/>
    <col min="2" max="2" width="5" style="314" customWidth="1"/>
    <col min="3" max="3" width="5.140625" style="314" customWidth="1"/>
    <col min="4" max="5" width="4.7109375" style="314" customWidth="1"/>
    <col min="6" max="6" width="5.7109375" style="314" customWidth="1"/>
    <col min="7" max="7" width="5" style="314" customWidth="1"/>
    <col min="8" max="8" width="6" style="314" customWidth="1"/>
    <col min="9" max="9" width="5" style="314" customWidth="1"/>
    <col min="10" max="10" width="5.28515625" style="314" customWidth="1"/>
    <col min="11" max="11" width="5" style="314" customWidth="1"/>
    <col min="12" max="12" width="5.7109375" style="314" customWidth="1"/>
    <col min="13" max="15" width="5" style="314" customWidth="1"/>
    <col min="16" max="16" width="5.140625" style="314" customWidth="1"/>
    <col min="17" max="17" width="5" style="314" customWidth="1"/>
    <col min="18" max="18" width="5.140625" style="314" customWidth="1"/>
    <col min="19" max="19" width="5" style="314" customWidth="1"/>
    <col min="20" max="20" width="5.7109375" style="314" customWidth="1"/>
    <col min="21" max="21" width="5" style="314" customWidth="1"/>
    <col min="22" max="22" width="6" style="314" customWidth="1"/>
    <col min="23" max="23" width="5" style="314" customWidth="1"/>
    <col min="24" max="24" width="5.28515625" style="314" customWidth="1"/>
    <col min="25" max="25" width="5.42578125" style="314" customWidth="1"/>
    <col min="26" max="16384" width="9.140625" style="314"/>
  </cols>
  <sheetData>
    <row r="1" spans="1:48" s="309" customFormat="1" ht="17.25" customHeight="1">
      <c r="A1" s="356" t="s">
        <v>1011</v>
      </c>
      <c r="B1" s="356"/>
      <c r="Z1" s="790"/>
    </row>
    <row r="2" spans="1:48" s="310" customFormat="1" ht="17.25" customHeight="1" thickBot="1">
      <c r="A2" s="517" t="s">
        <v>283</v>
      </c>
      <c r="P2" s="310" t="s">
        <v>0</v>
      </c>
    </row>
    <row r="3" spans="1:48" s="4" customFormat="1" ht="17.25" customHeight="1">
      <c r="A3" s="1698" t="s">
        <v>288</v>
      </c>
      <c r="B3" s="1699"/>
      <c r="C3" s="1806" t="s">
        <v>76</v>
      </c>
      <c r="D3" s="1834"/>
      <c r="E3" s="1807"/>
      <c r="F3" s="1824" t="s">
        <v>46</v>
      </c>
      <c r="G3" s="1825"/>
      <c r="H3" s="1825"/>
      <c r="I3" s="1826"/>
      <c r="J3" s="1835" t="s">
        <v>47</v>
      </c>
      <c r="K3" s="1825"/>
      <c r="L3" s="1825"/>
      <c r="M3" s="1825"/>
      <c r="N3" s="1825"/>
      <c r="O3" s="1825"/>
      <c r="P3" s="1825"/>
      <c r="Q3" s="1825"/>
      <c r="R3" s="1825"/>
      <c r="S3" s="1825"/>
      <c r="T3" s="1825"/>
      <c r="U3" s="1825"/>
      <c r="V3" s="1825"/>
      <c r="W3" s="1825"/>
      <c r="X3" s="1827"/>
      <c r="Y3" s="1828"/>
    </row>
    <row r="4" spans="1:48" s="4" customFormat="1" ht="17.25" customHeight="1">
      <c r="A4" s="1700"/>
      <c r="B4" s="1701"/>
      <c r="C4" s="1810"/>
      <c r="D4" s="1740"/>
      <c r="E4" s="1669"/>
      <c r="F4" s="1829" t="s">
        <v>256</v>
      </c>
      <c r="G4" s="1830"/>
      <c r="H4" s="1708" t="s">
        <v>48</v>
      </c>
      <c r="I4" s="1822"/>
      <c r="J4" s="1777" t="s">
        <v>52</v>
      </c>
      <c r="K4" s="1820"/>
      <c r="L4" s="1708" t="s">
        <v>51</v>
      </c>
      <c r="M4" s="1820"/>
      <c r="N4" s="1708" t="s">
        <v>50</v>
      </c>
      <c r="O4" s="1820"/>
      <c r="P4" s="1708" t="s">
        <v>53</v>
      </c>
      <c r="Q4" s="1820"/>
      <c r="R4" s="1708" t="s">
        <v>49</v>
      </c>
      <c r="S4" s="1820"/>
      <c r="T4" s="1708" t="s">
        <v>54</v>
      </c>
      <c r="U4" s="1820"/>
      <c r="V4" s="1708" t="s">
        <v>55</v>
      </c>
      <c r="W4" s="1820"/>
      <c r="X4" s="1708" t="s">
        <v>68</v>
      </c>
      <c r="Y4" s="1822"/>
    </row>
    <row r="5" spans="1:48" s="4" customFormat="1" ht="17.25" customHeight="1">
      <c r="A5" s="1700"/>
      <c r="B5" s="1701"/>
      <c r="C5" s="1810"/>
      <c r="D5" s="1740"/>
      <c r="E5" s="1669"/>
      <c r="F5" s="1831"/>
      <c r="G5" s="1832"/>
      <c r="H5" s="1821"/>
      <c r="I5" s="1823"/>
      <c r="J5" s="1813"/>
      <c r="K5" s="1821"/>
      <c r="L5" s="1821"/>
      <c r="M5" s="1821"/>
      <c r="N5" s="1821"/>
      <c r="O5" s="1821"/>
      <c r="P5" s="1821"/>
      <c r="Q5" s="1821"/>
      <c r="R5" s="1821"/>
      <c r="S5" s="1821"/>
      <c r="T5" s="1821"/>
      <c r="U5" s="1821"/>
      <c r="V5" s="1821"/>
      <c r="W5" s="1821"/>
      <c r="X5" s="1821"/>
      <c r="Y5" s="1823"/>
    </row>
    <row r="6" spans="1:48" s="4" customFormat="1" ht="17.25" customHeight="1" thickBot="1">
      <c r="A6" s="1702"/>
      <c r="B6" s="1703"/>
      <c r="C6" s="953" t="s">
        <v>224</v>
      </c>
      <c r="D6" s="958" t="s">
        <v>233</v>
      </c>
      <c r="E6" s="954" t="s">
        <v>229</v>
      </c>
      <c r="F6" s="953" t="s">
        <v>224</v>
      </c>
      <c r="G6" s="959" t="s">
        <v>230</v>
      </c>
      <c r="H6" s="956" t="s">
        <v>224</v>
      </c>
      <c r="I6" s="957" t="s">
        <v>230</v>
      </c>
      <c r="J6" s="953" t="s">
        <v>224</v>
      </c>
      <c r="K6" s="959" t="s">
        <v>230</v>
      </c>
      <c r="L6" s="956" t="s">
        <v>224</v>
      </c>
      <c r="M6" s="959" t="s">
        <v>230</v>
      </c>
      <c r="N6" s="956" t="s">
        <v>224</v>
      </c>
      <c r="O6" s="959" t="s">
        <v>230</v>
      </c>
      <c r="P6" s="956" t="s">
        <v>224</v>
      </c>
      <c r="Q6" s="959" t="s">
        <v>265</v>
      </c>
      <c r="R6" s="956" t="s">
        <v>224</v>
      </c>
      <c r="S6" s="959" t="s">
        <v>230</v>
      </c>
      <c r="T6" s="956" t="s">
        <v>224</v>
      </c>
      <c r="U6" s="959" t="s">
        <v>230</v>
      </c>
      <c r="V6" s="956" t="s">
        <v>224</v>
      </c>
      <c r="W6" s="959" t="s">
        <v>230</v>
      </c>
      <c r="X6" s="956" t="s">
        <v>224</v>
      </c>
      <c r="Y6" s="957" t="s">
        <v>230</v>
      </c>
    </row>
    <row r="7" spans="1:48" s="5" customFormat="1" ht="17.25" customHeight="1">
      <c r="A7" s="1704" t="s">
        <v>11</v>
      </c>
      <c r="B7" s="1705"/>
      <c r="C7" s="312">
        <v>3034</v>
      </c>
      <c r="D7" s="572">
        <v>2.0144343449768613E-2</v>
      </c>
      <c r="E7" s="575">
        <v>0.33823857302118171</v>
      </c>
      <c r="F7" s="312">
        <v>2408</v>
      </c>
      <c r="G7" s="565">
        <v>0.79367172050098878</v>
      </c>
      <c r="H7" s="311">
        <v>626</v>
      </c>
      <c r="I7" s="567">
        <v>0.2063282794990112</v>
      </c>
      <c r="J7" s="312">
        <v>1657</v>
      </c>
      <c r="K7" s="565">
        <v>0.54614370468029005</v>
      </c>
      <c r="L7" s="311">
        <v>241</v>
      </c>
      <c r="M7" s="382">
        <v>7.9433091628213576E-2</v>
      </c>
      <c r="N7" s="311">
        <v>116</v>
      </c>
      <c r="O7" s="382">
        <v>3.8233355306526037E-2</v>
      </c>
      <c r="P7" s="311">
        <v>155</v>
      </c>
      <c r="Q7" s="382">
        <v>5.1087673038892549E-2</v>
      </c>
      <c r="R7" s="311">
        <v>172</v>
      </c>
      <c r="S7" s="382">
        <v>5.6690837178642053E-2</v>
      </c>
      <c r="T7" s="311">
        <v>123</v>
      </c>
      <c r="U7" s="382">
        <v>4.0540540540540543E-2</v>
      </c>
      <c r="V7" s="311">
        <v>92</v>
      </c>
      <c r="W7" s="382">
        <v>3.0323005932762031E-2</v>
      </c>
      <c r="X7" s="311">
        <v>478</v>
      </c>
      <c r="Y7" s="385">
        <v>0.15754779169413316</v>
      </c>
      <c r="Z7" s="40"/>
      <c r="AA7" s="455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1:48" s="5" customFormat="1" ht="17.25" customHeight="1">
      <c r="A8" s="1704" t="s">
        <v>12</v>
      </c>
      <c r="B8" s="1705"/>
      <c r="C8" s="312">
        <v>3108</v>
      </c>
      <c r="D8" s="572">
        <v>1.9695942306351751E-2</v>
      </c>
      <c r="E8" s="575">
        <v>0.33650931139021223</v>
      </c>
      <c r="F8" s="312">
        <v>2457</v>
      </c>
      <c r="G8" s="565">
        <v>0.79054054054054057</v>
      </c>
      <c r="H8" s="311">
        <v>651</v>
      </c>
      <c r="I8" s="567">
        <v>0.20945945945945946</v>
      </c>
      <c r="J8" s="312">
        <v>1757</v>
      </c>
      <c r="K8" s="565">
        <v>0.56531531531531531</v>
      </c>
      <c r="L8" s="311">
        <v>237</v>
      </c>
      <c r="M8" s="382">
        <v>7.6254826254826255E-2</v>
      </c>
      <c r="N8" s="311">
        <v>116</v>
      </c>
      <c r="O8" s="382">
        <v>3.7323037323037322E-2</v>
      </c>
      <c r="P8" s="311">
        <v>146</v>
      </c>
      <c r="Q8" s="382">
        <v>4.6975546975546977E-2</v>
      </c>
      <c r="R8" s="311">
        <v>185</v>
      </c>
      <c r="S8" s="382">
        <v>5.9523809523809521E-2</v>
      </c>
      <c r="T8" s="311">
        <v>118</v>
      </c>
      <c r="U8" s="382">
        <v>3.7966537966537969E-2</v>
      </c>
      <c r="V8" s="311">
        <v>98</v>
      </c>
      <c r="W8" s="382">
        <v>3.1531531531531529E-2</v>
      </c>
      <c r="X8" s="311">
        <v>451</v>
      </c>
      <c r="Y8" s="385">
        <v>0.14510939510939511</v>
      </c>
      <c r="Z8" s="40"/>
      <c r="AA8" s="455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1:48" s="5" customFormat="1" ht="17.25" customHeight="1">
      <c r="A9" s="1704" t="s">
        <v>13</v>
      </c>
      <c r="B9" s="1705"/>
      <c r="C9" s="312">
        <v>3145</v>
      </c>
      <c r="D9" s="572">
        <v>1.9131683162293855E-2</v>
      </c>
      <c r="E9" s="575">
        <v>0.33070452155625657</v>
      </c>
      <c r="F9" s="312">
        <v>2510</v>
      </c>
      <c r="G9" s="565">
        <v>0.79809220985691576</v>
      </c>
      <c r="H9" s="311">
        <v>635</v>
      </c>
      <c r="I9" s="567">
        <v>0.20190779014308427</v>
      </c>
      <c r="J9" s="312">
        <v>1749</v>
      </c>
      <c r="K9" s="565">
        <v>0.55612082670906204</v>
      </c>
      <c r="L9" s="311">
        <v>245</v>
      </c>
      <c r="M9" s="382">
        <v>7.7901430842607311E-2</v>
      </c>
      <c r="N9" s="311">
        <v>120</v>
      </c>
      <c r="O9" s="382">
        <v>3.8155802861685212E-2</v>
      </c>
      <c r="P9" s="311">
        <v>156</v>
      </c>
      <c r="Q9" s="382">
        <v>4.9602543720190781E-2</v>
      </c>
      <c r="R9" s="311">
        <v>184</v>
      </c>
      <c r="S9" s="382">
        <v>5.8505564387917326E-2</v>
      </c>
      <c r="T9" s="311">
        <v>144</v>
      </c>
      <c r="U9" s="382">
        <v>4.5786963434022256E-2</v>
      </c>
      <c r="V9" s="311">
        <v>105</v>
      </c>
      <c r="W9" s="382">
        <v>3.3386327503974564E-2</v>
      </c>
      <c r="X9" s="311">
        <v>442</v>
      </c>
      <c r="Y9" s="385">
        <v>0.14054054054054055</v>
      </c>
      <c r="Z9" s="40"/>
      <c r="AA9" s="455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48" s="5" customFormat="1" ht="17.25" customHeight="1">
      <c r="A10" s="1704" t="s">
        <v>14</v>
      </c>
      <c r="B10" s="1705"/>
      <c r="C10" s="312">
        <v>3209</v>
      </c>
      <c r="D10" s="572">
        <v>1.8798512052956854E-2</v>
      </c>
      <c r="E10" s="575">
        <v>0.3285553394082113</v>
      </c>
      <c r="F10" s="312">
        <v>2547</v>
      </c>
      <c r="G10" s="565">
        <v>0.79370520411343093</v>
      </c>
      <c r="H10" s="311">
        <v>662</v>
      </c>
      <c r="I10" s="567">
        <v>0.20629479588656902</v>
      </c>
      <c r="J10" s="312">
        <v>1783</v>
      </c>
      <c r="K10" s="565">
        <v>0.5556248052352758</v>
      </c>
      <c r="L10" s="311">
        <v>244</v>
      </c>
      <c r="M10" s="382">
        <v>7.6036148332813955E-2</v>
      </c>
      <c r="N10" s="311">
        <v>115</v>
      </c>
      <c r="O10" s="382">
        <v>3.5836709255219694E-2</v>
      </c>
      <c r="P10" s="311">
        <v>170</v>
      </c>
      <c r="Q10" s="382">
        <v>5.2976004985976939E-2</v>
      </c>
      <c r="R10" s="311">
        <v>171</v>
      </c>
      <c r="S10" s="382">
        <v>5.3287628544717983E-2</v>
      </c>
      <c r="T10" s="311">
        <v>135</v>
      </c>
      <c r="U10" s="382">
        <v>4.2069180430040508E-2</v>
      </c>
      <c r="V10" s="311">
        <v>146</v>
      </c>
      <c r="W10" s="382">
        <v>4.5497039576191958E-2</v>
      </c>
      <c r="X10" s="311">
        <v>445</v>
      </c>
      <c r="Y10" s="385">
        <v>0.13867248363976317</v>
      </c>
      <c r="Z10" s="40"/>
      <c r="AA10" s="455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</row>
    <row r="11" spans="1:48" s="5" customFormat="1" ht="17.25" customHeight="1">
      <c r="A11" s="1704" t="s">
        <v>15</v>
      </c>
      <c r="B11" s="1705"/>
      <c r="C11" s="312">
        <v>3294</v>
      </c>
      <c r="D11" s="572">
        <v>1.8817588218156059E-2</v>
      </c>
      <c r="E11" s="575">
        <v>0.32733777203617209</v>
      </c>
      <c r="F11" s="312">
        <v>2558</v>
      </c>
      <c r="G11" s="565">
        <v>0.77656344869459626</v>
      </c>
      <c r="H11" s="311">
        <v>736</v>
      </c>
      <c r="I11" s="567">
        <v>0.22343655130540377</v>
      </c>
      <c r="J11" s="312">
        <v>1807</v>
      </c>
      <c r="K11" s="565">
        <v>0.54857316332726169</v>
      </c>
      <c r="L11" s="311">
        <v>235</v>
      </c>
      <c r="M11" s="382">
        <v>7.1341833636915611E-2</v>
      </c>
      <c r="N11" s="311">
        <v>117</v>
      </c>
      <c r="O11" s="382">
        <v>3.5519125683060107E-2</v>
      </c>
      <c r="P11" s="311">
        <v>203</v>
      </c>
      <c r="Q11" s="382">
        <v>6.1627200971463264E-2</v>
      </c>
      <c r="R11" s="311">
        <v>181</v>
      </c>
      <c r="S11" s="382">
        <v>5.4948391013964787E-2</v>
      </c>
      <c r="T11" s="311">
        <v>137</v>
      </c>
      <c r="U11" s="382">
        <v>4.1590771098967819E-2</v>
      </c>
      <c r="V11" s="311">
        <v>164</v>
      </c>
      <c r="W11" s="382">
        <v>4.9787492410443231E-2</v>
      </c>
      <c r="X11" s="311">
        <v>450</v>
      </c>
      <c r="Y11" s="385">
        <v>0.13661202185792351</v>
      </c>
      <c r="Z11" s="40"/>
      <c r="AA11" s="455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</row>
    <row r="12" spans="1:48" s="5" customFormat="1" ht="17.25" customHeight="1">
      <c r="A12" s="1704" t="s">
        <v>16</v>
      </c>
      <c r="B12" s="1705"/>
      <c r="C12" s="312">
        <v>3308</v>
      </c>
      <c r="D12" s="572">
        <v>1.873435500130257E-2</v>
      </c>
      <c r="E12" s="575">
        <v>0.32079131109387121</v>
      </c>
      <c r="F12" s="312">
        <v>2573</v>
      </c>
      <c r="G12" s="565">
        <v>0.77781136638452242</v>
      </c>
      <c r="H12" s="311">
        <v>735</v>
      </c>
      <c r="I12" s="567">
        <v>0.22218863361547764</v>
      </c>
      <c r="J12" s="312">
        <v>1788</v>
      </c>
      <c r="K12" s="565">
        <v>0.54050785973397819</v>
      </c>
      <c r="L12" s="311">
        <v>239</v>
      </c>
      <c r="M12" s="382">
        <v>7.2249093107617901E-2</v>
      </c>
      <c r="N12" s="311">
        <v>129</v>
      </c>
      <c r="O12" s="382">
        <v>3.8996372430471583E-2</v>
      </c>
      <c r="P12" s="311">
        <v>171</v>
      </c>
      <c r="Q12" s="382">
        <v>5.1692865779927447E-2</v>
      </c>
      <c r="R12" s="311">
        <v>173</v>
      </c>
      <c r="S12" s="382">
        <v>5.2297460701330109E-2</v>
      </c>
      <c r="T12" s="311">
        <v>164</v>
      </c>
      <c r="U12" s="382">
        <v>4.9576783555018135E-2</v>
      </c>
      <c r="V12" s="311">
        <v>192</v>
      </c>
      <c r="W12" s="382">
        <v>5.8041112454655382E-2</v>
      </c>
      <c r="X12" s="311">
        <v>452</v>
      </c>
      <c r="Y12" s="385">
        <v>0.13663845223700122</v>
      </c>
      <c r="Z12" s="40"/>
      <c r="AA12" s="455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48" s="5" customFormat="1" ht="17.25" customHeight="1">
      <c r="A13" s="1704" t="s">
        <v>17</v>
      </c>
      <c r="B13" s="1705"/>
      <c r="C13" s="307">
        <v>3400</v>
      </c>
      <c r="D13" s="573">
        <v>1.9272409844800418E-2</v>
      </c>
      <c r="E13" s="575">
        <v>0.32270311313591493</v>
      </c>
      <c r="F13" s="307">
        <v>2595</v>
      </c>
      <c r="G13" s="565">
        <v>0.76323529411764701</v>
      </c>
      <c r="H13" s="313">
        <v>805</v>
      </c>
      <c r="I13" s="567">
        <v>0.23676470588235293</v>
      </c>
      <c r="J13" s="307">
        <v>1810</v>
      </c>
      <c r="K13" s="565">
        <v>0.53235294117647058</v>
      </c>
      <c r="L13" s="313">
        <v>251</v>
      </c>
      <c r="M13" s="382">
        <v>7.3823529411764705E-2</v>
      </c>
      <c r="N13" s="313">
        <v>113</v>
      </c>
      <c r="O13" s="382">
        <v>3.3235294117647057E-2</v>
      </c>
      <c r="P13" s="313">
        <v>161</v>
      </c>
      <c r="Q13" s="382">
        <v>4.7352941176470591E-2</v>
      </c>
      <c r="R13" s="313">
        <v>203</v>
      </c>
      <c r="S13" s="382">
        <v>5.9705882352941178E-2</v>
      </c>
      <c r="T13" s="313">
        <v>172</v>
      </c>
      <c r="U13" s="382">
        <v>5.0588235294117649E-2</v>
      </c>
      <c r="V13" s="313">
        <v>227</v>
      </c>
      <c r="W13" s="382">
        <v>6.6764705882352934E-2</v>
      </c>
      <c r="X13" s="313">
        <v>463</v>
      </c>
      <c r="Y13" s="385">
        <v>0.13617647058823529</v>
      </c>
      <c r="Z13" s="40"/>
      <c r="AA13" s="455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48" s="5" customFormat="1" ht="17.25" customHeight="1">
      <c r="A14" s="1704" t="s">
        <v>18</v>
      </c>
      <c r="B14" s="1705"/>
      <c r="C14" s="307">
        <v>3333</v>
      </c>
      <c r="D14" s="573">
        <v>1.9148789483965114E-2</v>
      </c>
      <c r="E14" s="575">
        <v>0.31785237459469767</v>
      </c>
      <c r="F14" s="307">
        <v>2407</v>
      </c>
      <c r="G14" s="565">
        <v>0.7221722172217222</v>
      </c>
      <c r="H14" s="313">
        <v>926</v>
      </c>
      <c r="I14" s="567">
        <v>0.27782778277827785</v>
      </c>
      <c r="J14" s="307">
        <v>1676</v>
      </c>
      <c r="K14" s="565">
        <v>0.50285028502850282</v>
      </c>
      <c r="L14" s="313">
        <v>235</v>
      </c>
      <c r="M14" s="382">
        <v>7.0507050705070504E-2</v>
      </c>
      <c r="N14" s="313">
        <v>120</v>
      </c>
      <c r="O14" s="382">
        <v>3.6003600360036005E-2</v>
      </c>
      <c r="P14" s="313">
        <v>156</v>
      </c>
      <c r="Q14" s="382">
        <v>4.6804680468046804E-2</v>
      </c>
      <c r="R14" s="313">
        <v>211</v>
      </c>
      <c r="S14" s="382">
        <v>6.3306330633063304E-2</v>
      </c>
      <c r="T14" s="313">
        <v>192</v>
      </c>
      <c r="U14" s="382">
        <v>5.7605760576057603E-2</v>
      </c>
      <c r="V14" s="313">
        <v>263</v>
      </c>
      <c r="W14" s="382">
        <v>7.8907890789078908E-2</v>
      </c>
      <c r="X14" s="313">
        <v>480</v>
      </c>
      <c r="Y14" s="385">
        <v>0.14401440144014402</v>
      </c>
      <c r="Z14" s="40"/>
      <c r="AA14" s="455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1:48" s="5" customFormat="1" ht="17.25" customHeight="1">
      <c r="A15" s="1704" t="s">
        <v>217</v>
      </c>
      <c r="B15" s="1705"/>
      <c r="C15" s="307">
        <v>3373</v>
      </c>
      <c r="D15" s="573">
        <v>1.9348029346136417E-2</v>
      </c>
      <c r="E15" s="575">
        <v>0.31266221727845755</v>
      </c>
      <c r="F15" s="307">
        <v>2232</v>
      </c>
      <c r="G15" s="565">
        <v>0.66172546694337386</v>
      </c>
      <c r="H15" s="313">
        <v>1141</v>
      </c>
      <c r="I15" s="567">
        <v>0.33827453305662614</v>
      </c>
      <c r="J15" s="307">
        <v>1707</v>
      </c>
      <c r="K15" s="565">
        <v>0.50607767565965012</v>
      </c>
      <c r="L15" s="313">
        <v>248</v>
      </c>
      <c r="M15" s="382">
        <v>7.3525051882597101E-2</v>
      </c>
      <c r="N15" s="313">
        <v>112</v>
      </c>
      <c r="O15" s="382">
        <v>3.3204862140527723E-2</v>
      </c>
      <c r="P15" s="313">
        <v>153</v>
      </c>
      <c r="Q15" s="382">
        <v>4.5360213459828047E-2</v>
      </c>
      <c r="R15" s="313">
        <v>237</v>
      </c>
      <c r="S15" s="382">
        <v>7.0263860065223838E-2</v>
      </c>
      <c r="T15" s="313">
        <v>207</v>
      </c>
      <c r="U15" s="382">
        <v>6.136970056329677E-2</v>
      </c>
      <c r="V15" s="313">
        <v>227</v>
      </c>
      <c r="W15" s="382">
        <v>6.7299140231248153E-2</v>
      </c>
      <c r="X15" s="313">
        <v>482</v>
      </c>
      <c r="Y15" s="385">
        <v>0.14289949599762822</v>
      </c>
      <c r="Z15" s="40"/>
      <c r="AA15" s="45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1:48" s="5" customFormat="1" ht="17.25" customHeight="1">
      <c r="A16" s="1704" t="s">
        <v>278</v>
      </c>
      <c r="B16" s="1705"/>
      <c r="C16" s="307">
        <v>3430</v>
      </c>
      <c r="D16" s="573">
        <v>1.962556931316229E-2</v>
      </c>
      <c r="E16" s="1141">
        <v>0.30502445531347266</v>
      </c>
      <c r="F16" s="1142">
        <v>2168</v>
      </c>
      <c r="G16" s="1143">
        <v>0.632069970845481</v>
      </c>
      <c r="H16" s="1144">
        <v>1262</v>
      </c>
      <c r="I16" s="1140">
        <v>0.36793002915451894</v>
      </c>
      <c r="J16" s="307">
        <v>1718</v>
      </c>
      <c r="K16" s="565">
        <v>0.50087463556851308</v>
      </c>
      <c r="L16" s="1145">
        <v>226</v>
      </c>
      <c r="M16" s="382">
        <v>6.5889212827988333E-2</v>
      </c>
      <c r="N16" s="1145">
        <v>114</v>
      </c>
      <c r="O16" s="382">
        <v>3.3236151603498541E-2</v>
      </c>
      <c r="P16" s="1145">
        <v>184</v>
      </c>
      <c r="Q16" s="382">
        <v>5.3644314868804666E-2</v>
      </c>
      <c r="R16" s="1145">
        <v>245</v>
      </c>
      <c r="S16" s="382">
        <v>7.1428571428571425E-2</v>
      </c>
      <c r="T16" s="1145">
        <v>258</v>
      </c>
      <c r="U16" s="382">
        <v>7.5218658892128282E-2</v>
      </c>
      <c r="V16" s="1145">
        <v>217</v>
      </c>
      <c r="W16" s="382">
        <v>6.3265306122448975E-2</v>
      </c>
      <c r="X16" s="1145">
        <v>468</v>
      </c>
      <c r="Y16" s="385">
        <v>0.13644314868804663</v>
      </c>
      <c r="AA16" s="455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48" s="5" customFormat="1" ht="17.25" customHeight="1" thickBot="1">
      <c r="A17" s="1704" t="s">
        <v>601</v>
      </c>
      <c r="B17" s="1819"/>
      <c r="C17" s="307">
        <v>3582</v>
      </c>
      <c r="D17" s="573">
        <v>2.0405605559986328E-2</v>
      </c>
      <c r="E17" s="1141">
        <v>0.30628473706712273</v>
      </c>
      <c r="F17" s="1142">
        <v>2228</v>
      </c>
      <c r="G17" s="1143">
        <v>0.62199888330541597</v>
      </c>
      <c r="H17" s="1144">
        <v>1354</v>
      </c>
      <c r="I17" s="1140">
        <v>0.37800111669458403</v>
      </c>
      <c r="J17" s="307">
        <v>1858</v>
      </c>
      <c r="K17" s="565">
        <v>0.51870463428252378</v>
      </c>
      <c r="L17" s="1145">
        <v>215</v>
      </c>
      <c r="M17" s="382">
        <v>6.0022333891680622E-2</v>
      </c>
      <c r="N17" s="1145">
        <v>124</v>
      </c>
      <c r="O17" s="382">
        <v>3.461753210496929E-2</v>
      </c>
      <c r="P17" s="1145">
        <v>209</v>
      </c>
      <c r="Q17" s="382">
        <v>5.8347292015633725E-2</v>
      </c>
      <c r="R17" s="1145">
        <v>252</v>
      </c>
      <c r="S17" s="382">
        <v>7.0351758793969849E-2</v>
      </c>
      <c r="T17" s="1145">
        <v>230</v>
      </c>
      <c r="U17" s="382">
        <v>6.4209938581797882E-2</v>
      </c>
      <c r="V17" s="1145">
        <v>231</v>
      </c>
      <c r="W17" s="382">
        <v>6.4489112227805692E-2</v>
      </c>
      <c r="X17" s="1145">
        <v>463</v>
      </c>
      <c r="Y17" s="385">
        <v>0.12925739810161921</v>
      </c>
      <c r="AA17" s="455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</row>
    <row r="18" spans="1:48" s="5" customFormat="1" ht="17.25" customHeight="1">
      <c r="A18" s="1694" t="s">
        <v>960</v>
      </c>
      <c r="B18" s="871" t="s">
        <v>281</v>
      </c>
      <c r="C18" s="874">
        <f>C17-C16</f>
        <v>152</v>
      </c>
      <c r="D18" s="960" t="s">
        <v>58</v>
      </c>
      <c r="E18" s="932" t="s">
        <v>58</v>
      </c>
      <c r="F18" s="874">
        <f t="shared" ref="F18:N18" si="0">F17-F16</f>
        <v>60</v>
      </c>
      <c r="G18" s="931" t="s">
        <v>58</v>
      </c>
      <c r="H18" s="875">
        <f t="shared" si="0"/>
        <v>92</v>
      </c>
      <c r="I18" s="932" t="s">
        <v>58</v>
      </c>
      <c r="J18" s="874">
        <f t="shared" si="0"/>
        <v>140</v>
      </c>
      <c r="K18" s="931" t="s">
        <v>58</v>
      </c>
      <c r="L18" s="875">
        <f t="shared" si="0"/>
        <v>-11</v>
      </c>
      <c r="M18" s="931" t="s">
        <v>58</v>
      </c>
      <c r="N18" s="875">
        <f t="shared" si="0"/>
        <v>10</v>
      </c>
      <c r="O18" s="931" t="s">
        <v>58</v>
      </c>
      <c r="P18" s="875">
        <f>P17-P16</f>
        <v>25</v>
      </c>
      <c r="Q18" s="931" t="s">
        <v>58</v>
      </c>
      <c r="R18" s="875">
        <f>R17-R16</f>
        <v>7</v>
      </c>
      <c r="S18" s="931" t="s">
        <v>58</v>
      </c>
      <c r="T18" s="875">
        <f>T17-T16</f>
        <v>-28</v>
      </c>
      <c r="U18" s="931" t="s">
        <v>58</v>
      </c>
      <c r="V18" s="875">
        <f>V17-V16</f>
        <v>14</v>
      </c>
      <c r="W18" s="931" t="s">
        <v>58</v>
      </c>
      <c r="X18" s="875">
        <f>X17-X16</f>
        <v>-5</v>
      </c>
      <c r="Y18" s="932" t="s">
        <v>58</v>
      </c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</row>
    <row r="19" spans="1:48" s="5" customFormat="1" ht="17.25" customHeight="1">
      <c r="A19" s="1695"/>
      <c r="B19" s="891" t="s">
        <v>282</v>
      </c>
      <c r="C19" s="893">
        <f>C17/C16-1</f>
        <v>4.431486880466462E-2</v>
      </c>
      <c r="D19" s="961" t="s">
        <v>58</v>
      </c>
      <c r="E19" s="936" t="s">
        <v>58</v>
      </c>
      <c r="F19" s="893">
        <f t="shared" ref="F19:N19" si="1">F17/F16-1</f>
        <v>2.7675276752767486E-2</v>
      </c>
      <c r="G19" s="935" t="s">
        <v>58</v>
      </c>
      <c r="H19" s="894">
        <f t="shared" si="1"/>
        <v>7.2900158478605315E-2</v>
      </c>
      <c r="I19" s="936" t="s">
        <v>58</v>
      </c>
      <c r="J19" s="893">
        <f t="shared" si="1"/>
        <v>8.14901047729919E-2</v>
      </c>
      <c r="K19" s="935" t="s">
        <v>58</v>
      </c>
      <c r="L19" s="894">
        <f t="shared" si="1"/>
        <v>-4.8672566371681381E-2</v>
      </c>
      <c r="M19" s="935" t="s">
        <v>58</v>
      </c>
      <c r="N19" s="894">
        <f t="shared" si="1"/>
        <v>8.7719298245614086E-2</v>
      </c>
      <c r="O19" s="935" t="s">
        <v>58</v>
      </c>
      <c r="P19" s="894">
        <f>P17/P16-1</f>
        <v>0.13586956521739135</v>
      </c>
      <c r="Q19" s="935" t="s">
        <v>58</v>
      </c>
      <c r="R19" s="894">
        <f>R17/R16-1</f>
        <v>2.857142857142847E-2</v>
      </c>
      <c r="S19" s="935" t="s">
        <v>58</v>
      </c>
      <c r="T19" s="894">
        <f>T17/T16-1</f>
        <v>-0.10852713178294571</v>
      </c>
      <c r="U19" s="935" t="s">
        <v>58</v>
      </c>
      <c r="V19" s="894">
        <f>V17/V16-1</f>
        <v>6.4516129032258007E-2</v>
      </c>
      <c r="W19" s="935" t="s">
        <v>58</v>
      </c>
      <c r="X19" s="894">
        <f>X17/X16-1</f>
        <v>-1.0683760683760646E-2</v>
      </c>
      <c r="Y19" s="936" t="s">
        <v>58</v>
      </c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</row>
    <row r="20" spans="1:48" s="5" customFormat="1" ht="17.25" customHeight="1">
      <c r="A20" s="1696" t="s">
        <v>961</v>
      </c>
      <c r="B20" s="896" t="s">
        <v>281</v>
      </c>
      <c r="C20" s="899">
        <f>C17-C12</f>
        <v>274</v>
      </c>
      <c r="D20" s="962" t="s">
        <v>58</v>
      </c>
      <c r="E20" s="940" t="s">
        <v>58</v>
      </c>
      <c r="F20" s="899">
        <f t="shared" ref="F20:N20" si="2">F17-F12</f>
        <v>-345</v>
      </c>
      <c r="G20" s="939" t="s">
        <v>58</v>
      </c>
      <c r="H20" s="900">
        <f t="shared" si="2"/>
        <v>619</v>
      </c>
      <c r="I20" s="940" t="s">
        <v>58</v>
      </c>
      <c r="J20" s="899">
        <f t="shared" si="2"/>
        <v>70</v>
      </c>
      <c r="K20" s="939" t="s">
        <v>58</v>
      </c>
      <c r="L20" s="900">
        <f t="shared" si="2"/>
        <v>-24</v>
      </c>
      <c r="M20" s="939" t="s">
        <v>58</v>
      </c>
      <c r="N20" s="900">
        <f t="shared" si="2"/>
        <v>-5</v>
      </c>
      <c r="O20" s="939" t="s">
        <v>58</v>
      </c>
      <c r="P20" s="900">
        <f>P17-P12</f>
        <v>38</v>
      </c>
      <c r="Q20" s="939" t="s">
        <v>58</v>
      </c>
      <c r="R20" s="900">
        <f>R17-R12</f>
        <v>79</v>
      </c>
      <c r="S20" s="939" t="s">
        <v>58</v>
      </c>
      <c r="T20" s="900">
        <f>T17-T12</f>
        <v>66</v>
      </c>
      <c r="U20" s="939" t="s">
        <v>58</v>
      </c>
      <c r="V20" s="900">
        <f>V17-V12</f>
        <v>39</v>
      </c>
      <c r="W20" s="939" t="s">
        <v>58</v>
      </c>
      <c r="X20" s="900">
        <f>X17-X12</f>
        <v>11</v>
      </c>
      <c r="Y20" s="940" t="s">
        <v>58</v>
      </c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</row>
    <row r="21" spans="1:48" s="5" customFormat="1" ht="17.25" customHeight="1">
      <c r="A21" s="1695"/>
      <c r="B21" s="891" t="s">
        <v>282</v>
      </c>
      <c r="C21" s="893">
        <f>C17/C12-1</f>
        <v>8.2829504232164508E-2</v>
      </c>
      <c r="D21" s="961" t="s">
        <v>58</v>
      </c>
      <c r="E21" s="936" t="s">
        <v>58</v>
      </c>
      <c r="F21" s="893">
        <f t="shared" ref="F21:N21" si="3">F17/F12-1</f>
        <v>-0.13408472600077725</v>
      </c>
      <c r="G21" s="935" t="s">
        <v>58</v>
      </c>
      <c r="H21" s="894">
        <f t="shared" si="3"/>
        <v>0.84217687074829928</v>
      </c>
      <c r="I21" s="936" t="s">
        <v>58</v>
      </c>
      <c r="J21" s="893">
        <f t="shared" si="3"/>
        <v>3.9149888143176659E-2</v>
      </c>
      <c r="K21" s="935" t="s">
        <v>58</v>
      </c>
      <c r="L21" s="894">
        <f t="shared" si="3"/>
        <v>-0.10041841004184104</v>
      </c>
      <c r="M21" s="935" t="s">
        <v>58</v>
      </c>
      <c r="N21" s="894">
        <f t="shared" si="3"/>
        <v>-3.8759689922480578E-2</v>
      </c>
      <c r="O21" s="935" t="s">
        <v>58</v>
      </c>
      <c r="P21" s="894">
        <f>P17/P12-1</f>
        <v>0.22222222222222232</v>
      </c>
      <c r="Q21" s="935" t="s">
        <v>58</v>
      </c>
      <c r="R21" s="894">
        <f>R17/R12-1</f>
        <v>0.45664739884393057</v>
      </c>
      <c r="S21" s="935" t="s">
        <v>58</v>
      </c>
      <c r="T21" s="894">
        <f>T17/T12-1</f>
        <v>0.40243902439024382</v>
      </c>
      <c r="U21" s="935" t="s">
        <v>58</v>
      </c>
      <c r="V21" s="894">
        <f>V17/V12-1</f>
        <v>0.203125</v>
      </c>
      <c r="W21" s="935" t="s">
        <v>58</v>
      </c>
      <c r="X21" s="894">
        <f>X17/X12-1</f>
        <v>2.433628318584069E-2</v>
      </c>
      <c r="Y21" s="936" t="s">
        <v>58</v>
      </c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</row>
    <row r="22" spans="1:48" s="5" customFormat="1" ht="17.25" customHeight="1">
      <c r="A22" s="1696" t="s">
        <v>962</v>
      </c>
      <c r="B22" s="896" t="s">
        <v>281</v>
      </c>
      <c r="C22" s="899">
        <f>C17-C7</f>
        <v>548</v>
      </c>
      <c r="D22" s="962" t="s">
        <v>58</v>
      </c>
      <c r="E22" s="940" t="s">
        <v>58</v>
      </c>
      <c r="F22" s="899">
        <f t="shared" ref="F22:N22" si="4">F17-F7</f>
        <v>-180</v>
      </c>
      <c r="G22" s="939" t="s">
        <v>58</v>
      </c>
      <c r="H22" s="900">
        <f t="shared" si="4"/>
        <v>728</v>
      </c>
      <c r="I22" s="940" t="s">
        <v>58</v>
      </c>
      <c r="J22" s="899">
        <f t="shared" si="4"/>
        <v>201</v>
      </c>
      <c r="K22" s="939" t="s">
        <v>58</v>
      </c>
      <c r="L22" s="900">
        <f t="shared" si="4"/>
        <v>-26</v>
      </c>
      <c r="M22" s="939" t="s">
        <v>58</v>
      </c>
      <c r="N22" s="900">
        <f t="shared" si="4"/>
        <v>8</v>
      </c>
      <c r="O22" s="939" t="s">
        <v>58</v>
      </c>
      <c r="P22" s="900">
        <f>P17-P7</f>
        <v>54</v>
      </c>
      <c r="Q22" s="939" t="s">
        <v>58</v>
      </c>
      <c r="R22" s="900">
        <f>R17-R7</f>
        <v>80</v>
      </c>
      <c r="S22" s="939" t="s">
        <v>58</v>
      </c>
      <c r="T22" s="900">
        <f>T17-T7</f>
        <v>107</v>
      </c>
      <c r="U22" s="939" t="s">
        <v>58</v>
      </c>
      <c r="V22" s="900">
        <f>V17-V7</f>
        <v>139</v>
      </c>
      <c r="W22" s="939" t="s">
        <v>58</v>
      </c>
      <c r="X22" s="900">
        <f>X17-X7</f>
        <v>-15</v>
      </c>
      <c r="Y22" s="940" t="s">
        <v>58</v>
      </c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48" s="5" customFormat="1" ht="17.25" customHeight="1" thickBot="1">
      <c r="A23" s="1697"/>
      <c r="B23" s="903" t="s">
        <v>282</v>
      </c>
      <c r="C23" s="905">
        <f>C17/C7-1</f>
        <v>0.18061964403427822</v>
      </c>
      <c r="D23" s="963" t="s">
        <v>58</v>
      </c>
      <c r="E23" s="952" t="s">
        <v>58</v>
      </c>
      <c r="F23" s="905">
        <f t="shared" ref="F23:N23" si="5">F17/F7-1</f>
        <v>-7.4750830564784043E-2</v>
      </c>
      <c r="G23" s="951" t="s">
        <v>58</v>
      </c>
      <c r="H23" s="906">
        <f t="shared" si="5"/>
        <v>1.1629392971246006</v>
      </c>
      <c r="I23" s="952" t="s">
        <v>58</v>
      </c>
      <c r="J23" s="905">
        <f t="shared" si="5"/>
        <v>0.12130356065178027</v>
      </c>
      <c r="K23" s="951" t="s">
        <v>58</v>
      </c>
      <c r="L23" s="906">
        <f t="shared" si="5"/>
        <v>-0.10788381742738584</v>
      </c>
      <c r="M23" s="951" t="s">
        <v>58</v>
      </c>
      <c r="N23" s="906">
        <f t="shared" si="5"/>
        <v>6.8965517241379226E-2</v>
      </c>
      <c r="O23" s="951" t="s">
        <v>58</v>
      </c>
      <c r="P23" s="906">
        <f>P17/P7-1</f>
        <v>0.34838709677419355</v>
      </c>
      <c r="Q23" s="951" t="s">
        <v>58</v>
      </c>
      <c r="R23" s="906">
        <f>R17/R7-1</f>
        <v>0.46511627906976738</v>
      </c>
      <c r="S23" s="951" t="s">
        <v>58</v>
      </c>
      <c r="T23" s="906">
        <f>T17/T7-1</f>
        <v>0.86991869918699183</v>
      </c>
      <c r="U23" s="951" t="s">
        <v>58</v>
      </c>
      <c r="V23" s="906">
        <f>V17/V7-1</f>
        <v>1.5108695652173911</v>
      </c>
      <c r="W23" s="951" t="s">
        <v>58</v>
      </c>
      <c r="X23" s="906">
        <f>X17/X7-1</f>
        <v>-3.1380753138075312E-2</v>
      </c>
      <c r="Y23" s="952" t="s">
        <v>58</v>
      </c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1:48" s="1621" customFormat="1" ht="17.25" customHeight="1">
      <c r="A24" s="1619" t="s">
        <v>257</v>
      </c>
      <c r="B24" s="1619"/>
    </row>
    <row r="25" spans="1:48" s="1192" customFormat="1" ht="17.25" customHeight="1">
      <c r="A25" s="1620" t="s">
        <v>260</v>
      </c>
      <c r="B25" s="1620"/>
      <c r="C25" s="1622"/>
      <c r="D25" s="1622"/>
      <c r="E25" s="1622"/>
      <c r="F25" s="1622"/>
      <c r="G25" s="1622"/>
      <c r="H25" s="1622"/>
      <c r="I25" s="1622"/>
      <c r="J25" s="1622"/>
      <c r="K25" s="1622"/>
      <c r="L25" s="1622"/>
      <c r="M25" s="1622"/>
      <c r="N25" s="1622"/>
      <c r="O25" s="1622"/>
      <c r="P25" s="1622"/>
      <c r="Q25" s="1622"/>
      <c r="R25" s="1622"/>
      <c r="S25" s="1622"/>
      <c r="T25" s="1623"/>
      <c r="U25" s="1623"/>
      <c r="V25" s="1623"/>
      <c r="W25" s="1623"/>
      <c r="X25" s="1623"/>
      <c r="Y25" s="1623"/>
    </row>
    <row r="26" spans="1:48" s="1623" customFormat="1" ht="17.25" customHeight="1">
      <c r="A26" s="1620" t="s">
        <v>468</v>
      </c>
      <c r="B26" s="1620"/>
      <c r="C26" s="1192"/>
      <c r="D26" s="1192"/>
      <c r="E26" s="1192"/>
      <c r="F26" s="1192"/>
      <c r="G26" s="1192"/>
      <c r="H26" s="1192"/>
      <c r="I26" s="1192"/>
      <c r="J26" s="1192"/>
      <c r="K26" s="1192"/>
      <c r="L26" s="1192"/>
      <c r="M26" s="1192"/>
      <c r="N26" s="1192"/>
      <c r="O26" s="1192"/>
      <c r="P26" s="1192"/>
      <c r="Q26" s="1192"/>
      <c r="R26" s="1192"/>
      <c r="S26" s="1192"/>
      <c r="T26" s="1192"/>
      <c r="U26" s="1192"/>
      <c r="V26" s="1622"/>
      <c r="W26" s="1192"/>
      <c r="X26" s="1192"/>
      <c r="Y26" s="1192"/>
    </row>
    <row r="27" spans="1:48" s="1192" customFormat="1" ht="17.25" customHeight="1">
      <c r="A27" s="1616" t="s">
        <v>607</v>
      </c>
      <c r="E27" s="722"/>
    </row>
    <row r="28" spans="1:48" s="1192" customFormat="1" ht="17.25" customHeight="1">
      <c r="A28" s="1616" t="s">
        <v>606</v>
      </c>
      <c r="O28" s="39"/>
      <c r="P28" s="39"/>
      <c r="Q28" s="39"/>
      <c r="R28" s="39"/>
    </row>
    <row r="29" spans="1:48" s="251" customFormat="1" ht="17.25" customHeight="1">
      <c r="F29" s="571"/>
      <c r="I29" s="237"/>
      <c r="J29" s="571"/>
    </row>
    <row r="30" spans="1:48">
      <c r="F30" s="286"/>
      <c r="J30" s="286"/>
      <c r="K30" s="286"/>
    </row>
    <row r="31" spans="1:48">
      <c r="F31" s="286"/>
      <c r="J31" s="286"/>
      <c r="K31" s="286"/>
    </row>
    <row r="32" spans="1:48">
      <c r="F32" s="286"/>
      <c r="J32" s="286"/>
      <c r="K32" s="286"/>
    </row>
    <row r="33" spans="6:11">
      <c r="F33" s="286"/>
      <c r="J33" s="286"/>
      <c r="K33" s="286"/>
    </row>
    <row r="34" spans="6:11">
      <c r="F34" s="286"/>
      <c r="J34" s="286"/>
      <c r="K34" s="286"/>
    </row>
    <row r="35" spans="6:11">
      <c r="J35" s="286"/>
      <c r="K35" s="286"/>
    </row>
  </sheetData>
  <mergeCells count="28">
    <mergeCell ref="R4:S5"/>
    <mergeCell ref="T4:U5"/>
    <mergeCell ref="V4:W5"/>
    <mergeCell ref="X4:Y5"/>
    <mergeCell ref="C3:E5"/>
    <mergeCell ref="F3:I3"/>
    <mergeCell ref="J3:Y3"/>
    <mergeCell ref="F4:G5"/>
    <mergeCell ref="H4:I5"/>
    <mergeCell ref="J4:K5"/>
    <mergeCell ref="L4:M5"/>
    <mergeCell ref="N4:O5"/>
    <mergeCell ref="P4:Q5"/>
    <mergeCell ref="A18:A19"/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5" orientation="landscape" r:id="rId1"/>
  <ignoredErrors>
    <ignoredError sqref="C18:Y23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7"/>
  <dimension ref="A1:AM40"/>
  <sheetViews>
    <sheetView zoomScaleNormal="100" workbookViewId="0"/>
  </sheetViews>
  <sheetFormatPr defaultColWidth="9.140625" defaultRowHeight="15"/>
  <cols>
    <col min="1" max="1" width="12.5703125" style="314" customWidth="1"/>
    <col min="2" max="2" width="5" style="314" customWidth="1"/>
    <col min="3" max="3" width="5.5703125" style="314" customWidth="1"/>
    <col min="4" max="5" width="4.7109375" style="314" customWidth="1"/>
    <col min="6" max="6" width="5.5703125" style="314" customWidth="1"/>
    <col min="7" max="7" width="4.7109375" style="314" customWidth="1"/>
    <col min="8" max="8" width="6.140625" style="314" customWidth="1"/>
    <col min="9" max="9" width="4.7109375" style="314" customWidth="1"/>
    <col min="10" max="10" width="5.5703125" style="314" customWidth="1"/>
    <col min="11" max="11" width="4.7109375" style="314" customWidth="1"/>
    <col min="12" max="12" width="5.5703125" style="314" customWidth="1"/>
    <col min="13" max="13" width="4.7109375" style="314" customWidth="1"/>
    <col min="14" max="14" width="5.140625" style="314" customWidth="1"/>
    <col min="15" max="15" width="4.7109375" style="314" customWidth="1"/>
    <col min="16" max="16" width="5.140625" style="314" customWidth="1"/>
    <col min="17" max="17" width="4.7109375" style="314" customWidth="1"/>
    <col min="18" max="18" width="5.140625" style="314" customWidth="1"/>
    <col min="19" max="19" width="4.7109375" style="314" customWidth="1"/>
    <col min="20" max="20" width="6" style="314" customWidth="1"/>
    <col min="21" max="21" width="5.5703125" style="314" customWidth="1"/>
    <col min="22" max="22" width="6.140625" style="314" customWidth="1"/>
    <col min="23" max="23" width="5.42578125" style="314" customWidth="1"/>
    <col min="24" max="24" width="5.140625" style="314" customWidth="1"/>
    <col min="25" max="25" width="5.42578125" style="314" customWidth="1"/>
    <col min="26" max="16384" width="9.140625" style="314"/>
  </cols>
  <sheetData>
    <row r="1" spans="1:39" s="309" customFormat="1" ht="17.25" customHeight="1">
      <c r="A1" s="356" t="s">
        <v>1012</v>
      </c>
      <c r="B1" s="356"/>
      <c r="Z1" s="790"/>
    </row>
    <row r="2" spans="1:39" s="310" customFormat="1" ht="17.25" customHeight="1" thickBot="1">
      <c r="A2" s="517" t="s">
        <v>283</v>
      </c>
      <c r="P2" s="310" t="s">
        <v>0</v>
      </c>
    </row>
    <row r="3" spans="1:39" s="4" customFormat="1" ht="17.25" customHeight="1">
      <c r="A3" s="1698" t="s">
        <v>288</v>
      </c>
      <c r="B3" s="1699"/>
      <c r="C3" s="1806" t="s">
        <v>76</v>
      </c>
      <c r="D3" s="1834"/>
      <c r="E3" s="1807"/>
      <c r="F3" s="1824" t="s">
        <v>46</v>
      </c>
      <c r="G3" s="1825"/>
      <c r="H3" s="1825"/>
      <c r="I3" s="1826"/>
      <c r="J3" s="1835" t="s">
        <v>47</v>
      </c>
      <c r="K3" s="1825"/>
      <c r="L3" s="1825"/>
      <c r="M3" s="1825"/>
      <c r="N3" s="1825"/>
      <c r="O3" s="1825"/>
      <c r="P3" s="1825"/>
      <c r="Q3" s="1825"/>
      <c r="R3" s="1825"/>
      <c r="S3" s="1825"/>
      <c r="T3" s="1825"/>
      <c r="U3" s="1825"/>
      <c r="V3" s="1825"/>
      <c r="W3" s="1825"/>
      <c r="X3" s="1827"/>
      <c r="Y3" s="1828"/>
    </row>
    <row r="4" spans="1:39" s="4" customFormat="1" ht="17.25" customHeight="1">
      <c r="A4" s="1700"/>
      <c r="B4" s="1701"/>
      <c r="C4" s="1810"/>
      <c r="D4" s="1740"/>
      <c r="E4" s="1669"/>
      <c r="F4" s="1829" t="s">
        <v>256</v>
      </c>
      <c r="G4" s="1830"/>
      <c r="H4" s="1708" t="s">
        <v>48</v>
      </c>
      <c r="I4" s="1822"/>
      <c r="J4" s="1777" t="s">
        <v>52</v>
      </c>
      <c r="K4" s="1820"/>
      <c r="L4" s="1708" t="s">
        <v>51</v>
      </c>
      <c r="M4" s="1820"/>
      <c r="N4" s="1708" t="s">
        <v>50</v>
      </c>
      <c r="O4" s="1820"/>
      <c r="P4" s="1708" t="s">
        <v>53</v>
      </c>
      <c r="Q4" s="1820"/>
      <c r="R4" s="1708" t="s">
        <v>49</v>
      </c>
      <c r="S4" s="1820"/>
      <c r="T4" s="1708" t="s">
        <v>54</v>
      </c>
      <c r="U4" s="1820"/>
      <c r="V4" s="1708" t="s">
        <v>55</v>
      </c>
      <c r="W4" s="1820"/>
      <c r="X4" s="1708" t="s">
        <v>68</v>
      </c>
      <c r="Y4" s="1822"/>
    </row>
    <row r="5" spans="1:39" s="4" customFormat="1" ht="17.25" customHeight="1">
      <c r="A5" s="1700"/>
      <c r="B5" s="1701"/>
      <c r="C5" s="1810"/>
      <c r="D5" s="1740"/>
      <c r="E5" s="1669"/>
      <c r="F5" s="1831"/>
      <c r="G5" s="1832"/>
      <c r="H5" s="1821"/>
      <c r="I5" s="1823"/>
      <c r="J5" s="1813"/>
      <c r="K5" s="1821"/>
      <c r="L5" s="1821"/>
      <c r="M5" s="1821"/>
      <c r="N5" s="1821"/>
      <c r="O5" s="1821"/>
      <c r="P5" s="1821"/>
      <c r="Q5" s="1821"/>
      <c r="R5" s="1821"/>
      <c r="S5" s="1821"/>
      <c r="T5" s="1821"/>
      <c r="U5" s="1821"/>
      <c r="V5" s="1821"/>
      <c r="W5" s="1821"/>
      <c r="X5" s="1821"/>
      <c r="Y5" s="1823"/>
    </row>
    <row r="6" spans="1:39" s="4" customFormat="1" ht="17.25" customHeight="1" thickBot="1">
      <c r="A6" s="1702"/>
      <c r="B6" s="1703"/>
      <c r="C6" s="953" t="s">
        <v>224</v>
      </c>
      <c r="D6" s="958" t="s">
        <v>233</v>
      </c>
      <c r="E6" s="954" t="s">
        <v>229</v>
      </c>
      <c r="F6" s="953" t="s">
        <v>224</v>
      </c>
      <c r="G6" s="959" t="s">
        <v>230</v>
      </c>
      <c r="H6" s="956" t="s">
        <v>224</v>
      </c>
      <c r="I6" s="957" t="s">
        <v>230</v>
      </c>
      <c r="J6" s="953" t="s">
        <v>224</v>
      </c>
      <c r="K6" s="959" t="s">
        <v>230</v>
      </c>
      <c r="L6" s="956" t="s">
        <v>224</v>
      </c>
      <c r="M6" s="959" t="s">
        <v>230</v>
      </c>
      <c r="N6" s="956" t="s">
        <v>224</v>
      </c>
      <c r="O6" s="959" t="s">
        <v>230</v>
      </c>
      <c r="P6" s="956" t="s">
        <v>224</v>
      </c>
      <c r="Q6" s="959" t="s">
        <v>230</v>
      </c>
      <c r="R6" s="956" t="s">
        <v>224</v>
      </c>
      <c r="S6" s="959" t="s">
        <v>230</v>
      </c>
      <c r="T6" s="956" t="s">
        <v>224</v>
      </c>
      <c r="U6" s="959" t="s">
        <v>230</v>
      </c>
      <c r="V6" s="956" t="s">
        <v>224</v>
      </c>
      <c r="W6" s="959" t="s">
        <v>230</v>
      </c>
      <c r="X6" s="956" t="s">
        <v>224</v>
      </c>
      <c r="Y6" s="957" t="s">
        <v>230</v>
      </c>
    </row>
    <row r="7" spans="1:39" s="5" customFormat="1" ht="17.25" customHeight="1">
      <c r="A7" s="1704" t="s">
        <v>11</v>
      </c>
      <c r="B7" s="1705"/>
      <c r="C7" s="491">
        <v>5936</v>
      </c>
      <c r="D7" s="1147">
        <v>3.6329141038587469E-2</v>
      </c>
      <c r="E7" s="1148">
        <v>0.66176142697881823</v>
      </c>
      <c r="F7" s="491">
        <v>4782</v>
      </c>
      <c r="G7" s="1150">
        <v>0.80559299191374667</v>
      </c>
      <c r="H7" s="492">
        <v>1154</v>
      </c>
      <c r="I7" s="1151">
        <v>0.19440700808625336</v>
      </c>
      <c r="J7" s="491">
        <v>3484</v>
      </c>
      <c r="K7" s="1150">
        <v>0.58692722371967654</v>
      </c>
      <c r="L7" s="492">
        <v>244</v>
      </c>
      <c r="M7" s="1152">
        <v>4.1105121293800541E-2</v>
      </c>
      <c r="N7" s="492">
        <v>127</v>
      </c>
      <c r="O7" s="1152">
        <v>2.1394878706199463E-2</v>
      </c>
      <c r="P7" s="492">
        <v>174</v>
      </c>
      <c r="Q7" s="1152">
        <v>2.9312668463611861E-2</v>
      </c>
      <c r="R7" s="492">
        <v>324</v>
      </c>
      <c r="S7" s="1152">
        <v>5.4582210242587602E-2</v>
      </c>
      <c r="T7" s="492">
        <v>267</v>
      </c>
      <c r="U7" s="1152">
        <v>4.4979784366576819E-2</v>
      </c>
      <c r="V7" s="492">
        <v>395</v>
      </c>
      <c r="W7" s="1152">
        <v>6.654312668463612E-2</v>
      </c>
      <c r="X7" s="492">
        <v>921</v>
      </c>
      <c r="Y7" s="1153">
        <v>0.15515498652291104</v>
      </c>
      <c r="Z7" s="455"/>
      <c r="AA7" s="455"/>
      <c r="AC7" s="1496"/>
      <c r="AD7" s="6"/>
      <c r="AE7" s="1496"/>
      <c r="AF7" s="1496"/>
      <c r="AG7" s="560"/>
      <c r="AH7" s="560"/>
      <c r="AI7" s="560"/>
      <c r="AJ7" s="560"/>
      <c r="AK7" s="560"/>
      <c r="AL7" s="560"/>
      <c r="AM7" s="560"/>
    </row>
    <row r="8" spans="1:39" s="5" customFormat="1" ht="17.25" customHeight="1">
      <c r="A8" s="1704" t="s">
        <v>12</v>
      </c>
      <c r="B8" s="1705"/>
      <c r="C8" s="312">
        <v>6128</v>
      </c>
      <c r="D8" s="572">
        <v>3.5875489570465949E-2</v>
      </c>
      <c r="E8" s="1141">
        <v>0.66349068860978777</v>
      </c>
      <c r="F8" s="312">
        <v>4868</v>
      </c>
      <c r="G8" s="565">
        <v>0.79438642297650131</v>
      </c>
      <c r="H8" s="1136">
        <v>1260</v>
      </c>
      <c r="I8" s="567">
        <v>0.20561357702349869</v>
      </c>
      <c r="J8" s="312">
        <v>3560</v>
      </c>
      <c r="K8" s="565">
        <v>0.58093994778067881</v>
      </c>
      <c r="L8" s="1136">
        <v>256</v>
      </c>
      <c r="M8" s="382">
        <v>4.1775456919060053E-2</v>
      </c>
      <c r="N8" s="1136">
        <v>126</v>
      </c>
      <c r="O8" s="382">
        <v>2.0561357702349868E-2</v>
      </c>
      <c r="P8" s="1136">
        <v>183</v>
      </c>
      <c r="Q8" s="382">
        <v>2.9862924281984334E-2</v>
      </c>
      <c r="R8" s="1136">
        <v>299</v>
      </c>
      <c r="S8" s="382">
        <v>4.8792428198433421E-2</v>
      </c>
      <c r="T8" s="1136">
        <v>328</v>
      </c>
      <c r="U8" s="382">
        <v>5.3524804177545689E-2</v>
      </c>
      <c r="V8" s="1136">
        <v>455</v>
      </c>
      <c r="W8" s="382">
        <v>7.4249347258485643E-2</v>
      </c>
      <c r="X8" s="1136">
        <v>921</v>
      </c>
      <c r="Y8" s="385">
        <v>0.15029373368146215</v>
      </c>
      <c r="Z8" s="455"/>
      <c r="AA8" s="455"/>
      <c r="AC8" s="1496"/>
      <c r="AD8" s="6"/>
      <c r="AE8" s="1496"/>
      <c r="AF8" s="1496"/>
      <c r="AG8" s="560"/>
      <c r="AH8" s="560"/>
      <c r="AI8" s="560"/>
      <c r="AJ8" s="560"/>
      <c r="AK8" s="560"/>
      <c r="AL8" s="560"/>
      <c r="AM8" s="560"/>
    </row>
    <row r="9" spans="1:39" s="5" customFormat="1" ht="17.25" customHeight="1">
      <c r="A9" s="1704" t="s">
        <v>13</v>
      </c>
      <c r="B9" s="1705"/>
      <c r="C9" s="312">
        <v>6365</v>
      </c>
      <c r="D9" s="572">
        <v>3.5731527950868446E-2</v>
      </c>
      <c r="E9" s="1141">
        <v>0.66929547844374337</v>
      </c>
      <c r="F9" s="312">
        <v>4968</v>
      </c>
      <c r="G9" s="565">
        <v>0.78051846032992933</v>
      </c>
      <c r="H9" s="1136">
        <v>1397</v>
      </c>
      <c r="I9" s="567">
        <v>0.2194815396700707</v>
      </c>
      <c r="J9" s="312">
        <v>3538</v>
      </c>
      <c r="K9" s="565">
        <v>0.55585231736056562</v>
      </c>
      <c r="L9" s="1136">
        <v>281</v>
      </c>
      <c r="M9" s="382">
        <v>4.4147682639434409E-2</v>
      </c>
      <c r="N9" s="1136">
        <v>146</v>
      </c>
      <c r="O9" s="382">
        <v>2.2937941869599372E-2</v>
      </c>
      <c r="P9" s="1136">
        <v>196</v>
      </c>
      <c r="Q9" s="382">
        <v>3.0793401413982718E-2</v>
      </c>
      <c r="R9" s="1136">
        <v>325</v>
      </c>
      <c r="S9" s="382">
        <v>5.1060487038491753E-2</v>
      </c>
      <c r="T9" s="1136">
        <v>380</v>
      </c>
      <c r="U9" s="382">
        <v>5.9701492537313432E-2</v>
      </c>
      <c r="V9" s="1136">
        <v>542</v>
      </c>
      <c r="W9" s="382">
        <v>8.5153181461115474E-2</v>
      </c>
      <c r="X9" s="1136">
        <v>957</v>
      </c>
      <c r="Y9" s="385">
        <v>0.15035349567949724</v>
      </c>
      <c r="Z9" s="455"/>
      <c r="AA9" s="455"/>
      <c r="AC9" s="1496"/>
      <c r="AD9" s="6"/>
      <c r="AE9" s="1496"/>
      <c r="AF9" s="1496"/>
      <c r="AG9" s="560"/>
      <c r="AH9" s="560"/>
      <c r="AI9" s="560"/>
      <c r="AJ9" s="560"/>
      <c r="AK9" s="560"/>
      <c r="AL9" s="560"/>
      <c r="AM9" s="560"/>
    </row>
    <row r="10" spans="1:39" s="5" customFormat="1" ht="17.25" customHeight="1">
      <c r="A10" s="1704" t="s">
        <v>14</v>
      </c>
      <c r="B10" s="1705"/>
      <c r="C10" s="312">
        <v>6558</v>
      </c>
      <c r="D10" s="572">
        <v>3.5712146377324581E-2</v>
      </c>
      <c r="E10" s="1141">
        <v>0.67144466059178864</v>
      </c>
      <c r="F10" s="312">
        <v>5064</v>
      </c>
      <c r="G10" s="565">
        <v>0.77218664226898448</v>
      </c>
      <c r="H10" s="1136">
        <v>1494</v>
      </c>
      <c r="I10" s="567">
        <v>0.22781335773101555</v>
      </c>
      <c r="J10" s="312">
        <v>3693</v>
      </c>
      <c r="K10" s="565">
        <v>0.5631290027447392</v>
      </c>
      <c r="L10" s="1136">
        <v>291</v>
      </c>
      <c r="M10" s="382">
        <v>4.4373284537968891E-2</v>
      </c>
      <c r="N10" s="1136">
        <v>157</v>
      </c>
      <c r="O10" s="382">
        <v>2.3940225678560537E-2</v>
      </c>
      <c r="P10" s="1136">
        <v>201</v>
      </c>
      <c r="Q10" s="382">
        <v>3.0649588289112534E-2</v>
      </c>
      <c r="R10" s="1136">
        <v>337</v>
      </c>
      <c r="S10" s="382">
        <v>5.1387618176273256E-2</v>
      </c>
      <c r="T10" s="1136">
        <v>406</v>
      </c>
      <c r="U10" s="382">
        <v>6.1909118633729797E-2</v>
      </c>
      <c r="V10" s="1136">
        <v>574</v>
      </c>
      <c r="W10" s="382">
        <v>8.7526684964928325E-2</v>
      </c>
      <c r="X10" s="1136">
        <v>899</v>
      </c>
      <c r="Y10" s="385">
        <v>0.1370844769746874</v>
      </c>
      <c r="Z10" s="455"/>
      <c r="AA10" s="455"/>
      <c r="AC10" s="1496"/>
      <c r="AD10" s="6"/>
      <c r="AE10" s="1496"/>
      <c r="AF10" s="1496"/>
      <c r="AG10" s="560"/>
      <c r="AH10" s="560"/>
      <c r="AI10" s="560"/>
      <c r="AJ10" s="560"/>
      <c r="AK10" s="560"/>
      <c r="AL10" s="560"/>
      <c r="AM10" s="560"/>
    </row>
    <row r="11" spans="1:39" s="5" customFormat="1" ht="17.25" customHeight="1">
      <c r="A11" s="1704" t="s">
        <v>15</v>
      </c>
      <c r="B11" s="1705"/>
      <c r="C11" s="312">
        <v>6769</v>
      </c>
      <c r="D11" s="572">
        <v>3.5906195131525202E-2</v>
      </c>
      <c r="E11" s="1141">
        <v>0.67266222796382791</v>
      </c>
      <c r="F11" s="312">
        <v>5206</v>
      </c>
      <c r="G11" s="565">
        <v>0.76909440094548676</v>
      </c>
      <c r="H11" s="1136">
        <v>1563</v>
      </c>
      <c r="I11" s="567">
        <v>0.23090559905451322</v>
      </c>
      <c r="J11" s="312">
        <v>3803</v>
      </c>
      <c r="K11" s="565">
        <v>0.56182597133993206</v>
      </c>
      <c r="L11" s="1136">
        <v>294</v>
      </c>
      <c r="M11" s="382">
        <v>4.3433298862461223E-2</v>
      </c>
      <c r="N11" s="1136">
        <v>149</v>
      </c>
      <c r="O11" s="382">
        <v>2.2012114049342592E-2</v>
      </c>
      <c r="P11" s="1136">
        <v>218</v>
      </c>
      <c r="Q11" s="382">
        <v>3.2205643374205936E-2</v>
      </c>
      <c r="R11" s="1136">
        <v>312</v>
      </c>
      <c r="S11" s="382">
        <v>4.6092480425469047E-2</v>
      </c>
      <c r="T11" s="1136">
        <v>479</v>
      </c>
      <c r="U11" s="382">
        <v>7.076377603781947E-2</v>
      </c>
      <c r="V11" s="1136">
        <v>711</v>
      </c>
      <c r="W11" s="382">
        <v>0.10503767173880928</v>
      </c>
      <c r="X11" s="1136">
        <v>803</v>
      </c>
      <c r="Y11" s="385">
        <v>0.11862904417196041</v>
      </c>
      <c r="Z11" s="455"/>
      <c r="AA11" s="455"/>
      <c r="AC11" s="1496"/>
      <c r="AD11" s="6"/>
      <c r="AE11" s="1496"/>
      <c r="AF11" s="1496"/>
      <c r="AG11" s="560"/>
      <c r="AH11" s="560"/>
      <c r="AI11" s="560"/>
      <c r="AJ11" s="560"/>
      <c r="AK11" s="560"/>
      <c r="AL11" s="560"/>
      <c r="AM11" s="560"/>
    </row>
    <row r="12" spans="1:39" s="5" customFormat="1" ht="17.25" customHeight="1">
      <c r="A12" s="1704" t="s">
        <v>16</v>
      </c>
      <c r="B12" s="1705"/>
      <c r="C12" s="312">
        <v>7004</v>
      </c>
      <c r="D12" s="572">
        <v>3.6664590193112037E-2</v>
      </c>
      <c r="E12" s="1141">
        <v>0.67920868890612873</v>
      </c>
      <c r="F12" s="312">
        <v>5255</v>
      </c>
      <c r="G12" s="1536">
        <v>0.75028555111364936</v>
      </c>
      <c r="H12" s="1136">
        <v>1749</v>
      </c>
      <c r="I12" s="567">
        <v>0.24971444888635067</v>
      </c>
      <c r="J12" s="312">
        <v>3816</v>
      </c>
      <c r="K12" s="565">
        <v>0.54483152484294683</v>
      </c>
      <c r="L12" s="1136">
        <v>248</v>
      </c>
      <c r="M12" s="382">
        <v>3.540833809251856E-2</v>
      </c>
      <c r="N12" s="1136">
        <v>154</v>
      </c>
      <c r="O12" s="382">
        <v>2.1987435750999429E-2</v>
      </c>
      <c r="P12" s="1136">
        <v>179</v>
      </c>
      <c r="Q12" s="382">
        <v>2.555682467161622E-2</v>
      </c>
      <c r="R12" s="1136">
        <v>325</v>
      </c>
      <c r="S12" s="382">
        <v>4.6402055968018274E-2</v>
      </c>
      <c r="T12" s="1136">
        <v>541</v>
      </c>
      <c r="U12" s="382">
        <v>7.724157624214735E-2</v>
      </c>
      <c r="V12" s="1136">
        <v>845</v>
      </c>
      <c r="W12" s="382">
        <v>0.12064534551684751</v>
      </c>
      <c r="X12" s="1136">
        <v>896</v>
      </c>
      <c r="Y12" s="385">
        <v>0.12792689891490577</v>
      </c>
      <c r="Z12" s="455"/>
      <c r="AA12" s="455"/>
      <c r="AC12" s="1496"/>
      <c r="AD12" s="6"/>
      <c r="AE12" s="1496"/>
      <c r="AF12" s="1496"/>
      <c r="AG12" s="560"/>
      <c r="AH12" s="560"/>
      <c r="AI12" s="560"/>
      <c r="AJ12" s="560"/>
      <c r="AK12" s="560"/>
      <c r="AL12" s="560"/>
      <c r="AM12" s="560"/>
    </row>
    <row r="13" spans="1:39" s="5" customFormat="1" ht="17.25" customHeight="1">
      <c r="A13" s="1704" t="s">
        <v>17</v>
      </c>
      <c r="B13" s="1705"/>
      <c r="C13" s="307">
        <v>7136</v>
      </c>
      <c r="D13" s="573">
        <v>3.7372409567253052E-2</v>
      </c>
      <c r="E13" s="1141">
        <v>0.67729688686408507</v>
      </c>
      <c r="F13" s="307">
        <v>5193</v>
      </c>
      <c r="G13" s="565">
        <v>0.72771860986547088</v>
      </c>
      <c r="H13" s="1145">
        <v>1943</v>
      </c>
      <c r="I13" s="567">
        <v>0.27228139013452912</v>
      </c>
      <c r="J13" s="307">
        <v>3844</v>
      </c>
      <c r="K13" s="565">
        <v>0.53867713004484308</v>
      </c>
      <c r="L13" s="1145">
        <v>253</v>
      </c>
      <c r="M13" s="382">
        <v>3.545403587443946E-2</v>
      </c>
      <c r="N13" s="1145">
        <v>138</v>
      </c>
      <c r="O13" s="382">
        <v>1.9338565022421525E-2</v>
      </c>
      <c r="P13" s="1145">
        <v>187</v>
      </c>
      <c r="Q13" s="382">
        <v>2.6205156950672645E-2</v>
      </c>
      <c r="R13" s="1145">
        <v>340</v>
      </c>
      <c r="S13" s="382">
        <v>4.76457399103139E-2</v>
      </c>
      <c r="T13" s="1145">
        <v>538</v>
      </c>
      <c r="U13" s="382">
        <v>7.5392376681614345E-2</v>
      </c>
      <c r="V13" s="1145">
        <v>926</v>
      </c>
      <c r="W13" s="382">
        <v>0.12976457399103139</v>
      </c>
      <c r="X13" s="1145">
        <v>910</v>
      </c>
      <c r="Y13" s="385">
        <v>0.12752242152466367</v>
      </c>
      <c r="Z13" s="455"/>
      <c r="AA13" s="455"/>
      <c r="AC13" s="1496"/>
      <c r="AD13" s="6"/>
      <c r="AE13" s="1496"/>
      <c r="AF13" s="1496"/>
      <c r="AG13" s="560"/>
      <c r="AH13" s="560"/>
      <c r="AI13" s="560"/>
      <c r="AJ13" s="560"/>
      <c r="AK13" s="560"/>
      <c r="AL13" s="560"/>
      <c r="AM13" s="560"/>
    </row>
    <row r="14" spans="1:39" s="5" customFormat="1" ht="17.25" customHeight="1">
      <c r="A14" s="1704" t="s">
        <v>18</v>
      </c>
      <c r="B14" s="1705"/>
      <c r="C14" s="307">
        <v>7153</v>
      </c>
      <c r="D14" s="573">
        <v>3.7927834778228482E-2</v>
      </c>
      <c r="E14" s="1141">
        <v>0.68214762540530227</v>
      </c>
      <c r="F14" s="307">
        <v>5050</v>
      </c>
      <c r="G14" s="565">
        <v>0.70599748357332592</v>
      </c>
      <c r="H14" s="1145">
        <v>2103</v>
      </c>
      <c r="I14" s="567">
        <v>0.29400251642667413</v>
      </c>
      <c r="J14" s="307">
        <v>3726</v>
      </c>
      <c r="K14" s="565">
        <v>0.52090032154340837</v>
      </c>
      <c r="L14" s="1145">
        <v>237</v>
      </c>
      <c r="M14" s="382">
        <v>3.3132951209282821E-2</v>
      </c>
      <c r="N14" s="1145">
        <v>143</v>
      </c>
      <c r="O14" s="382">
        <v>1.9991611911086258E-2</v>
      </c>
      <c r="P14" s="1145">
        <v>211</v>
      </c>
      <c r="Q14" s="382">
        <v>2.9498112679994408E-2</v>
      </c>
      <c r="R14" s="1145">
        <v>363</v>
      </c>
      <c r="S14" s="382">
        <v>5.0747937928142035E-2</v>
      </c>
      <c r="T14" s="1145">
        <v>559</v>
      </c>
      <c r="U14" s="382">
        <v>7.8149028379700822E-2</v>
      </c>
      <c r="V14" s="1145">
        <v>968</v>
      </c>
      <c r="W14" s="382">
        <v>0.13532783447504543</v>
      </c>
      <c r="X14" s="1145">
        <v>946</v>
      </c>
      <c r="Y14" s="385">
        <v>0.13225220187333986</v>
      </c>
      <c r="Z14" s="455"/>
      <c r="AA14" s="455"/>
      <c r="AC14" s="1496"/>
      <c r="AD14" s="6"/>
      <c r="AE14" s="1496"/>
      <c r="AF14" s="1496"/>
      <c r="AG14" s="560"/>
      <c r="AH14" s="560"/>
      <c r="AI14" s="560"/>
      <c r="AJ14" s="560"/>
      <c r="AK14" s="560"/>
      <c r="AL14" s="560"/>
      <c r="AM14" s="560"/>
    </row>
    <row r="15" spans="1:39" s="5" customFormat="1" ht="17.25" customHeight="1">
      <c r="A15" s="1704" t="s">
        <v>217</v>
      </c>
      <c r="B15" s="1705"/>
      <c r="C15" s="307">
        <v>7415</v>
      </c>
      <c r="D15" s="573">
        <v>3.9352945234923553E-2</v>
      </c>
      <c r="E15" s="1141">
        <v>0.68733778272154245</v>
      </c>
      <c r="F15" s="307">
        <v>4782</v>
      </c>
      <c r="G15" s="565">
        <v>0.64490896830748479</v>
      </c>
      <c r="H15" s="1145">
        <v>2633</v>
      </c>
      <c r="I15" s="567">
        <v>0.35509103169251516</v>
      </c>
      <c r="J15" s="307">
        <v>3743</v>
      </c>
      <c r="K15" s="565">
        <v>0.50478759271746465</v>
      </c>
      <c r="L15" s="1145">
        <v>246</v>
      </c>
      <c r="M15" s="382">
        <v>3.3175994605529335E-2</v>
      </c>
      <c r="N15" s="1145">
        <v>158</v>
      </c>
      <c r="O15" s="382">
        <v>2.1308159136884695E-2</v>
      </c>
      <c r="P15" s="1145">
        <v>200</v>
      </c>
      <c r="Q15" s="382">
        <v>2.6972353337828724E-2</v>
      </c>
      <c r="R15" s="1145">
        <v>393</v>
      </c>
      <c r="S15" s="382">
        <v>5.3000674308833443E-2</v>
      </c>
      <c r="T15" s="1145">
        <v>694</v>
      </c>
      <c r="U15" s="382">
        <v>9.3594066082265684E-2</v>
      </c>
      <c r="V15" s="1145">
        <v>885</v>
      </c>
      <c r="W15" s="382">
        <v>0.11935266351989211</v>
      </c>
      <c r="X15" s="1145">
        <v>1096</v>
      </c>
      <c r="Y15" s="385">
        <v>0.14780849629130141</v>
      </c>
      <c r="Z15" s="455"/>
      <c r="AA15" s="455"/>
      <c r="AC15" s="1496"/>
      <c r="AD15" s="6"/>
      <c r="AE15" s="1496"/>
      <c r="AF15" s="1496"/>
      <c r="AG15" s="560"/>
      <c r="AH15" s="560"/>
      <c r="AI15" s="560"/>
      <c r="AJ15" s="560"/>
      <c r="AK15" s="560"/>
      <c r="AL15" s="560"/>
      <c r="AM15" s="560"/>
    </row>
    <row r="16" spans="1:39" s="5" customFormat="1" ht="17.25" customHeight="1">
      <c r="A16" s="1704" t="s">
        <v>278</v>
      </c>
      <c r="B16" s="1705"/>
      <c r="C16" s="307">
        <v>7815</v>
      </c>
      <c r="D16" s="573">
        <v>4.1348331252248627E-2</v>
      </c>
      <c r="E16" s="1141">
        <v>0.69497554468652734</v>
      </c>
      <c r="F16" s="1142">
        <v>4710</v>
      </c>
      <c r="G16" s="1143">
        <v>0.60268714011516311</v>
      </c>
      <c r="H16" s="1144">
        <v>3105</v>
      </c>
      <c r="I16" s="1140">
        <v>0.39731285988483683</v>
      </c>
      <c r="J16" s="307">
        <v>3943</v>
      </c>
      <c r="K16" s="565">
        <v>0.50454254638515672</v>
      </c>
      <c r="L16" s="1145">
        <v>230</v>
      </c>
      <c r="M16" s="382">
        <v>2.943058221369162E-2</v>
      </c>
      <c r="N16" s="1145">
        <v>167</v>
      </c>
      <c r="O16" s="382">
        <v>2.1369161868202174E-2</v>
      </c>
      <c r="P16" s="1145">
        <v>225</v>
      </c>
      <c r="Q16" s="382">
        <v>2.8790786948176585E-2</v>
      </c>
      <c r="R16" s="1145">
        <v>476</v>
      </c>
      <c r="S16" s="382">
        <v>6.0908509277031349E-2</v>
      </c>
      <c r="T16" s="1145">
        <v>857</v>
      </c>
      <c r="U16" s="382">
        <v>0.10966090850927702</v>
      </c>
      <c r="V16" s="1145">
        <v>891</v>
      </c>
      <c r="W16" s="382">
        <v>0.11401151631477927</v>
      </c>
      <c r="X16" s="1145">
        <v>1026</v>
      </c>
      <c r="Y16" s="385">
        <v>0.13128598848368522</v>
      </c>
      <c r="Z16" s="455"/>
      <c r="AA16" s="455"/>
      <c r="AC16" s="1496"/>
      <c r="AD16" s="6"/>
      <c r="AE16" s="1496"/>
      <c r="AF16" s="1496"/>
      <c r="AG16" s="560"/>
      <c r="AH16" s="560"/>
      <c r="AI16" s="560"/>
      <c r="AJ16" s="560"/>
      <c r="AK16" s="560"/>
      <c r="AL16" s="560"/>
      <c r="AM16" s="560"/>
    </row>
    <row r="17" spans="1:39" s="5" customFormat="1" ht="17.25" customHeight="1" thickBot="1">
      <c r="A17" s="1704" t="s">
        <v>601</v>
      </c>
      <c r="B17" s="1819"/>
      <c r="C17" s="336">
        <v>8113</v>
      </c>
      <c r="D17" s="574">
        <v>4.284228147162418E-2</v>
      </c>
      <c r="E17" s="576">
        <v>0.69371526293287733</v>
      </c>
      <c r="F17" s="290">
        <v>4773</v>
      </c>
      <c r="G17" s="566">
        <v>0.58831504991988171</v>
      </c>
      <c r="H17" s="109">
        <v>3340</v>
      </c>
      <c r="I17" s="568">
        <v>0.41168495008011835</v>
      </c>
      <c r="J17" s="336">
        <v>4152</v>
      </c>
      <c r="K17" s="569">
        <v>0.51177123135708125</v>
      </c>
      <c r="L17" s="302">
        <v>236</v>
      </c>
      <c r="M17" s="383">
        <v>2.9089116233205967E-2</v>
      </c>
      <c r="N17" s="302">
        <v>185</v>
      </c>
      <c r="O17" s="383">
        <v>2.2802908911623322E-2</v>
      </c>
      <c r="P17" s="302">
        <v>243</v>
      </c>
      <c r="Q17" s="383">
        <v>2.9951929002834957E-2</v>
      </c>
      <c r="R17" s="302">
        <v>474</v>
      </c>
      <c r="S17" s="383">
        <v>5.8424750400591641E-2</v>
      </c>
      <c r="T17" s="302">
        <v>786</v>
      </c>
      <c r="U17" s="383">
        <v>9.6881548132626644E-2</v>
      </c>
      <c r="V17" s="302">
        <v>974</v>
      </c>
      <c r="W17" s="383">
        <v>0.12005423394551953</v>
      </c>
      <c r="X17" s="302">
        <v>1063</v>
      </c>
      <c r="Y17" s="386">
        <v>0.1310242820165167</v>
      </c>
      <c r="Z17" s="455"/>
      <c r="AA17" s="455"/>
      <c r="AC17" s="1496"/>
      <c r="AD17" s="6"/>
      <c r="AE17" s="1496"/>
      <c r="AF17" s="1496"/>
      <c r="AG17" s="560"/>
      <c r="AH17" s="560"/>
      <c r="AI17" s="560"/>
      <c r="AJ17" s="560"/>
      <c r="AK17" s="560"/>
      <c r="AL17" s="560"/>
      <c r="AM17" s="560"/>
    </row>
    <row r="18" spans="1:39" s="5" customFormat="1" ht="17.25" customHeight="1">
      <c r="A18" s="1694" t="s">
        <v>960</v>
      </c>
      <c r="B18" s="871" t="s">
        <v>281</v>
      </c>
      <c r="C18" s="887">
        <f>C17-C16</f>
        <v>298</v>
      </c>
      <c r="D18" s="1146" t="s">
        <v>58</v>
      </c>
      <c r="E18" s="948" t="s">
        <v>58</v>
      </c>
      <c r="F18" s="887">
        <f t="shared" ref="F18:N18" si="0">F17-F16</f>
        <v>63</v>
      </c>
      <c r="G18" s="947" t="s">
        <v>58</v>
      </c>
      <c r="H18" s="888">
        <f t="shared" si="0"/>
        <v>235</v>
      </c>
      <c r="I18" s="948" t="s">
        <v>58</v>
      </c>
      <c r="J18" s="887">
        <f t="shared" si="0"/>
        <v>209</v>
      </c>
      <c r="K18" s="947" t="s">
        <v>58</v>
      </c>
      <c r="L18" s="888">
        <f t="shared" si="0"/>
        <v>6</v>
      </c>
      <c r="M18" s="947" t="s">
        <v>58</v>
      </c>
      <c r="N18" s="888">
        <f t="shared" si="0"/>
        <v>18</v>
      </c>
      <c r="O18" s="947" t="s">
        <v>58</v>
      </c>
      <c r="P18" s="888">
        <f>P17-P16</f>
        <v>18</v>
      </c>
      <c r="Q18" s="947" t="s">
        <v>58</v>
      </c>
      <c r="R18" s="888">
        <f>R17-R16</f>
        <v>-2</v>
      </c>
      <c r="S18" s="947" t="s">
        <v>58</v>
      </c>
      <c r="T18" s="888">
        <f>T17-T16</f>
        <v>-71</v>
      </c>
      <c r="U18" s="947" t="s">
        <v>58</v>
      </c>
      <c r="V18" s="888">
        <f>V17-V16</f>
        <v>83</v>
      </c>
      <c r="W18" s="947" t="s">
        <v>58</v>
      </c>
      <c r="X18" s="888">
        <f>X17-X16</f>
        <v>37</v>
      </c>
      <c r="Y18" s="948" t="s">
        <v>58</v>
      </c>
    </row>
    <row r="19" spans="1:39" s="5" customFormat="1" ht="17.25" customHeight="1">
      <c r="A19" s="1695"/>
      <c r="B19" s="891" t="s">
        <v>282</v>
      </c>
      <c r="C19" s="893">
        <f>C17/C16-1</f>
        <v>3.8131797824696001E-2</v>
      </c>
      <c r="D19" s="961" t="s">
        <v>58</v>
      </c>
      <c r="E19" s="936" t="s">
        <v>58</v>
      </c>
      <c r="F19" s="893">
        <f t="shared" ref="F19:N19" si="1">F17/F16-1</f>
        <v>1.3375796178344057E-2</v>
      </c>
      <c r="G19" s="935" t="s">
        <v>58</v>
      </c>
      <c r="H19" s="894">
        <f t="shared" si="1"/>
        <v>7.5684380032206011E-2</v>
      </c>
      <c r="I19" s="936" t="s">
        <v>58</v>
      </c>
      <c r="J19" s="893">
        <f t="shared" si="1"/>
        <v>5.3005325893989319E-2</v>
      </c>
      <c r="K19" s="935" t="s">
        <v>58</v>
      </c>
      <c r="L19" s="894">
        <f t="shared" si="1"/>
        <v>2.6086956521739202E-2</v>
      </c>
      <c r="M19" s="935" t="s">
        <v>58</v>
      </c>
      <c r="N19" s="894">
        <f t="shared" si="1"/>
        <v>0.10778443113772451</v>
      </c>
      <c r="O19" s="935" t="s">
        <v>58</v>
      </c>
      <c r="P19" s="894">
        <f>P17/P16-1</f>
        <v>8.0000000000000071E-2</v>
      </c>
      <c r="Q19" s="935" t="s">
        <v>58</v>
      </c>
      <c r="R19" s="894">
        <f>R17/R16-1</f>
        <v>-4.2016806722688926E-3</v>
      </c>
      <c r="S19" s="935" t="s">
        <v>58</v>
      </c>
      <c r="T19" s="894">
        <f>T17/T16-1</f>
        <v>-8.2847141190198315E-2</v>
      </c>
      <c r="U19" s="935" t="s">
        <v>58</v>
      </c>
      <c r="V19" s="894">
        <f>V17/V16-1</f>
        <v>9.3153759820426396E-2</v>
      </c>
      <c r="W19" s="935" t="s">
        <v>58</v>
      </c>
      <c r="X19" s="894">
        <f>X17/X16-1</f>
        <v>3.606237816764124E-2</v>
      </c>
      <c r="Y19" s="936" t="s">
        <v>58</v>
      </c>
    </row>
    <row r="20" spans="1:39" s="5" customFormat="1" ht="17.25" customHeight="1">
      <c r="A20" s="1696" t="s">
        <v>961</v>
      </c>
      <c r="B20" s="896" t="s">
        <v>281</v>
      </c>
      <c r="C20" s="899">
        <f>C17-C12</f>
        <v>1109</v>
      </c>
      <c r="D20" s="962" t="s">
        <v>58</v>
      </c>
      <c r="E20" s="940" t="s">
        <v>58</v>
      </c>
      <c r="F20" s="899">
        <f t="shared" ref="F20:N20" si="2">F17-F12</f>
        <v>-482</v>
      </c>
      <c r="G20" s="939" t="s">
        <v>58</v>
      </c>
      <c r="H20" s="900">
        <f t="shared" si="2"/>
        <v>1591</v>
      </c>
      <c r="I20" s="940" t="s">
        <v>58</v>
      </c>
      <c r="J20" s="899">
        <f t="shared" si="2"/>
        <v>336</v>
      </c>
      <c r="K20" s="939" t="s">
        <v>58</v>
      </c>
      <c r="L20" s="900">
        <f t="shared" si="2"/>
        <v>-12</v>
      </c>
      <c r="M20" s="939" t="s">
        <v>58</v>
      </c>
      <c r="N20" s="900">
        <f t="shared" si="2"/>
        <v>31</v>
      </c>
      <c r="O20" s="939" t="s">
        <v>58</v>
      </c>
      <c r="P20" s="900">
        <f>P17-P12</f>
        <v>64</v>
      </c>
      <c r="Q20" s="939" t="s">
        <v>58</v>
      </c>
      <c r="R20" s="900">
        <f>R17-R12</f>
        <v>149</v>
      </c>
      <c r="S20" s="939" t="s">
        <v>58</v>
      </c>
      <c r="T20" s="900">
        <f>T17-T12</f>
        <v>245</v>
      </c>
      <c r="U20" s="939" t="s">
        <v>58</v>
      </c>
      <c r="V20" s="900">
        <f>V17-V12</f>
        <v>129</v>
      </c>
      <c r="W20" s="939" t="s">
        <v>58</v>
      </c>
      <c r="X20" s="900">
        <f>X17-X12</f>
        <v>167</v>
      </c>
      <c r="Y20" s="940" t="s">
        <v>58</v>
      </c>
    </row>
    <row r="21" spans="1:39" s="5" customFormat="1" ht="17.25" customHeight="1">
      <c r="A21" s="1695"/>
      <c r="B21" s="891" t="s">
        <v>282</v>
      </c>
      <c r="C21" s="893">
        <f>C17/C12-1</f>
        <v>0.1583380925185609</v>
      </c>
      <c r="D21" s="961" t="s">
        <v>58</v>
      </c>
      <c r="E21" s="936" t="s">
        <v>58</v>
      </c>
      <c r="F21" s="893">
        <f t="shared" ref="F21:N21" si="3">F17/F12-1</f>
        <v>-9.1722169362511874E-2</v>
      </c>
      <c r="G21" s="935" t="s">
        <v>58</v>
      </c>
      <c r="H21" s="894">
        <f t="shared" si="3"/>
        <v>0.90966266437964549</v>
      </c>
      <c r="I21" s="936" t="s">
        <v>58</v>
      </c>
      <c r="J21" s="893">
        <f t="shared" si="3"/>
        <v>8.8050314465408785E-2</v>
      </c>
      <c r="K21" s="935" t="s">
        <v>58</v>
      </c>
      <c r="L21" s="894">
        <f t="shared" si="3"/>
        <v>-4.8387096774193505E-2</v>
      </c>
      <c r="M21" s="935" t="s">
        <v>58</v>
      </c>
      <c r="N21" s="894">
        <f t="shared" si="3"/>
        <v>0.20129870129870131</v>
      </c>
      <c r="O21" s="935" t="s">
        <v>58</v>
      </c>
      <c r="P21" s="894">
        <f>P17/P12-1</f>
        <v>0.35754189944134085</v>
      </c>
      <c r="Q21" s="935" t="s">
        <v>58</v>
      </c>
      <c r="R21" s="894">
        <f>R17/R12-1</f>
        <v>0.45846153846153848</v>
      </c>
      <c r="S21" s="935" t="s">
        <v>58</v>
      </c>
      <c r="T21" s="894">
        <f>T17/T12-1</f>
        <v>0.4528650646950092</v>
      </c>
      <c r="U21" s="935" t="s">
        <v>58</v>
      </c>
      <c r="V21" s="894">
        <f>V17/V12-1</f>
        <v>0.15266272189349106</v>
      </c>
      <c r="W21" s="935" t="s">
        <v>58</v>
      </c>
      <c r="X21" s="894">
        <f>X17/X12-1</f>
        <v>0.1863839285714286</v>
      </c>
      <c r="Y21" s="936" t="s">
        <v>58</v>
      </c>
    </row>
    <row r="22" spans="1:39" s="5" customFormat="1" ht="17.25" customHeight="1">
      <c r="A22" s="1696" t="s">
        <v>962</v>
      </c>
      <c r="B22" s="896" t="s">
        <v>281</v>
      </c>
      <c r="C22" s="899">
        <f>C17-C7</f>
        <v>2177</v>
      </c>
      <c r="D22" s="962" t="s">
        <v>58</v>
      </c>
      <c r="E22" s="940" t="s">
        <v>58</v>
      </c>
      <c r="F22" s="899">
        <f t="shared" ref="F22:N22" si="4">F17-F7</f>
        <v>-9</v>
      </c>
      <c r="G22" s="939" t="s">
        <v>58</v>
      </c>
      <c r="H22" s="900">
        <f t="shared" si="4"/>
        <v>2186</v>
      </c>
      <c r="I22" s="940" t="s">
        <v>58</v>
      </c>
      <c r="J22" s="899">
        <f t="shared" si="4"/>
        <v>668</v>
      </c>
      <c r="K22" s="939" t="s">
        <v>58</v>
      </c>
      <c r="L22" s="900">
        <f t="shared" si="4"/>
        <v>-8</v>
      </c>
      <c r="M22" s="939" t="s">
        <v>58</v>
      </c>
      <c r="N22" s="900">
        <f t="shared" si="4"/>
        <v>58</v>
      </c>
      <c r="O22" s="939" t="s">
        <v>58</v>
      </c>
      <c r="P22" s="900">
        <f>P17-P7</f>
        <v>69</v>
      </c>
      <c r="Q22" s="939" t="s">
        <v>58</v>
      </c>
      <c r="R22" s="900">
        <f>R17-R7</f>
        <v>150</v>
      </c>
      <c r="S22" s="939" t="s">
        <v>58</v>
      </c>
      <c r="T22" s="900">
        <f>T17-T7</f>
        <v>519</v>
      </c>
      <c r="U22" s="939" t="s">
        <v>58</v>
      </c>
      <c r="V22" s="900">
        <f>V17-V7</f>
        <v>579</v>
      </c>
      <c r="W22" s="939" t="s">
        <v>58</v>
      </c>
      <c r="X22" s="900">
        <f>X17-X7</f>
        <v>142</v>
      </c>
      <c r="Y22" s="940" t="s">
        <v>58</v>
      </c>
    </row>
    <row r="23" spans="1:39" s="5" customFormat="1" ht="17.25" customHeight="1" thickBot="1">
      <c r="A23" s="1697"/>
      <c r="B23" s="903" t="s">
        <v>282</v>
      </c>
      <c r="C23" s="905">
        <f>C17/C7-1</f>
        <v>0.366745283018868</v>
      </c>
      <c r="D23" s="963" t="s">
        <v>58</v>
      </c>
      <c r="E23" s="952" t="s">
        <v>58</v>
      </c>
      <c r="F23" s="905">
        <f t="shared" ref="F23:N23" si="5">F17/F7-1</f>
        <v>-1.8820577164366803E-3</v>
      </c>
      <c r="G23" s="951" t="s">
        <v>58</v>
      </c>
      <c r="H23" s="906">
        <f t="shared" si="5"/>
        <v>1.8942807625649913</v>
      </c>
      <c r="I23" s="952" t="s">
        <v>58</v>
      </c>
      <c r="J23" s="905">
        <f t="shared" si="5"/>
        <v>0.19173363949483346</v>
      </c>
      <c r="K23" s="951" t="s">
        <v>58</v>
      </c>
      <c r="L23" s="906">
        <f t="shared" si="5"/>
        <v>-3.2786885245901676E-2</v>
      </c>
      <c r="M23" s="951" t="s">
        <v>58</v>
      </c>
      <c r="N23" s="906">
        <f t="shared" si="5"/>
        <v>0.45669291338582685</v>
      </c>
      <c r="O23" s="951" t="s">
        <v>58</v>
      </c>
      <c r="P23" s="906">
        <f>P17/P7-1</f>
        <v>0.39655172413793105</v>
      </c>
      <c r="Q23" s="951" t="s">
        <v>58</v>
      </c>
      <c r="R23" s="906">
        <f>R17/R7-1</f>
        <v>0.46296296296296302</v>
      </c>
      <c r="S23" s="951" t="s">
        <v>58</v>
      </c>
      <c r="T23" s="906">
        <f>T17/T7-1</f>
        <v>1.9438202247191012</v>
      </c>
      <c r="U23" s="951" t="s">
        <v>58</v>
      </c>
      <c r="V23" s="906">
        <f>V17/V7-1</f>
        <v>1.4658227848101264</v>
      </c>
      <c r="W23" s="951" t="s">
        <v>58</v>
      </c>
      <c r="X23" s="906">
        <f>X17/X7-1</f>
        <v>0.15418023887079269</v>
      </c>
      <c r="Y23" s="952" t="s">
        <v>58</v>
      </c>
    </row>
    <row r="24" spans="1:39" s="358" customFormat="1" ht="17.25" customHeight="1">
      <c r="A24" s="1620" t="s">
        <v>257</v>
      </c>
      <c r="B24" s="316"/>
    </row>
    <row r="25" spans="1:39" s="251" customFormat="1" ht="17.25" customHeight="1">
      <c r="A25" s="1620" t="s">
        <v>260</v>
      </c>
      <c r="B25" s="570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538"/>
      <c r="U25" s="538"/>
      <c r="V25" s="538"/>
      <c r="W25" s="538"/>
      <c r="X25" s="538"/>
      <c r="Y25" s="538"/>
    </row>
    <row r="26" spans="1:39" s="538" customFormat="1" ht="17.25" customHeight="1">
      <c r="A26" s="1616" t="s">
        <v>469</v>
      </c>
      <c r="B26" s="570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167"/>
      <c r="W26" s="251"/>
      <c r="X26" s="251"/>
      <c r="Y26" s="251"/>
    </row>
    <row r="27" spans="1:39" s="251" customFormat="1" ht="17.25" customHeight="1">
      <c r="A27" s="1616" t="s">
        <v>608</v>
      </c>
      <c r="E27" s="134"/>
      <c r="Q27" s="571"/>
    </row>
    <row r="28" spans="1:39" s="251" customFormat="1" ht="17.25" customHeight="1">
      <c r="A28" s="1616" t="s">
        <v>609</v>
      </c>
    </row>
    <row r="29" spans="1:39" s="251" customFormat="1" ht="17.25" customHeight="1">
      <c r="F29" s="571"/>
      <c r="I29" s="237"/>
      <c r="J29" s="571"/>
    </row>
    <row r="30" spans="1:39" ht="17.25" customHeight="1">
      <c r="A30" s="1149"/>
      <c r="C30" s="286"/>
      <c r="F30" s="286"/>
      <c r="H30" s="286"/>
      <c r="I30" s="286"/>
      <c r="J30" s="286"/>
      <c r="K30" s="286"/>
      <c r="L30" s="286"/>
      <c r="N30" s="286"/>
      <c r="P30" s="286"/>
      <c r="R30" s="286"/>
      <c r="T30" s="286"/>
      <c r="V30" s="286"/>
      <c r="X30" s="286"/>
    </row>
    <row r="31" spans="1:39" ht="17.25" customHeight="1">
      <c r="C31" s="455"/>
      <c r="F31" s="455"/>
      <c r="H31" s="455"/>
      <c r="J31" s="455"/>
      <c r="K31" s="286"/>
      <c r="L31" s="455"/>
      <c r="N31" s="455"/>
      <c r="P31" s="455"/>
      <c r="R31" s="455"/>
      <c r="T31" s="455"/>
      <c r="V31" s="455"/>
      <c r="X31" s="455"/>
    </row>
    <row r="32" spans="1:39" ht="17.25" customHeight="1">
      <c r="C32" s="286"/>
      <c r="F32" s="286"/>
      <c r="H32" s="286"/>
      <c r="J32" s="286"/>
      <c r="K32" s="286"/>
      <c r="L32" s="286"/>
      <c r="N32" s="286"/>
      <c r="P32" s="286"/>
      <c r="R32" s="286"/>
      <c r="T32" s="286"/>
      <c r="V32" s="286"/>
      <c r="X32" s="286"/>
    </row>
    <row r="33" spans="3:24">
      <c r="C33" s="455"/>
      <c r="F33" s="455"/>
      <c r="H33" s="455"/>
      <c r="J33" s="455"/>
      <c r="K33" s="286"/>
      <c r="L33" s="455"/>
      <c r="N33" s="455"/>
      <c r="P33" s="455"/>
      <c r="R33" s="455"/>
      <c r="T33" s="455"/>
      <c r="V33" s="455"/>
      <c r="X33" s="455"/>
    </row>
    <row r="34" spans="3:24">
      <c r="C34" s="286"/>
      <c r="F34" s="286"/>
      <c r="H34" s="286"/>
      <c r="J34" s="286"/>
      <c r="K34" s="286"/>
      <c r="L34" s="286"/>
      <c r="N34" s="286"/>
      <c r="P34" s="286"/>
      <c r="R34" s="286"/>
      <c r="T34" s="286"/>
      <c r="V34" s="286"/>
      <c r="X34" s="286"/>
    </row>
    <row r="35" spans="3:24">
      <c r="C35" s="455"/>
      <c r="F35" s="455"/>
      <c r="H35" s="455"/>
      <c r="J35" s="455"/>
      <c r="K35" s="286"/>
      <c r="L35" s="455"/>
      <c r="N35" s="455"/>
      <c r="P35" s="455"/>
      <c r="R35" s="455"/>
      <c r="T35" s="455"/>
      <c r="V35" s="455"/>
      <c r="X35" s="455"/>
    </row>
    <row r="36" spans="3:24">
      <c r="F36" s="286"/>
      <c r="J36" s="286"/>
      <c r="K36" s="286"/>
    </row>
    <row r="37" spans="3:24">
      <c r="F37" s="286"/>
      <c r="J37" s="286"/>
      <c r="K37" s="286"/>
    </row>
    <row r="38" spans="3:24">
      <c r="F38" s="286"/>
      <c r="J38" s="286"/>
      <c r="K38" s="286"/>
    </row>
    <row r="39" spans="3:24">
      <c r="F39" s="286"/>
      <c r="J39" s="286"/>
      <c r="K39" s="286"/>
    </row>
    <row r="40" spans="3:24">
      <c r="J40" s="286"/>
      <c r="K40" s="286"/>
    </row>
  </sheetData>
  <mergeCells count="28">
    <mergeCell ref="R4:S5"/>
    <mergeCell ref="T4:U5"/>
    <mergeCell ref="V4:W5"/>
    <mergeCell ref="X4:Y5"/>
    <mergeCell ref="C3:E5"/>
    <mergeCell ref="F3:I3"/>
    <mergeCell ref="J3:Y3"/>
    <mergeCell ref="F4:G5"/>
    <mergeCell ref="H4:I5"/>
    <mergeCell ref="J4:K5"/>
    <mergeCell ref="L4:M5"/>
    <mergeCell ref="N4:O5"/>
    <mergeCell ref="P4:Q5"/>
    <mergeCell ref="A18:A19"/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5" orientation="landscape" r:id="rId1"/>
  <ignoredErrors>
    <ignoredError sqref="C18:Y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5"/>
  <cols>
    <col min="2" max="2" width="70.7109375" customWidth="1"/>
  </cols>
  <sheetData>
    <row r="2" spans="1:2">
      <c r="A2" s="1610" t="s">
        <v>1027</v>
      </c>
    </row>
    <row r="3" spans="1:2">
      <c r="A3" s="1655" t="s">
        <v>254</v>
      </c>
      <c r="B3" s="1654" t="s">
        <v>1028</v>
      </c>
    </row>
    <row r="4" spans="1:2">
      <c r="A4" s="1655" t="s">
        <v>57</v>
      </c>
      <c r="B4" s="1654" t="s">
        <v>1029</v>
      </c>
    </row>
    <row r="5" spans="1:2">
      <c r="A5" s="1655" t="s">
        <v>58</v>
      </c>
      <c r="B5" s="1654" t="s">
        <v>1030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AJ46"/>
  <sheetViews>
    <sheetView zoomScaleNormal="100" workbookViewId="0">
      <selection activeCell="X27" sqref="X27"/>
    </sheetView>
  </sheetViews>
  <sheetFormatPr defaultColWidth="9.140625" defaultRowHeight="11.25"/>
  <cols>
    <col min="1" max="1" width="17.5703125" style="42" customWidth="1"/>
    <col min="2" max="2" width="5.85546875" style="42" customWidth="1"/>
    <col min="3" max="4" width="5.140625" style="42" customWidth="1"/>
    <col min="5" max="5" width="5.42578125" style="42" customWidth="1"/>
    <col min="6" max="6" width="5.140625" style="42" customWidth="1"/>
    <col min="7" max="7" width="5.42578125" style="42" customWidth="1"/>
    <col min="8" max="8" width="5.140625" style="42" customWidth="1"/>
    <col min="9" max="9" width="5.42578125" style="42" customWidth="1"/>
    <col min="10" max="10" width="5.140625" style="42" customWidth="1"/>
    <col min="11" max="11" width="5.42578125" style="42" customWidth="1"/>
    <col min="12" max="16" width="5.140625" style="42" customWidth="1"/>
    <col min="17" max="17" width="5.42578125" style="42" customWidth="1"/>
    <col min="18" max="18" width="5.140625" style="42" customWidth="1"/>
    <col min="19" max="19" width="5.42578125" style="42" customWidth="1"/>
    <col min="20" max="20" width="5.140625" style="42" customWidth="1"/>
    <col min="21" max="21" width="5.42578125" style="42" customWidth="1"/>
    <col min="22" max="22" width="5.140625" style="42" customWidth="1"/>
    <col min="23" max="23" width="5.42578125" style="42" customWidth="1"/>
    <col min="24" max="16384" width="9.140625" style="42"/>
  </cols>
  <sheetData>
    <row r="1" spans="1:36" s="309" customFormat="1" ht="17.25" customHeight="1">
      <c r="A1" s="356" t="s">
        <v>1013</v>
      </c>
      <c r="K1" s="164"/>
    </row>
    <row r="2" spans="1:36" s="310" customFormat="1" ht="17.25" customHeight="1" thickBot="1">
      <c r="A2" s="517" t="s">
        <v>283</v>
      </c>
      <c r="N2" s="310" t="s">
        <v>0</v>
      </c>
    </row>
    <row r="3" spans="1:36" s="4" customFormat="1" ht="17.25" customHeight="1">
      <c r="A3" s="1790" t="s">
        <v>280</v>
      </c>
      <c r="B3" s="1716" t="s">
        <v>76</v>
      </c>
      <c r="C3" s="1718"/>
      <c r="D3" s="1824" t="s">
        <v>46</v>
      </c>
      <c r="E3" s="1825"/>
      <c r="F3" s="1825"/>
      <c r="G3" s="1826"/>
      <c r="H3" s="1824" t="s">
        <v>47</v>
      </c>
      <c r="I3" s="1825"/>
      <c r="J3" s="1825"/>
      <c r="K3" s="1825"/>
      <c r="L3" s="1825"/>
      <c r="M3" s="1825"/>
      <c r="N3" s="1825"/>
      <c r="O3" s="1825"/>
      <c r="P3" s="1825"/>
      <c r="Q3" s="1825"/>
      <c r="R3" s="1825"/>
      <c r="S3" s="1825"/>
      <c r="T3" s="1825"/>
      <c r="U3" s="1825"/>
      <c r="V3" s="1825"/>
      <c r="W3" s="1826"/>
    </row>
    <row r="4" spans="1:36" s="4" customFormat="1" ht="17.25" customHeight="1">
      <c r="A4" s="1803"/>
      <c r="B4" s="1800"/>
      <c r="C4" s="1836"/>
      <c r="D4" s="1837" t="s">
        <v>256</v>
      </c>
      <c r="E4" s="1838"/>
      <c r="F4" s="1816" t="s">
        <v>48</v>
      </c>
      <c r="G4" s="1817"/>
      <c r="H4" s="1841" t="s">
        <v>52</v>
      </c>
      <c r="I4" s="1812"/>
      <c r="J4" s="1816" t="s">
        <v>51</v>
      </c>
      <c r="K4" s="1812"/>
      <c r="L4" s="1816" t="s">
        <v>50</v>
      </c>
      <c r="M4" s="1812"/>
      <c r="N4" s="1816" t="s">
        <v>53</v>
      </c>
      <c r="O4" s="1812"/>
      <c r="P4" s="1816" t="s">
        <v>49</v>
      </c>
      <c r="Q4" s="1812"/>
      <c r="R4" s="1816" t="s">
        <v>54</v>
      </c>
      <c r="S4" s="1812"/>
      <c r="T4" s="1816" t="s">
        <v>55</v>
      </c>
      <c r="U4" s="1812"/>
      <c r="V4" s="1816" t="s">
        <v>68</v>
      </c>
      <c r="W4" s="1817"/>
    </row>
    <row r="5" spans="1:36" s="4" customFormat="1" ht="17.25" customHeight="1">
      <c r="A5" s="1803"/>
      <c r="B5" s="1719"/>
      <c r="C5" s="1721"/>
      <c r="D5" s="1839"/>
      <c r="E5" s="1840"/>
      <c r="F5" s="1818"/>
      <c r="G5" s="1721"/>
      <c r="H5" s="1719"/>
      <c r="I5" s="1813"/>
      <c r="J5" s="1818"/>
      <c r="K5" s="1813"/>
      <c r="L5" s="1818"/>
      <c r="M5" s="1813"/>
      <c r="N5" s="1818"/>
      <c r="O5" s="1813"/>
      <c r="P5" s="1818"/>
      <c r="Q5" s="1813"/>
      <c r="R5" s="1818"/>
      <c r="S5" s="1813"/>
      <c r="T5" s="1818"/>
      <c r="U5" s="1813"/>
      <c r="V5" s="1818"/>
      <c r="W5" s="1721"/>
    </row>
    <row r="6" spans="1:36" s="4" customFormat="1" ht="17.25" customHeight="1" thickBot="1">
      <c r="A6" s="1793"/>
      <c r="B6" s="953" t="s">
        <v>224</v>
      </c>
      <c r="C6" s="954" t="s">
        <v>233</v>
      </c>
      <c r="D6" s="953" t="s">
        <v>224</v>
      </c>
      <c r="E6" s="959" t="s">
        <v>229</v>
      </c>
      <c r="F6" s="956" t="s">
        <v>224</v>
      </c>
      <c r="G6" s="957" t="s">
        <v>229</v>
      </c>
      <c r="H6" s="953" t="s">
        <v>224</v>
      </c>
      <c r="I6" s="959" t="s">
        <v>229</v>
      </c>
      <c r="J6" s="956" t="s">
        <v>224</v>
      </c>
      <c r="K6" s="959" t="s">
        <v>229</v>
      </c>
      <c r="L6" s="956" t="s">
        <v>224</v>
      </c>
      <c r="M6" s="959" t="s">
        <v>229</v>
      </c>
      <c r="N6" s="956" t="s">
        <v>224</v>
      </c>
      <c r="O6" s="959" t="s">
        <v>229</v>
      </c>
      <c r="P6" s="956" t="s">
        <v>224</v>
      </c>
      <c r="Q6" s="959" t="s">
        <v>229</v>
      </c>
      <c r="R6" s="956" t="s">
        <v>224</v>
      </c>
      <c r="S6" s="959" t="s">
        <v>229</v>
      </c>
      <c r="T6" s="956" t="s">
        <v>224</v>
      </c>
      <c r="U6" s="959" t="s">
        <v>229</v>
      </c>
      <c r="V6" s="956" t="s">
        <v>224</v>
      </c>
      <c r="W6" s="957" t="s">
        <v>229</v>
      </c>
    </row>
    <row r="7" spans="1:36" s="5" customFormat="1" ht="17.25" customHeight="1">
      <c r="A7" s="304" t="s">
        <v>21</v>
      </c>
      <c r="B7" s="214">
        <v>11695</v>
      </c>
      <c r="C7" s="384">
        <v>3.2049086210534684E-2</v>
      </c>
      <c r="D7" s="214">
        <v>7001</v>
      </c>
      <c r="E7" s="381">
        <v>0.61164962205424633</v>
      </c>
      <c r="F7" s="305">
        <v>4694</v>
      </c>
      <c r="G7" s="384">
        <v>0.38835037794575367</v>
      </c>
      <c r="H7" s="214">
        <v>6010</v>
      </c>
      <c r="I7" s="1538">
        <v>0.51389482684908083</v>
      </c>
      <c r="J7" s="1134">
        <v>451</v>
      </c>
      <c r="K7" s="1538">
        <v>3.8563488670371952E-2</v>
      </c>
      <c r="L7" s="1134">
        <v>309</v>
      </c>
      <c r="M7" s="1538">
        <v>2.6421547669944419E-2</v>
      </c>
      <c r="N7" s="1134">
        <v>452</v>
      </c>
      <c r="O7" s="1538">
        <v>3.864899529713553E-2</v>
      </c>
      <c r="P7" s="1134">
        <v>726</v>
      </c>
      <c r="Q7" s="1538">
        <v>6.2077811030354854E-2</v>
      </c>
      <c r="R7" s="1134">
        <v>1016</v>
      </c>
      <c r="S7" s="1538">
        <v>8.6874732791791365E-2</v>
      </c>
      <c r="T7" s="1134">
        <v>1205</v>
      </c>
      <c r="U7" s="1538">
        <v>0.10303548525010689</v>
      </c>
      <c r="V7" s="1134">
        <v>1526</v>
      </c>
      <c r="W7" s="384">
        <v>0.13048311244121419</v>
      </c>
      <c r="Y7" s="6"/>
      <c r="Z7" s="560"/>
      <c r="AA7" s="6"/>
      <c r="AB7" s="1497"/>
      <c r="AC7" s="560"/>
      <c r="AD7" s="560"/>
      <c r="AE7" s="560"/>
      <c r="AF7" s="560"/>
      <c r="AG7" s="560"/>
      <c r="AH7" s="560"/>
      <c r="AI7" s="560"/>
      <c r="AJ7" s="560"/>
    </row>
    <row r="8" spans="1:36" s="5" customFormat="1" ht="17.25" customHeight="1">
      <c r="A8" s="301" t="s">
        <v>22</v>
      </c>
      <c r="B8" s="312">
        <v>1206</v>
      </c>
      <c r="C8" s="385">
        <v>2.7877947295423023E-2</v>
      </c>
      <c r="D8" s="312">
        <v>734</v>
      </c>
      <c r="E8" s="382">
        <v>0.64464882943143809</v>
      </c>
      <c r="F8" s="311">
        <v>472</v>
      </c>
      <c r="G8" s="385">
        <v>0.35535117056856186</v>
      </c>
      <c r="H8" s="312">
        <v>561</v>
      </c>
      <c r="I8" s="1537">
        <v>0.46517412935323382</v>
      </c>
      <c r="J8" s="1136">
        <v>27</v>
      </c>
      <c r="K8" s="1537">
        <v>2.2388059701492536E-2</v>
      </c>
      <c r="L8" s="1136">
        <v>52</v>
      </c>
      <c r="M8" s="1537">
        <v>4.3117744610281922E-2</v>
      </c>
      <c r="N8" s="1136">
        <v>49</v>
      </c>
      <c r="O8" s="1537">
        <v>4.06301824212272E-2</v>
      </c>
      <c r="P8" s="1136">
        <v>39</v>
      </c>
      <c r="Q8" s="1537">
        <v>3.2338308457711441E-2</v>
      </c>
      <c r="R8" s="1136">
        <v>111</v>
      </c>
      <c r="S8" s="1537">
        <v>9.2039800995024873E-2</v>
      </c>
      <c r="T8" s="1136">
        <v>137</v>
      </c>
      <c r="U8" s="1537">
        <v>0.11359867330016583</v>
      </c>
      <c r="V8" s="1136">
        <v>230</v>
      </c>
      <c r="W8" s="385">
        <v>0.19071310116086235</v>
      </c>
      <c r="Y8" s="6"/>
      <c r="Z8" s="560"/>
      <c r="AA8" s="6"/>
      <c r="AB8" s="1497"/>
      <c r="AC8" s="560"/>
      <c r="AD8" s="560"/>
      <c r="AE8" s="560"/>
      <c r="AF8" s="560"/>
      <c r="AG8" s="560"/>
      <c r="AH8" s="560"/>
      <c r="AI8" s="560"/>
      <c r="AJ8" s="560"/>
    </row>
    <row r="9" spans="1:36" s="5" customFormat="1" ht="17.25" customHeight="1">
      <c r="A9" s="301" t="s">
        <v>23</v>
      </c>
      <c r="B9" s="312">
        <v>1016</v>
      </c>
      <c r="C9" s="385">
        <v>1.9786939840691763E-2</v>
      </c>
      <c r="D9" s="312">
        <v>316</v>
      </c>
      <c r="E9" s="382">
        <v>0.33153347732181426</v>
      </c>
      <c r="F9" s="311">
        <v>700</v>
      </c>
      <c r="G9" s="385">
        <v>0.66846652267818574</v>
      </c>
      <c r="H9" s="312">
        <v>419</v>
      </c>
      <c r="I9" s="1537">
        <v>0.4124015748031496</v>
      </c>
      <c r="J9" s="1136">
        <v>44</v>
      </c>
      <c r="K9" s="1537">
        <v>4.3307086614173228E-2</v>
      </c>
      <c r="L9" s="1136">
        <v>21</v>
      </c>
      <c r="M9" s="1537">
        <v>2.0669291338582679E-2</v>
      </c>
      <c r="N9" s="1136">
        <v>42</v>
      </c>
      <c r="O9" s="1537">
        <v>4.1338582677165357E-2</v>
      </c>
      <c r="P9" s="1136">
        <v>54</v>
      </c>
      <c r="Q9" s="1537">
        <v>5.3149606299212601E-2</v>
      </c>
      <c r="R9" s="1136">
        <v>163</v>
      </c>
      <c r="S9" s="1537">
        <v>0.16043307086614172</v>
      </c>
      <c r="T9" s="1136">
        <v>112</v>
      </c>
      <c r="U9" s="1537">
        <v>0.11023622047244094</v>
      </c>
      <c r="V9" s="1136">
        <v>161</v>
      </c>
      <c r="W9" s="385">
        <v>0.15846456692913385</v>
      </c>
      <c r="Y9" s="6"/>
      <c r="Z9" s="560"/>
      <c r="AA9" s="6"/>
      <c r="AB9" s="1497"/>
      <c r="AC9" s="560"/>
      <c r="AD9" s="560"/>
      <c r="AE9" s="560"/>
      <c r="AF9" s="560"/>
      <c r="AG9" s="560"/>
      <c r="AH9" s="560"/>
      <c r="AI9" s="560"/>
      <c r="AJ9" s="560"/>
    </row>
    <row r="10" spans="1:36" s="5" customFormat="1" ht="17.25" customHeight="1">
      <c r="A10" s="301" t="s">
        <v>24</v>
      </c>
      <c r="B10" s="312">
        <v>523</v>
      </c>
      <c r="C10" s="385">
        <v>2.2722335664943302E-2</v>
      </c>
      <c r="D10" s="312">
        <v>244</v>
      </c>
      <c r="E10" s="382">
        <v>0.5</v>
      </c>
      <c r="F10" s="311">
        <v>279</v>
      </c>
      <c r="G10" s="385">
        <v>0.5</v>
      </c>
      <c r="H10" s="312">
        <v>198</v>
      </c>
      <c r="I10" s="1537">
        <v>0.37858508604206503</v>
      </c>
      <c r="J10" s="1136">
        <v>67</v>
      </c>
      <c r="K10" s="1537">
        <v>0.12810707456978968</v>
      </c>
      <c r="L10" s="1136">
        <v>10</v>
      </c>
      <c r="M10" s="1537">
        <v>1.9120458891013385E-2</v>
      </c>
      <c r="N10" s="1136">
        <v>23</v>
      </c>
      <c r="O10" s="1537">
        <v>4.3977055449330782E-2</v>
      </c>
      <c r="P10" s="1136">
        <v>90</v>
      </c>
      <c r="Q10" s="1537">
        <v>0.17208413001912046</v>
      </c>
      <c r="R10" s="1136">
        <v>43</v>
      </c>
      <c r="S10" s="1537">
        <v>8.2217973231357558E-2</v>
      </c>
      <c r="T10" s="1136">
        <v>41</v>
      </c>
      <c r="U10" s="1537">
        <v>7.8393881453154873E-2</v>
      </c>
      <c r="V10" s="1136">
        <v>51</v>
      </c>
      <c r="W10" s="385">
        <v>9.7514340344168254E-2</v>
      </c>
      <c r="Y10" s="6"/>
      <c r="Z10" s="560"/>
      <c r="AA10" s="6"/>
      <c r="AB10" s="1497"/>
      <c r="AC10" s="560"/>
      <c r="AD10" s="560"/>
      <c r="AE10" s="560"/>
      <c r="AF10" s="560"/>
      <c r="AG10" s="560"/>
      <c r="AH10" s="560"/>
      <c r="AI10" s="560"/>
      <c r="AJ10" s="560"/>
    </row>
    <row r="11" spans="1:36" s="5" customFormat="1" ht="17.25" customHeight="1">
      <c r="A11" s="301" t="s">
        <v>25</v>
      </c>
      <c r="B11" s="312">
        <v>574</v>
      </c>
      <c r="C11" s="385">
        <v>3.0459007694348634E-2</v>
      </c>
      <c r="D11" s="312">
        <v>299</v>
      </c>
      <c r="E11" s="382">
        <v>0.52110091743119269</v>
      </c>
      <c r="F11" s="311">
        <v>275</v>
      </c>
      <c r="G11" s="385">
        <v>0.47889908256880737</v>
      </c>
      <c r="H11" s="312">
        <v>254</v>
      </c>
      <c r="I11" s="1537">
        <v>0.4425087108013937</v>
      </c>
      <c r="J11" s="1136">
        <v>12</v>
      </c>
      <c r="K11" s="1537">
        <v>2.0905923344947737E-2</v>
      </c>
      <c r="L11" s="1136">
        <v>10</v>
      </c>
      <c r="M11" s="1537">
        <v>1.7421602787456445E-2</v>
      </c>
      <c r="N11" s="1136">
        <v>34</v>
      </c>
      <c r="O11" s="1537">
        <v>5.9233449477351915E-2</v>
      </c>
      <c r="P11" s="1136">
        <v>35</v>
      </c>
      <c r="Q11" s="1537">
        <v>6.097560975609756E-2</v>
      </c>
      <c r="R11" s="1136">
        <v>67</v>
      </c>
      <c r="S11" s="1537">
        <v>0.11672473867595819</v>
      </c>
      <c r="T11" s="1136">
        <v>39</v>
      </c>
      <c r="U11" s="1537">
        <v>6.7944250871080136E-2</v>
      </c>
      <c r="V11" s="1136">
        <v>123</v>
      </c>
      <c r="W11" s="385">
        <v>0.21428571428571427</v>
      </c>
      <c r="Y11" s="6"/>
      <c r="Z11" s="560"/>
      <c r="AA11" s="6"/>
      <c r="AB11" s="1497"/>
      <c r="AC11" s="560"/>
      <c r="AD11" s="560"/>
      <c r="AE11" s="560"/>
      <c r="AF11" s="560"/>
      <c r="AG11" s="560"/>
      <c r="AH11" s="560"/>
      <c r="AI11" s="560"/>
      <c r="AJ11" s="560"/>
    </row>
    <row r="12" spans="1:36" s="5" customFormat="1" ht="17.25" customHeight="1">
      <c r="A12" s="301" t="s">
        <v>26</v>
      </c>
      <c r="B12" s="312">
        <v>232</v>
      </c>
      <c r="C12" s="385">
        <v>2.6465890942276978E-2</v>
      </c>
      <c r="D12" s="312">
        <v>73</v>
      </c>
      <c r="E12" s="382">
        <v>0.30593607305936071</v>
      </c>
      <c r="F12" s="311">
        <v>159</v>
      </c>
      <c r="G12" s="385">
        <v>0.69406392694063923</v>
      </c>
      <c r="H12" s="312">
        <v>90</v>
      </c>
      <c r="I12" s="1537">
        <v>0.38793103448275862</v>
      </c>
      <c r="J12" s="1136">
        <v>13</v>
      </c>
      <c r="K12" s="1537">
        <v>5.6034482758620691E-2</v>
      </c>
      <c r="L12" s="1136">
        <v>8</v>
      </c>
      <c r="M12" s="1537">
        <v>3.4482758620689655E-2</v>
      </c>
      <c r="N12" s="1136">
        <v>5</v>
      </c>
      <c r="O12" s="1537">
        <v>2.1551724137931036E-2</v>
      </c>
      <c r="P12" s="1136">
        <v>17</v>
      </c>
      <c r="Q12" s="1537">
        <v>7.3275862068965511E-2</v>
      </c>
      <c r="R12" s="1136">
        <v>22</v>
      </c>
      <c r="S12" s="1537">
        <v>9.4827586206896547E-2</v>
      </c>
      <c r="T12" s="1136">
        <v>17</v>
      </c>
      <c r="U12" s="1537">
        <v>7.3275862068965511E-2</v>
      </c>
      <c r="V12" s="1136">
        <v>60</v>
      </c>
      <c r="W12" s="385">
        <v>0.25862068965517243</v>
      </c>
      <c r="Y12" s="6"/>
      <c r="Z12" s="560"/>
      <c r="AA12" s="6"/>
      <c r="AB12" s="1497"/>
      <c r="AC12" s="560"/>
      <c r="AD12" s="560"/>
      <c r="AE12" s="560"/>
      <c r="AF12" s="560"/>
      <c r="AG12" s="560"/>
      <c r="AH12" s="560"/>
      <c r="AI12" s="560"/>
      <c r="AJ12" s="560"/>
    </row>
    <row r="13" spans="1:36" s="5" customFormat="1" ht="17.25" customHeight="1">
      <c r="A13" s="301" t="s">
        <v>27</v>
      </c>
      <c r="B13" s="312">
        <v>1030</v>
      </c>
      <c r="C13" s="385">
        <v>4.1083323361652907E-2</v>
      </c>
      <c r="D13" s="312">
        <v>625</v>
      </c>
      <c r="E13" s="382">
        <v>0.59738955823293172</v>
      </c>
      <c r="F13" s="311">
        <v>405</v>
      </c>
      <c r="G13" s="385">
        <v>0.40261044176706828</v>
      </c>
      <c r="H13" s="312">
        <v>534</v>
      </c>
      <c r="I13" s="1537">
        <v>0.51844660194174752</v>
      </c>
      <c r="J13" s="1136">
        <v>16</v>
      </c>
      <c r="K13" s="1537">
        <v>1.5533980582524271E-2</v>
      </c>
      <c r="L13" s="1136">
        <v>22</v>
      </c>
      <c r="M13" s="1537">
        <v>2.1359223300970873E-2</v>
      </c>
      <c r="N13" s="1136">
        <v>13</v>
      </c>
      <c r="O13" s="1537">
        <v>1.262135922330097E-2</v>
      </c>
      <c r="P13" s="1136">
        <v>51</v>
      </c>
      <c r="Q13" s="1537">
        <v>4.9514563106796118E-2</v>
      </c>
      <c r="R13" s="1136">
        <v>69</v>
      </c>
      <c r="S13" s="1537">
        <v>6.6990291262135918E-2</v>
      </c>
      <c r="T13" s="1136">
        <v>69</v>
      </c>
      <c r="U13" s="1537">
        <v>6.6990291262135918E-2</v>
      </c>
      <c r="V13" s="1136">
        <v>256</v>
      </c>
      <c r="W13" s="385">
        <v>0.24854368932038834</v>
      </c>
      <c r="Y13" s="6"/>
      <c r="Z13" s="560"/>
      <c r="AA13" s="6"/>
      <c r="AB13" s="1497"/>
      <c r="AC13" s="560"/>
      <c r="AD13" s="560"/>
      <c r="AE13" s="560"/>
      <c r="AF13" s="560"/>
      <c r="AG13" s="560"/>
      <c r="AH13" s="560"/>
      <c r="AI13" s="560"/>
      <c r="AJ13" s="560"/>
    </row>
    <row r="14" spans="1:36" s="5" customFormat="1" ht="17.25" customHeight="1">
      <c r="A14" s="301" t="s">
        <v>28</v>
      </c>
      <c r="B14" s="312">
        <v>481</v>
      </c>
      <c r="C14" s="385">
        <v>3.1586551090097191E-2</v>
      </c>
      <c r="D14" s="312">
        <v>362</v>
      </c>
      <c r="E14" s="382">
        <v>0.7522321428571429</v>
      </c>
      <c r="F14" s="311">
        <v>119</v>
      </c>
      <c r="G14" s="385">
        <v>0.24776785714285715</v>
      </c>
      <c r="H14" s="312">
        <v>262</v>
      </c>
      <c r="I14" s="1537">
        <v>0.54469854469854473</v>
      </c>
      <c r="J14" s="1136">
        <v>9</v>
      </c>
      <c r="K14" s="1537">
        <v>1.8711018711018712E-2</v>
      </c>
      <c r="L14" s="1136">
        <v>16</v>
      </c>
      <c r="M14" s="1537">
        <v>3.3264033264033266E-2</v>
      </c>
      <c r="N14" s="1136">
        <v>25</v>
      </c>
      <c r="O14" s="1537">
        <v>5.1975051975051978E-2</v>
      </c>
      <c r="P14" s="1136">
        <v>18</v>
      </c>
      <c r="Q14" s="1537">
        <v>3.7422037422037424E-2</v>
      </c>
      <c r="R14" s="1136">
        <v>47</v>
      </c>
      <c r="S14" s="1537">
        <v>9.7713097713097719E-2</v>
      </c>
      <c r="T14" s="1136">
        <v>36</v>
      </c>
      <c r="U14" s="1537">
        <v>7.4844074844074848E-2</v>
      </c>
      <c r="V14" s="1136">
        <v>68</v>
      </c>
      <c r="W14" s="385">
        <v>0.14137214137214138</v>
      </c>
      <c r="Y14" s="6"/>
      <c r="Z14" s="560"/>
      <c r="AA14" s="6"/>
      <c r="AB14" s="1497"/>
      <c r="AC14" s="560"/>
      <c r="AD14" s="560"/>
      <c r="AE14" s="560"/>
      <c r="AF14" s="560"/>
      <c r="AG14" s="560"/>
      <c r="AH14" s="560"/>
      <c r="AI14" s="560"/>
      <c r="AJ14" s="560"/>
    </row>
    <row r="15" spans="1:36" s="5" customFormat="1" ht="17.25" customHeight="1">
      <c r="A15" s="301" t="s">
        <v>29</v>
      </c>
      <c r="B15" s="312">
        <v>836</v>
      </c>
      <c r="C15" s="385">
        <v>4.3685008099493126E-2</v>
      </c>
      <c r="D15" s="312">
        <v>540</v>
      </c>
      <c r="E15" s="382">
        <v>0.65029940119760477</v>
      </c>
      <c r="F15" s="311">
        <v>296</v>
      </c>
      <c r="G15" s="385">
        <v>0.34970059880239523</v>
      </c>
      <c r="H15" s="312">
        <v>457</v>
      </c>
      <c r="I15" s="1537">
        <v>0.54665071770334928</v>
      </c>
      <c r="J15" s="1136">
        <v>52</v>
      </c>
      <c r="K15" s="1537">
        <v>6.2200956937799042E-2</v>
      </c>
      <c r="L15" s="1136">
        <v>27</v>
      </c>
      <c r="M15" s="1537">
        <v>3.2296650717703351E-2</v>
      </c>
      <c r="N15" s="1136">
        <v>28</v>
      </c>
      <c r="O15" s="1537">
        <v>3.3492822966507178E-2</v>
      </c>
      <c r="P15" s="1136">
        <v>52</v>
      </c>
      <c r="Q15" s="1537">
        <v>6.2200956937799042E-2</v>
      </c>
      <c r="R15" s="1136">
        <v>54</v>
      </c>
      <c r="S15" s="1537">
        <v>6.4593301435406703E-2</v>
      </c>
      <c r="T15" s="1136">
        <v>81</v>
      </c>
      <c r="U15" s="1537">
        <v>9.6889952153110054E-2</v>
      </c>
      <c r="V15" s="1136">
        <v>85</v>
      </c>
      <c r="W15" s="385">
        <v>0.10167464114832536</v>
      </c>
      <c r="Y15" s="6"/>
      <c r="Z15" s="560"/>
      <c r="AA15" s="6"/>
      <c r="AB15" s="1497"/>
      <c r="AC15" s="560"/>
      <c r="AD15" s="560"/>
      <c r="AE15" s="560"/>
      <c r="AF15" s="560"/>
      <c r="AG15" s="560"/>
      <c r="AH15" s="560"/>
      <c r="AI15" s="560"/>
      <c r="AJ15" s="560"/>
    </row>
    <row r="16" spans="1:36" s="5" customFormat="1" ht="17.25" customHeight="1">
      <c r="A16" s="301" t="s">
        <v>30</v>
      </c>
      <c r="B16" s="312">
        <v>343</v>
      </c>
      <c r="C16" s="385">
        <v>1.8650426839214834E-2</v>
      </c>
      <c r="D16" s="312">
        <v>119</v>
      </c>
      <c r="E16" s="382">
        <v>0.38670694864048338</v>
      </c>
      <c r="F16" s="311">
        <v>224</v>
      </c>
      <c r="G16" s="385">
        <v>0.61329305135951662</v>
      </c>
      <c r="H16" s="312">
        <v>101</v>
      </c>
      <c r="I16" s="1537">
        <v>0.29446064139941691</v>
      </c>
      <c r="J16" s="1136">
        <v>14</v>
      </c>
      <c r="K16" s="1537">
        <v>4.0816326530612242E-2</v>
      </c>
      <c r="L16" s="1136">
        <v>13</v>
      </c>
      <c r="M16" s="1537">
        <v>3.7900874635568516E-2</v>
      </c>
      <c r="N16" s="1136">
        <v>23</v>
      </c>
      <c r="O16" s="1537">
        <v>6.7055393586005832E-2</v>
      </c>
      <c r="P16" s="1136">
        <v>45</v>
      </c>
      <c r="Q16" s="1537">
        <v>0.13119533527696792</v>
      </c>
      <c r="R16" s="1136">
        <v>51</v>
      </c>
      <c r="S16" s="1537">
        <v>0.14868804664723032</v>
      </c>
      <c r="T16" s="1136">
        <v>40</v>
      </c>
      <c r="U16" s="1537">
        <v>0.11661807580174927</v>
      </c>
      <c r="V16" s="1136">
        <v>56</v>
      </c>
      <c r="W16" s="385">
        <v>0.16326530612244897</v>
      </c>
      <c r="Y16" s="6"/>
      <c r="Z16" s="560"/>
      <c r="AA16" s="6"/>
      <c r="AB16" s="1497"/>
      <c r="AC16" s="560"/>
      <c r="AD16" s="560"/>
      <c r="AE16" s="560"/>
      <c r="AF16" s="560"/>
      <c r="AG16" s="560"/>
      <c r="AH16" s="560"/>
      <c r="AI16" s="560"/>
      <c r="AJ16" s="560"/>
    </row>
    <row r="17" spans="1:36" s="5" customFormat="1" ht="17.25" customHeight="1">
      <c r="A17" s="301" t="s">
        <v>31</v>
      </c>
      <c r="B17" s="312">
        <v>495</v>
      </c>
      <c r="C17" s="385">
        <v>2.7553576398552743E-2</v>
      </c>
      <c r="D17" s="312">
        <v>230</v>
      </c>
      <c r="E17" s="382">
        <v>0.48418972332015808</v>
      </c>
      <c r="F17" s="311">
        <v>265</v>
      </c>
      <c r="G17" s="385">
        <v>0.51581027667984192</v>
      </c>
      <c r="H17" s="312">
        <v>242</v>
      </c>
      <c r="I17" s="1537">
        <v>0.48888888888888887</v>
      </c>
      <c r="J17" s="1136">
        <v>25</v>
      </c>
      <c r="K17" s="1537">
        <v>5.0505050505050504E-2</v>
      </c>
      <c r="L17" s="1136">
        <v>16</v>
      </c>
      <c r="M17" s="1537">
        <v>3.2323232323232323E-2</v>
      </c>
      <c r="N17" s="1136">
        <v>28</v>
      </c>
      <c r="O17" s="1537">
        <v>5.6565656565656569E-2</v>
      </c>
      <c r="P17" s="1136">
        <v>34</v>
      </c>
      <c r="Q17" s="1537">
        <v>6.8686868686868685E-2</v>
      </c>
      <c r="R17" s="1136">
        <v>50</v>
      </c>
      <c r="S17" s="1537">
        <v>0.10101010101010101</v>
      </c>
      <c r="T17" s="1136">
        <v>56</v>
      </c>
      <c r="U17" s="1537">
        <v>0.11313131313131314</v>
      </c>
      <c r="V17" s="1136">
        <v>44</v>
      </c>
      <c r="W17" s="385">
        <v>8.8888888888888892E-2</v>
      </c>
      <c r="Y17" s="6"/>
      <c r="Z17" s="560"/>
      <c r="AA17" s="6"/>
      <c r="AB17" s="1497"/>
      <c r="AC17" s="560"/>
      <c r="AD17" s="560"/>
      <c r="AE17" s="560"/>
      <c r="AF17" s="560"/>
      <c r="AG17" s="560"/>
      <c r="AH17" s="560"/>
      <c r="AI17" s="560"/>
      <c r="AJ17" s="560"/>
    </row>
    <row r="18" spans="1:36" s="5" customFormat="1" ht="17.25" customHeight="1">
      <c r="A18" s="301" t="s">
        <v>32</v>
      </c>
      <c r="B18" s="312">
        <v>1506</v>
      </c>
      <c r="C18" s="385">
        <v>3.603215618719495E-2</v>
      </c>
      <c r="D18" s="312">
        <v>1003</v>
      </c>
      <c r="E18" s="382">
        <v>0.67515485203028214</v>
      </c>
      <c r="F18" s="311">
        <v>503</v>
      </c>
      <c r="G18" s="385">
        <v>0.32484514796971781</v>
      </c>
      <c r="H18" s="312">
        <v>825</v>
      </c>
      <c r="I18" s="1537">
        <v>0.547808764940239</v>
      </c>
      <c r="J18" s="1136">
        <v>40</v>
      </c>
      <c r="K18" s="1537">
        <v>2.6560424966799469E-2</v>
      </c>
      <c r="L18" s="1136">
        <v>39</v>
      </c>
      <c r="M18" s="1537">
        <v>2.5896414342629483E-2</v>
      </c>
      <c r="N18" s="1136">
        <v>67</v>
      </c>
      <c r="O18" s="1537">
        <v>4.4488711819389112E-2</v>
      </c>
      <c r="P18" s="1136">
        <v>93</v>
      </c>
      <c r="Q18" s="1537">
        <v>6.1752988047808766E-2</v>
      </c>
      <c r="R18" s="1136">
        <v>114</v>
      </c>
      <c r="S18" s="1537">
        <v>7.5697211155378488E-2</v>
      </c>
      <c r="T18" s="1136">
        <v>226</v>
      </c>
      <c r="U18" s="1537">
        <v>0.150066401062417</v>
      </c>
      <c r="V18" s="1136">
        <v>102</v>
      </c>
      <c r="W18" s="385">
        <v>6.7729083665338641E-2</v>
      </c>
      <c r="Y18" s="6"/>
      <c r="Z18" s="560"/>
      <c r="AA18" s="6"/>
      <c r="AB18" s="1497"/>
      <c r="AC18" s="560"/>
      <c r="AD18" s="560"/>
      <c r="AE18" s="560"/>
      <c r="AF18" s="560"/>
      <c r="AG18" s="560"/>
      <c r="AH18" s="560"/>
      <c r="AI18" s="560"/>
      <c r="AJ18" s="560"/>
    </row>
    <row r="19" spans="1:36" s="5" customFormat="1" ht="17.25" customHeight="1">
      <c r="A19" s="301" t="s">
        <v>33</v>
      </c>
      <c r="B19" s="312">
        <v>742</v>
      </c>
      <c r="C19" s="385">
        <v>3.2357943395403599E-2</v>
      </c>
      <c r="D19" s="312">
        <v>462</v>
      </c>
      <c r="E19" s="382">
        <v>0.64213564213564212</v>
      </c>
      <c r="F19" s="311">
        <v>280</v>
      </c>
      <c r="G19" s="385">
        <v>0.35786435786435788</v>
      </c>
      <c r="H19" s="312">
        <v>302</v>
      </c>
      <c r="I19" s="1537">
        <v>0.40700808625336926</v>
      </c>
      <c r="J19" s="1136">
        <v>18</v>
      </c>
      <c r="K19" s="1537">
        <v>2.4258760107816711E-2</v>
      </c>
      <c r="L19" s="1136">
        <v>20</v>
      </c>
      <c r="M19" s="1537">
        <v>2.6954177897574125E-2</v>
      </c>
      <c r="N19" s="1136">
        <v>24</v>
      </c>
      <c r="O19" s="1537">
        <v>3.2345013477088951E-2</v>
      </c>
      <c r="P19" s="1136">
        <v>48</v>
      </c>
      <c r="Q19" s="1537">
        <v>6.4690026954177901E-2</v>
      </c>
      <c r="R19" s="1136">
        <v>115</v>
      </c>
      <c r="S19" s="1537">
        <v>0.15498652291105122</v>
      </c>
      <c r="T19" s="1136">
        <v>88</v>
      </c>
      <c r="U19" s="1537">
        <v>0.11859838274932614</v>
      </c>
      <c r="V19" s="1136">
        <v>127</v>
      </c>
      <c r="W19" s="385">
        <v>0.1711590296495957</v>
      </c>
      <c r="Y19" s="6"/>
      <c r="Z19" s="560"/>
      <c r="AA19" s="6"/>
      <c r="AB19" s="1497"/>
      <c r="AC19" s="560"/>
      <c r="AD19" s="560"/>
      <c r="AE19" s="560"/>
      <c r="AF19" s="560"/>
      <c r="AG19" s="560"/>
      <c r="AH19" s="560"/>
      <c r="AI19" s="560"/>
      <c r="AJ19" s="560"/>
    </row>
    <row r="20" spans="1:36" s="5" customFormat="1" ht="17.25" customHeight="1">
      <c r="A20" s="301" t="s">
        <v>34</v>
      </c>
      <c r="B20" s="307">
        <v>795</v>
      </c>
      <c r="C20" s="385">
        <v>3.9751987599379972E-2</v>
      </c>
      <c r="D20" s="307">
        <v>587</v>
      </c>
      <c r="E20" s="382">
        <v>0.72422680412371132</v>
      </c>
      <c r="F20" s="313">
        <v>208</v>
      </c>
      <c r="G20" s="385">
        <v>0.27577319587628868</v>
      </c>
      <c r="H20" s="307">
        <v>483</v>
      </c>
      <c r="I20" s="1537">
        <v>0.60754716981132073</v>
      </c>
      <c r="J20" s="1145">
        <v>41</v>
      </c>
      <c r="K20" s="1537">
        <v>5.157232704402516E-2</v>
      </c>
      <c r="L20" s="1145">
        <v>14</v>
      </c>
      <c r="M20" s="1537">
        <v>1.7610062893081761E-2</v>
      </c>
      <c r="N20" s="1145">
        <v>26</v>
      </c>
      <c r="O20" s="1537">
        <v>3.270440251572327E-2</v>
      </c>
      <c r="P20" s="1145">
        <v>45</v>
      </c>
      <c r="Q20" s="1537">
        <v>5.6603773584905662E-2</v>
      </c>
      <c r="R20" s="1145">
        <v>54</v>
      </c>
      <c r="S20" s="1537">
        <v>6.7924528301886791E-2</v>
      </c>
      <c r="T20" s="1145">
        <v>45</v>
      </c>
      <c r="U20" s="1537">
        <v>5.6603773584905662E-2</v>
      </c>
      <c r="V20" s="1145">
        <v>87</v>
      </c>
      <c r="W20" s="385">
        <v>0.10943396226415095</v>
      </c>
      <c r="Y20" s="6"/>
      <c r="Z20" s="560"/>
      <c r="AA20" s="6"/>
      <c r="AB20" s="1497"/>
      <c r="AC20" s="560"/>
      <c r="AD20" s="560"/>
      <c r="AE20" s="560"/>
      <c r="AF20" s="560"/>
      <c r="AG20" s="560"/>
      <c r="AH20" s="560"/>
      <c r="AI20" s="560"/>
      <c r="AJ20" s="560"/>
    </row>
    <row r="21" spans="1:36" s="5" customFormat="1" ht="17.25" customHeight="1" thickBot="1">
      <c r="A21" s="303" t="s">
        <v>35</v>
      </c>
      <c r="B21" s="336">
        <v>1916</v>
      </c>
      <c r="C21" s="386">
        <v>4.8932475227295942E-2</v>
      </c>
      <c r="D21" s="336">
        <v>1407</v>
      </c>
      <c r="E21" s="383">
        <v>0.75069252077562332</v>
      </c>
      <c r="F21" s="302">
        <v>509</v>
      </c>
      <c r="G21" s="386">
        <v>0.24930747922437674</v>
      </c>
      <c r="H21" s="290">
        <v>1282</v>
      </c>
      <c r="I21" s="383">
        <v>0.66910229645093944</v>
      </c>
      <c r="J21" s="302">
        <v>73</v>
      </c>
      <c r="K21" s="383">
        <v>3.8100208768267224E-2</v>
      </c>
      <c r="L21" s="302">
        <v>41</v>
      </c>
      <c r="M21" s="383">
        <v>2.1398747390396659E-2</v>
      </c>
      <c r="N21" s="302">
        <v>65</v>
      </c>
      <c r="O21" s="383">
        <v>3.3924843423799582E-2</v>
      </c>
      <c r="P21" s="302">
        <v>105</v>
      </c>
      <c r="Q21" s="383">
        <v>5.4801670146137786E-2</v>
      </c>
      <c r="R21" s="302">
        <v>56</v>
      </c>
      <c r="S21" s="383">
        <v>2.9227557411273485E-2</v>
      </c>
      <c r="T21" s="302">
        <v>218</v>
      </c>
      <c r="U21" s="383">
        <v>0.11377870563674322</v>
      </c>
      <c r="V21" s="302">
        <v>76</v>
      </c>
      <c r="W21" s="386">
        <v>3.9665970772442591E-2</v>
      </c>
      <c r="Y21" s="6"/>
      <c r="Z21" s="560"/>
      <c r="AA21" s="6"/>
      <c r="AB21" s="1497"/>
      <c r="AC21" s="560"/>
      <c r="AD21" s="560"/>
      <c r="AE21" s="560"/>
      <c r="AF21" s="560"/>
      <c r="AG21" s="560"/>
      <c r="AH21" s="560"/>
      <c r="AI21" s="560"/>
      <c r="AJ21" s="560"/>
    </row>
    <row r="22" spans="1:36" s="358" customFormat="1" ht="17.25" customHeight="1">
      <c r="A22" s="1618" t="s">
        <v>257</v>
      </c>
      <c r="O22" s="434"/>
    </row>
    <row r="23" spans="1:36" s="358" customFormat="1" ht="17.25" customHeight="1">
      <c r="A23" s="1619" t="s">
        <v>1031</v>
      </c>
    </row>
    <row r="24" spans="1:36" s="358" customFormat="1" ht="17.25" customHeight="1">
      <c r="A24" s="1620" t="s">
        <v>470</v>
      </c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</row>
    <row r="25" spans="1:36" s="358" customFormat="1" ht="17.25" customHeight="1">
      <c r="A25" s="1620" t="s">
        <v>605</v>
      </c>
      <c r="B25" s="314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286"/>
      <c r="N25" s="314"/>
      <c r="O25" s="314"/>
      <c r="P25" s="314"/>
      <c r="Q25" s="314"/>
      <c r="R25" s="314"/>
      <c r="S25" s="314"/>
      <c r="T25" s="314"/>
      <c r="U25" s="314"/>
      <c r="V25" s="314"/>
      <c r="W25" s="314"/>
    </row>
    <row r="26" spans="1:36" s="314" customFormat="1" ht="15"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</row>
    <row r="27" spans="1:36" ht="15">
      <c r="B27" s="43"/>
      <c r="C27" s="43"/>
      <c r="D27"/>
      <c r="E27"/>
      <c r="F27"/>
      <c r="G27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</row>
    <row r="28" spans="1:36" ht="15">
      <c r="B28" s="43"/>
      <c r="C28" s="43"/>
      <c r="D28"/>
      <c r="E28"/>
      <c r="F28"/>
      <c r="G28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</row>
    <row r="29" spans="1:36" ht="15">
      <c r="D29"/>
      <c r="E29"/>
      <c r="F29"/>
      <c r="G29"/>
    </row>
    <row r="30" spans="1:36" ht="1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36" ht="15">
      <c r="B31"/>
      <c r="C31"/>
      <c r="D31"/>
      <c r="E31"/>
      <c r="F31"/>
      <c r="G31"/>
      <c r="H31"/>
      <c r="I31"/>
      <c r="J31" s="286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36" ht="1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4:7" ht="15">
      <c r="D33"/>
      <c r="E33"/>
      <c r="F33"/>
      <c r="G33"/>
    </row>
    <row r="34" spans="4:7" ht="15">
      <c r="D34"/>
      <c r="E34"/>
      <c r="F34"/>
      <c r="G34"/>
    </row>
    <row r="35" spans="4:7" ht="15">
      <c r="D35"/>
      <c r="E35"/>
      <c r="F35"/>
      <c r="G35"/>
    </row>
    <row r="36" spans="4:7" ht="15">
      <c r="D36"/>
      <c r="E36"/>
      <c r="F36"/>
      <c r="G36"/>
    </row>
    <row r="37" spans="4:7" ht="15">
      <c r="D37"/>
      <c r="E37"/>
      <c r="F37"/>
      <c r="G37"/>
    </row>
    <row r="38" spans="4:7" ht="15">
      <c r="D38"/>
      <c r="E38"/>
      <c r="F38"/>
      <c r="G38"/>
    </row>
    <row r="39" spans="4:7" ht="15">
      <c r="D39"/>
      <c r="E39"/>
      <c r="F39"/>
      <c r="G39"/>
    </row>
    <row r="40" spans="4:7" ht="15">
      <c r="D40"/>
      <c r="E40"/>
      <c r="F40"/>
      <c r="G40"/>
    </row>
    <row r="41" spans="4:7" ht="15">
      <c r="D41"/>
      <c r="E41"/>
      <c r="F41"/>
      <c r="G41"/>
    </row>
    <row r="42" spans="4:7" ht="15">
      <c r="D42"/>
      <c r="E42"/>
      <c r="F42"/>
      <c r="G42"/>
    </row>
    <row r="43" spans="4:7" ht="15">
      <c r="D43"/>
      <c r="E43"/>
      <c r="F43"/>
      <c r="G43"/>
    </row>
    <row r="44" spans="4:7" ht="15">
      <c r="D44"/>
      <c r="E44"/>
      <c r="F44"/>
      <c r="G44"/>
    </row>
    <row r="45" spans="4:7" ht="15">
      <c r="D45"/>
      <c r="E45"/>
      <c r="F45"/>
      <c r="G45"/>
    </row>
    <row r="46" spans="4:7" ht="15">
      <c r="D46"/>
      <c r="E46"/>
      <c r="F46"/>
      <c r="G46"/>
    </row>
  </sheetData>
  <mergeCells count="14">
    <mergeCell ref="T4:U5"/>
    <mergeCell ref="V4:W5"/>
    <mergeCell ref="A3:A6"/>
    <mergeCell ref="B3:C5"/>
    <mergeCell ref="D3:G3"/>
    <mergeCell ref="H3:W3"/>
    <mergeCell ref="D4:E5"/>
    <mergeCell ref="F4:G5"/>
    <mergeCell ref="H4:I5"/>
    <mergeCell ref="J4:K5"/>
    <mergeCell ref="L4:M5"/>
    <mergeCell ref="N4:O5"/>
    <mergeCell ref="P4:Q5"/>
    <mergeCell ref="R4:S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zoomScaleNormal="100" workbookViewId="0"/>
  </sheetViews>
  <sheetFormatPr defaultColWidth="9.140625" defaultRowHeight="15"/>
  <cols>
    <col min="1" max="1" width="18" style="314" customWidth="1"/>
    <col min="2" max="12" width="6.7109375" style="314" customWidth="1"/>
    <col min="13" max="18" width="6.42578125" style="314" customWidth="1"/>
    <col min="19" max="16384" width="9.140625" style="314"/>
  </cols>
  <sheetData>
    <row r="1" spans="1:28" s="65" customFormat="1" ht="17.25" customHeight="1">
      <c r="A1" s="772" t="s">
        <v>1014</v>
      </c>
      <c r="B1" s="252"/>
      <c r="C1" s="252"/>
      <c r="D1" s="252"/>
      <c r="E1" s="110"/>
      <c r="F1" s="110"/>
      <c r="G1" s="110"/>
      <c r="H1" s="110"/>
      <c r="I1" s="110"/>
      <c r="T1" s="790"/>
    </row>
    <row r="2" spans="1:28" ht="17.25" customHeight="1" thickBot="1">
      <c r="A2" s="517" t="s">
        <v>283</v>
      </c>
      <c r="B2" s="310"/>
      <c r="C2" s="310"/>
    </row>
    <row r="3" spans="1:28" ht="24" customHeight="1">
      <c r="A3" s="1762" t="s">
        <v>280</v>
      </c>
      <c r="B3" s="1764" t="s">
        <v>289</v>
      </c>
      <c r="C3" s="1765"/>
      <c r="D3" s="1765"/>
      <c r="E3" s="1765"/>
      <c r="F3" s="1765"/>
      <c r="G3" s="1765"/>
      <c r="H3" s="1765"/>
      <c r="I3" s="1765"/>
      <c r="J3" s="1765"/>
      <c r="K3" s="1765"/>
      <c r="L3" s="1776"/>
      <c r="M3" s="1804" t="s">
        <v>960</v>
      </c>
      <c r="N3" s="1773"/>
      <c r="O3" s="1769" t="s">
        <v>961</v>
      </c>
      <c r="P3" s="1775"/>
      <c r="Q3" s="1767" t="s">
        <v>962</v>
      </c>
      <c r="R3" s="1772"/>
    </row>
    <row r="4" spans="1:28" ht="17.25" customHeight="1" thickBot="1">
      <c r="A4" s="1763"/>
      <c r="B4" s="921" t="s">
        <v>11</v>
      </c>
      <c r="C4" s="921" t="s">
        <v>12</v>
      </c>
      <c r="D4" s="921" t="s">
        <v>13</v>
      </c>
      <c r="E4" s="921" t="s">
        <v>14</v>
      </c>
      <c r="F4" s="921" t="s">
        <v>15</v>
      </c>
      <c r="G4" s="921" t="s">
        <v>16</v>
      </c>
      <c r="H4" s="921" t="s">
        <v>17</v>
      </c>
      <c r="I4" s="921" t="s">
        <v>18</v>
      </c>
      <c r="J4" s="922" t="s">
        <v>217</v>
      </c>
      <c r="K4" s="922" t="s">
        <v>278</v>
      </c>
      <c r="L4" s="923" t="s">
        <v>601</v>
      </c>
      <c r="M4" s="924" t="s">
        <v>281</v>
      </c>
      <c r="N4" s="925" t="s">
        <v>282</v>
      </c>
      <c r="O4" s="929" t="s">
        <v>281</v>
      </c>
      <c r="P4" s="928" t="s">
        <v>282</v>
      </c>
      <c r="Q4" s="929" t="s">
        <v>281</v>
      </c>
      <c r="R4" s="927" t="s">
        <v>282</v>
      </c>
    </row>
    <row r="5" spans="1:28" ht="17.25" customHeight="1">
      <c r="A5" s="298" t="s">
        <v>21</v>
      </c>
      <c r="B5" s="519">
        <v>8970</v>
      </c>
      <c r="C5" s="519">
        <v>9236</v>
      </c>
      <c r="D5" s="519">
        <v>9510</v>
      </c>
      <c r="E5" s="519">
        <v>9767</v>
      </c>
      <c r="F5" s="519">
        <v>10063</v>
      </c>
      <c r="G5" s="519">
        <v>10312</v>
      </c>
      <c r="H5" s="519">
        <v>10536</v>
      </c>
      <c r="I5" s="519">
        <v>10486</v>
      </c>
      <c r="J5" s="519">
        <v>10788</v>
      </c>
      <c r="K5" s="519">
        <v>11245</v>
      </c>
      <c r="L5" s="519">
        <v>11695</v>
      </c>
      <c r="M5" s="655">
        <f>L5-K5</f>
        <v>450</v>
      </c>
      <c r="N5" s="725">
        <f>L5/K5-1</f>
        <v>4.0017785682525675E-2</v>
      </c>
      <c r="O5" s="735">
        <f>L5-G5</f>
        <v>1383</v>
      </c>
      <c r="P5" s="734">
        <f>L5/G5-1</f>
        <v>0.13411559348332047</v>
      </c>
      <c r="Q5" s="735">
        <f>L5-B5</f>
        <v>2725</v>
      </c>
      <c r="R5" s="727">
        <f>L5/B5-1</f>
        <v>0.30379041248606464</v>
      </c>
      <c r="T5"/>
      <c r="U5"/>
      <c r="V5"/>
      <c r="W5"/>
      <c r="X5"/>
      <c r="Y5"/>
      <c r="Z5"/>
      <c r="AA5"/>
      <c r="AB5"/>
    </row>
    <row r="6" spans="1:28" ht="17.25" customHeight="1">
      <c r="A6" s="301" t="s">
        <v>22</v>
      </c>
      <c r="B6" s="322">
        <v>867</v>
      </c>
      <c r="C6" s="322">
        <v>960</v>
      </c>
      <c r="D6" s="322">
        <v>1009</v>
      </c>
      <c r="E6" s="322">
        <v>1026</v>
      </c>
      <c r="F6" s="322">
        <v>1067</v>
      </c>
      <c r="G6" s="322">
        <v>1050</v>
      </c>
      <c r="H6" s="322">
        <v>1072</v>
      </c>
      <c r="I6" s="322">
        <v>1129</v>
      </c>
      <c r="J6" s="322">
        <v>1126</v>
      </c>
      <c r="K6" s="322">
        <v>1196</v>
      </c>
      <c r="L6" s="322">
        <v>1206</v>
      </c>
      <c r="M6" s="661">
        <f t="shared" ref="M6:M19" si="0">L6-K6</f>
        <v>10</v>
      </c>
      <c r="N6" s="664">
        <f t="shared" ref="N6:N19" si="1">L6/K6-1</f>
        <v>8.3612040133780319E-3</v>
      </c>
      <c r="O6" s="736">
        <f t="shared" ref="O6:O19" si="2">L6-G6</f>
        <v>156</v>
      </c>
      <c r="P6" s="573">
        <f t="shared" ref="P6:P19" si="3">L6/G6-1</f>
        <v>0.14857142857142858</v>
      </c>
      <c r="Q6" s="736">
        <f t="shared" ref="Q6:Q19" si="4">L6-B6</f>
        <v>339</v>
      </c>
      <c r="R6" s="730">
        <f t="shared" ref="R6:R19" si="5">L6/B6-1</f>
        <v>0.39100346020761245</v>
      </c>
      <c r="T6"/>
      <c r="U6"/>
      <c r="V6"/>
      <c r="W6"/>
      <c r="X6"/>
      <c r="Y6"/>
      <c r="Z6"/>
      <c r="AA6"/>
      <c r="AB6"/>
    </row>
    <row r="7" spans="1:28" ht="17.25" customHeight="1">
      <c r="A7" s="301" t="s">
        <v>23</v>
      </c>
      <c r="B7" s="322">
        <v>492</v>
      </c>
      <c r="C7" s="322">
        <v>499</v>
      </c>
      <c r="D7" s="322">
        <v>527</v>
      </c>
      <c r="E7" s="322">
        <v>556</v>
      </c>
      <c r="F7" s="322">
        <v>600</v>
      </c>
      <c r="G7" s="322">
        <v>635</v>
      </c>
      <c r="H7" s="322">
        <v>677</v>
      </c>
      <c r="I7" s="322">
        <v>699</v>
      </c>
      <c r="J7" s="322">
        <v>848</v>
      </c>
      <c r="K7" s="322">
        <v>926</v>
      </c>
      <c r="L7" s="322">
        <v>1016</v>
      </c>
      <c r="M7" s="661">
        <f t="shared" si="0"/>
        <v>90</v>
      </c>
      <c r="N7" s="664">
        <f t="shared" si="1"/>
        <v>9.7192224622030254E-2</v>
      </c>
      <c r="O7" s="736">
        <f t="shared" si="2"/>
        <v>381</v>
      </c>
      <c r="P7" s="573">
        <f t="shared" si="3"/>
        <v>0.60000000000000009</v>
      </c>
      <c r="Q7" s="736">
        <f t="shared" si="4"/>
        <v>524</v>
      </c>
      <c r="R7" s="730">
        <f t="shared" si="5"/>
        <v>1.065040650406504</v>
      </c>
      <c r="T7"/>
      <c r="U7"/>
      <c r="V7"/>
      <c r="W7"/>
      <c r="X7"/>
      <c r="Y7"/>
      <c r="Z7"/>
      <c r="AA7"/>
      <c r="AB7"/>
    </row>
    <row r="8" spans="1:28" ht="17.25" customHeight="1">
      <c r="A8" s="301" t="s">
        <v>24</v>
      </c>
      <c r="B8" s="322">
        <v>353</v>
      </c>
      <c r="C8" s="322">
        <v>371</v>
      </c>
      <c r="D8" s="322">
        <v>395</v>
      </c>
      <c r="E8" s="322">
        <v>422</v>
      </c>
      <c r="F8" s="322">
        <v>423</v>
      </c>
      <c r="G8" s="322">
        <v>449</v>
      </c>
      <c r="H8" s="322">
        <v>463</v>
      </c>
      <c r="I8" s="322">
        <v>475</v>
      </c>
      <c r="J8" s="322">
        <v>476</v>
      </c>
      <c r="K8" s="322">
        <v>516</v>
      </c>
      <c r="L8" s="322">
        <v>523</v>
      </c>
      <c r="M8" s="661">
        <f t="shared" si="0"/>
        <v>7</v>
      </c>
      <c r="N8" s="664">
        <f t="shared" si="1"/>
        <v>1.3565891472868241E-2</v>
      </c>
      <c r="O8" s="736">
        <f t="shared" si="2"/>
        <v>74</v>
      </c>
      <c r="P8" s="573">
        <f t="shared" si="3"/>
        <v>0.16481069042316254</v>
      </c>
      <c r="Q8" s="736">
        <f t="shared" si="4"/>
        <v>170</v>
      </c>
      <c r="R8" s="730">
        <f t="shared" si="5"/>
        <v>0.48158640226628902</v>
      </c>
      <c r="T8"/>
      <c r="U8"/>
      <c r="V8"/>
      <c r="W8"/>
      <c r="X8"/>
      <c r="Y8"/>
      <c r="Z8"/>
      <c r="AA8"/>
      <c r="AB8"/>
    </row>
    <row r="9" spans="1:28" ht="17.25" customHeight="1">
      <c r="A9" s="301" t="s">
        <v>25</v>
      </c>
      <c r="B9" s="322">
        <v>422</v>
      </c>
      <c r="C9" s="322">
        <v>409</v>
      </c>
      <c r="D9" s="322">
        <v>435</v>
      </c>
      <c r="E9" s="322">
        <v>468</v>
      </c>
      <c r="F9" s="322">
        <v>490</v>
      </c>
      <c r="G9" s="322">
        <v>505</v>
      </c>
      <c r="H9" s="322">
        <v>517</v>
      </c>
      <c r="I9" s="322">
        <v>523</v>
      </c>
      <c r="J9" s="322">
        <v>486</v>
      </c>
      <c r="K9" s="322">
        <v>545</v>
      </c>
      <c r="L9" s="322">
        <v>574</v>
      </c>
      <c r="M9" s="661">
        <f t="shared" si="0"/>
        <v>29</v>
      </c>
      <c r="N9" s="664">
        <f t="shared" si="1"/>
        <v>5.3211009174311874E-2</v>
      </c>
      <c r="O9" s="736">
        <f t="shared" si="2"/>
        <v>69</v>
      </c>
      <c r="P9" s="573">
        <f t="shared" si="3"/>
        <v>0.13663366336633653</v>
      </c>
      <c r="Q9" s="736">
        <f t="shared" si="4"/>
        <v>152</v>
      </c>
      <c r="R9" s="730">
        <f t="shared" si="5"/>
        <v>0.36018957345971558</v>
      </c>
      <c r="T9"/>
      <c r="U9"/>
      <c r="V9"/>
      <c r="W9"/>
      <c r="X9"/>
      <c r="Y9"/>
      <c r="Z9"/>
      <c r="AA9"/>
      <c r="AB9"/>
    </row>
    <row r="10" spans="1:28" ht="17.25" customHeight="1">
      <c r="A10" s="301" t="s">
        <v>26</v>
      </c>
      <c r="B10" s="322">
        <v>206</v>
      </c>
      <c r="C10" s="322">
        <v>199</v>
      </c>
      <c r="D10" s="322">
        <v>209</v>
      </c>
      <c r="E10" s="322">
        <v>230</v>
      </c>
      <c r="F10" s="322">
        <v>240</v>
      </c>
      <c r="G10" s="322">
        <v>229</v>
      </c>
      <c r="H10" s="322">
        <v>199</v>
      </c>
      <c r="I10" s="322">
        <v>171</v>
      </c>
      <c r="J10" s="322">
        <v>210</v>
      </c>
      <c r="K10" s="322">
        <v>219</v>
      </c>
      <c r="L10" s="322">
        <v>232</v>
      </c>
      <c r="M10" s="661">
        <f t="shared" si="0"/>
        <v>13</v>
      </c>
      <c r="N10" s="664">
        <f t="shared" si="1"/>
        <v>5.9360730593607247E-2</v>
      </c>
      <c r="O10" s="663">
        <f t="shared" si="2"/>
        <v>3</v>
      </c>
      <c r="P10" s="573">
        <f t="shared" si="3"/>
        <v>1.3100436681222627E-2</v>
      </c>
      <c r="Q10" s="736">
        <f t="shared" si="4"/>
        <v>26</v>
      </c>
      <c r="R10" s="730">
        <f t="shared" si="5"/>
        <v>0.12621359223300965</v>
      </c>
      <c r="T10"/>
      <c r="U10"/>
      <c r="V10"/>
      <c r="W10"/>
      <c r="X10"/>
      <c r="Y10"/>
      <c r="Z10"/>
      <c r="AA10"/>
      <c r="AB10"/>
    </row>
    <row r="11" spans="1:28" ht="17.25" customHeight="1">
      <c r="A11" s="301" t="s">
        <v>27</v>
      </c>
      <c r="B11" s="322">
        <v>705</v>
      </c>
      <c r="C11" s="322">
        <v>712</v>
      </c>
      <c r="D11" s="322">
        <v>731</v>
      </c>
      <c r="E11" s="322">
        <v>766</v>
      </c>
      <c r="F11" s="322">
        <v>788</v>
      </c>
      <c r="G11" s="322">
        <v>856</v>
      </c>
      <c r="H11" s="322">
        <v>862</v>
      </c>
      <c r="I11" s="322">
        <v>885</v>
      </c>
      <c r="J11" s="322">
        <v>970</v>
      </c>
      <c r="K11" s="322">
        <v>996</v>
      </c>
      <c r="L11" s="322">
        <v>1030</v>
      </c>
      <c r="M11" s="661">
        <f t="shared" si="0"/>
        <v>34</v>
      </c>
      <c r="N11" s="664">
        <f t="shared" si="1"/>
        <v>3.4136546184738936E-2</v>
      </c>
      <c r="O11" s="736">
        <f t="shared" si="2"/>
        <v>174</v>
      </c>
      <c r="P11" s="573">
        <f t="shared" si="3"/>
        <v>0.20327102803738328</v>
      </c>
      <c r="Q11" s="736">
        <f t="shared" si="4"/>
        <v>325</v>
      </c>
      <c r="R11" s="730">
        <f t="shared" si="5"/>
        <v>0.46099290780141855</v>
      </c>
      <c r="T11"/>
      <c r="U11"/>
      <c r="V11"/>
      <c r="W11"/>
      <c r="X11"/>
      <c r="Y11"/>
      <c r="Z11"/>
      <c r="AA11"/>
      <c r="AB11"/>
    </row>
    <row r="12" spans="1:28" ht="17.25" customHeight="1">
      <c r="A12" s="301" t="s">
        <v>28</v>
      </c>
      <c r="B12" s="322">
        <v>689</v>
      </c>
      <c r="C12" s="322">
        <v>690</v>
      </c>
      <c r="D12" s="322">
        <v>687</v>
      </c>
      <c r="E12" s="322">
        <v>682</v>
      </c>
      <c r="F12" s="322">
        <v>653</v>
      </c>
      <c r="G12" s="322">
        <v>630</v>
      </c>
      <c r="H12" s="322">
        <v>649</v>
      </c>
      <c r="I12" s="322">
        <v>520</v>
      </c>
      <c r="J12" s="322">
        <v>506</v>
      </c>
      <c r="K12" s="322">
        <v>448</v>
      </c>
      <c r="L12" s="322">
        <v>481</v>
      </c>
      <c r="M12" s="661">
        <f t="shared" si="0"/>
        <v>33</v>
      </c>
      <c r="N12" s="664">
        <f t="shared" si="1"/>
        <v>7.3660714285714191E-2</v>
      </c>
      <c r="O12" s="663">
        <f t="shared" si="2"/>
        <v>-149</v>
      </c>
      <c r="P12" s="573">
        <f t="shared" si="3"/>
        <v>-0.23650793650793656</v>
      </c>
      <c r="Q12" s="663">
        <f t="shared" si="4"/>
        <v>-208</v>
      </c>
      <c r="R12" s="730">
        <f t="shared" si="5"/>
        <v>-0.30188679245283023</v>
      </c>
      <c r="T12"/>
      <c r="U12"/>
      <c r="V12"/>
      <c r="W12"/>
      <c r="X12"/>
      <c r="Y12"/>
      <c r="Z12"/>
      <c r="AA12"/>
      <c r="AB12"/>
    </row>
    <row r="13" spans="1:28" ht="17.25" customHeight="1">
      <c r="A13" s="301" t="s">
        <v>29</v>
      </c>
      <c r="B13" s="322">
        <v>729</v>
      </c>
      <c r="C13" s="322">
        <v>771</v>
      </c>
      <c r="D13" s="322">
        <v>787</v>
      </c>
      <c r="E13" s="322">
        <v>804</v>
      </c>
      <c r="F13" s="322">
        <v>800</v>
      </c>
      <c r="G13" s="322">
        <v>812</v>
      </c>
      <c r="H13" s="322">
        <v>842</v>
      </c>
      <c r="I13" s="322">
        <v>795</v>
      </c>
      <c r="J13" s="322">
        <v>794</v>
      </c>
      <c r="K13" s="322">
        <v>835</v>
      </c>
      <c r="L13" s="322">
        <v>836</v>
      </c>
      <c r="M13" s="661">
        <f t="shared" si="0"/>
        <v>1</v>
      </c>
      <c r="N13" s="664">
        <f t="shared" si="1"/>
        <v>1.1976047904191933E-3</v>
      </c>
      <c r="O13" s="736">
        <f t="shared" si="2"/>
        <v>24</v>
      </c>
      <c r="P13" s="573">
        <f t="shared" si="3"/>
        <v>2.9556650246305383E-2</v>
      </c>
      <c r="Q13" s="736">
        <f t="shared" si="4"/>
        <v>107</v>
      </c>
      <c r="R13" s="730">
        <f t="shared" si="5"/>
        <v>0.14677640603566533</v>
      </c>
      <c r="T13"/>
      <c r="U13"/>
      <c r="V13"/>
      <c r="W13"/>
      <c r="X13"/>
      <c r="Y13"/>
      <c r="Z13"/>
      <c r="AA13"/>
      <c r="AB13"/>
    </row>
    <row r="14" spans="1:28" ht="17.25" customHeight="1">
      <c r="A14" s="301" t="s">
        <v>30</v>
      </c>
      <c r="B14" s="322">
        <v>295</v>
      </c>
      <c r="C14" s="322">
        <v>305</v>
      </c>
      <c r="D14" s="322">
        <v>299</v>
      </c>
      <c r="E14" s="322">
        <v>289</v>
      </c>
      <c r="F14" s="322">
        <v>287</v>
      </c>
      <c r="G14" s="322">
        <v>285</v>
      </c>
      <c r="H14" s="322">
        <v>293</v>
      </c>
      <c r="I14" s="322">
        <v>274</v>
      </c>
      <c r="J14" s="322">
        <v>282</v>
      </c>
      <c r="K14" s="322">
        <v>331</v>
      </c>
      <c r="L14" s="322">
        <v>343</v>
      </c>
      <c r="M14" s="661">
        <f t="shared" si="0"/>
        <v>12</v>
      </c>
      <c r="N14" s="664">
        <f t="shared" si="1"/>
        <v>3.6253776435045237E-2</v>
      </c>
      <c r="O14" s="736">
        <f t="shared" si="2"/>
        <v>58</v>
      </c>
      <c r="P14" s="573">
        <f t="shared" si="3"/>
        <v>0.20350877192982453</v>
      </c>
      <c r="Q14" s="736">
        <f t="shared" si="4"/>
        <v>48</v>
      </c>
      <c r="R14" s="730">
        <f t="shared" si="5"/>
        <v>0.16271186440677976</v>
      </c>
      <c r="T14"/>
      <c r="U14"/>
      <c r="V14"/>
      <c r="W14"/>
      <c r="X14"/>
      <c r="Y14"/>
      <c r="Z14"/>
      <c r="AA14"/>
      <c r="AB14"/>
    </row>
    <row r="15" spans="1:28" ht="17.25" customHeight="1">
      <c r="A15" s="301" t="s">
        <v>31</v>
      </c>
      <c r="B15" s="322">
        <v>433</v>
      </c>
      <c r="C15" s="322">
        <v>432</v>
      </c>
      <c r="D15" s="322">
        <v>463</v>
      </c>
      <c r="E15" s="322">
        <v>465</v>
      </c>
      <c r="F15" s="322">
        <v>451</v>
      </c>
      <c r="G15" s="322">
        <v>461</v>
      </c>
      <c r="H15" s="322">
        <v>479</v>
      </c>
      <c r="I15" s="322">
        <v>488</v>
      </c>
      <c r="J15" s="322">
        <v>489</v>
      </c>
      <c r="K15" s="322">
        <v>506</v>
      </c>
      <c r="L15" s="322">
        <v>495</v>
      </c>
      <c r="M15" s="661">
        <f t="shared" si="0"/>
        <v>-11</v>
      </c>
      <c r="N15" s="664">
        <f t="shared" si="1"/>
        <v>-2.1739130434782594E-2</v>
      </c>
      <c r="O15" s="736">
        <f t="shared" si="2"/>
        <v>34</v>
      </c>
      <c r="P15" s="573">
        <f t="shared" si="3"/>
        <v>7.3752711496746226E-2</v>
      </c>
      <c r="Q15" s="736">
        <f t="shared" si="4"/>
        <v>62</v>
      </c>
      <c r="R15" s="730">
        <f t="shared" si="5"/>
        <v>0.14318706697459582</v>
      </c>
      <c r="T15"/>
      <c r="U15"/>
      <c r="V15"/>
      <c r="W15"/>
      <c r="X15"/>
      <c r="Y15"/>
      <c r="Z15"/>
      <c r="AA15"/>
      <c r="AB15"/>
    </row>
    <row r="16" spans="1:28" ht="17.25" customHeight="1">
      <c r="A16" s="301" t="s">
        <v>32</v>
      </c>
      <c r="B16" s="322">
        <v>994</v>
      </c>
      <c r="C16" s="322">
        <v>1055</v>
      </c>
      <c r="D16" s="322">
        <v>1115</v>
      </c>
      <c r="E16" s="322">
        <v>1118</v>
      </c>
      <c r="F16" s="322">
        <v>1160</v>
      </c>
      <c r="G16" s="322">
        <v>1301</v>
      </c>
      <c r="H16" s="322">
        <v>1315</v>
      </c>
      <c r="I16" s="322">
        <v>1396</v>
      </c>
      <c r="J16" s="322">
        <v>1400</v>
      </c>
      <c r="K16" s="322">
        <v>1453</v>
      </c>
      <c r="L16" s="322">
        <v>1506</v>
      </c>
      <c r="M16" s="661">
        <f t="shared" si="0"/>
        <v>53</v>
      </c>
      <c r="N16" s="664">
        <f t="shared" si="1"/>
        <v>3.6476256022023312E-2</v>
      </c>
      <c r="O16" s="736">
        <f t="shared" si="2"/>
        <v>205</v>
      </c>
      <c r="P16" s="573">
        <f t="shared" si="3"/>
        <v>0.15757109915449652</v>
      </c>
      <c r="Q16" s="736">
        <f t="shared" si="4"/>
        <v>512</v>
      </c>
      <c r="R16" s="730">
        <f t="shared" si="5"/>
        <v>0.51509054325955739</v>
      </c>
      <c r="T16"/>
      <c r="U16"/>
      <c r="V16"/>
      <c r="W16"/>
      <c r="X16"/>
      <c r="Y16"/>
      <c r="Z16"/>
      <c r="AA16"/>
      <c r="AB16"/>
    </row>
    <row r="17" spans="1:28" ht="17.25" customHeight="1">
      <c r="A17" s="301" t="s">
        <v>33</v>
      </c>
      <c r="B17" s="322">
        <v>517</v>
      </c>
      <c r="C17" s="322">
        <v>496</v>
      </c>
      <c r="D17" s="322">
        <v>507</v>
      </c>
      <c r="E17" s="322">
        <v>521</v>
      </c>
      <c r="F17" s="322">
        <v>563</v>
      </c>
      <c r="G17" s="322">
        <v>570</v>
      </c>
      <c r="H17" s="322">
        <v>572</v>
      </c>
      <c r="I17" s="322">
        <v>585</v>
      </c>
      <c r="J17" s="322">
        <v>623</v>
      </c>
      <c r="K17" s="322">
        <v>693</v>
      </c>
      <c r="L17" s="322">
        <v>742</v>
      </c>
      <c r="M17" s="661">
        <f t="shared" si="0"/>
        <v>49</v>
      </c>
      <c r="N17" s="664">
        <f t="shared" si="1"/>
        <v>7.0707070707070718E-2</v>
      </c>
      <c r="O17" s="736">
        <f t="shared" si="2"/>
        <v>172</v>
      </c>
      <c r="P17" s="573">
        <f t="shared" si="3"/>
        <v>0.30175438596491233</v>
      </c>
      <c r="Q17" s="736">
        <f t="shared" si="4"/>
        <v>225</v>
      </c>
      <c r="R17" s="730">
        <f t="shared" si="5"/>
        <v>0.43520309477756292</v>
      </c>
      <c r="T17"/>
      <c r="U17"/>
      <c r="V17"/>
      <c r="W17"/>
      <c r="X17"/>
      <c r="Y17"/>
      <c r="Z17"/>
      <c r="AA17"/>
      <c r="AB17"/>
    </row>
    <row r="18" spans="1:28" ht="17.25" customHeight="1">
      <c r="A18" s="301" t="s">
        <v>34</v>
      </c>
      <c r="B18" s="322">
        <v>645</v>
      </c>
      <c r="C18" s="322">
        <v>650</v>
      </c>
      <c r="D18" s="322">
        <v>655</v>
      </c>
      <c r="E18" s="322">
        <v>684</v>
      </c>
      <c r="F18" s="322">
        <v>718</v>
      </c>
      <c r="G18" s="322">
        <v>715</v>
      </c>
      <c r="H18" s="322">
        <v>751</v>
      </c>
      <c r="I18" s="322">
        <v>780</v>
      </c>
      <c r="J18" s="322">
        <v>786</v>
      </c>
      <c r="K18" s="322">
        <v>776</v>
      </c>
      <c r="L18" s="322">
        <v>795</v>
      </c>
      <c r="M18" s="661">
        <f t="shared" si="0"/>
        <v>19</v>
      </c>
      <c r="N18" s="664">
        <f t="shared" si="1"/>
        <v>2.448453608247414E-2</v>
      </c>
      <c r="O18" s="736">
        <f t="shared" si="2"/>
        <v>80</v>
      </c>
      <c r="P18" s="573">
        <f t="shared" si="3"/>
        <v>0.11188811188811187</v>
      </c>
      <c r="Q18" s="736">
        <f t="shared" si="4"/>
        <v>150</v>
      </c>
      <c r="R18" s="730">
        <f t="shared" si="5"/>
        <v>0.23255813953488369</v>
      </c>
      <c r="T18"/>
      <c r="U18"/>
      <c r="V18"/>
      <c r="W18"/>
      <c r="X18"/>
      <c r="Y18"/>
      <c r="Z18"/>
      <c r="AA18"/>
      <c r="AB18"/>
    </row>
    <row r="19" spans="1:28" ht="17.25" customHeight="1" thickBot="1">
      <c r="A19" s="299" t="s">
        <v>35</v>
      </c>
      <c r="B19" s="347">
        <v>1623</v>
      </c>
      <c r="C19" s="347">
        <v>1687</v>
      </c>
      <c r="D19" s="347">
        <v>1691</v>
      </c>
      <c r="E19" s="347">
        <v>1736</v>
      </c>
      <c r="F19" s="347">
        <v>1823</v>
      </c>
      <c r="G19" s="347">
        <v>1814</v>
      </c>
      <c r="H19" s="347">
        <v>1845</v>
      </c>
      <c r="I19" s="347">
        <v>1766</v>
      </c>
      <c r="J19" s="347">
        <v>1792</v>
      </c>
      <c r="K19" s="347">
        <v>1805</v>
      </c>
      <c r="L19" s="347">
        <v>1916</v>
      </c>
      <c r="M19" s="667">
        <f t="shared" si="0"/>
        <v>111</v>
      </c>
      <c r="N19" s="670">
        <f t="shared" si="1"/>
        <v>6.1495844875346206E-2</v>
      </c>
      <c r="O19" s="669">
        <f t="shared" si="2"/>
        <v>102</v>
      </c>
      <c r="P19" s="574">
        <f t="shared" si="3"/>
        <v>5.6229327453142242E-2</v>
      </c>
      <c r="Q19" s="737">
        <f t="shared" si="4"/>
        <v>293</v>
      </c>
      <c r="R19" s="733">
        <f t="shared" si="5"/>
        <v>0.18052988293284034</v>
      </c>
      <c r="T19"/>
      <c r="U19"/>
      <c r="V19"/>
      <c r="W19"/>
      <c r="X19"/>
      <c r="Y19"/>
      <c r="Z19"/>
      <c r="AA19"/>
      <c r="AB19"/>
    </row>
    <row r="20" spans="1:28" s="42" customFormat="1" ht="17.25" customHeight="1">
      <c r="A20" s="177"/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T20"/>
      <c r="U20"/>
      <c r="V20"/>
      <c r="W20"/>
      <c r="X20"/>
      <c r="Y20"/>
      <c r="Z20"/>
      <c r="AA20"/>
      <c r="AB20"/>
    </row>
    <row r="21" spans="1:28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28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28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28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S31"/>
  <sheetViews>
    <sheetView zoomScaleNormal="100" workbookViewId="0"/>
  </sheetViews>
  <sheetFormatPr defaultRowHeight="15"/>
  <cols>
    <col min="1" max="1" width="12.85546875" customWidth="1"/>
    <col min="2" max="2" width="5.7109375" style="314" customWidth="1"/>
    <col min="3" max="5" width="7.85546875" customWidth="1"/>
    <col min="6" max="6" width="7.85546875" style="314" customWidth="1"/>
    <col min="7" max="8" width="7.85546875" customWidth="1"/>
    <col min="9" max="9" width="7.85546875" style="314" customWidth="1"/>
    <col min="10" max="12" width="7.85546875" customWidth="1"/>
    <col min="13" max="13" width="7.85546875" style="314" customWidth="1"/>
    <col min="14" max="15" width="7.85546875" customWidth="1"/>
    <col min="16" max="16" width="7.85546875" style="314" customWidth="1"/>
    <col min="17" max="18" width="7.5703125" customWidth="1"/>
  </cols>
  <sheetData>
    <row r="1" spans="1:19" s="2" customFormat="1" ht="17.25" customHeight="1">
      <c r="A1" s="309" t="s">
        <v>1015</v>
      </c>
      <c r="B1" s="309"/>
      <c r="F1" s="309"/>
      <c r="I1" s="309"/>
      <c r="M1" s="309"/>
      <c r="P1" s="309"/>
      <c r="S1" s="790"/>
    </row>
    <row r="2" spans="1:19" s="3" customFormat="1" ht="17.25" customHeight="1" thickBot="1">
      <c r="A2" s="517" t="s">
        <v>283</v>
      </c>
      <c r="B2" s="310"/>
      <c r="F2" s="310"/>
      <c r="I2" s="310"/>
      <c r="M2" s="310"/>
      <c r="O2" s="3" t="s">
        <v>0</v>
      </c>
      <c r="P2" s="310"/>
    </row>
    <row r="3" spans="1:19" s="4" customFormat="1" ht="17.25" customHeight="1">
      <c r="A3" s="1698" t="s">
        <v>288</v>
      </c>
      <c r="B3" s="1699"/>
      <c r="C3" s="1806" t="s">
        <v>297</v>
      </c>
      <c r="D3" s="1807"/>
      <c r="E3" s="1807"/>
      <c r="F3" s="1807"/>
      <c r="G3" s="1807"/>
      <c r="H3" s="1807"/>
      <c r="I3" s="1845"/>
      <c r="J3" s="1806" t="s">
        <v>298</v>
      </c>
      <c r="K3" s="1807"/>
      <c r="L3" s="1807"/>
      <c r="M3" s="1807"/>
      <c r="N3" s="1807"/>
      <c r="O3" s="1807"/>
      <c r="P3" s="1808"/>
    </row>
    <row r="4" spans="1:19" s="4" customFormat="1" ht="17.25" customHeight="1">
      <c r="A4" s="1700"/>
      <c r="B4" s="1701"/>
      <c r="C4" s="1814" t="s">
        <v>1</v>
      </c>
      <c r="D4" s="1739" t="s">
        <v>2</v>
      </c>
      <c r="E4" s="1805" t="s">
        <v>3</v>
      </c>
      <c r="F4" s="1669"/>
      <c r="G4" s="1669"/>
      <c r="H4" s="1805" t="s">
        <v>20</v>
      </c>
      <c r="I4" s="1669"/>
      <c r="J4" s="1814" t="s">
        <v>1</v>
      </c>
      <c r="K4" s="1805" t="s">
        <v>2</v>
      </c>
      <c r="L4" s="1805" t="s">
        <v>3</v>
      </c>
      <c r="M4" s="1669"/>
      <c r="N4" s="1669"/>
      <c r="O4" s="1805" t="s">
        <v>20</v>
      </c>
      <c r="P4" s="1693"/>
    </row>
    <row r="5" spans="1:19" s="4" customFormat="1" ht="17.25" customHeight="1">
      <c r="A5" s="1700"/>
      <c r="B5" s="1701"/>
      <c r="C5" s="1846"/>
      <c r="D5" s="1848"/>
      <c r="E5" s="1708" t="s">
        <v>4</v>
      </c>
      <c r="F5" s="1805" t="s">
        <v>272</v>
      </c>
      <c r="G5" s="1669"/>
      <c r="H5" s="1805" t="s">
        <v>4</v>
      </c>
      <c r="I5" s="1708" t="s">
        <v>56</v>
      </c>
      <c r="J5" s="1846"/>
      <c r="K5" s="1820"/>
      <c r="L5" s="1708" t="s">
        <v>4</v>
      </c>
      <c r="M5" s="1805" t="s">
        <v>272</v>
      </c>
      <c r="N5" s="1669"/>
      <c r="O5" s="1805" t="s">
        <v>4</v>
      </c>
      <c r="P5" s="1842" t="s">
        <v>56</v>
      </c>
    </row>
    <row r="6" spans="1:19" s="4" customFormat="1" ht="17.25" customHeight="1" thickBot="1">
      <c r="A6" s="1702"/>
      <c r="B6" s="1703"/>
      <c r="C6" s="1847"/>
      <c r="D6" s="1849"/>
      <c r="E6" s="1709"/>
      <c r="F6" s="964" t="s">
        <v>7</v>
      </c>
      <c r="G6" s="964" t="s">
        <v>218</v>
      </c>
      <c r="H6" s="1844"/>
      <c r="I6" s="1709"/>
      <c r="J6" s="1847"/>
      <c r="K6" s="1844"/>
      <c r="L6" s="1709"/>
      <c r="M6" s="964" t="s">
        <v>7</v>
      </c>
      <c r="N6" s="964" t="s">
        <v>218</v>
      </c>
      <c r="O6" s="1844"/>
      <c r="P6" s="1843"/>
    </row>
    <row r="7" spans="1:19" s="5" customFormat="1" ht="17.25" customHeight="1">
      <c r="A7" s="1704" t="s">
        <v>11</v>
      </c>
      <c r="B7" s="1705"/>
      <c r="C7" s="1157">
        <v>172</v>
      </c>
      <c r="D7" s="1158">
        <v>199</v>
      </c>
      <c r="E7" s="1159">
        <v>2410</v>
      </c>
      <c r="F7" s="1160">
        <v>1033</v>
      </c>
      <c r="G7" s="1160">
        <v>1377</v>
      </c>
      <c r="H7" s="1161" t="s">
        <v>57</v>
      </c>
      <c r="I7" s="1171" t="s">
        <v>57</v>
      </c>
      <c r="J7" s="1162">
        <v>73</v>
      </c>
      <c r="K7" s="1158">
        <v>43</v>
      </c>
      <c r="L7" s="1160">
        <v>253</v>
      </c>
      <c r="M7" s="1160">
        <v>68</v>
      </c>
      <c r="N7" s="1160">
        <v>185</v>
      </c>
      <c r="O7" s="1163">
        <v>46.1</v>
      </c>
      <c r="P7" s="1164">
        <v>45.1</v>
      </c>
    </row>
    <row r="8" spans="1:19" s="5" customFormat="1" ht="17.25" customHeight="1">
      <c r="A8" s="1704" t="s">
        <v>12</v>
      </c>
      <c r="B8" s="1705"/>
      <c r="C8" s="1165">
        <v>192</v>
      </c>
      <c r="D8" s="44">
        <v>235</v>
      </c>
      <c r="E8" s="1166">
        <v>2922</v>
      </c>
      <c r="F8" s="1166">
        <v>1279</v>
      </c>
      <c r="G8" s="1154">
        <v>1643</v>
      </c>
      <c r="H8" s="1167">
        <v>234.7</v>
      </c>
      <c r="I8" s="1156">
        <v>233.4</v>
      </c>
      <c r="J8" s="1168">
        <v>62</v>
      </c>
      <c r="K8" s="44">
        <v>42</v>
      </c>
      <c r="L8" s="1166">
        <v>248</v>
      </c>
      <c r="M8" s="1166">
        <v>86</v>
      </c>
      <c r="N8" s="1154">
        <v>162</v>
      </c>
      <c r="O8" s="1167">
        <v>44.8</v>
      </c>
      <c r="P8" s="1156">
        <v>44.8</v>
      </c>
    </row>
    <row r="9" spans="1:19" s="5" customFormat="1" ht="17.25" customHeight="1">
      <c r="A9" s="1704" t="s">
        <v>13</v>
      </c>
      <c r="B9" s="1705"/>
      <c r="C9" s="1165">
        <v>198</v>
      </c>
      <c r="D9" s="44">
        <v>242</v>
      </c>
      <c r="E9" s="1166">
        <v>3055</v>
      </c>
      <c r="F9" s="1166">
        <v>1268</v>
      </c>
      <c r="G9" s="1154">
        <v>1787</v>
      </c>
      <c r="H9" s="1167">
        <v>242.5</v>
      </c>
      <c r="I9" s="1156">
        <v>241.2</v>
      </c>
      <c r="J9" s="1168">
        <v>57</v>
      </c>
      <c r="K9" s="44">
        <v>47</v>
      </c>
      <c r="L9" s="1166">
        <v>274</v>
      </c>
      <c r="M9" s="1166">
        <v>76</v>
      </c>
      <c r="N9" s="1154">
        <v>198</v>
      </c>
      <c r="O9" s="1167">
        <v>51.4</v>
      </c>
      <c r="P9" s="1156">
        <v>49.1</v>
      </c>
    </row>
    <row r="10" spans="1:19" s="5" customFormat="1" ht="17.25" customHeight="1">
      <c r="A10" s="1704" t="s">
        <v>14</v>
      </c>
      <c r="B10" s="1705"/>
      <c r="C10" s="1165">
        <v>238</v>
      </c>
      <c r="D10" s="44">
        <v>282</v>
      </c>
      <c r="E10" s="1166">
        <v>3480</v>
      </c>
      <c r="F10" s="1166">
        <v>1411</v>
      </c>
      <c r="G10" s="1154">
        <v>2069</v>
      </c>
      <c r="H10" s="1167">
        <v>280.5</v>
      </c>
      <c r="I10" s="1156">
        <v>276.2</v>
      </c>
      <c r="J10" s="1168">
        <v>53</v>
      </c>
      <c r="K10" s="44">
        <v>41</v>
      </c>
      <c r="L10" s="1166">
        <v>284</v>
      </c>
      <c r="M10" s="1166">
        <v>79</v>
      </c>
      <c r="N10" s="1154">
        <v>205</v>
      </c>
      <c r="O10" s="1167">
        <v>42.6</v>
      </c>
      <c r="P10" s="1156">
        <v>42.6</v>
      </c>
    </row>
    <row r="11" spans="1:19" s="5" customFormat="1" ht="17.25" customHeight="1">
      <c r="A11" s="1704" t="s">
        <v>15</v>
      </c>
      <c r="B11" s="1705"/>
      <c r="C11" s="1165">
        <v>235</v>
      </c>
      <c r="D11" s="44">
        <v>277</v>
      </c>
      <c r="E11" s="1166">
        <v>3520</v>
      </c>
      <c r="F11" s="1166">
        <v>1497</v>
      </c>
      <c r="G11" s="1154">
        <v>2023</v>
      </c>
      <c r="H11" s="1167">
        <v>275.7</v>
      </c>
      <c r="I11" s="1156">
        <v>271.39999999999998</v>
      </c>
      <c r="J11" s="1168">
        <v>51</v>
      </c>
      <c r="K11" s="44">
        <v>41</v>
      </c>
      <c r="L11" s="1166">
        <v>264</v>
      </c>
      <c r="M11" s="1166">
        <v>89</v>
      </c>
      <c r="N11" s="1154">
        <v>175</v>
      </c>
      <c r="O11" s="1167">
        <v>42</v>
      </c>
      <c r="P11" s="1156">
        <v>42</v>
      </c>
    </row>
    <row r="12" spans="1:19" s="5" customFormat="1" ht="17.25" customHeight="1">
      <c r="A12" s="1704" t="s">
        <v>16</v>
      </c>
      <c r="B12" s="1705"/>
      <c r="C12" s="1165">
        <v>246</v>
      </c>
      <c r="D12" s="44">
        <v>300</v>
      </c>
      <c r="E12" s="1166">
        <v>3819</v>
      </c>
      <c r="F12" s="1136">
        <v>1573</v>
      </c>
      <c r="G12" s="1154">
        <v>2246</v>
      </c>
      <c r="H12" s="1167">
        <v>295</v>
      </c>
      <c r="I12" s="1156">
        <v>291.39999999999998</v>
      </c>
      <c r="J12" s="1168">
        <v>55</v>
      </c>
      <c r="K12" s="44">
        <v>44</v>
      </c>
      <c r="L12" s="1166">
        <v>268</v>
      </c>
      <c r="M12" s="1136">
        <v>87</v>
      </c>
      <c r="N12" s="1154">
        <v>181</v>
      </c>
      <c r="O12" s="1167">
        <v>41.7</v>
      </c>
      <c r="P12" s="1156">
        <v>41.7</v>
      </c>
    </row>
    <row r="13" spans="1:19" s="5" customFormat="1" ht="17.25" customHeight="1">
      <c r="A13" s="1704" t="s">
        <v>17</v>
      </c>
      <c r="B13" s="1705"/>
      <c r="C13" s="1169">
        <v>286</v>
      </c>
      <c r="D13" s="1170">
        <v>344</v>
      </c>
      <c r="E13" s="1136">
        <v>4514</v>
      </c>
      <c r="F13" s="1136">
        <v>1800</v>
      </c>
      <c r="G13" s="1154">
        <v>2714</v>
      </c>
      <c r="H13" s="1155">
        <v>342.4</v>
      </c>
      <c r="I13" s="1156">
        <v>338.7</v>
      </c>
      <c r="J13" s="1169">
        <v>62</v>
      </c>
      <c r="K13" s="1136">
        <v>45</v>
      </c>
      <c r="L13" s="1136">
        <v>262</v>
      </c>
      <c r="M13" s="1136">
        <v>86</v>
      </c>
      <c r="N13" s="1154">
        <v>176</v>
      </c>
      <c r="O13" s="1155">
        <v>43</v>
      </c>
      <c r="P13" s="1156">
        <v>42</v>
      </c>
    </row>
    <row r="14" spans="1:19" s="5" customFormat="1" ht="17.25" customHeight="1">
      <c r="A14" s="1704" t="s">
        <v>18</v>
      </c>
      <c r="B14" s="1705"/>
      <c r="C14" s="1169">
        <v>295</v>
      </c>
      <c r="D14" s="1170">
        <v>345</v>
      </c>
      <c r="E14" s="1136">
        <v>4569</v>
      </c>
      <c r="F14" s="1136">
        <v>1760</v>
      </c>
      <c r="G14" s="1154">
        <v>2809</v>
      </c>
      <c r="H14" s="1155">
        <v>341.6</v>
      </c>
      <c r="I14" s="1156">
        <v>337.2</v>
      </c>
      <c r="J14" s="1169">
        <v>53</v>
      </c>
      <c r="K14" s="1136">
        <v>32</v>
      </c>
      <c r="L14" s="1136">
        <v>231</v>
      </c>
      <c r="M14" s="1136">
        <v>76</v>
      </c>
      <c r="N14" s="1154">
        <v>155</v>
      </c>
      <c r="O14" s="1155">
        <v>31.1</v>
      </c>
      <c r="P14" s="1156">
        <v>30.1</v>
      </c>
    </row>
    <row r="15" spans="1:19" s="5" customFormat="1" ht="17.25" customHeight="1">
      <c r="A15" s="1704" t="s">
        <v>217</v>
      </c>
      <c r="B15" s="1705"/>
      <c r="C15" s="1169">
        <v>260</v>
      </c>
      <c r="D15" s="361">
        <v>286</v>
      </c>
      <c r="E15" s="1136">
        <v>3407</v>
      </c>
      <c r="F15" s="1136">
        <v>1219</v>
      </c>
      <c r="G15" s="1154">
        <v>2188</v>
      </c>
      <c r="H15" s="1155">
        <v>284.3</v>
      </c>
      <c r="I15" s="1156">
        <v>282.60000000000002</v>
      </c>
      <c r="J15" s="1169">
        <v>50</v>
      </c>
      <c r="K15" s="308">
        <v>34</v>
      </c>
      <c r="L15" s="308">
        <v>228</v>
      </c>
      <c r="M15" s="1136">
        <v>78</v>
      </c>
      <c r="N15" s="1154">
        <v>150</v>
      </c>
      <c r="O15" s="1155">
        <v>32.799999999999997</v>
      </c>
      <c r="P15" s="1156">
        <v>31.8</v>
      </c>
    </row>
    <row r="16" spans="1:19" s="5" customFormat="1" ht="17.25" customHeight="1">
      <c r="A16" s="1704" t="s">
        <v>278</v>
      </c>
      <c r="B16" s="1705"/>
      <c r="C16" s="1169">
        <v>245</v>
      </c>
      <c r="D16" s="361">
        <v>267</v>
      </c>
      <c r="E16" s="1136">
        <v>3132</v>
      </c>
      <c r="F16" s="1136">
        <v>1069</v>
      </c>
      <c r="G16" s="1154">
        <v>2063</v>
      </c>
      <c r="H16" s="1155">
        <v>267.39999999999998</v>
      </c>
      <c r="I16" s="1156">
        <v>264.39999999999998</v>
      </c>
      <c r="J16" s="1169">
        <v>31</v>
      </c>
      <c r="K16" s="308">
        <v>32</v>
      </c>
      <c r="L16" s="308">
        <v>186</v>
      </c>
      <c r="M16" s="1136">
        <v>58</v>
      </c>
      <c r="N16" s="1154">
        <v>128</v>
      </c>
      <c r="O16" s="1155">
        <v>34.299999999999997</v>
      </c>
      <c r="P16" s="1156">
        <v>33.299999999999997</v>
      </c>
    </row>
    <row r="17" spans="1:16" s="5" customFormat="1" ht="17.25" customHeight="1" thickBot="1">
      <c r="A17" s="1704" t="s">
        <v>601</v>
      </c>
      <c r="B17" s="1819"/>
      <c r="C17" s="287">
        <v>294</v>
      </c>
      <c r="D17" s="54">
        <v>341</v>
      </c>
      <c r="E17" s="265">
        <v>4377</v>
      </c>
      <c r="F17" s="265">
        <v>1586</v>
      </c>
      <c r="G17" s="324">
        <v>2791</v>
      </c>
      <c r="H17" s="18">
        <v>338.1</v>
      </c>
      <c r="I17" s="47">
        <v>332</v>
      </c>
      <c r="J17" s="287">
        <v>35</v>
      </c>
      <c r="K17" s="285">
        <v>34</v>
      </c>
      <c r="L17" s="285">
        <v>196</v>
      </c>
      <c r="M17" s="265">
        <v>59</v>
      </c>
      <c r="N17" s="324">
        <v>137</v>
      </c>
      <c r="O17" s="18">
        <v>35.700000000000003</v>
      </c>
      <c r="P17" s="47">
        <v>33.700000000000003</v>
      </c>
    </row>
    <row r="18" spans="1:16" s="10" customFormat="1" ht="17.25" customHeight="1">
      <c r="A18" s="1694" t="s">
        <v>960</v>
      </c>
      <c r="B18" s="871" t="s">
        <v>281</v>
      </c>
      <c r="C18" s="887">
        <f>C17-C16</f>
        <v>49</v>
      </c>
      <c r="D18" s="888">
        <f t="shared" ref="D18:P18" si="0">D17-D16</f>
        <v>74</v>
      </c>
      <c r="E18" s="888">
        <f t="shared" si="0"/>
        <v>1245</v>
      </c>
      <c r="F18" s="888">
        <f t="shared" si="0"/>
        <v>517</v>
      </c>
      <c r="G18" s="888">
        <f t="shared" si="0"/>
        <v>728</v>
      </c>
      <c r="H18" s="888">
        <f t="shared" si="0"/>
        <v>70.700000000000045</v>
      </c>
      <c r="I18" s="888">
        <f t="shared" si="0"/>
        <v>67.600000000000023</v>
      </c>
      <c r="J18" s="887">
        <f t="shared" si="0"/>
        <v>4</v>
      </c>
      <c r="K18" s="888">
        <f t="shared" si="0"/>
        <v>2</v>
      </c>
      <c r="L18" s="888">
        <f t="shared" si="0"/>
        <v>10</v>
      </c>
      <c r="M18" s="888">
        <f t="shared" si="0"/>
        <v>1</v>
      </c>
      <c r="N18" s="888">
        <f t="shared" si="0"/>
        <v>9</v>
      </c>
      <c r="O18" s="888">
        <f t="shared" si="0"/>
        <v>1.4000000000000057</v>
      </c>
      <c r="P18" s="889">
        <f t="shared" si="0"/>
        <v>0.40000000000000568</v>
      </c>
    </row>
    <row r="19" spans="1:16" ht="17.25" customHeight="1">
      <c r="A19" s="1695"/>
      <c r="B19" s="891" t="s">
        <v>282</v>
      </c>
      <c r="C19" s="893">
        <f>C17/C16-1</f>
        <v>0.19999999999999996</v>
      </c>
      <c r="D19" s="894">
        <f t="shared" ref="D19:P19" si="1">D17/D16-1</f>
        <v>0.27715355805243447</v>
      </c>
      <c r="E19" s="894">
        <f t="shared" si="1"/>
        <v>0.39750957854406122</v>
      </c>
      <c r="F19" s="894">
        <f t="shared" si="1"/>
        <v>0.4836295603367633</v>
      </c>
      <c r="G19" s="894">
        <f t="shared" si="1"/>
        <v>0.35288414929714018</v>
      </c>
      <c r="H19" s="894">
        <f t="shared" si="1"/>
        <v>0.26439790575916255</v>
      </c>
      <c r="I19" s="894">
        <f t="shared" si="1"/>
        <v>0.25567322239031776</v>
      </c>
      <c r="J19" s="893">
        <f t="shared" si="1"/>
        <v>0.12903225806451624</v>
      </c>
      <c r="K19" s="894">
        <f t="shared" si="1"/>
        <v>6.25E-2</v>
      </c>
      <c r="L19" s="894">
        <f t="shared" si="1"/>
        <v>5.3763440860215006E-2</v>
      </c>
      <c r="M19" s="894">
        <f t="shared" si="1"/>
        <v>1.7241379310344751E-2</v>
      </c>
      <c r="N19" s="894">
        <f t="shared" si="1"/>
        <v>7.03125E-2</v>
      </c>
      <c r="O19" s="894">
        <f t="shared" si="1"/>
        <v>4.0816326530612512E-2</v>
      </c>
      <c r="P19" s="895">
        <f t="shared" si="1"/>
        <v>1.2012012012012185E-2</v>
      </c>
    </row>
    <row r="20" spans="1:16" ht="17.25" customHeight="1">
      <c r="A20" s="1696" t="s">
        <v>961</v>
      </c>
      <c r="B20" s="896" t="s">
        <v>281</v>
      </c>
      <c r="C20" s="899">
        <f>C17-C12</f>
        <v>48</v>
      </c>
      <c r="D20" s="900">
        <f t="shared" ref="D20:P20" si="2">D17-D12</f>
        <v>41</v>
      </c>
      <c r="E20" s="900">
        <f t="shared" si="2"/>
        <v>558</v>
      </c>
      <c r="F20" s="900">
        <f t="shared" si="2"/>
        <v>13</v>
      </c>
      <c r="G20" s="900">
        <f t="shared" si="2"/>
        <v>545</v>
      </c>
      <c r="H20" s="900">
        <f t="shared" si="2"/>
        <v>43.100000000000023</v>
      </c>
      <c r="I20" s="900">
        <f t="shared" si="2"/>
        <v>40.600000000000023</v>
      </c>
      <c r="J20" s="899">
        <f t="shared" si="2"/>
        <v>-20</v>
      </c>
      <c r="K20" s="900">
        <f t="shared" si="2"/>
        <v>-10</v>
      </c>
      <c r="L20" s="900">
        <f t="shared" si="2"/>
        <v>-72</v>
      </c>
      <c r="M20" s="900">
        <f t="shared" si="2"/>
        <v>-28</v>
      </c>
      <c r="N20" s="900">
        <f t="shared" si="2"/>
        <v>-44</v>
      </c>
      <c r="O20" s="900">
        <f t="shared" si="2"/>
        <v>-6</v>
      </c>
      <c r="P20" s="901">
        <f t="shared" si="2"/>
        <v>-8</v>
      </c>
    </row>
    <row r="21" spans="1:16" ht="17.25" customHeight="1">
      <c r="A21" s="1695"/>
      <c r="B21" s="891" t="s">
        <v>282</v>
      </c>
      <c r="C21" s="893">
        <f>C17/C12-1</f>
        <v>0.19512195121951215</v>
      </c>
      <c r="D21" s="894">
        <f t="shared" ref="D21:P21" si="3">D17/D12-1</f>
        <v>0.13666666666666671</v>
      </c>
      <c r="E21" s="894">
        <f t="shared" si="3"/>
        <v>0.14611154752553035</v>
      </c>
      <c r="F21" s="894">
        <f t="shared" si="3"/>
        <v>8.2644628099173278E-3</v>
      </c>
      <c r="G21" s="894">
        <f t="shared" si="3"/>
        <v>0.24265360641139799</v>
      </c>
      <c r="H21" s="894">
        <f t="shared" si="3"/>
        <v>0.14610169491525427</v>
      </c>
      <c r="I21" s="894">
        <f t="shared" si="3"/>
        <v>0.139327385037749</v>
      </c>
      <c r="J21" s="893">
        <f t="shared" si="3"/>
        <v>-0.36363636363636365</v>
      </c>
      <c r="K21" s="894">
        <f t="shared" si="3"/>
        <v>-0.22727272727272729</v>
      </c>
      <c r="L21" s="894">
        <f t="shared" si="3"/>
        <v>-0.26865671641791045</v>
      </c>
      <c r="M21" s="894">
        <f t="shared" si="3"/>
        <v>-0.32183908045977017</v>
      </c>
      <c r="N21" s="894">
        <f t="shared" si="3"/>
        <v>-0.24309392265193375</v>
      </c>
      <c r="O21" s="894">
        <f t="shared" si="3"/>
        <v>-0.14388489208633093</v>
      </c>
      <c r="P21" s="895">
        <f t="shared" si="3"/>
        <v>-0.19184652278177461</v>
      </c>
    </row>
    <row r="22" spans="1:16" ht="17.25" customHeight="1">
      <c r="A22" s="1696" t="s">
        <v>962</v>
      </c>
      <c r="B22" s="896" t="s">
        <v>281</v>
      </c>
      <c r="C22" s="899">
        <f>C17-C7</f>
        <v>122</v>
      </c>
      <c r="D22" s="900">
        <f t="shared" ref="D22:P22" si="4">D17-D7</f>
        <v>142</v>
      </c>
      <c r="E22" s="900">
        <f t="shared" si="4"/>
        <v>1967</v>
      </c>
      <c r="F22" s="900">
        <f t="shared" si="4"/>
        <v>553</v>
      </c>
      <c r="G22" s="900">
        <f t="shared" si="4"/>
        <v>1414</v>
      </c>
      <c r="H22" s="939" t="s">
        <v>57</v>
      </c>
      <c r="I22" s="939" t="s">
        <v>57</v>
      </c>
      <c r="J22" s="899">
        <f t="shared" si="4"/>
        <v>-38</v>
      </c>
      <c r="K22" s="900">
        <f t="shared" si="4"/>
        <v>-9</v>
      </c>
      <c r="L22" s="900">
        <f t="shared" si="4"/>
        <v>-57</v>
      </c>
      <c r="M22" s="900">
        <f t="shared" si="4"/>
        <v>-9</v>
      </c>
      <c r="N22" s="900">
        <f t="shared" si="4"/>
        <v>-48</v>
      </c>
      <c r="O22" s="900">
        <f t="shared" si="4"/>
        <v>-10.399999999999999</v>
      </c>
      <c r="P22" s="901">
        <f t="shared" si="4"/>
        <v>-11.399999999999999</v>
      </c>
    </row>
    <row r="23" spans="1:16" ht="17.25" customHeight="1" thickBot="1">
      <c r="A23" s="1697"/>
      <c r="B23" s="903" t="s">
        <v>282</v>
      </c>
      <c r="C23" s="905">
        <f>C17/C7-1</f>
        <v>0.70930232558139528</v>
      </c>
      <c r="D23" s="906">
        <f t="shared" ref="D23:N23" si="5">D17/D7-1</f>
        <v>0.71356783919597988</v>
      </c>
      <c r="E23" s="906">
        <f t="shared" si="5"/>
        <v>0.81618257261410787</v>
      </c>
      <c r="F23" s="906">
        <f t="shared" si="5"/>
        <v>0.5353339787028073</v>
      </c>
      <c r="G23" s="906">
        <f t="shared" si="5"/>
        <v>1.0268700072621639</v>
      </c>
      <c r="H23" s="951" t="s">
        <v>57</v>
      </c>
      <c r="I23" s="951" t="s">
        <v>57</v>
      </c>
      <c r="J23" s="905">
        <f t="shared" si="5"/>
        <v>-0.52054794520547953</v>
      </c>
      <c r="K23" s="906">
        <f t="shared" si="5"/>
        <v>-0.20930232558139539</v>
      </c>
      <c r="L23" s="906">
        <f t="shared" si="5"/>
        <v>-0.22529644268774707</v>
      </c>
      <c r="M23" s="906">
        <f t="shared" si="5"/>
        <v>-0.13235294117647056</v>
      </c>
      <c r="N23" s="906">
        <f t="shared" si="5"/>
        <v>-0.25945945945945947</v>
      </c>
      <c r="O23" s="916">
        <f>O17/O7-1</f>
        <v>-0.22559652928416485</v>
      </c>
      <c r="P23" s="990">
        <f>P17/P7-1</f>
        <v>-0.25277161862527708</v>
      </c>
    </row>
    <row r="24" spans="1:16" ht="17.25" customHeight="1">
      <c r="A24" s="1618" t="s">
        <v>19</v>
      </c>
    </row>
    <row r="25" spans="1:16" ht="17.25" customHeight="1"/>
    <row r="26" spans="1:16" ht="17.25" customHeight="1"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</row>
    <row r="27" spans="1:16" ht="17.25" customHeight="1">
      <c r="C27" s="455"/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</row>
    <row r="28" spans="1:16"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</row>
    <row r="29" spans="1:16"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</row>
    <row r="30" spans="1:16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</row>
    <row r="31" spans="1:16"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</row>
  </sheetData>
  <mergeCells count="33">
    <mergeCell ref="A22:A23"/>
    <mergeCell ref="A15:B15"/>
    <mergeCell ref="A16:B16"/>
    <mergeCell ref="A17:B17"/>
    <mergeCell ref="A18:A19"/>
    <mergeCell ref="A20:A21"/>
    <mergeCell ref="A10:B10"/>
    <mergeCell ref="A11:B11"/>
    <mergeCell ref="A12:B12"/>
    <mergeCell ref="A13:B13"/>
    <mergeCell ref="A14:B14"/>
    <mergeCell ref="A3:B6"/>
    <mergeCell ref="A7:B7"/>
    <mergeCell ref="A8:B8"/>
    <mergeCell ref="A9:B9"/>
    <mergeCell ref="O5:O6"/>
    <mergeCell ref="C3:I3"/>
    <mergeCell ref="J3:P3"/>
    <mergeCell ref="C4:C6"/>
    <mergeCell ref="D4:D6"/>
    <mergeCell ref="E4:G4"/>
    <mergeCell ref="H4:I4"/>
    <mergeCell ref="J4:J6"/>
    <mergeCell ref="K4:K6"/>
    <mergeCell ref="L4:N4"/>
    <mergeCell ref="O4:P4"/>
    <mergeCell ref="M5:N5"/>
    <mergeCell ref="P5:P6"/>
    <mergeCell ref="I5:I6"/>
    <mergeCell ref="E5:E6"/>
    <mergeCell ref="F5:G5"/>
    <mergeCell ref="H5:H6"/>
    <mergeCell ref="L5:L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P21 C23:G23 C22:G22 J22:N22 J23:N23" unlocked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R24"/>
  <sheetViews>
    <sheetView zoomScaleNormal="100" workbookViewId="0">
      <selection sqref="A1:O1"/>
    </sheetView>
  </sheetViews>
  <sheetFormatPr defaultRowHeight="15"/>
  <cols>
    <col min="1" max="1" width="17.7109375" customWidth="1"/>
    <col min="2" max="4" width="8" customWidth="1"/>
    <col min="5" max="5" width="8" style="314" customWidth="1"/>
    <col min="6" max="11" width="8" customWidth="1"/>
    <col min="12" max="12" width="8" style="314" customWidth="1"/>
    <col min="13" max="15" width="8" customWidth="1"/>
    <col min="16" max="16" width="7.5703125" customWidth="1"/>
  </cols>
  <sheetData>
    <row r="1" spans="1:18" s="2" customFormat="1" ht="27" customHeight="1">
      <c r="A1" s="1850" t="s">
        <v>1019</v>
      </c>
      <c r="B1" s="1850"/>
      <c r="C1" s="1850"/>
      <c r="D1" s="1850"/>
      <c r="E1" s="1850"/>
      <c r="F1" s="1850"/>
      <c r="G1" s="1850"/>
      <c r="H1" s="1850"/>
      <c r="I1" s="1850"/>
      <c r="J1" s="1850"/>
      <c r="K1" s="1850"/>
      <c r="L1" s="1850"/>
      <c r="M1" s="1850"/>
      <c r="N1" s="1850"/>
      <c r="O1" s="1850"/>
      <c r="R1" s="790"/>
    </row>
    <row r="2" spans="1:18" s="3" customFormat="1" ht="17.25" customHeight="1" thickBot="1">
      <c r="A2" s="517" t="s">
        <v>283</v>
      </c>
      <c r="E2" s="310"/>
      <c r="L2" s="310"/>
      <c r="N2" s="3" t="s">
        <v>0</v>
      </c>
    </row>
    <row r="3" spans="1:18" s="4" customFormat="1" ht="33.75" customHeight="1">
      <c r="A3" s="1664" t="s">
        <v>280</v>
      </c>
      <c r="B3" s="1809" t="s">
        <v>297</v>
      </c>
      <c r="C3" s="1807"/>
      <c r="D3" s="1807"/>
      <c r="E3" s="1807"/>
      <c r="F3" s="1807"/>
      <c r="G3" s="1807"/>
      <c r="H3" s="1808"/>
      <c r="I3" s="1806" t="s">
        <v>298</v>
      </c>
      <c r="J3" s="1807"/>
      <c r="K3" s="1807"/>
      <c r="L3" s="1807"/>
      <c r="M3" s="1807"/>
      <c r="N3" s="1807"/>
      <c r="O3" s="1808"/>
    </row>
    <row r="4" spans="1:18" s="4" customFormat="1" ht="27.75" customHeight="1">
      <c r="A4" s="1665"/>
      <c r="B4" s="1851" t="s">
        <v>1</v>
      </c>
      <c r="C4" s="1805" t="s">
        <v>2</v>
      </c>
      <c r="D4" s="1805" t="s">
        <v>3</v>
      </c>
      <c r="E4" s="1669"/>
      <c r="F4" s="1669"/>
      <c r="G4" s="1805" t="s">
        <v>20</v>
      </c>
      <c r="H4" s="1693"/>
      <c r="I4" s="1814" t="s">
        <v>1</v>
      </c>
      <c r="J4" s="1805" t="s">
        <v>2</v>
      </c>
      <c r="K4" s="1805" t="s">
        <v>3</v>
      </c>
      <c r="L4" s="1669"/>
      <c r="M4" s="1669"/>
      <c r="N4" s="1805" t="s">
        <v>20</v>
      </c>
      <c r="O4" s="1693"/>
    </row>
    <row r="5" spans="1:18" s="4" customFormat="1" ht="17.25" customHeight="1">
      <c r="A5" s="1666"/>
      <c r="B5" s="1812"/>
      <c r="C5" s="1820"/>
      <c r="D5" s="1708" t="s">
        <v>4</v>
      </c>
      <c r="E5" s="1805" t="s">
        <v>272</v>
      </c>
      <c r="F5" s="1669"/>
      <c r="G5" s="1708" t="s">
        <v>4</v>
      </c>
      <c r="H5" s="1842" t="s">
        <v>56</v>
      </c>
      <c r="I5" s="1846"/>
      <c r="J5" s="1820"/>
      <c r="K5" s="1708" t="s">
        <v>4</v>
      </c>
      <c r="L5" s="1805" t="s">
        <v>272</v>
      </c>
      <c r="M5" s="1669"/>
      <c r="N5" s="1708" t="s">
        <v>4</v>
      </c>
      <c r="O5" s="1842" t="s">
        <v>56</v>
      </c>
    </row>
    <row r="6" spans="1:18" s="4" customFormat="1" ht="17.25" customHeight="1" thickBot="1">
      <c r="A6" s="1667"/>
      <c r="B6" s="1852"/>
      <c r="C6" s="1844"/>
      <c r="D6" s="1709"/>
      <c r="E6" s="964" t="s">
        <v>7</v>
      </c>
      <c r="F6" s="964" t="s">
        <v>218</v>
      </c>
      <c r="G6" s="1709"/>
      <c r="H6" s="1843"/>
      <c r="I6" s="1847"/>
      <c r="J6" s="1844"/>
      <c r="K6" s="1709"/>
      <c r="L6" s="964" t="s">
        <v>7</v>
      </c>
      <c r="M6" s="964" t="s">
        <v>218</v>
      </c>
      <c r="N6" s="1709"/>
      <c r="O6" s="1843"/>
      <c r="P6" s="45"/>
    </row>
    <row r="7" spans="1:18" s="5" customFormat="1" ht="17.25" customHeight="1">
      <c r="A7" s="12" t="s">
        <v>21</v>
      </c>
      <c r="B7" s="26">
        <v>294</v>
      </c>
      <c r="C7" s="25">
        <v>341</v>
      </c>
      <c r="D7" s="25">
        <v>4377</v>
      </c>
      <c r="E7" s="368">
        <v>1586</v>
      </c>
      <c r="F7" s="368">
        <v>2791</v>
      </c>
      <c r="G7" s="128">
        <v>338.1</v>
      </c>
      <c r="H7" s="129">
        <v>332</v>
      </c>
      <c r="I7" s="26">
        <v>35</v>
      </c>
      <c r="J7" s="25">
        <v>34</v>
      </c>
      <c r="K7" s="25">
        <v>196</v>
      </c>
      <c r="L7" s="368">
        <v>59</v>
      </c>
      <c r="M7" s="368">
        <v>137</v>
      </c>
      <c r="N7" s="128">
        <v>35.700000000000003</v>
      </c>
      <c r="O7" s="129">
        <v>33.700000000000003</v>
      </c>
      <c r="P7" s="46"/>
    </row>
    <row r="8" spans="1:18" s="5" customFormat="1" ht="17.25" customHeight="1">
      <c r="A8" s="13" t="s">
        <v>22</v>
      </c>
      <c r="B8" s="28">
        <v>79</v>
      </c>
      <c r="C8" s="125">
        <v>88</v>
      </c>
      <c r="D8" s="125">
        <v>1138</v>
      </c>
      <c r="E8" s="311">
        <v>385</v>
      </c>
      <c r="F8" s="311">
        <v>753</v>
      </c>
      <c r="G8" s="123">
        <v>87.9</v>
      </c>
      <c r="H8" s="127">
        <v>85.9</v>
      </c>
      <c r="I8" s="28">
        <v>3</v>
      </c>
      <c r="J8" s="125">
        <v>3</v>
      </c>
      <c r="K8" s="125">
        <v>21</v>
      </c>
      <c r="L8" s="311">
        <v>4</v>
      </c>
      <c r="M8" s="311">
        <v>17</v>
      </c>
      <c r="N8" s="123">
        <v>3</v>
      </c>
      <c r="O8" s="127">
        <v>3</v>
      </c>
      <c r="P8" s="46"/>
    </row>
    <row r="9" spans="1:18" s="5" customFormat="1" ht="17.25" customHeight="1">
      <c r="A9" s="13" t="s">
        <v>23</v>
      </c>
      <c r="B9" s="28">
        <v>33</v>
      </c>
      <c r="C9" s="125">
        <v>40</v>
      </c>
      <c r="D9" s="125">
        <v>495</v>
      </c>
      <c r="E9" s="311">
        <v>157</v>
      </c>
      <c r="F9" s="311">
        <v>338</v>
      </c>
      <c r="G9" s="123">
        <v>38.700000000000003</v>
      </c>
      <c r="H9" s="127">
        <v>37.700000000000003</v>
      </c>
      <c r="I9" s="28">
        <v>5</v>
      </c>
      <c r="J9" s="125">
        <v>6</v>
      </c>
      <c r="K9" s="125">
        <v>28</v>
      </c>
      <c r="L9" s="311">
        <v>10</v>
      </c>
      <c r="M9" s="311">
        <v>18</v>
      </c>
      <c r="N9" s="123">
        <v>6.6</v>
      </c>
      <c r="O9" s="127">
        <v>5.6</v>
      </c>
      <c r="P9" s="46"/>
    </row>
    <row r="10" spans="1:18" s="5" customFormat="1" ht="17.25" customHeight="1">
      <c r="A10" s="13" t="s">
        <v>24</v>
      </c>
      <c r="B10" s="28">
        <v>3</v>
      </c>
      <c r="C10" s="125">
        <v>3</v>
      </c>
      <c r="D10" s="125">
        <v>42</v>
      </c>
      <c r="E10" s="311">
        <v>18</v>
      </c>
      <c r="F10" s="311">
        <v>24</v>
      </c>
      <c r="G10" s="123">
        <v>3</v>
      </c>
      <c r="H10" s="127">
        <v>3</v>
      </c>
      <c r="I10" s="28">
        <v>1</v>
      </c>
      <c r="J10" s="125">
        <v>1</v>
      </c>
      <c r="K10" s="125">
        <v>4</v>
      </c>
      <c r="L10" s="1172" t="s">
        <v>57</v>
      </c>
      <c r="M10" s="311">
        <v>4</v>
      </c>
      <c r="N10" s="123">
        <v>1</v>
      </c>
      <c r="O10" s="127">
        <v>1</v>
      </c>
      <c r="P10" s="46"/>
    </row>
    <row r="11" spans="1:18" s="5" customFormat="1" ht="17.25" customHeight="1">
      <c r="A11" s="13" t="s">
        <v>25</v>
      </c>
      <c r="B11" s="28">
        <v>10</v>
      </c>
      <c r="C11" s="125">
        <v>14</v>
      </c>
      <c r="D11" s="125">
        <v>182</v>
      </c>
      <c r="E11" s="311">
        <v>61</v>
      </c>
      <c r="F11" s="311">
        <v>121</v>
      </c>
      <c r="G11" s="123">
        <v>13.5</v>
      </c>
      <c r="H11" s="127">
        <v>13.5</v>
      </c>
      <c r="I11" s="28">
        <v>1</v>
      </c>
      <c r="J11" s="125">
        <v>3</v>
      </c>
      <c r="K11" s="125">
        <v>14</v>
      </c>
      <c r="L11" s="311">
        <v>5</v>
      </c>
      <c r="M11" s="311">
        <v>9</v>
      </c>
      <c r="N11" s="123">
        <v>1</v>
      </c>
      <c r="O11" s="127">
        <v>1</v>
      </c>
      <c r="P11" s="46"/>
    </row>
    <row r="12" spans="1:18" s="5" customFormat="1" ht="17.25" customHeight="1">
      <c r="A12" s="13" t="s">
        <v>26</v>
      </c>
      <c r="B12" s="28">
        <v>17</v>
      </c>
      <c r="C12" s="125">
        <v>22</v>
      </c>
      <c r="D12" s="125">
        <v>287</v>
      </c>
      <c r="E12" s="311">
        <v>104</v>
      </c>
      <c r="F12" s="311">
        <v>183</v>
      </c>
      <c r="G12" s="123">
        <v>21.7</v>
      </c>
      <c r="H12" s="127">
        <v>21.7</v>
      </c>
      <c r="I12" s="28">
        <v>2</v>
      </c>
      <c r="J12" s="125">
        <v>1</v>
      </c>
      <c r="K12" s="125">
        <v>8</v>
      </c>
      <c r="L12" s="311">
        <v>1</v>
      </c>
      <c r="M12" s="311">
        <v>7</v>
      </c>
      <c r="N12" s="123">
        <v>1.8</v>
      </c>
      <c r="O12" s="127">
        <v>1.8</v>
      </c>
      <c r="P12" s="46"/>
    </row>
    <row r="13" spans="1:18" s="5" customFormat="1" ht="17.25" customHeight="1">
      <c r="A13" s="13" t="s">
        <v>27</v>
      </c>
      <c r="B13" s="28">
        <v>58</v>
      </c>
      <c r="C13" s="125">
        <v>69</v>
      </c>
      <c r="D13" s="125">
        <v>894</v>
      </c>
      <c r="E13" s="311">
        <v>353</v>
      </c>
      <c r="F13" s="311">
        <v>541</v>
      </c>
      <c r="G13" s="130">
        <v>69</v>
      </c>
      <c r="H13" s="127">
        <v>67.900000000000006</v>
      </c>
      <c r="I13" s="28">
        <v>3</v>
      </c>
      <c r="J13" s="125">
        <v>3</v>
      </c>
      <c r="K13" s="125">
        <v>13</v>
      </c>
      <c r="L13" s="311">
        <v>3</v>
      </c>
      <c r="M13" s="311">
        <v>10</v>
      </c>
      <c r="N13" s="130">
        <v>3</v>
      </c>
      <c r="O13" s="127">
        <v>3</v>
      </c>
      <c r="P13" s="46"/>
    </row>
    <row r="14" spans="1:18" s="5" customFormat="1" ht="17.25" customHeight="1">
      <c r="A14" s="13" t="s">
        <v>28</v>
      </c>
      <c r="B14" s="28">
        <v>8</v>
      </c>
      <c r="C14" s="125">
        <v>10</v>
      </c>
      <c r="D14" s="125">
        <v>128</v>
      </c>
      <c r="E14" s="311">
        <v>42</v>
      </c>
      <c r="F14" s="311">
        <v>86</v>
      </c>
      <c r="G14" s="123">
        <v>10</v>
      </c>
      <c r="H14" s="127">
        <v>10</v>
      </c>
      <c r="I14" s="28">
        <v>3</v>
      </c>
      <c r="J14" s="125">
        <v>3</v>
      </c>
      <c r="K14" s="125">
        <v>18</v>
      </c>
      <c r="L14" s="311">
        <v>6</v>
      </c>
      <c r="M14" s="311">
        <v>12</v>
      </c>
      <c r="N14" s="123">
        <v>3</v>
      </c>
      <c r="O14" s="127">
        <v>2</v>
      </c>
      <c r="P14" s="46"/>
    </row>
    <row r="15" spans="1:18" s="5" customFormat="1" ht="17.25" customHeight="1">
      <c r="A15" s="13" t="s">
        <v>29</v>
      </c>
      <c r="B15" s="28">
        <v>3</v>
      </c>
      <c r="C15" s="125">
        <v>3</v>
      </c>
      <c r="D15" s="125">
        <v>40</v>
      </c>
      <c r="E15" s="311">
        <v>16</v>
      </c>
      <c r="F15" s="311">
        <v>24</v>
      </c>
      <c r="G15" s="123">
        <v>3</v>
      </c>
      <c r="H15" s="127">
        <v>3</v>
      </c>
      <c r="I15" s="28">
        <v>4</v>
      </c>
      <c r="J15" s="125">
        <v>1</v>
      </c>
      <c r="K15" s="125">
        <v>23</v>
      </c>
      <c r="L15" s="311">
        <v>5</v>
      </c>
      <c r="M15" s="311">
        <v>18</v>
      </c>
      <c r="N15" s="123">
        <v>1</v>
      </c>
      <c r="O15" s="127">
        <v>1</v>
      </c>
      <c r="P15" s="46"/>
    </row>
    <row r="16" spans="1:18" s="5" customFormat="1" ht="17.25" customHeight="1">
      <c r="A16" s="13" t="s">
        <v>30</v>
      </c>
      <c r="B16" s="28">
        <v>8</v>
      </c>
      <c r="C16" s="125">
        <v>11</v>
      </c>
      <c r="D16" s="125">
        <v>123</v>
      </c>
      <c r="E16" s="311">
        <v>46</v>
      </c>
      <c r="F16" s="311">
        <v>77</v>
      </c>
      <c r="G16" s="123">
        <v>11</v>
      </c>
      <c r="H16" s="127">
        <v>11</v>
      </c>
      <c r="I16" s="28">
        <v>5</v>
      </c>
      <c r="J16" s="125">
        <v>6</v>
      </c>
      <c r="K16" s="125">
        <v>31</v>
      </c>
      <c r="L16" s="311">
        <v>17</v>
      </c>
      <c r="M16" s="311">
        <v>14</v>
      </c>
      <c r="N16" s="123">
        <v>7.4</v>
      </c>
      <c r="O16" s="127">
        <v>7.4</v>
      </c>
      <c r="P16" s="46"/>
    </row>
    <row r="17" spans="1:16" s="5" customFormat="1" ht="17.25" customHeight="1">
      <c r="A17" s="13" t="s">
        <v>31</v>
      </c>
      <c r="B17" s="28">
        <v>8</v>
      </c>
      <c r="C17" s="125">
        <v>8</v>
      </c>
      <c r="D17" s="125">
        <v>113</v>
      </c>
      <c r="E17" s="311">
        <v>43</v>
      </c>
      <c r="F17" s="311">
        <v>70</v>
      </c>
      <c r="G17" s="123">
        <v>7.7</v>
      </c>
      <c r="H17" s="127">
        <v>6.7</v>
      </c>
      <c r="I17" s="28">
        <v>1</v>
      </c>
      <c r="J17" s="125">
        <v>1</v>
      </c>
      <c r="K17" s="125">
        <v>4</v>
      </c>
      <c r="L17" s="1172" t="s">
        <v>57</v>
      </c>
      <c r="M17" s="311">
        <v>4</v>
      </c>
      <c r="N17" s="123">
        <v>1.9</v>
      </c>
      <c r="O17" s="127">
        <v>1.9</v>
      </c>
      <c r="P17" s="46"/>
    </row>
    <row r="18" spans="1:16" s="5" customFormat="1" ht="17.25" customHeight="1">
      <c r="A18" s="13" t="s">
        <v>32</v>
      </c>
      <c r="B18" s="28">
        <v>36</v>
      </c>
      <c r="C18" s="125">
        <v>42</v>
      </c>
      <c r="D18" s="125">
        <v>554</v>
      </c>
      <c r="E18" s="311">
        <v>213</v>
      </c>
      <c r="F18" s="311">
        <v>341</v>
      </c>
      <c r="G18" s="123">
        <v>41.9</v>
      </c>
      <c r="H18" s="127">
        <v>41.9</v>
      </c>
      <c r="I18" s="28">
        <v>1</v>
      </c>
      <c r="J18" s="125">
        <v>1</v>
      </c>
      <c r="K18" s="125">
        <v>5</v>
      </c>
      <c r="L18" s="311">
        <v>3</v>
      </c>
      <c r="M18" s="311">
        <v>2</v>
      </c>
      <c r="N18" s="123">
        <v>1</v>
      </c>
      <c r="O18" s="127">
        <v>1</v>
      </c>
      <c r="P18" s="46"/>
    </row>
    <row r="19" spans="1:16" s="5" customFormat="1" ht="17.25" customHeight="1">
      <c r="A19" s="13" t="s">
        <v>33</v>
      </c>
      <c r="B19" s="28">
        <v>5</v>
      </c>
      <c r="C19" s="125">
        <v>5</v>
      </c>
      <c r="D19" s="125">
        <v>63</v>
      </c>
      <c r="E19" s="311">
        <v>27</v>
      </c>
      <c r="F19" s="311">
        <v>36</v>
      </c>
      <c r="G19" s="123">
        <v>4.9000000000000004</v>
      </c>
      <c r="H19" s="127">
        <v>4.9000000000000004</v>
      </c>
      <c r="I19" s="28">
        <v>1</v>
      </c>
      <c r="J19" s="1172" t="s">
        <v>57</v>
      </c>
      <c r="K19" s="125">
        <v>1</v>
      </c>
      <c r="L19" s="1172" t="s">
        <v>57</v>
      </c>
      <c r="M19" s="311">
        <v>1</v>
      </c>
      <c r="N19" s="123">
        <v>0</v>
      </c>
      <c r="O19" s="127">
        <v>0</v>
      </c>
      <c r="P19" s="46"/>
    </row>
    <row r="20" spans="1:16" s="5" customFormat="1" ht="17.25" customHeight="1">
      <c r="A20" s="13" t="s">
        <v>34</v>
      </c>
      <c r="B20" s="28">
        <v>6</v>
      </c>
      <c r="C20" s="125">
        <v>6</v>
      </c>
      <c r="D20" s="125">
        <v>66</v>
      </c>
      <c r="E20" s="311">
        <v>24</v>
      </c>
      <c r="F20" s="311">
        <v>42</v>
      </c>
      <c r="G20" s="123">
        <v>6</v>
      </c>
      <c r="H20" s="127">
        <v>6</v>
      </c>
      <c r="I20" s="28">
        <v>3</v>
      </c>
      <c r="J20" s="125">
        <v>3</v>
      </c>
      <c r="K20" s="125">
        <v>17</v>
      </c>
      <c r="L20" s="311">
        <v>4</v>
      </c>
      <c r="M20" s="311">
        <v>13</v>
      </c>
      <c r="N20" s="123">
        <v>3</v>
      </c>
      <c r="O20" s="127">
        <v>3</v>
      </c>
      <c r="P20" s="46"/>
    </row>
    <row r="21" spans="1:16" s="5" customFormat="1" ht="17.25" customHeight="1" thickBot="1">
      <c r="A21" s="15" t="s">
        <v>35</v>
      </c>
      <c r="B21" s="287">
        <v>20</v>
      </c>
      <c r="C21" s="265">
        <v>20</v>
      </c>
      <c r="D21" s="265">
        <v>252</v>
      </c>
      <c r="E21" s="265">
        <v>97</v>
      </c>
      <c r="F21" s="265">
        <v>155</v>
      </c>
      <c r="G21" s="18">
        <v>19.8</v>
      </c>
      <c r="H21" s="47">
        <v>18.8</v>
      </c>
      <c r="I21" s="287">
        <v>2</v>
      </c>
      <c r="J21" s="265">
        <v>2</v>
      </c>
      <c r="K21" s="265">
        <v>9</v>
      </c>
      <c r="L21" s="265">
        <v>1</v>
      </c>
      <c r="M21" s="265">
        <v>8</v>
      </c>
      <c r="N21" s="18">
        <v>2</v>
      </c>
      <c r="O21" s="47">
        <v>2</v>
      </c>
      <c r="P21" s="46"/>
    </row>
    <row r="22" spans="1:16" s="10" customFormat="1" ht="17.25" customHeight="1">
      <c r="A22" s="1618" t="s">
        <v>19</v>
      </c>
      <c r="E22" s="358"/>
      <c r="L22" s="358"/>
    </row>
    <row r="23" spans="1:16" s="10" customFormat="1" ht="17.25" customHeight="1">
      <c r="A23" s="9"/>
      <c r="B23" s="19"/>
      <c r="C23" s="19"/>
      <c r="D23" s="19"/>
      <c r="E23" s="246"/>
      <c r="F23" s="19"/>
      <c r="G23" s="19"/>
      <c r="H23" s="19"/>
      <c r="I23" s="19"/>
      <c r="J23" s="19"/>
      <c r="K23" s="19"/>
      <c r="L23" s="246"/>
      <c r="M23" s="19"/>
      <c r="N23" s="19"/>
      <c r="O23" s="19"/>
    </row>
    <row r="24" spans="1:16"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</row>
  </sheetData>
  <mergeCells count="20">
    <mergeCell ref="A1:O1"/>
    <mergeCell ref="O5:O6"/>
    <mergeCell ref="A3:A6"/>
    <mergeCell ref="B3:H3"/>
    <mergeCell ref="I3:O3"/>
    <mergeCell ref="B4:B6"/>
    <mergeCell ref="C4:C6"/>
    <mergeCell ref="D4:F4"/>
    <mergeCell ref="G4:H4"/>
    <mergeCell ref="I4:I6"/>
    <mergeCell ref="J4:J6"/>
    <mergeCell ref="K4:M4"/>
    <mergeCell ref="N4:O4"/>
    <mergeCell ref="D5:D6"/>
    <mergeCell ref="G5:G6"/>
    <mergeCell ref="H5:H6"/>
    <mergeCell ref="K5:K6"/>
    <mergeCell ref="E5:F5"/>
    <mergeCell ref="L5:M5"/>
    <mergeCell ref="N5:N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AA36"/>
  <sheetViews>
    <sheetView zoomScaleNormal="100" workbookViewId="0"/>
  </sheetViews>
  <sheetFormatPr defaultRowHeight="15"/>
  <cols>
    <col min="1" max="1" width="12.85546875" customWidth="1"/>
    <col min="2" max="2" width="5.7109375" style="314" customWidth="1"/>
    <col min="3" max="3" width="8.5703125" customWidth="1"/>
    <col min="4" max="4" width="7.85546875" style="314" customWidth="1"/>
    <col min="5" max="5" width="6.42578125" style="314" customWidth="1"/>
    <col min="6" max="6" width="8.140625" style="314" customWidth="1"/>
    <col min="7" max="7" width="6.42578125" style="314" customWidth="1"/>
    <col min="8" max="8" width="7.85546875" customWidth="1"/>
    <col min="9" max="9" width="7.140625" style="314" customWidth="1"/>
    <col min="10" max="10" width="7.85546875" customWidth="1"/>
    <col min="11" max="11" width="7.140625" style="314" customWidth="1"/>
    <col min="12" max="12" width="7.85546875" customWidth="1"/>
    <col min="13" max="13" width="7.140625" style="314" customWidth="1"/>
    <col min="14" max="14" width="7.85546875" customWidth="1"/>
    <col min="15" max="15" width="6.42578125" style="314" customWidth="1"/>
    <col min="16" max="16" width="7.85546875" customWidth="1"/>
    <col min="17" max="17" width="6.42578125" customWidth="1"/>
    <col min="18" max="18" width="11.42578125" customWidth="1"/>
  </cols>
  <sheetData>
    <row r="1" spans="1:27" s="2" customFormat="1" ht="17.25" customHeight="1">
      <c r="A1" s="247" t="s">
        <v>764</v>
      </c>
      <c r="B1" s="247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R1" s="790"/>
    </row>
    <row r="2" spans="1:27" s="3" customFormat="1" ht="17.25" customHeight="1" thickBot="1">
      <c r="A2" s="517" t="s">
        <v>283</v>
      </c>
      <c r="B2" s="310"/>
      <c r="D2" s="310"/>
      <c r="E2" s="310"/>
      <c r="F2" s="310"/>
      <c r="G2" s="310"/>
      <c r="I2" s="310"/>
      <c r="K2" s="310"/>
      <c r="M2" s="310"/>
      <c r="O2" s="310"/>
      <c r="P2" s="3" t="s">
        <v>0</v>
      </c>
    </row>
    <row r="3" spans="1:27" ht="17.25" customHeight="1">
      <c r="A3" s="1698" t="s">
        <v>288</v>
      </c>
      <c r="B3" s="1861"/>
      <c r="C3" s="1664" t="s">
        <v>76</v>
      </c>
      <c r="D3" s="1853" t="s">
        <v>318</v>
      </c>
      <c r="E3" s="1783"/>
      <c r="F3" s="1783"/>
      <c r="G3" s="1784"/>
      <c r="H3" s="1806" t="s">
        <v>300</v>
      </c>
      <c r="I3" s="1870"/>
      <c r="J3" s="1870"/>
      <c r="K3" s="1871"/>
      <c r="L3" s="1864" t="s">
        <v>275</v>
      </c>
      <c r="M3" s="1865"/>
      <c r="N3" s="1865"/>
      <c r="O3" s="1865"/>
      <c r="P3" s="1865"/>
      <c r="Q3" s="1866"/>
    </row>
    <row r="4" spans="1:27" ht="17.25" customHeight="1">
      <c r="A4" s="1862"/>
      <c r="B4" s="1863"/>
      <c r="C4" s="1665"/>
      <c r="D4" s="1854" t="s">
        <v>321</v>
      </c>
      <c r="E4" s="1855"/>
      <c r="F4" s="1858" t="s">
        <v>471</v>
      </c>
      <c r="G4" s="1859"/>
      <c r="H4" s="1690" t="s">
        <v>514</v>
      </c>
      <c r="I4" s="1872"/>
      <c r="J4" s="1668" t="s">
        <v>654</v>
      </c>
      <c r="K4" s="1874"/>
      <c r="L4" s="1841" t="s">
        <v>319</v>
      </c>
      <c r="M4" s="1867"/>
      <c r="N4" s="1805" t="s">
        <v>348</v>
      </c>
      <c r="O4" s="1669"/>
      <c r="P4" s="1805" t="s">
        <v>349</v>
      </c>
      <c r="Q4" s="1693"/>
    </row>
    <row r="5" spans="1:27" ht="27.75" customHeight="1">
      <c r="A5" s="1862"/>
      <c r="B5" s="1863"/>
      <c r="C5" s="1665"/>
      <c r="D5" s="1856"/>
      <c r="E5" s="1857"/>
      <c r="F5" s="1857"/>
      <c r="G5" s="1860"/>
      <c r="H5" s="1873"/>
      <c r="I5" s="1872"/>
      <c r="J5" s="1872"/>
      <c r="K5" s="1874"/>
      <c r="L5" s="1868"/>
      <c r="M5" s="1869"/>
      <c r="N5" s="1669"/>
      <c r="O5" s="1669"/>
      <c r="P5" s="1669"/>
      <c r="Q5" s="1693"/>
    </row>
    <row r="6" spans="1:27" ht="17.25" customHeight="1" thickBot="1">
      <c r="A6" s="1862"/>
      <c r="B6" s="1863"/>
      <c r="C6" s="965" t="s">
        <v>224</v>
      </c>
      <c r="D6" s="953" t="s">
        <v>224</v>
      </c>
      <c r="E6" s="954" t="s">
        <v>265</v>
      </c>
      <c r="F6" s="956" t="s">
        <v>224</v>
      </c>
      <c r="G6" s="966" t="s">
        <v>265</v>
      </c>
      <c r="H6" s="953" t="s">
        <v>224</v>
      </c>
      <c r="I6" s="954" t="s">
        <v>265</v>
      </c>
      <c r="J6" s="956" t="s">
        <v>224</v>
      </c>
      <c r="K6" s="966" t="s">
        <v>265</v>
      </c>
      <c r="L6" s="958" t="s">
        <v>224</v>
      </c>
      <c r="M6" s="954" t="s">
        <v>265</v>
      </c>
      <c r="N6" s="956" t="s">
        <v>224</v>
      </c>
      <c r="O6" s="954" t="s">
        <v>265</v>
      </c>
      <c r="P6" s="956" t="s">
        <v>224</v>
      </c>
      <c r="Q6" s="966" t="s">
        <v>265</v>
      </c>
      <c r="S6" s="251"/>
      <c r="T6" s="251"/>
      <c r="U6" s="251"/>
      <c r="V6" s="251"/>
      <c r="W6" s="251"/>
      <c r="X6" s="1174"/>
    </row>
    <row r="7" spans="1:27" s="39" customFormat="1" ht="17.25" customHeight="1">
      <c r="A7" s="1714" t="s">
        <v>11</v>
      </c>
      <c r="B7" s="1715"/>
      <c r="C7" s="321">
        <v>836372</v>
      </c>
      <c r="D7" s="236">
        <v>3276</v>
      </c>
      <c r="E7" s="800">
        <v>3.916917352565605E-3</v>
      </c>
      <c r="F7" s="543">
        <v>473</v>
      </c>
      <c r="G7" s="801">
        <v>5.6553782288264079E-4</v>
      </c>
      <c r="H7" s="236">
        <v>460754</v>
      </c>
      <c r="I7" s="598">
        <v>0.55089601277900269</v>
      </c>
      <c r="J7" s="543">
        <v>375618</v>
      </c>
      <c r="K7" s="599">
        <v>0.44910398722099737</v>
      </c>
      <c r="L7" s="143">
        <v>794459</v>
      </c>
      <c r="M7" s="598">
        <v>0.94988713156346694</v>
      </c>
      <c r="N7" s="552">
        <v>41639</v>
      </c>
      <c r="O7" s="598">
        <v>4.9785263016935047E-2</v>
      </c>
      <c r="P7" s="552">
        <v>274</v>
      </c>
      <c r="Q7" s="801">
        <v>3.2760541959797791E-4</v>
      </c>
      <c r="S7" s="1501"/>
      <c r="T7" s="1501"/>
      <c r="U7" s="1501"/>
      <c r="V7" s="1501"/>
      <c r="W7" s="1501"/>
      <c r="X7" s="1500"/>
      <c r="Y7" s="510"/>
      <c r="Z7" s="510"/>
      <c r="AA7" s="1500"/>
    </row>
    <row r="8" spans="1:27" s="39" customFormat="1" ht="17.25" customHeight="1">
      <c r="A8" s="1704" t="s">
        <v>12</v>
      </c>
      <c r="B8" s="1705"/>
      <c r="C8" s="321">
        <v>830908</v>
      </c>
      <c r="D8" s="236">
        <v>3622</v>
      </c>
      <c r="E8" s="800">
        <v>4.3590866858906159E-3</v>
      </c>
      <c r="F8" s="543">
        <v>481</v>
      </c>
      <c r="G8" s="801">
        <v>5.7888478628199513E-4</v>
      </c>
      <c r="H8" s="236">
        <v>465380</v>
      </c>
      <c r="I8" s="598">
        <v>0.56008607451125758</v>
      </c>
      <c r="J8" s="543">
        <v>365528</v>
      </c>
      <c r="K8" s="599">
        <v>0.43991392548874242</v>
      </c>
      <c r="L8" s="143">
        <v>789486</v>
      </c>
      <c r="M8" s="598">
        <v>0.95014851222999419</v>
      </c>
      <c r="N8" s="552">
        <v>41152</v>
      </c>
      <c r="O8" s="598">
        <v>4.9526542047976428E-2</v>
      </c>
      <c r="P8" s="552">
        <v>270</v>
      </c>
      <c r="Q8" s="801">
        <v>3.2494572202939438E-4</v>
      </c>
      <c r="S8" s="1501"/>
      <c r="T8" s="1501"/>
      <c r="U8" s="1501"/>
      <c r="V8" s="1501"/>
      <c r="W8" s="1501"/>
      <c r="X8" s="1500"/>
      <c r="Y8" s="510"/>
      <c r="Z8" s="510"/>
      <c r="AA8" s="1500"/>
    </row>
    <row r="9" spans="1:27" s="39" customFormat="1" ht="17.25" customHeight="1">
      <c r="A9" s="1704" t="s">
        <v>13</v>
      </c>
      <c r="B9" s="1705"/>
      <c r="C9" s="321">
        <v>835796</v>
      </c>
      <c r="D9" s="236">
        <v>3905</v>
      </c>
      <c r="E9" s="800">
        <v>4.6721927360264945E-3</v>
      </c>
      <c r="F9" s="543">
        <v>553</v>
      </c>
      <c r="G9" s="801">
        <v>6.6164470756021807E-4</v>
      </c>
      <c r="H9" s="236">
        <v>474327</v>
      </c>
      <c r="I9" s="598">
        <v>0.5675152788479485</v>
      </c>
      <c r="J9" s="543">
        <v>361469</v>
      </c>
      <c r="K9" s="599">
        <v>0.43248472115205144</v>
      </c>
      <c r="L9" s="143">
        <v>794642</v>
      </c>
      <c r="M9" s="598">
        <v>0.95076071194406286</v>
      </c>
      <c r="N9" s="552">
        <v>40885</v>
      </c>
      <c r="O9" s="598">
        <v>4.8917439183724258E-2</v>
      </c>
      <c r="P9" s="552">
        <v>269</v>
      </c>
      <c r="Q9" s="801">
        <v>3.2184887221283664E-4</v>
      </c>
      <c r="S9" s="1501"/>
      <c r="T9" s="1501"/>
      <c r="U9" s="1501"/>
      <c r="V9" s="1501"/>
      <c r="W9" s="1501"/>
      <c r="X9" s="1500"/>
      <c r="Y9" s="510"/>
      <c r="Z9" s="510"/>
      <c r="AA9" s="1500"/>
    </row>
    <row r="10" spans="1:27" s="39" customFormat="1" ht="17.25" customHeight="1">
      <c r="A10" s="1704" t="s">
        <v>14</v>
      </c>
      <c r="B10" s="1705"/>
      <c r="C10" s="321">
        <v>848755</v>
      </c>
      <c r="D10" s="236">
        <v>4866</v>
      </c>
      <c r="E10" s="800">
        <v>5.7331031923228727E-3</v>
      </c>
      <c r="F10" s="543">
        <v>629</v>
      </c>
      <c r="G10" s="801">
        <v>7.410854722505317E-4</v>
      </c>
      <c r="H10" s="236">
        <v>488106</v>
      </c>
      <c r="I10" s="598">
        <v>0.57508468285901115</v>
      </c>
      <c r="J10" s="543">
        <v>360649</v>
      </c>
      <c r="K10" s="599">
        <v>0.42491531714098885</v>
      </c>
      <c r="L10" s="143">
        <v>807950</v>
      </c>
      <c r="M10" s="598">
        <v>0.95192370000765825</v>
      </c>
      <c r="N10" s="552">
        <v>40549</v>
      </c>
      <c r="O10" s="598">
        <v>4.7774681739724656E-2</v>
      </c>
      <c r="P10" s="552">
        <v>256</v>
      </c>
      <c r="Q10" s="801">
        <v>3.0161825261706851E-4</v>
      </c>
      <c r="S10" s="1501"/>
      <c r="T10" s="1501"/>
      <c r="U10" s="1501"/>
      <c r="V10" s="1501"/>
      <c r="W10" s="1501"/>
      <c r="X10" s="1500"/>
      <c r="Y10" s="510"/>
      <c r="Z10" s="510"/>
      <c r="AA10" s="1500"/>
    </row>
    <row r="11" spans="1:27" s="39" customFormat="1" ht="17.25" customHeight="1">
      <c r="A11" s="1704" t="s">
        <v>15</v>
      </c>
      <c r="B11" s="1705"/>
      <c r="C11" s="321">
        <v>868324</v>
      </c>
      <c r="D11" s="236">
        <v>5979</v>
      </c>
      <c r="E11" s="800">
        <v>6.8856786176588461E-3</v>
      </c>
      <c r="F11" s="543">
        <v>832</v>
      </c>
      <c r="G11" s="801">
        <v>9.5816768855864858E-4</v>
      </c>
      <c r="H11" s="236">
        <v>505983</v>
      </c>
      <c r="I11" s="598">
        <v>0.58271221341342627</v>
      </c>
      <c r="J11" s="543">
        <v>362341</v>
      </c>
      <c r="K11" s="599">
        <v>0.41728778658657367</v>
      </c>
      <c r="L11" s="143">
        <v>827654</v>
      </c>
      <c r="M11" s="598">
        <v>0.95316264435855735</v>
      </c>
      <c r="N11" s="552">
        <v>40419</v>
      </c>
      <c r="O11" s="598">
        <v>4.6548293033475983E-2</v>
      </c>
      <c r="P11" s="552">
        <v>251</v>
      </c>
      <c r="Q11" s="801">
        <v>2.8906260796661155E-4</v>
      </c>
      <c r="S11" s="1501"/>
      <c r="T11" s="1501"/>
      <c r="U11" s="1501"/>
      <c r="V11" s="1501"/>
      <c r="W11" s="1501"/>
      <c r="X11" s="1500"/>
      <c r="Y11" s="510"/>
      <c r="Z11" s="510"/>
      <c r="AA11" s="1500"/>
    </row>
    <row r="12" spans="1:27" s="39" customFormat="1" ht="17.25" customHeight="1">
      <c r="A12" s="1704" t="s">
        <v>16</v>
      </c>
      <c r="B12" s="1705"/>
      <c r="C12" s="321">
        <v>894815</v>
      </c>
      <c r="D12" s="236">
        <v>6862</v>
      </c>
      <c r="E12" s="800">
        <v>7.6686242407648505E-3</v>
      </c>
      <c r="F12" s="543">
        <v>1038</v>
      </c>
      <c r="G12" s="801">
        <v>1.1600163162217888E-3</v>
      </c>
      <c r="H12" s="236">
        <v>529604</v>
      </c>
      <c r="I12" s="598">
        <v>0.5918586523471332</v>
      </c>
      <c r="J12" s="543">
        <v>365211</v>
      </c>
      <c r="K12" s="599">
        <v>0.4081413476528668</v>
      </c>
      <c r="L12" s="143">
        <v>854137</v>
      </c>
      <c r="M12" s="598">
        <v>0.95454032397758193</v>
      </c>
      <c r="N12" s="552">
        <v>40409</v>
      </c>
      <c r="O12" s="598">
        <v>4.515905522370546E-2</v>
      </c>
      <c r="P12" s="552">
        <v>269</v>
      </c>
      <c r="Q12" s="801">
        <v>3.0062079871258303E-4</v>
      </c>
      <c r="S12" s="1501"/>
      <c r="T12" s="1501"/>
      <c r="U12" s="1501"/>
      <c r="V12" s="1501"/>
      <c r="W12" s="1501"/>
      <c r="X12" s="1500"/>
      <c r="Y12" s="510"/>
      <c r="Z12" s="510"/>
      <c r="AA12" s="1500"/>
    </row>
    <row r="13" spans="1:27" s="39" customFormat="1" ht="17.25" customHeight="1">
      <c r="A13" s="1704" t="s">
        <v>17</v>
      </c>
      <c r="B13" s="1705"/>
      <c r="C13" s="321">
        <v>921054</v>
      </c>
      <c r="D13" s="236">
        <v>7430</v>
      </c>
      <c r="E13" s="800">
        <v>8.0668451578300507E-3</v>
      </c>
      <c r="F13" s="543">
        <v>1339</v>
      </c>
      <c r="G13" s="801">
        <v>1.4537692686856579E-3</v>
      </c>
      <c r="H13" s="236">
        <v>551428</v>
      </c>
      <c r="I13" s="598">
        <v>0.5986923676570538</v>
      </c>
      <c r="J13" s="543">
        <v>369626</v>
      </c>
      <c r="K13" s="599">
        <v>0.40130763234294625</v>
      </c>
      <c r="L13" s="143">
        <v>880251</v>
      </c>
      <c r="M13" s="598">
        <v>0.95569966581763932</v>
      </c>
      <c r="N13" s="552">
        <v>40495</v>
      </c>
      <c r="O13" s="598">
        <v>4.3965934679182764E-2</v>
      </c>
      <c r="P13" s="552">
        <v>308</v>
      </c>
      <c r="Q13" s="801">
        <v>3.3439950317788102E-4</v>
      </c>
      <c r="S13" s="1501"/>
      <c r="T13" s="1501"/>
      <c r="U13" s="1501"/>
      <c r="V13" s="1501"/>
      <c r="W13" s="1501"/>
      <c r="X13" s="1500"/>
      <c r="Y13" s="510"/>
      <c r="Z13" s="510"/>
      <c r="AA13" s="1500"/>
    </row>
    <row r="14" spans="1:27" s="39" customFormat="1" ht="17.25" customHeight="1">
      <c r="A14" s="1704" t="s">
        <v>18</v>
      </c>
      <c r="B14" s="1705"/>
      <c r="C14" s="321">
        <v>947497</v>
      </c>
      <c r="D14" s="236">
        <v>8263</v>
      </c>
      <c r="E14" s="800">
        <v>8.7208719394362196E-3</v>
      </c>
      <c r="F14" s="543">
        <v>2067</v>
      </c>
      <c r="G14" s="801">
        <v>2.1815372502498689E-3</v>
      </c>
      <c r="H14" s="236">
        <v>568966</v>
      </c>
      <c r="I14" s="598">
        <v>0.60049372187985817</v>
      </c>
      <c r="J14" s="543">
        <v>378531</v>
      </c>
      <c r="K14" s="599">
        <v>0.39950627812014178</v>
      </c>
      <c r="L14" s="143">
        <v>906188</v>
      </c>
      <c r="M14" s="598">
        <v>0.95640197277669481</v>
      </c>
      <c r="N14" s="552">
        <v>40980</v>
      </c>
      <c r="O14" s="598">
        <v>4.3250796572442976E-2</v>
      </c>
      <c r="P14" s="552">
        <v>329</v>
      </c>
      <c r="Q14" s="801">
        <v>3.4723065086221907E-4</v>
      </c>
      <c r="S14" s="1501"/>
      <c r="T14" s="1501"/>
      <c r="U14" s="1501"/>
      <c r="V14" s="1501"/>
      <c r="W14" s="1501"/>
      <c r="X14" s="1500"/>
      <c r="Y14" s="510"/>
      <c r="Z14" s="510"/>
      <c r="AA14" s="1500"/>
    </row>
    <row r="15" spans="1:27" s="39" customFormat="1" ht="17.25" customHeight="1">
      <c r="A15" s="1704" t="s">
        <v>217</v>
      </c>
      <c r="B15" s="1705"/>
      <c r="C15" s="321">
        <v>967717</v>
      </c>
      <c r="D15" s="236">
        <v>8914</v>
      </c>
      <c r="E15" s="800">
        <v>9.2113706796511791E-3</v>
      </c>
      <c r="F15" s="543">
        <v>2591</v>
      </c>
      <c r="G15" s="801">
        <v>2.6774356552587172E-3</v>
      </c>
      <c r="H15" s="236">
        <v>575699</v>
      </c>
      <c r="I15" s="598">
        <v>0.59490429536734402</v>
      </c>
      <c r="J15" s="543">
        <v>392018</v>
      </c>
      <c r="K15" s="599">
        <v>0.40509570463265604</v>
      </c>
      <c r="L15" s="143">
        <v>926108</v>
      </c>
      <c r="M15" s="598">
        <v>0.95700292544204557</v>
      </c>
      <c r="N15" s="552">
        <v>41260</v>
      </c>
      <c r="O15" s="598">
        <v>4.2636431932062784E-2</v>
      </c>
      <c r="P15" s="552">
        <v>349</v>
      </c>
      <c r="Q15" s="801">
        <v>3.6064262589166049E-4</v>
      </c>
      <c r="S15" s="1501"/>
      <c r="T15" s="1501"/>
      <c r="U15" s="1501"/>
      <c r="V15" s="1501"/>
      <c r="W15" s="1501"/>
      <c r="X15" s="1500"/>
      <c r="Y15" s="510"/>
      <c r="Z15" s="510"/>
      <c r="AA15" s="1500"/>
    </row>
    <row r="16" spans="1:27" s="39" customFormat="1" ht="17.25" customHeight="1">
      <c r="A16" s="1704" t="s">
        <v>278</v>
      </c>
      <c r="B16" s="1705"/>
      <c r="C16" s="321">
        <v>982878</v>
      </c>
      <c r="D16" s="236">
        <v>9274</v>
      </c>
      <c r="E16" s="800">
        <v>9.4355555826867634E-3</v>
      </c>
      <c r="F16" s="543">
        <v>3232</v>
      </c>
      <c r="G16" s="801">
        <v>3.2883023121893051E-3</v>
      </c>
      <c r="H16" s="236">
        <v>573442</v>
      </c>
      <c r="I16" s="598">
        <v>0.58343151438937491</v>
      </c>
      <c r="J16" s="543">
        <v>409436</v>
      </c>
      <c r="K16" s="599">
        <v>0.41656848561062515</v>
      </c>
      <c r="L16" s="143">
        <v>940928</v>
      </c>
      <c r="M16" s="598">
        <v>0.95731921967934985</v>
      </c>
      <c r="N16" s="552">
        <v>41611</v>
      </c>
      <c r="O16" s="598">
        <v>4.2335874849167447E-2</v>
      </c>
      <c r="P16" s="552">
        <v>339</v>
      </c>
      <c r="Q16" s="801">
        <v>3.4490547148272727E-4</v>
      </c>
      <c r="S16" s="1501"/>
      <c r="T16" s="1501"/>
      <c r="U16" s="1501"/>
      <c r="V16" s="1501"/>
      <c r="W16" s="1501"/>
      <c r="X16" s="1500"/>
      <c r="Y16" s="510"/>
      <c r="Z16" s="510"/>
      <c r="AA16" s="1500"/>
    </row>
    <row r="17" spans="1:27" s="39" customFormat="1" ht="17.25" customHeight="1" thickBot="1">
      <c r="A17" s="1710" t="s">
        <v>601</v>
      </c>
      <c r="B17" s="1711"/>
      <c r="C17" s="321">
        <v>995257</v>
      </c>
      <c r="D17" s="236">
        <v>9463</v>
      </c>
      <c r="E17" s="800">
        <v>9.5080969036138406E-3</v>
      </c>
      <c r="F17" s="543">
        <v>3874</v>
      </c>
      <c r="G17" s="801">
        <v>3.8924619470146905E-3</v>
      </c>
      <c r="H17" s="236">
        <v>563346</v>
      </c>
      <c r="I17" s="598">
        <v>0.57315963934486269</v>
      </c>
      <c r="J17" s="543">
        <v>431911</v>
      </c>
      <c r="K17" s="599">
        <v>0.39145667902863279</v>
      </c>
      <c r="L17" s="143">
        <v>952946</v>
      </c>
      <c r="M17" s="598">
        <v>0.95748736256062505</v>
      </c>
      <c r="N17" s="552">
        <v>41997</v>
      </c>
      <c r="O17" s="598">
        <v>4.2197141039952493E-2</v>
      </c>
      <c r="P17" s="552">
        <v>314</v>
      </c>
      <c r="Q17" s="801">
        <v>3.1549639942246073E-4</v>
      </c>
      <c r="S17" s="1501"/>
      <c r="T17" s="1501"/>
      <c r="U17" s="1501"/>
      <c r="V17" s="1501"/>
      <c r="W17" s="1501"/>
      <c r="X17" s="1500"/>
      <c r="Y17" s="510"/>
      <c r="Z17" s="510"/>
      <c r="AA17" s="1500"/>
    </row>
    <row r="18" spans="1:27" s="39" customFormat="1">
      <c r="A18" s="1694" t="s">
        <v>960</v>
      </c>
      <c r="B18" s="1173" t="s">
        <v>281</v>
      </c>
      <c r="C18" s="872">
        <f>C17-C16</f>
        <v>12379</v>
      </c>
      <c r="D18" s="874">
        <f t="shared" ref="D18" si="0">D17-D16</f>
        <v>189</v>
      </c>
      <c r="E18" s="931" t="s">
        <v>58</v>
      </c>
      <c r="F18" s="875">
        <f t="shared" ref="F18" si="1">F17-F16</f>
        <v>642</v>
      </c>
      <c r="G18" s="932" t="s">
        <v>58</v>
      </c>
      <c r="H18" s="874">
        <f t="shared" ref="H18" si="2">H17-H16</f>
        <v>-10096</v>
      </c>
      <c r="I18" s="931" t="s">
        <v>58</v>
      </c>
      <c r="J18" s="875">
        <f t="shared" ref="J18" si="3">J17-J16</f>
        <v>22475</v>
      </c>
      <c r="K18" s="932" t="s">
        <v>58</v>
      </c>
      <c r="L18" s="930">
        <f t="shared" ref="L18" si="4">L17-L16</f>
        <v>12018</v>
      </c>
      <c r="M18" s="931" t="s">
        <v>58</v>
      </c>
      <c r="N18" s="875">
        <f t="shared" ref="N18" si="5">N17-N16</f>
        <v>386</v>
      </c>
      <c r="O18" s="931" t="s">
        <v>58</v>
      </c>
      <c r="P18" s="875">
        <f t="shared" ref="P18" si="6">P17-P16</f>
        <v>-25</v>
      </c>
      <c r="Q18" s="932" t="s">
        <v>58</v>
      </c>
      <c r="S18" s="1437"/>
      <c r="T18" s="1192"/>
      <c r="U18" s="1192"/>
      <c r="V18" s="1192"/>
      <c r="W18" s="1192"/>
    </row>
    <row r="19" spans="1:27" s="39" customFormat="1">
      <c r="A19" s="1695"/>
      <c r="B19" s="967" t="s">
        <v>282</v>
      </c>
      <c r="C19" s="892">
        <f t="shared" ref="C19:H19" si="7">C17/C16-1</f>
        <v>1.2594645520603853E-2</v>
      </c>
      <c r="D19" s="893">
        <f t="shared" ref="D19" si="8">D17/D16-1</f>
        <v>2.0379555747250366E-2</v>
      </c>
      <c r="E19" s="935" t="s">
        <v>58</v>
      </c>
      <c r="F19" s="894">
        <f t="shared" ref="F19" si="9">F17/F16-1</f>
        <v>0.19863861386138604</v>
      </c>
      <c r="G19" s="936" t="s">
        <v>58</v>
      </c>
      <c r="H19" s="893">
        <f t="shared" si="7"/>
        <v>-1.7605965380980138E-2</v>
      </c>
      <c r="I19" s="935" t="s">
        <v>58</v>
      </c>
      <c r="J19" s="894">
        <f t="shared" ref="J19" si="10">J17/J16-1</f>
        <v>5.4892583944743611E-2</v>
      </c>
      <c r="K19" s="936" t="s">
        <v>58</v>
      </c>
      <c r="L19" s="934">
        <f t="shared" ref="L19" si="11">L17/L16-1</f>
        <v>1.2772496939192024E-2</v>
      </c>
      <c r="M19" s="935" t="s">
        <v>58</v>
      </c>
      <c r="N19" s="894">
        <f t="shared" ref="N19" si="12">N17/N16-1</f>
        <v>9.2763932613972866E-3</v>
      </c>
      <c r="O19" s="935" t="s">
        <v>58</v>
      </c>
      <c r="P19" s="894">
        <f t="shared" ref="P19" si="13">P17/P16-1</f>
        <v>-7.3746312684365822E-2</v>
      </c>
      <c r="Q19" s="936" t="s">
        <v>58</v>
      </c>
      <c r="S19" s="1192"/>
      <c r="T19" s="1192"/>
      <c r="U19" s="1192"/>
      <c r="V19" s="1192"/>
      <c r="W19" s="1192"/>
    </row>
    <row r="20" spans="1:27" s="39" customFormat="1">
      <c r="A20" s="1696" t="s">
        <v>961</v>
      </c>
      <c r="B20" s="968" t="s">
        <v>281</v>
      </c>
      <c r="C20" s="897">
        <f t="shared" ref="C20:H20" si="14">C17-C12</f>
        <v>100442</v>
      </c>
      <c r="D20" s="899">
        <f t="shared" ref="D20" si="15">D17-D12</f>
        <v>2601</v>
      </c>
      <c r="E20" s="939" t="s">
        <v>58</v>
      </c>
      <c r="F20" s="900">
        <f t="shared" ref="F20" si="16">F17-F12</f>
        <v>2836</v>
      </c>
      <c r="G20" s="940" t="s">
        <v>58</v>
      </c>
      <c r="H20" s="899">
        <f t="shared" si="14"/>
        <v>33742</v>
      </c>
      <c r="I20" s="939" t="s">
        <v>58</v>
      </c>
      <c r="J20" s="900">
        <f t="shared" ref="J20" si="17">J17-J12</f>
        <v>66700</v>
      </c>
      <c r="K20" s="940" t="s">
        <v>58</v>
      </c>
      <c r="L20" s="938">
        <f t="shared" ref="L20" si="18">L17-L12</f>
        <v>98809</v>
      </c>
      <c r="M20" s="939" t="s">
        <v>58</v>
      </c>
      <c r="N20" s="900">
        <f t="shared" ref="N20" si="19">N17-N12</f>
        <v>1588</v>
      </c>
      <c r="O20" s="939" t="s">
        <v>58</v>
      </c>
      <c r="P20" s="900">
        <f t="shared" ref="P20" si="20">P17-P12</f>
        <v>45</v>
      </c>
      <c r="Q20" s="940" t="s">
        <v>58</v>
      </c>
      <c r="S20" s="1192"/>
      <c r="T20" s="1192"/>
      <c r="U20" s="1192"/>
      <c r="V20" s="1192"/>
      <c r="W20" s="1192"/>
    </row>
    <row r="21" spans="1:27" s="39" customFormat="1">
      <c r="A21" s="1695"/>
      <c r="B21" s="967" t="s">
        <v>282</v>
      </c>
      <c r="C21" s="892">
        <f t="shared" ref="C21:H21" si="21">C17/C12-1</f>
        <v>0.11224890061074078</v>
      </c>
      <c r="D21" s="893">
        <f t="shared" ref="D21" si="22">D17/D12-1</f>
        <v>0.37904401049256786</v>
      </c>
      <c r="E21" s="935" t="s">
        <v>58</v>
      </c>
      <c r="F21" s="894">
        <f t="shared" ref="F21" si="23">F17/F12-1</f>
        <v>2.7321772639691715</v>
      </c>
      <c r="G21" s="936" t="s">
        <v>58</v>
      </c>
      <c r="H21" s="893">
        <f t="shared" si="21"/>
        <v>6.3711754442942192E-2</v>
      </c>
      <c r="I21" s="935" t="s">
        <v>58</v>
      </c>
      <c r="J21" s="894">
        <f t="shared" ref="J21" si="24">J17/J12-1</f>
        <v>0.18263414847855075</v>
      </c>
      <c r="K21" s="936" t="s">
        <v>58</v>
      </c>
      <c r="L21" s="934">
        <f t="shared" ref="L21" si="25">L17/L12-1</f>
        <v>0.1156828471310809</v>
      </c>
      <c r="M21" s="935" t="s">
        <v>58</v>
      </c>
      <c r="N21" s="894">
        <f t="shared" ref="N21" si="26">N17/N12-1</f>
        <v>3.9298176148877761E-2</v>
      </c>
      <c r="O21" s="935" t="s">
        <v>58</v>
      </c>
      <c r="P21" s="894">
        <f t="shared" ref="P21" si="27">P17/P12-1</f>
        <v>0.16728624535315983</v>
      </c>
      <c r="Q21" s="936" t="s">
        <v>58</v>
      </c>
      <c r="S21" s="1175"/>
      <c r="T21" s="1175"/>
      <c r="U21" s="722"/>
      <c r="V21" s="237"/>
      <c r="W21" s="748"/>
    </row>
    <row r="22" spans="1:27" s="39" customFormat="1">
      <c r="A22" s="1696" t="s">
        <v>962</v>
      </c>
      <c r="B22" s="968" t="s">
        <v>281</v>
      </c>
      <c r="C22" s="897">
        <f t="shared" ref="C22:H22" si="28">C17-C7</f>
        <v>158885</v>
      </c>
      <c r="D22" s="899">
        <f t="shared" ref="D22" si="29">D17-D7</f>
        <v>6187</v>
      </c>
      <c r="E22" s="939" t="s">
        <v>58</v>
      </c>
      <c r="F22" s="900">
        <f t="shared" ref="F22" si="30">F17-F7</f>
        <v>3401</v>
      </c>
      <c r="G22" s="940" t="s">
        <v>58</v>
      </c>
      <c r="H22" s="899">
        <f t="shared" si="28"/>
        <v>102592</v>
      </c>
      <c r="I22" s="939" t="s">
        <v>58</v>
      </c>
      <c r="J22" s="900">
        <f t="shared" ref="J22" si="31">J17-J7</f>
        <v>56293</v>
      </c>
      <c r="K22" s="940" t="s">
        <v>58</v>
      </c>
      <c r="L22" s="938">
        <f t="shared" ref="L22" si="32">L17-L7</f>
        <v>158487</v>
      </c>
      <c r="M22" s="939" t="s">
        <v>58</v>
      </c>
      <c r="N22" s="900">
        <f t="shared" ref="N22" si="33">N17-N7</f>
        <v>358</v>
      </c>
      <c r="O22" s="939" t="s">
        <v>58</v>
      </c>
      <c r="P22" s="900">
        <f t="shared" ref="P22" si="34">P17-P7</f>
        <v>40</v>
      </c>
      <c r="Q22" s="940" t="s">
        <v>58</v>
      </c>
      <c r="S22" s="722"/>
      <c r="T22" s="748"/>
      <c r="U22" s="722"/>
      <c r="V22" s="722"/>
      <c r="W22" s="748"/>
    </row>
    <row r="23" spans="1:27" s="39" customFormat="1" ht="15.75" thickBot="1">
      <c r="A23" s="1697"/>
      <c r="B23" s="969" t="s">
        <v>282</v>
      </c>
      <c r="C23" s="904">
        <f t="shared" ref="C23:H23" si="35">C17/C7-1</f>
        <v>0.1899692959592143</v>
      </c>
      <c r="D23" s="905">
        <f t="shared" ref="D23" si="36">D17/D7-1</f>
        <v>1.8885836385836385</v>
      </c>
      <c r="E23" s="951" t="s">
        <v>58</v>
      </c>
      <c r="F23" s="906">
        <f t="shared" ref="F23" si="37">F17/F7-1</f>
        <v>7.190274841437633</v>
      </c>
      <c r="G23" s="952" t="s">
        <v>58</v>
      </c>
      <c r="H23" s="905">
        <f t="shared" si="35"/>
        <v>0.22266111634407948</v>
      </c>
      <c r="I23" s="951" t="s">
        <v>58</v>
      </c>
      <c r="J23" s="906">
        <f t="shared" ref="J23" si="38">J17/J7-1</f>
        <v>0.14986768472224443</v>
      </c>
      <c r="K23" s="952" t="s">
        <v>58</v>
      </c>
      <c r="L23" s="950">
        <f t="shared" ref="L23" si="39">L17/L7-1</f>
        <v>0.19949047087389027</v>
      </c>
      <c r="M23" s="951" t="s">
        <v>58</v>
      </c>
      <c r="N23" s="906">
        <f t="shared" ref="N23" si="40">N17/N7-1</f>
        <v>8.5977088786954869E-3</v>
      </c>
      <c r="O23" s="951" t="s">
        <v>58</v>
      </c>
      <c r="P23" s="906">
        <f t="shared" ref="P23" si="41">P17/P7-1</f>
        <v>0.14598540145985406</v>
      </c>
      <c r="Q23" s="952" t="s">
        <v>58</v>
      </c>
      <c r="S23" s="538"/>
      <c r="T23" s="722"/>
      <c r="U23" s="722"/>
      <c r="V23" s="722"/>
      <c r="W23" s="722"/>
    </row>
    <row r="24" spans="1:27" s="39" customFormat="1" ht="16.5" customHeight="1">
      <c r="A24" s="1624" t="s">
        <v>320</v>
      </c>
      <c r="B24" s="357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S24" s="538"/>
      <c r="T24" s="1192"/>
      <c r="U24" s="1192"/>
    </row>
    <row r="25" spans="1:27" s="10" customFormat="1" ht="16.5" customHeight="1">
      <c r="A25" s="1618" t="s">
        <v>345</v>
      </c>
      <c r="B25" s="357"/>
      <c r="D25" s="358"/>
      <c r="E25" s="358"/>
      <c r="F25" s="358"/>
      <c r="G25" s="358"/>
      <c r="I25" s="358"/>
      <c r="K25" s="358"/>
      <c r="M25" s="246"/>
      <c r="N25" s="358"/>
      <c r="O25" s="358"/>
      <c r="S25" s="251"/>
      <c r="T25" s="538"/>
      <c r="U25" s="538"/>
    </row>
    <row r="26" spans="1:27" s="10" customFormat="1" ht="16.5" customHeight="1">
      <c r="A26" s="1618" t="s">
        <v>346</v>
      </c>
      <c r="B26" s="357"/>
      <c r="D26" s="358"/>
      <c r="E26" s="358"/>
      <c r="F26" s="358"/>
      <c r="G26" s="358"/>
      <c r="I26" s="358"/>
      <c r="K26" s="358"/>
      <c r="M26" s="358"/>
      <c r="N26" s="246"/>
      <c r="O26" s="358"/>
      <c r="S26" s="538"/>
      <c r="T26" s="538"/>
      <c r="U26" s="538"/>
    </row>
    <row r="27" spans="1:27" ht="16.5" customHeight="1">
      <c r="A27" s="1625" t="s">
        <v>350</v>
      </c>
      <c r="N27" s="1149"/>
      <c r="O27" s="1149"/>
      <c r="S27" s="251"/>
      <c r="T27" s="251"/>
      <c r="U27" s="251"/>
    </row>
    <row r="28" spans="1:27" ht="16.5" customHeight="1">
      <c r="A28" s="1625" t="s">
        <v>1017</v>
      </c>
      <c r="S28" s="251"/>
      <c r="T28" s="251"/>
      <c r="U28" s="251"/>
    </row>
    <row r="29" spans="1:27" s="314" customFormat="1" ht="16.5" customHeight="1">
      <c r="A29" s="1625" t="s">
        <v>515</v>
      </c>
      <c r="N29" s="1149"/>
      <c r="O29" s="1149"/>
      <c r="P29" s="1149"/>
      <c r="Q29" s="1149"/>
      <c r="S29" s="251"/>
      <c r="T29" s="251"/>
      <c r="U29" s="251"/>
    </row>
    <row r="31" spans="1:27"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</row>
    <row r="32" spans="1:27"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</row>
    <row r="33" spans="3:17"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</row>
    <row r="34" spans="3:17">
      <c r="C34" s="455"/>
      <c r="D34" s="455"/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</row>
    <row r="35" spans="3:17"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</row>
    <row r="36" spans="3:17">
      <c r="C36" s="455"/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55"/>
      <c r="O36" s="455"/>
      <c r="P36" s="455"/>
      <c r="Q36" s="455"/>
    </row>
  </sheetData>
  <mergeCells count="26">
    <mergeCell ref="A20:A21"/>
    <mergeCell ref="A22:A23"/>
    <mergeCell ref="A13:B13"/>
    <mergeCell ref="A14:B14"/>
    <mergeCell ref="A15:B15"/>
    <mergeCell ref="A16:B16"/>
    <mergeCell ref="A17:B17"/>
    <mergeCell ref="N4:O5"/>
    <mergeCell ref="P4:Q5"/>
    <mergeCell ref="L3:Q3"/>
    <mergeCell ref="L4:M5"/>
    <mergeCell ref="H3:K3"/>
    <mergeCell ref="H4:I5"/>
    <mergeCell ref="J4:K5"/>
    <mergeCell ref="A7:B7"/>
    <mergeCell ref="A18:A19"/>
    <mergeCell ref="C3:C5"/>
    <mergeCell ref="D3:G3"/>
    <mergeCell ref="D4:E5"/>
    <mergeCell ref="F4:G5"/>
    <mergeCell ref="A3:B6"/>
    <mergeCell ref="A8:B8"/>
    <mergeCell ref="A9:B9"/>
    <mergeCell ref="A10:B10"/>
    <mergeCell ref="A11:B11"/>
    <mergeCell ref="A12:B12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Q23" unlocked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zoomScaleNormal="100" workbookViewId="0"/>
  </sheetViews>
  <sheetFormatPr defaultColWidth="9.140625" defaultRowHeight="15"/>
  <cols>
    <col min="1" max="1" width="20" style="314" customWidth="1"/>
    <col min="2" max="2" width="8.5703125" style="314" customWidth="1"/>
    <col min="3" max="3" width="7.85546875" style="314" customWidth="1"/>
    <col min="4" max="4" width="6.5703125" style="314" customWidth="1"/>
    <col min="5" max="5" width="7.85546875" style="314" customWidth="1"/>
    <col min="6" max="6" width="6.5703125" style="314" customWidth="1"/>
    <col min="7" max="7" width="7.85546875" style="314" customWidth="1"/>
    <col min="8" max="8" width="7.140625" style="314" customWidth="1"/>
    <col min="9" max="9" width="7.85546875" style="314" customWidth="1"/>
    <col min="10" max="10" width="7.140625" style="314" customWidth="1"/>
    <col min="11" max="11" width="7.85546875" style="314" customWidth="1"/>
    <col min="12" max="13" width="7.140625" style="314" customWidth="1"/>
    <col min="14" max="14" width="6.42578125" style="314" customWidth="1"/>
    <col min="15" max="15" width="7.140625" style="314" customWidth="1"/>
    <col min="16" max="16" width="6.42578125" style="314" customWidth="1"/>
    <col min="17" max="17" width="7.5703125" style="314" customWidth="1"/>
    <col min="18" max="22" width="9.140625" style="314"/>
    <col min="23" max="23" width="11.85546875" style="314" bestFit="1" customWidth="1"/>
    <col min="24" max="16384" width="9.140625" style="314"/>
  </cols>
  <sheetData>
    <row r="1" spans="1:27" s="309" customFormat="1" ht="17.25" customHeight="1">
      <c r="A1" s="247" t="s">
        <v>765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R1" s="790"/>
    </row>
    <row r="2" spans="1:27" s="310" customFormat="1" ht="17.25" customHeight="1" thickBot="1">
      <c r="A2" s="517" t="s">
        <v>283</v>
      </c>
      <c r="O2" s="310" t="s">
        <v>0</v>
      </c>
    </row>
    <row r="3" spans="1:27" ht="17.25" customHeight="1">
      <c r="A3" s="1875" t="s">
        <v>280</v>
      </c>
      <c r="B3" s="1664" t="s">
        <v>76</v>
      </c>
      <c r="C3" s="1853" t="s">
        <v>318</v>
      </c>
      <c r="D3" s="1783"/>
      <c r="E3" s="1783"/>
      <c r="F3" s="1784"/>
      <c r="G3" s="1806" t="s">
        <v>300</v>
      </c>
      <c r="H3" s="1807"/>
      <c r="I3" s="1807"/>
      <c r="J3" s="1808"/>
      <c r="K3" s="1864" t="s">
        <v>275</v>
      </c>
      <c r="L3" s="1878"/>
      <c r="M3" s="1878"/>
      <c r="N3" s="1878"/>
      <c r="O3" s="1878"/>
      <c r="P3" s="1879"/>
    </row>
    <row r="4" spans="1:27" ht="17.25" customHeight="1">
      <c r="A4" s="1876"/>
      <c r="B4" s="1665"/>
      <c r="C4" s="1854" t="s">
        <v>321</v>
      </c>
      <c r="D4" s="1855"/>
      <c r="E4" s="1858" t="s">
        <v>471</v>
      </c>
      <c r="F4" s="1859"/>
      <c r="G4" s="1690" t="s">
        <v>514</v>
      </c>
      <c r="H4" s="1872"/>
      <c r="I4" s="1668" t="s">
        <v>654</v>
      </c>
      <c r="J4" s="1874"/>
      <c r="K4" s="1811" t="s">
        <v>319</v>
      </c>
      <c r="L4" s="1867"/>
      <c r="M4" s="1805" t="s">
        <v>348</v>
      </c>
      <c r="N4" s="1669"/>
      <c r="O4" s="1805" t="s">
        <v>349</v>
      </c>
      <c r="P4" s="1693"/>
    </row>
    <row r="5" spans="1:27" ht="27.75" customHeight="1">
      <c r="A5" s="1876"/>
      <c r="B5" s="1665"/>
      <c r="C5" s="1856"/>
      <c r="D5" s="1857"/>
      <c r="E5" s="1857"/>
      <c r="F5" s="1860"/>
      <c r="G5" s="1873"/>
      <c r="H5" s="1872"/>
      <c r="I5" s="1872"/>
      <c r="J5" s="1874"/>
      <c r="K5" s="1746"/>
      <c r="L5" s="1869"/>
      <c r="M5" s="1669"/>
      <c r="N5" s="1669"/>
      <c r="O5" s="1669"/>
      <c r="P5" s="1693"/>
    </row>
    <row r="6" spans="1:27" ht="17.25" customHeight="1" thickBot="1">
      <c r="A6" s="1877"/>
      <c r="B6" s="965" t="s">
        <v>224</v>
      </c>
      <c r="C6" s="953" t="s">
        <v>224</v>
      </c>
      <c r="D6" s="954" t="s">
        <v>265</v>
      </c>
      <c r="E6" s="956" t="s">
        <v>224</v>
      </c>
      <c r="F6" s="966" t="s">
        <v>265</v>
      </c>
      <c r="G6" s="953" t="s">
        <v>224</v>
      </c>
      <c r="H6" s="954" t="s">
        <v>265</v>
      </c>
      <c r="I6" s="956" t="s">
        <v>224</v>
      </c>
      <c r="J6" s="966" t="s">
        <v>265</v>
      </c>
      <c r="K6" s="958" t="s">
        <v>224</v>
      </c>
      <c r="L6" s="954" t="s">
        <v>265</v>
      </c>
      <c r="M6" s="956" t="s">
        <v>224</v>
      </c>
      <c r="N6" s="954" t="s">
        <v>265</v>
      </c>
      <c r="O6" s="956" t="s">
        <v>224</v>
      </c>
      <c r="P6" s="966" t="s">
        <v>265</v>
      </c>
    </row>
    <row r="7" spans="1:27" s="39" customFormat="1" ht="17.25" customHeight="1">
      <c r="A7" s="1186" t="s">
        <v>21</v>
      </c>
      <c r="B7" s="1503">
        <v>995257</v>
      </c>
      <c r="C7" s="1183">
        <v>9463</v>
      </c>
      <c r="D7" s="1502">
        <v>9.5080969036138406E-3</v>
      </c>
      <c r="E7" s="1160">
        <v>3874</v>
      </c>
      <c r="F7" s="1184">
        <v>3.8924619470146905E-3</v>
      </c>
      <c r="G7" s="236">
        <v>563346</v>
      </c>
      <c r="H7" s="1184">
        <v>0.56603068353199226</v>
      </c>
      <c r="I7" s="1160">
        <v>431911</v>
      </c>
      <c r="J7" s="1184">
        <v>0.43396931646800774</v>
      </c>
      <c r="K7" s="143">
        <v>952946</v>
      </c>
      <c r="L7" s="1502">
        <v>0.95748736256062505</v>
      </c>
      <c r="M7" s="652">
        <v>41997</v>
      </c>
      <c r="N7" s="1502">
        <v>4.2197141039952493E-2</v>
      </c>
      <c r="O7" s="652">
        <v>314</v>
      </c>
      <c r="P7" s="1184">
        <v>3.1549639942246073E-4</v>
      </c>
      <c r="Q7" s="1192"/>
      <c r="R7" s="1500"/>
      <c r="S7" s="1500"/>
      <c r="T7" s="60"/>
      <c r="U7" s="1500"/>
      <c r="V7" s="1500"/>
      <c r="W7" s="60"/>
      <c r="X7" s="1500"/>
      <c r="Y7" s="1500"/>
      <c r="Z7" s="1500"/>
      <c r="AA7" s="1500"/>
    </row>
    <row r="8" spans="1:27" s="39" customFormat="1" ht="17.25" customHeight="1">
      <c r="A8" s="1187" t="s">
        <v>22</v>
      </c>
      <c r="B8" s="438">
        <v>117804</v>
      </c>
      <c r="C8" s="1183">
        <v>3076</v>
      </c>
      <c r="D8" s="1188">
        <v>2.6111167702285151E-2</v>
      </c>
      <c r="E8" s="1154">
        <v>302</v>
      </c>
      <c r="F8" s="1188">
        <v>2.5635801840344979E-3</v>
      </c>
      <c r="G8" s="236">
        <v>67701</v>
      </c>
      <c r="H8" s="1184">
        <v>0.57469186105734948</v>
      </c>
      <c r="I8" s="1154">
        <v>50103</v>
      </c>
      <c r="J8" s="1184">
        <v>0.42530813894265052</v>
      </c>
      <c r="K8" s="143">
        <v>108638</v>
      </c>
      <c r="L8" s="1188">
        <v>0.92219279481172112</v>
      </c>
      <c r="M8" s="1185">
        <v>8985</v>
      </c>
      <c r="N8" s="1188">
        <v>7.627075481307935E-2</v>
      </c>
      <c r="O8" s="1185">
        <v>181</v>
      </c>
      <c r="P8" s="1184">
        <v>1.5364503751994839E-3</v>
      </c>
      <c r="R8" s="1500"/>
      <c r="S8" s="1500"/>
      <c r="T8" s="60"/>
      <c r="U8" s="1500"/>
      <c r="V8" s="1500"/>
      <c r="W8" s="60"/>
      <c r="X8" s="1500"/>
      <c r="Y8" s="1500"/>
      <c r="Z8" s="1500"/>
      <c r="AA8" s="1500"/>
    </row>
    <row r="9" spans="1:27" s="39" customFormat="1" ht="17.25" customHeight="1">
      <c r="A9" s="1187" t="s">
        <v>23</v>
      </c>
      <c r="B9" s="438">
        <v>137480</v>
      </c>
      <c r="C9" s="1183">
        <v>933</v>
      </c>
      <c r="D9" s="1188">
        <v>6.7864416642420718E-3</v>
      </c>
      <c r="E9" s="1154">
        <v>859</v>
      </c>
      <c r="F9" s="1188">
        <v>6.2481815536805357E-3</v>
      </c>
      <c r="G9" s="236">
        <v>81138</v>
      </c>
      <c r="H9" s="1184">
        <v>0.59018038987489085</v>
      </c>
      <c r="I9" s="1154">
        <v>56342</v>
      </c>
      <c r="J9" s="1184">
        <v>0.40981961012510909</v>
      </c>
      <c r="K9" s="143">
        <v>133141</v>
      </c>
      <c r="L9" s="1188">
        <v>0.96843904567937156</v>
      </c>
      <c r="M9" s="1185">
        <v>4339</v>
      </c>
      <c r="N9" s="1188">
        <v>3.1560954320628457E-2</v>
      </c>
      <c r="O9" s="1189" t="s">
        <v>254</v>
      </c>
      <c r="P9" s="1190" t="s">
        <v>254</v>
      </c>
      <c r="R9" s="1500"/>
      <c r="S9" s="1500"/>
      <c r="T9" s="60"/>
      <c r="U9" s="1500"/>
      <c r="V9" s="1500"/>
      <c r="W9" s="60"/>
      <c r="X9" s="1500"/>
      <c r="Y9" s="1500"/>
      <c r="Z9" s="1500"/>
      <c r="AA9" s="1500"/>
    </row>
    <row r="10" spans="1:27" s="39" customFormat="1" ht="17.25" customHeight="1">
      <c r="A10" s="1187" t="s">
        <v>24</v>
      </c>
      <c r="B10" s="438">
        <v>60165</v>
      </c>
      <c r="C10" s="1183">
        <v>414</v>
      </c>
      <c r="D10" s="1188">
        <v>6.881077038145101E-3</v>
      </c>
      <c r="E10" s="1154">
        <v>45</v>
      </c>
      <c r="F10" s="1188">
        <v>7.4794315632011965E-4</v>
      </c>
      <c r="G10" s="236">
        <v>33998</v>
      </c>
      <c r="H10" s="1184">
        <v>0.56507936507936507</v>
      </c>
      <c r="I10" s="1154">
        <v>26167</v>
      </c>
      <c r="J10" s="1184">
        <v>0.43492063492063493</v>
      </c>
      <c r="K10" s="143">
        <v>57646</v>
      </c>
      <c r="L10" s="1188">
        <v>0.95813180420510269</v>
      </c>
      <c r="M10" s="1185">
        <v>2519</v>
      </c>
      <c r="N10" s="1188">
        <v>4.1868195794897367E-2</v>
      </c>
      <c r="O10" s="1189" t="s">
        <v>254</v>
      </c>
      <c r="P10" s="1190" t="s">
        <v>254</v>
      </c>
      <c r="R10" s="1500"/>
      <c r="S10" s="1500"/>
      <c r="T10" s="60"/>
      <c r="U10" s="1500"/>
      <c r="V10" s="1500"/>
      <c r="W10" s="60"/>
      <c r="X10" s="1500"/>
      <c r="Y10" s="1500"/>
      <c r="Z10" s="1500"/>
      <c r="AA10" s="1500"/>
    </row>
    <row r="11" spans="1:27" s="39" customFormat="1" ht="17.25" customHeight="1">
      <c r="A11" s="1187" t="s">
        <v>25</v>
      </c>
      <c r="B11" s="438">
        <v>54291</v>
      </c>
      <c r="C11" s="1183">
        <v>218</v>
      </c>
      <c r="D11" s="1188">
        <v>4.015398500672303E-3</v>
      </c>
      <c r="E11" s="1154">
        <v>84</v>
      </c>
      <c r="F11" s="1188">
        <v>1.5472177709012543E-3</v>
      </c>
      <c r="G11" s="236">
        <v>30563</v>
      </c>
      <c r="H11" s="1184">
        <v>0.5629478182387504</v>
      </c>
      <c r="I11" s="1154">
        <v>23728</v>
      </c>
      <c r="J11" s="1184">
        <v>0.43705218176124955</v>
      </c>
      <c r="K11" s="143">
        <v>51990</v>
      </c>
      <c r="L11" s="1188">
        <v>0.95761728463281204</v>
      </c>
      <c r="M11" s="1185">
        <v>2301</v>
      </c>
      <c r="N11" s="1188">
        <v>4.2382715367187934E-2</v>
      </c>
      <c r="O11" s="1189" t="s">
        <v>254</v>
      </c>
      <c r="P11" s="1190" t="s">
        <v>254</v>
      </c>
      <c r="R11" s="1500"/>
      <c r="S11" s="1500"/>
      <c r="T11" s="60"/>
      <c r="U11" s="1500"/>
      <c r="V11" s="1500"/>
      <c r="W11" s="60"/>
      <c r="X11" s="1500"/>
      <c r="Y11" s="1500"/>
      <c r="Z11" s="1500"/>
      <c r="AA11" s="1500"/>
    </row>
    <row r="12" spans="1:27" s="39" customFormat="1" ht="17.25" customHeight="1">
      <c r="A12" s="1187" t="s">
        <v>26</v>
      </c>
      <c r="B12" s="438">
        <v>26460</v>
      </c>
      <c r="C12" s="1183">
        <v>318</v>
      </c>
      <c r="D12" s="1188">
        <v>1.2018140589569161E-2</v>
      </c>
      <c r="E12" s="1154">
        <v>28</v>
      </c>
      <c r="F12" s="1188">
        <v>1.0582010582010583E-3</v>
      </c>
      <c r="G12" s="236">
        <v>14701</v>
      </c>
      <c r="H12" s="1184">
        <v>0.55559334845049135</v>
      </c>
      <c r="I12" s="1154">
        <v>11759</v>
      </c>
      <c r="J12" s="1184">
        <v>0.4444066515495087</v>
      </c>
      <c r="K12" s="143">
        <v>25167</v>
      </c>
      <c r="L12" s="1188">
        <v>0.95113378684807259</v>
      </c>
      <c r="M12" s="1185">
        <v>1293</v>
      </c>
      <c r="N12" s="1188">
        <v>4.8866213151927435E-2</v>
      </c>
      <c r="O12" s="1189" t="s">
        <v>254</v>
      </c>
      <c r="P12" s="1190" t="s">
        <v>254</v>
      </c>
      <c r="R12" s="1500"/>
      <c r="S12" s="1500"/>
      <c r="T12" s="60"/>
      <c r="U12" s="1500"/>
      <c r="V12" s="1500"/>
      <c r="W12" s="60"/>
      <c r="X12" s="1500"/>
      <c r="Y12" s="1500"/>
      <c r="Z12" s="1500"/>
      <c r="AA12" s="1500"/>
    </row>
    <row r="13" spans="1:27" s="39" customFormat="1" ht="17.25" customHeight="1">
      <c r="A13" s="1187" t="s">
        <v>27</v>
      </c>
      <c r="B13" s="438">
        <v>78608</v>
      </c>
      <c r="C13" s="1183">
        <v>872</v>
      </c>
      <c r="D13" s="1188">
        <v>1.1093018522287808E-2</v>
      </c>
      <c r="E13" s="1154">
        <v>295</v>
      </c>
      <c r="F13" s="1188">
        <v>3.7527986973336048E-3</v>
      </c>
      <c r="G13" s="236">
        <v>43524</v>
      </c>
      <c r="H13" s="1184">
        <v>0.55368410339914509</v>
      </c>
      <c r="I13" s="1154">
        <v>35084</v>
      </c>
      <c r="J13" s="1184">
        <v>0.44631589660085486</v>
      </c>
      <c r="K13" s="143">
        <v>76107</v>
      </c>
      <c r="L13" s="1188">
        <v>0.96818389985752085</v>
      </c>
      <c r="M13" s="1185">
        <v>2501</v>
      </c>
      <c r="N13" s="1188">
        <v>3.181610014247914E-2</v>
      </c>
      <c r="O13" s="1189" t="s">
        <v>254</v>
      </c>
      <c r="P13" s="1190" t="s">
        <v>254</v>
      </c>
      <c r="R13" s="1500"/>
      <c r="S13" s="1500"/>
      <c r="T13" s="60"/>
      <c r="U13" s="1500"/>
      <c r="V13" s="1500"/>
      <c r="W13" s="60"/>
      <c r="X13" s="1500"/>
      <c r="Y13" s="1500"/>
      <c r="Z13" s="1500"/>
      <c r="AA13" s="1500"/>
    </row>
    <row r="14" spans="1:27" s="39" customFormat="1" ht="17.25" customHeight="1">
      <c r="A14" s="1187" t="s">
        <v>28</v>
      </c>
      <c r="B14" s="438">
        <v>42959</v>
      </c>
      <c r="C14" s="1183">
        <v>372</v>
      </c>
      <c r="D14" s="1188">
        <v>8.6594194464489401E-3</v>
      </c>
      <c r="E14" s="1154">
        <v>183</v>
      </c>
      <c r="F14" s="1188">
        <v>4.2598756954305272E-3</v>
      </c>
      <c r="G14" s="236">
        <v>24373</v>
      </c>
      <c r="H14" s="1184">
        <v>0.56735491980725805</v>
      </c>
      <c r="I14" s="1154">
        <v>18586</v>
      </c>
      <c r="J14" s="1184">
        <v>0.43264508019274189</v>
      </c>
      <c r="K14" s="143">
        <v>41663</v>
      </c>
      <c r="L14" s="1188">
        <v>0.96983169999301655</v>
      </c>
      <c r="M14" s="1185">
        <v>1296</v>
      </c>
      <c r="N14" s="1188">
        <v>3.0168300006983402E-2</v>
      </c>
      <c r="O14" s="1189" t="s">
        <v>254</v>
      </c>
      <c r="P14" s="1190" t="s">
        <v>254</v>
      </c>
      <c r="R14" s="1500"/>
      <c r="S14" s="1500"/>
      <c r="T14" s="60"/>
      <c r="U14" s="1500"/>
      <c r="V14" s="1500"/>
      <c r="W14" s="60"/>
      <c r="X14" s="1500"/>
      <c r="Y14" s="1500"/>
      <c r="Z14" s="1500"/>
      <c r="AA14" s="1500"/>
    </row>
    <row r="15" spans="1:27" s="39" customFormat="1" ht="17.25" customHeight="1">
      <c r="A15" s="1187" t="s">
        <v>29</v>
      </c>
      <c r="B15" s="438">
        <v>51742</v>
      </c>
      <c r="C15" s="1183">
        <v>252</v>
      </c>
      <c r="D15" s="1188">
        <v>4.8703181168103281E-3</v>
      </c>
      <c r="E15" s="1154">
        <v>449</v>
      </c>
      <c r="F15" s="1188">
        <v>8.6776699779676086E-3</v>
      </c>
      <c r="G15" s="236">
        <v>28811</v>
      </c>
      <c r="H15" s="1184">
        <v>0.55682037802945383</v>
      </c>
      <c r="I15" s="1154">
        <v>22931</v>
      </c>
      <c r="J15" s="1184">
        <v>0.44317962197054617</v>
      </c>
      <c r="K15" s="143">
        <v>49725</v>
      </c>
      <c r="L15" s="1188">
        <v>0.96101812840632372</v>
      </c>
      <c r="M15" s="1185">
        <v>2017</v>
      </c>
      <c r="N15" s="1188">
        <v>3.8981871593676318E-2</v>
      </c>
      <c r="O15" s="1189" t="s">
        <v>254</v>
      </c>
      <c r="P15" s="1190" t="s">
        <v>254</v>
      </c>
      <c r="R15" s="1500"/>
      <c r="S15" s="1500"/>
      <c r="T15" s="60"/>
      <c r="U15" s="1500"/>
      <c r="V15" s="1500"/>
      <c r="W15" s="60"/>
      <c r="X15" s="1500"/>
      <c r="Y15" s="1500"/>
      <c r="Z15" s="1500"/>
      <c r="AA15" s="1500"/>
    </row>
    <row r="16" spans="1:27" s="39" customFormat="1" ht="17.25" customHeight="1">
      <c r="A16" s="1187" t="s">
        <v>30</v>
      </c>
      <c r="B16" s="438">
        <v>48912</v>
      </c>
      <c r="C16" s="1183">
        <v>223</v>
      </c>
      <c r="D16" s="1188">
        <v>4.5592083742230947E-3</v>
      </c>
      <c r="E16" s="1154">
        <v>148</v>
      </c>
      <c r="F16" s="1188">
        <v>3.0258423290807981E-3</v>
      </c>
      <c r="G16" s="236">
        <v>27504</v>
      </c>
      <c r="H16" s="1184">
        <v>0.56231599607458294</v>
      </c>
      <c r="I16" s="1154">
        <v>21408</v>
      </c>
      <c r="J16" s="1184">
        <v>0.43768400392541706</v>
      </c>
      <c r="K16" s="143">
        <v>47028</v>
      </c>
      <c r="L16" s="1188">
        <v>0.96148184494602551</v>
      </c>
      <c r="M16" s="1185">
        <v>1884</v>
      </c>
      <c r="N16" s="1188">
        <v>3.8518155053974483E-2</v>
      </c>
      <c r="O16" s="1189" t="s">
        <v>254</v>
      </c>
      <c r="P16" s="1190" t="s">
        <v>254</v>
      </c>
      <c r="R16" s="1500"/>
      <c r="S16" s="1500"/>
      <c r="T16" s="60"/>
      <c r="U16" s="1500"/>
      <c r="V16" s="1500"/>
      <c r="W16" s="60"/>
      <c r="X16" s="1500"/>
      <c r="Y16" s="1500"/>
      <c r="Z16" s="1500"/>
      <c r="AA16" s="1500"/>
    </row>
    <row r="17" spans="1:27" s="39" customFormat="1" ht="17.25" customHeight="1">
      <c r="A17" s="1187" t="s">
        <v>31</v>
      </c>
      <c r="B17" s="438">
        <v>47072</v>
      </c>
      <c r="C17" s="1183">
        <v>144</v>
      </c>
      <c r="D17" s="1188">
        <v>3.0591434398368456E-3</v>
      </c>
      <c r="E17" s="1154">
        <v>69</v>
      </c>
      <c r="F17" s="1188">
        <v>1.4658395649218218E-3</v>
      </c>
      <c r="G17" s="236">
        <v>26032</v>
      </c>
      <c r="H17" s="1184">
        <v>0.55302515295717203</v>
      </c>
      <c r="I17" s="1154">
        <v>21040</v>
      </c>
      <c r="J17" s="1184">
        <v>0.44697484704282803</v>
      </c>
      <c r="K17" s="143">
        <v>45179</v>
      </c>
      <c r="L17" s="1188">
        <v>0.95978501019714479</v>
      </c>
      <c r="M17" s="1185">
        <v>1893</v>
      </c>
      <c r="N17" s="1188">
        <v>4.0214989802855199E-2</v>
      </c>
      <c r="O17" s="1189" t="s">
        <v>254</v>
      </c>
      <c r="P17" s="1190" t="s">
        <v>254</v>
      </c>
      <c r="R17" s="1500"/>
      <c r="S17" s="1500"/>
      <c r="T17" s="60"/>
      <c r="U17" s="1500"/>
      <c r="V17" s="1500"/>
      <c r="W17" s="60"/>
      <c r="X17" s="1500"/>
      <c r="Y17" s="1500"/>
      <c r="Z17" s="1500"/>
      <c r="AA17" s="1500"/>
    </row>
    <row r="18" spans="1:27" s="39" customFormat="1" ht="17.25" customHeight="1">
      <c r="A18" s="1187" t="s">
        <v>32</v>
      </c>
      <c r="B18" s="438">
        <v>110212</v>
      </c>
      <c r="C18" s="1183">
        <v>715</v>
      </c>
      <c r="D18" s="1188">
        <v>6.4874968243022538E-3</v>
      </c>
      <c r="E18" s="1154">
        <v>235</v>
      </c>
      <c r="F18" s="1188">
        <v>2.1322542009944469E-3</v>
      </c>
      <c r="G18" s="236">
        <v>63165</v>
      </c>
      <c r="H18" s="1184">
        <v>0.57312270896091166</v>
      </c>
      <c r="I18" s="1154">
        <v>47047</v>
      </c>
      <c r="J18" s="1184">
        <v>0.42687729103908828</v>
      </c>
      <c r="K18" s="143">
        <v>105272</v>
      </c>
      <c r="L18" s="1188">
        <v>0.95517729466845713</v>
      </c>
      <c r="M18" s="1185">
        <v>4844</v>
      </c>
      <c r="N18" s="1188">
        <v>4.3951656806881283E-2</v>
      </c>
      <c r="O18" s="1185">
        <v>96</v>
      </c>
      <c r="P18" s="1184">
        <v>8.710485246615614E-4</v>
      </c>
      <c r="R18" s="1500"/>
      <c r="S18" s="1500"/>
      <c r="T18" s="60"/>
      <c r="U18" s="1500"/>
      <c r="V18" s="1500"/>
      <c r="W18" s="60"/>
      <c r="X18" s="1500"/>
      <c r="Y18" s="1500"/>
      <c r="Z18" s="1500"/>
      <c r="AA18" s="1500"/>
    </row>
    <row r="19" spans="1:27" s="39" customFormat="1" ht="17.25" customHeight="1">
      <c r="A19" s="1187" t="s">
        <v>33</v>
      </c>
      <c r="B19" s="438">
        <v>58289</v>
      </c>
      <c r="C19" s="1183">
        <v>395</v>
      </c>
      <c r="D19" s="1188">
        <v>6.7765787712947556E-3</v>
      </c>
      <c r="E19" s="1154">
        <v>129</v>
      </c>
      <c r="F19" s="1188">
        <v>2.2131105354355023E-3</v>
      </c>
      <c r="G19" s="236">
        <v>32525</v>
      </c>
      <c r="H19" s="1184">
        <v>0.55799550515534668</v>
      </c>
      <c r="I19" s="1154">
        <v>25764</v>
      </c>
      <c r="J19" s="1184">
        <v>0.44200449484465337</v>
      </c>
      <c r="K19" s="143">
        <v>55684</v>
      </c>
      <c r="L19" s="1188">
        <v>0.95530889190070167</v>
      </c>
      <c r="M19" s="1185">
        <v>2605</v>
      </c>
      <c r="N19" s="1188">
        <v>4.4691108099298327E-2</v>
      </c>
      <c r="O19" s="1189" t="s">
        <v>254</v>
      </c>
      <c r="P19" s="1190" t="s">
        <v>254</v>
      </c>
      <c r="R19" s="1500"/>
      <c r="S19" s="1500"/>
      <c r="T19" s="60"/>
      <c r="U19" s="1500"/>
      <c r="V19" s="1500"/>
      <c r="W19" s="60"/>
      <c r="X19" s="1500"/>
      <c r="Y19" s="1500"/>
      <c r="Z19" s="1500"/>
      <c r="AA19" s="1500"/>
    </row>
    <row r="20" spans="1:27" s="39" customFormat="1" ht="17.25" customHeight="1">
      <c r="A20" s="1187" t="s">
        <v>34</v>
      </c>
      <c r="B20" s="438">
        <v>52378</v>
      </c>
      <c r="C20" s="1183">
        <v>562</v>
      </c>
      <c r="D20" s="1188">
        <v>1.0729695673756158E-2</v>
      </c>
      <c r="E20" s="1154">
        <v>870</v>
      </c>
      <c r="F20" s="1188">
        <v>1.6610027110618961E-2</v>
      </c>
      <c r="G20" s="236">
        <v>29062</v>
      </c>
      <c r="H20" s="1184">
        <v>0.55485127343541185</v>
      </c>
      <c r="I20" s="1154">
        <v>23316</v>
      </c>
      <c r="J20" s="1184">
        <v>0.4451487265645882</v>
      </c>
      <c r="K20" s="143">
        <v>50760</v>
      </c>
      <c r="L20" s="1188">
        <v>0.96910916797128566</v>
      </c>
      <c r="M20" s="1185">
        <v>1618</v>
      </c>
      <c r="N20" s="1188">
        <v>3.0890832028714347E-2</v>
      </c>
      <c r="O20" s="1189" t="s">
        <v>254</v>
      </c>
      <c r="P20" s="1190" t="s">
        <v>254</v>
      </c>
      <c r="R20" s="1500"/>
      <c r="S20" s="1500"/>
      <c r="T20" s="60"/>
      <c r="U20" s="1500"/>
      <c r="V20" s="1500"/>
      <c r="W20" s="60"/>
      <c r="X20" s="1500"/>
      <c r="Y20" s="1500"/>
      <c r="Z20" s="1500"/>
      <c r="AA20" s="1500"/>
    </row>
    <row r="21" spans="1:27" s="39" customFormat="1" ht="17.25" customHeight="1" thickBot="1">
      <c r="A21" s="1191" t="s">
        <v>35</v>
      </c>
      <c r="B21" s="601">
        <v>108885</v>
      </c>
      <c r="C21" s="262">
        <v>969</v>
      </c>
      <c r="D21" s="802">
        <v>8.8992974238875887E-3</v>
      </c>
      <c r="E21" s="324">
        <v>178</v>
      </c>
      <c r="F21" s="802">
        <v>1.6347522615603619E-3</v>
      </c>
      <c r="G21" s="262">
        <v>60249</v>
      </c>
      <c r="H21" s="803">
        <v>0.55332690453230471</v>
      </c>
      <c r="I21" s="324">
        <v>48636</v>
      </c>
      <c r="J21" s="803">
        <v>0.44667309546769529</v>
      </c>
      <c r="K21" s="273">
        <v>104946</v>
      </c>
      <c r="L21" s="802">
        <v>0.96382421821187492</v>
      </c>
      <c r="M21" s="441">
        <v>3902</v>
      </c>
      <c r="N21" s="802">
        <v>3.5835973733755799E-2</v>
      </c>
      <c r="O21" s="441">
        <v>37</v>
      </c>
      <c r="P21" s="803">
        <v>3.3980805436928868E-4</v>
      </c>
      <c r="R21" s="1500"/>
      <c r="S21" s="1500"/>
      <c r="T21" s="60"/>
      <c r="U21" s="1500"/>
      <c r="V21" s="1500"/>
      <c r="W21" s="60"/>
      <c r="X21" s="1500"/>
      <c r="Y21" s="1500"/>
      <c r="Z21" s="1500"/>
      <c r="AA21" s="1500"/>
    </row>
    <row r="22" spans="1:27" s="39" customFormat="1" ht="17.25" customHeight="1">
      <c r="A22" s="1624" t="s">
        <v>320</v>
      </c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</row>
    <row r="23" spans="1:27" s="358" customFormat="1" ht="17.25" customHeight="1">
      <c r="A23" s="1618" t="s">
        <v>345</v>
      </c>
      <c r="K23" s="246"/>
      <c r="O23"/>
      <c r="P23"/>
    </row>
    <row r="24" spans="1:27" s="358" customFormat="1" ht="17.25" customHeight="1">
      <c r="A24" s="1618" t="s">
        <v>346</v>
      </c>
      <c r="O24"/>
      <c r="P24"/>
    </row>
    <row r="25" spans="1:27" s="358" customFormat="1" ht="17.25" customHeight="1">
      <c r="A25" s="1625" t="s">
        <v>350</v>
      </c>
      <c r="B25" s="360"/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/>
      <c r="P25"/>
    </row>
    <row r="26" spans="1:27" ht="17.25" customHeight="1">
      <c r="A26" s="1625" t="s">
        <v>351</v>
      </c>
      <c r="O26"/>
      <c r="P26"/>
    </row>
    <row r="27" spans="1:27" ht="17.25" customHeight="1">
      <c r="A27" s="1625" t="s">
        <v>516</v>
      </c>
      <c r="O27"/>
      <c r="P27"/>
    </row>
    <row r="28" spans="1:27">
      <c r="O28"/>
      <c r="P28"/>
    </row>
    <row r="29" spans="1:27"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/>
      <c r="P29"/>
    </row>
    <row r="30" spans="1:27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27">
      <c r="O31"/>
      <c r="P31"/>
    </row>
    <row r="32" spans="1:27">
      <c r="O32"/>
      <c r="P32"/>
    </row>
    <row r="33" spans="15:16">
      <c r="O33"/>
      <c r="P33"/>
    </row>
    <row r="34" spans="15:16">
      <c r="O34"/>
      <c r="P34"/>
    </row>
    <row r="35" spans="15:16">
      <c r="O35"/>
      <c r="P35"/>
    </row>
    <row r="36" spans="15:16">
      <c r="O36"/>
      <c r="P36"/>
    </row>
    <row r="37" spans="15:16">
      <c r="O37"/>
      <c r="P37"/>
    </row>
    <row r="38" spans="15:16">
      <c r="O38"/>
      <c r="P38"/>
    </row>
    <row r="39" spans="15:16">
      <c r="O39"/>
      <c r="P39"/>
    </row>
    <row r="40" spans="15:16">
      <c r="O40"/>
      <c r="P40"/>
    </row>
  </sheetData>
  <mergeCells count="12">
    <mergeCell ref="C3:F3"/>
    <mergeCell ref="C4:D5"/>
    <mergeCell ref="E4:F5"/>
    <mergeCell ref="K4:L5"/>
    <mergeCell ref="A3:A6"/>
    <mergeCell ref="B3:B5"/>
    <mergeCell ref="G3:J3"/>
    <mergeCell ref="K3:P3"/>
    <mergeCell ref="G4:H5"/>
    <mergeCell ref="I4:J5"/>
    <mergeCell ref="M4:N5"/>
    <mergeCell ref="O4:P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zoomScaleNormal="100" workbookViewId="0">
      <selection sqref="A1:O1"/>
    </sheetView>
  </sheetViews>
  <sheetFormatPr defaultColWidth="9.140625" defaultRowHeight="15"/>
  <cols>
    <col min="1" max="1" width="12.85546875" style="314" customWidth="1"/>
    <col min="2" max="2" width="5.7109375" style="314" customWidth="1"/>
    <col min="3" max="15" width="8.5703125" style="314" customWidth="1"/>
    <col min="16" max="16" width="7.5703125" style="314" customWidth="1"/>
    <col min="17" max="20" width="9.140625" style="314"/>
    <col min="21" max="21" width="11.85546875" style="314" bestFit="1" customWidth="1"/>
    <col min="22" max="16384" width="9.140625" style="314"/>
  </cols>
  <sheetData>
    <row r="1" spans="1:33" s="309" customFormat="1" ht="27" customHeight="1">
      <c r="A1" s="1889" t="s">
        <v>766</v>
      </c>
      <c r="B1" s="1889"/>
      <c r="C1" s="1889"/>
      <c r="D1" s="1889"/>
      <c r="E1" s="1889"/>
      <c r="F1" s="1889"/>
      <c r="G1" s="1889"/>
      <c r="H1" s="1889"/>
      <c r="I1" s="1889"/>
      <c r="J1" s="1889"/>
      <c r="K1" s="1889"/>
      <c r="L1" s="1889"/>
      <c r="M1" s="1889"/>
      <c r="N1" s="1889"/>
      <c r="O1" s="1889"/>
      <c r="P1" s="790"/>
    </row>
    <row r="2" spans="1:33" s="310" customFormat="1" ht="17.25" customHeight="1" thickBot="1">
      <c r="A2" s="517" t="s">
        <v>283</v>
      </c>
    </row>
    <row r="3" spans="1:33" ht="17.25" customHeight="1">
      <c r="A3" s="1698" t="s">
        <v>289</v>
      </c>
      <c r="B3" s="1699"/>
      <c r="C3" s="1853" t="s">
        <v>325</v>
      </c>
      <c r="D3" s="1783"/>
      <c r="E3" s="1783"/>
      <c r="F3" s="1783"/>
      <c r="G3" s="1783"/>
      <c r="H3" s="1783"/>
      <c r="I3" s="1783"/>
      <c r="J3" s="1784"/>
      <c r="K3" s="1824" t="s">
        <v>517</v>
      </c>
      <c r="L3" s="1825"/>
      <c r="M3" s="1825"/>
      <c r="N3" s="1825"/>
      <c r="O3" s="1826"/>
    </row>
    <row r="4" spans="1:33" ht="17.25" customHeight="1">
      <c r="A4" s="1700"/>
      <c r="B4" s="1701"/>
      <c r="C4" s="1854" t="s">
        <v>76</v>
      </c>
      <c r="D4" s="1883" t="s">
        <v>272</v>
      </c>
      <c r="E4" s="1884"/>
      <c r="F4" s="1880" t="s">
        <v>274</v>
      </c>
      <c r="G4" s="1881"/>
      <c r="H4" s="1881"/>
      <c r="I4" s="1881"/>
      <c r="J4" s="1882"/>
      <c r="K4" s="1854" t="s">
        <v>76</v>
      </c>
      <c r="L4" s="1883" t="s">
        <v>272</v>
      </c>
      <c r="M4" s="1884"/>
      <c r="N4" s="1883" t="s">
        <v>274</v>
      </c>
      <c r="O4" s="1888"/>
    </row>
    <row r="5" spans="1:33" ht="17.25" customHeight="1">
      <c r="A5" s="1700"/>
      <c r="B5" s="1701"/>
      <c r="C5" s="1886"/>
      <c r="D5" s="1708" t="s">
        <v>7</v>
      </c>
      <c r="E5" s="1708" t="s">
        <v>218</v>
      </c>
      <c r="F5" s="1883" t="s">
        <v>322</v>
      </c>
      <c r="G5" s="1736"/>
      <c r="H5" s="1884"/>
      <c r="I5" s="1741" t="s">
        <v>323</v>
      </c>
      <c r="J5" s="1890" t="s">
        <v>324</v>
      </c>
      <c r="K5" s="1886"/>
      <c r="L5" s="1708" t="s">
        <v>7</v>
      </c>
      <c r="M5" s="1708" t="s">
        <v>218</v>
      </c>
      <c r="N5" s="1741" t="s">
        <v>323</v>
      </c>
      <c r="O5" s="1890" t="s">
        <v>327</v>
      </c>
    </row>
    <row r="6" spans="1:33" ht="17.25" customHeight="1" thickBot="1">
      <c r="A6" s="1700"/>
      <c r="B6" s="1701"/>
      <c r="C6" s="1877"/>
      <c r="D6" s="1709"/>
      <c r="E6" s="1709"/>
      <c r="F6" s="970" t="s">
        <v>4</v>
      </c>
      <c r="G6" s="971" t="s">
        <v>7</v>
      </c>
      <c r="H6" s="971" t="s">
        <v>218</v>
      </c>
      <c r="I6" s="1671"/>
      <c r="J6" s="1891"/>
      <c r="K6" s="1877"/>
      <c r="L6" s="1709"/>
      <c r="M6" s="1709"/>
      <c r="N6" s="1671"/>
      <c r="O6" s="1891"/>
      <c r="Q6"/>
      <c r="R6"/>
      <c r="S6"/>
      <c r="T6"/>
      <c r="U6"/>
      <c r="V6"/>
      <c r="W6"/>
      <c r="X6"/>
      <c r="Y6"/>
      <c r="Z6"/>
      <c r="AA6"/>
      <c r="AB6"/>
    </row>
    <row r="7" spans="1:33" s="39" customFormat="1" ht="17.25" customHeight="1">
      <c r="A7" s="1714" t="s">
        <v>11</v>
      </c>
      <c r="B7" s="1885"/>
      <c r="C7" s="1162">
        <v>96823</v>
      </c>
      <c r="D7" s="1177">
        <v>46649</v>
      </c>
      <c r="E7" s="1177">
        <v>50174</v>
      </c>
      <c r="F7" s="1177">
        <v>916</v>
      </c>
      <c r="G7" s="1177">
        <v>574</v>
      </c>
      <c r="H7" s="1177">
        <v>342</v>
      </c>
      <c r="I7" s="1177">
        <v>75370</v>
      </c>
      <c r="J7" s="1178">
        <v>20537</v>
      </c>
      <c r="K7" s="1162">
        <v>16849</v>
      </c>
      <c r="L7" s="1177">
        <v>5599</v>
      </c>
      <c r="M7" s="1177">
        <v>11250</v>
      </c>
      <c r="N7" s="1179" t="s">
        <v>57</v>
      </c>
      <c r="O7" s="1180" t="s">
        <v>57</v>
      </c>
      <c r="Q7"/>
      <c r="R7"/>
      <c r="S7"/>
      <c r="T7"/>
      <c r="U7"/>
      <c r="V7"/>
      <c r="W7"/>
      <c r="X7"/>
      <c r="Y7"/>
      <c r="Z7"/>
      <c r="AA7"/>
      <c r="AB7"/>
      <c r="AC7" s="60"/>
      <c r="AD7" s="60"/>
      <c r="AE7" s="60"/>
      <c r="AF7" s="60"/>
      <c r="AG7" s="60"/>
    </row>
    <row r="8" spans="1:33" s="39" customFormat="1" ht="17.25" customHeight="1">
      <c r="A8" s="1704" t="s">
        <v>12</v>
      </c>
      <c r="B8" s="1819"/>
      <c r="C8" s="236">
        <v>99702</v>
      </c>
      <c r="D8" s="255">
        <v>47899</v>
      </c>
      <c r="E8" s="255">
        <v>51803</v>
      </c>
      <c r="F8" s="255">
        <v>1139</v>
      </c>
      <c r="G8" s="255">
        <v>735</v>
      </c>
      <c r="H8" s="255">
        <v>404</v>
      </c>
      <c r="I8" s="255">
        <v>77729</v>
      </c>
      <c r="J8" s="321">
        <v>20834</v>
      </c>
      <c r="K8" s="1183">
        <v>17180</v>
      </c>
      <c r="L8" s="1357">
        <v>5848</v>
      </c>
      <c r="M8" s="1357">
        <v>11332</v>
      </c>
      <c r="N8" s="1357">
        <v>16967</v>
      </c>
      <c r="O8" s="1176">
        <v>213</v>
      </c>
      <c r="Q8"/>
      <c r="R8"/>
      <c r="S8"/>
      <c r="T8"/>
      <c r="U8"/>
      <c r="V8"/>
      <c r="W8"/>
      <c r="X8"/>
      <c r="Y8"/>
      <c r="Z8"/>
      <c r="AA8"/>
      <c r="AB8"/>
      <c r="AC8" s="60"/>
      <c r="AD8" s="60"/>
      <c r="AE8" s="60"/>
      <c r="AF8" s="60"/>
      <c r="AG8" s="60"/>
    </row>
    <row r="9" spans="1:33" s="39" customFormat="1" ht="17.25" customHeight="1">
      <c r="A9" s="1704" t="s">
        <v>13</v>
      </c>
      <c r="B9" s="1819"/>
      <c r="C9" s="236">
        <v>104654</v>
      </c>
      <c r="D9" s="255">
        <v>50443</v>
      </c>
      <c r="E9" s="255">
        <v>54211</v>
      </c>
      <c r="F9" s="255">
        <v>684</v>
      </c>
      <c r="G9" s="255">
        <v>432</v>
      </c>
      <c r="H9" s="255">
        <v>252</v>
      </c>
      <c r="I9" s="255">
        <v>82090</v>
      </c>
      <c r="J9" s="321">
        <v>21880</v>
      </c>
      <c r="K9" s="1183">
        <v>18111</v>
      </c>
      <c r="L9" s="1357">
        <v>5966</v>
      </c>
      <c r="M9" s="1357">
        <v>12145</v>
      </c>
      <c r="N9" s="1357">
        <v>17948</v>
      </c>
      <c r="O9" s="1176">
        <v>163</v>
      </c>
      <c r="Q9"/>
      <c r="R9"/>
      <c r="S9"/>
      <c r="T9"/>
      <c r="U9"/>
      <c r="V9"/>
      <c r="W9"/>
      <c r="X9"/>
      <c r="Y9"/>
      <c r="Z9"/>
      <c r="AA9"/>
      <c r="AB9"/>
      <c r="AC9" s="60"/>
      <c r="AD9" s="60"/>
      <c r="AE9" s="60"/>
      <c r="AF9" s="60"/>
      <c r="AG9" s="60"/>
    </row>
    <row r="10" spans="1:33" s="39" customFormat="1" ht="17.25" customHeight="1">
      <c r="A10" s="1704" t="s">
        <v>14</v>
      </c>
      <c r="B10" s="1819"/>
      <c r="C10" s="236">
        <v>110392</v>
      </c>
      <c r="D10" s="255">
        <v>52674</v>
      </c>
      <c r="E10" s="255">
        <v>57718</v>
      </c>
      <c r="F10" s="255">
        <v>670</v>
      </c>
      <c r="G10" s="255">
        <v>393</v>
      </c>
      <c r="H10" s="255">
        <v>277</v>
      </c>
      <c r="I10" s="255">
        <v>86883</v>
      </c>
      <c r="J10" s="321">
        <v>22839</v>
      </c>
      <c r="K10" s="1183">
        <v>16139</v>
      </c>
      <c r="L10" s="1357">
        <v>5222</v>
      </c>
      <c r="M10" s="1357">
        <v>10917</v>
      </c>
      <c r="N10" s="1357">
        <v>16011</v>
      </c>
      <c r="O10" s="1176">
        <v>128</v>
      </c>
      <c r="Q10"/>
      <c r="R10"/>
      <c r="S10"/>
      <c r="T10"/>
      <c r="U10"/>
      <c r="V10"/>
      <c r="W10"/>
      <c r="X10"/>
      <c r="Y10"/>
      <c r="Z10"/>
      <c r="AA10"/>
      <c r="AB10"/>
      <c r="AC10" s="60"/>
      <c r="AD10" s="60"/>
      <c r="AE10" s="60"/>
      <c r="AF10" s="60"/>
      <c r="AG10" s="60"/>
    </row>
    <row r="11" spans="1:33" s="39" customFormat="1" ht="17.25" customHeight="1">
      <c r="A11" s="1704" t="s">
        <v>15</v>
      </c>
      <c r="B11" s="1819"/>
      <c r="C11" s="236">
        <v>116376</v>
      </c>
      <c r="D11" s="255">
        <v>55948</v>
      </c>
      <c r="E11" s="255">
        <v>60428</v>
      </c>
      <c r="F11" s="255">
        <v>486</v>
      </c>
      <c r="G11" s="255">
        <v>310</v>
      </c>
      <c r="H11" s="255">
        <v>176</v>
      </c>
      <c r="I11" s="255">
        <v>94783</v>
      </c>
      <c r="J11" s="321">
        <v>21107</v>
      </c>
      <c r="K11" s="1183">
        <v>16672</v>
      </c>
      <c r="L11" s="1357">
        <v>5510</v>
      </c>
      <c r="M11" s="1357">
        <v>11162</v>
      </c>
      <c r="N11" s="1357">
        <v>16602</v>
      </c>
      <c r="O11" s="1176">
        <v>70</v>
      </c>
      <c r="Q11"/>
      <c r="R11"/>
      <c r="S11"/>
      <c r="T11"/>
      <c r="U11"/>
      <c r="V11"/>
      <c r="W11"/>
      <c r="X11"/>
      <c r="Y11"/>
      <c r="Z11"/>
      <c r="AA11"/>
      <c r="AB11"/>
      <c r="AC11" s="60"/>
      <c r="AD11" s="60"/>
      <c r="AE11" s="60"/>
      <c r="AF11" s="60"/>
      <c r="AG11" s="60"/>
    </row>
    <row r="12" spans="1:33" s="39" customFormat="1" ht="17.25" customHeight="1">
      <c r="A12" s="1704" t="s">
        <v>16</v>
      </c>
      <c r="B12" s="1819"/>
      <c r="C12" s="236">
        <v>124847</v>
      </c>
      <c r="D12" s="255">
        <v>60176</v>
      </c>
      <c r="E12" s="255">
        <v>64671</v>
      </c>
      <c r="F12" s="255">
        <v>621</v>
      </c>
      <c r="G12" s="255">
        <v>379</v>
      </c>
      <c r="H12" s="255">
        <v>242</v>
      </c>
      <c r="I12" s="255">
        <v>102158</v>
      </c>
      <c r="J12" s="321">
        <v>22068</v>
      </c>
      <c r="K12" s="1183">
        <v>16672</v>
      </c>
      <c r="L12" s="1357">
        <v>5414</v>
      </c>
      <c r="M12" s="1357">
        <v>11258</v>
      </c>
      <c r="N12" s="1357">
        <v>16635</v>
      </c>
      <c r="O12" s="1176">
        <v>37</v>
      </c>
      <c r="Q12"/>
      <c r="R12"/>
      <c r="S12"/>
      <c r="T12"/>
      <c r="U12"/>
      <c r="V12"/>
      <c r="W12"/>
      <c r="X12"/>
      <c r="Y12"/>
      <c r="Z12"/>
      <c r="AA12"/>
      <c r="AB12"/>
      <c r="AC12" s="60"/>
      <c r="AD12" s="60"/>
      <c r="AE12" s="60"/>
      <c r="AF12" s="60"/>
      <c r="AG12" s="60"/>
    </row>
    <row r="13" spans="1:33" s="39" customFormat="1" ht="17.25" customHeight="1">
      <c r="A13" s="1704" t="s">
        <v>17</v>
      </c>
      <c r="B13" s="1819"/>
      <c r="C13" s="236">
        <v>125454</v>
      </c>
      <c r="D13" s="255">
        <v>60042</v>
      </c>
      <c r="E13" s="255">
        <v>65412</v>
      </c>
      <c r="F13" s="255">
        <v>489</v>
      </c>
      <c r="G13" s="255">
        <v>292</v>
      </c>
      <c r="H13" s="255">
        <v>197</v>
      </c>
      <c r="I13" s="255">
        <v>101653</v>
      </c>
      <c r="J13" s="321">
        <v>23312</v>
      </c>
      <c r="K13" s="1183">
        <v>17013</v>
      </c>
      <c r="L13" s="1357">
        <v>5647</v>
      </c>
      <c r="M13" s="1357">
        <v>11366</v>
      </c>
      <c r="N13" s="1357">
        <v>16987</v>
      </c>
      <c r="O13" s="1176">
        <v>26</v>
      </c>
      <c r="Q13"/>
      <c r="R13"/>
      <c r="S13"/>
      <c r="T13"/>
      <c r="U13"/>
      <c r="V13"/>
      <c r="W13"/>
      <c r="X13"/>
      <c r="Y13"/>
      <c r="Z13"/>
      <c r="AA13"/>
      <c r="AB13"/>
      <c r="AC13" s="60"/>
      <c r="AD13" s="60"/>
      <c r="AE13" s="60"/>
      <c r="AF13" s="60"/>
      <c r="AG13" s="60"/>
    </row>
    <row r="14" spans="1:33" s="39" customFormat="1" ht="17.25" customHeight="1">
      <c r="A14" s="1704" t="s">
        <v>18</v>
      </c>
      <c r="B14" s="1819"/>
      <c r="C14" s="236">
        <v>126669</v>
      </c>
      <c r="D14" s="255">
        <v>60538</v>
      </c>
      <c r="E14" s="255">
        <v>66131</v>
      </c>
      <c r="F14" s="255">
        <v>444</v>
      </c>
      <c r="G14" s="255">
        <v>271</v>
      </c>
      <c r="H14" s="255">
        <v>173</v>
      </c>
      <c r="I14" s="255">
        <v>101870</v>
      </c>
      <c r="J14" s="321">
        <v>24355</v>
      </c>
      <c r="K14" s="1183">
        <v>16629</v>
      </c>
      <c r="L14" s="1357">
        <v>5406</v>
      </c>
      <c r="M14" s="1357">
        <v>11223</v>
      </c>
      <c r="N14" s="1357">
        <v>16592</v>
      </c>
      <c r="O14" s="1176">
        <v>37</v>
      </c>
      <c r="Q14"/>
      <c r="R14"/>
      <c r="S14"/>
      <c r="T14"/>
      <c r="U14"/>
      <c r="V14"/>
      <c r="W14"/>
      <c r="X14"/>
      <c r="Y14"/>
      <c r="Z14"/>
      <c r="AA14"/>
      <c r="AB14"/>
      <c r="AC14" s="60"/>
      <c r="AD14" s="60"/>
      <c r="AE14" s="60"/>
      <c r="AF14" s="60"/>
      <c r="AG14" s="60"/>
    </row>
    <row r="15" spans="1:33" s="39" customFormat="1" ht="17.25" customHeight="1">
      <c r="A15" s="1704" t="s">
        <v>217</v>
      </c>
      <c r="B15" s="1819"/>
      <c r="C15" s="236">
        <v>115338</v>
      </c>
      <c r="D15" s="255">
        <v>55672</v>
      </c>
      <c r="E15" s="255">
        <v>59666</v>
      </c>
      <c r="F15" s="255">
        <v>780</v>
      </c>
      <c r="G15" s="255">
        <v>519</v>
      </c>
      <c r="H15" s="255">
        <v>261</v>
      </c>
      <c r="I15" s="255">
        <v>90396</v>
      </c>
      <c r="J15" s="321">
        <v>24162</v>
      </c>
      <c r="K15" s="1183">
        <v>23117</v>
      </c>
      <c r="L15" s="1357">
        <v>7678</v>
      </c>
      <c r="M15" s="1357">
        <v>15439</v>
      </c>
      <c r="N15" s="1357">
        <v>23098</v>
      </c>
      <c r="O15" s="1176">
        <v>19</v>
      </c>
      <c r="Q15"/>
      <c r="R15"/>
      <c r="S15"/>
      <c r="T15"/>
      <c r="U15"/>
      <c r="V15"/>
      <c r="W15"/>
      <c r="X15"/>
      <c r="Y15"/>
      <c r="Z15"/>
      <c r="AA15"/>
      <c r="AB15"/>
      <c r="AC15" s="60"/>
      <c r="AD15" s="60"/>
      <c r="AE15" s="60"/>
      <c r="AF15" s="60"/>
      <c r="AG15" s="60"/>
    </row>
    <row r="16" spans="1:33" s="39" customFormat="1" ht="17.25" customHeight="1">
      <c r="A16" s="1704" t="s">
        <v>278</v>
      </c>
      <c r="B16" s="1819"/>
      <c r="C16" s="236">
        <v>112184</v>
      </c>
      <c r="D16" s="255">
        <v>54096</v>
      </c>
      <c r="E16" s="255">
        <v>58088</v>
      </c>
      <c r="F16" s="255">
        <v>666</v>
      </c>
      <c r="G16" s="255">
        <v>456</v>
      </c>
      <c r="H16" s="255">
        <v>210</v>
      </c>
      <c r="I16" s="255">
        <v>86960</v>
      </c>
      <c r="J16" s="321">
        <v>24558</v>
      </c>
      <c r="K16" s="1183">
        <v>22980</v>
      </c>
      <c r="L16" s="1357">
        <v>7823</v>
      </c>
      <c r="M16" s="1357">
        <v>15157</v>
      </c>
      <c r="N16" s="1357">
        <v>22959</v>
      </c>
      <c r="O16" s="1176">
        <v>21</v>
      </c>
      <c r="Q16"/>
      <c r="R16"/>
      <c r="S16"/>
      <c r="T16"/>
      <c r="U16"/>
      <c r="V16"/>
      <c r="W16"/>
      <c r="X16"/>
      <c r="Y16"/>
      <c r="Z16"/>
      <c r="AA16"/>
      <c r="AB16"/>
      <c r="AC16" s="60"/>
      <c r="AD16" s="60"/>
      <c r="AE16" s="60"/>
      <c r="AF16" s="60"/>
      <c r="AG16" s="60"/>
    </row>
    <row r="17" spans="1:33" s="39" customFormat="1" ht="17.25" customHeight="1" thickBot="1">
      <c r="A17" s="1710" t="s">
        <v>601</v>
      </c>
      <c r="B17" s="1887"/>
      <c r="C17" s="262">
        <v>111078</v>
      </c>
      <c r="D17" s="342">
        <v>53791</v>
      </c>
      <c r="E17" s="342">
        <v>57287</v>
      </c>
      <c r="F17" s="342">
        <v>554</v>
      </c>
      <c r="G17" s="342">
        <v>378</v>
      </c>
      <c r="H17" s="342">
        <v>176</v>
      </c>
      <c r="I17" s="342">
        <v>86047</v>
      </c>
      <c r="J17" s="454">
        <v>24477</v>
      </c>
      <c r="K17" s="262">
        <v>24293</v>
      </c>
      <c r="L17" s="342">
        <v>8316</v>
      </c>
      <c r="M17" s="342">
        <v>15977</v>
      </c>
      <c r="N17" s="342">
        <v>24277</v>
      </c>
      <c r="O17" s="451">
        <v>16</v>
      </c>
      <c r="Q17"/>
      <c r="R17"/>
      <c r="S17"/>
      <c r="T17"/>
      <c r="U17"/>
      <c r="V17"/>
      <c r="W17"/>
      <c r="X17"/>
      <c r="Y17"/>
      <c r="Z17"/>
      <c r="AA17"/>
      <c r="AB17"/>
      <c r="AC17" s="60"/>
      <c r="AD17" s="60"/>
      <c r="AE17" s="60"/>
      <c r="AF17" s="60"/>
      <c r="AG17" s="60"/>
    </row>
    <row r="18" spans="1:33" s="39" customFormat="1" ht="17.25" customHeight="1">
      <c r="A18" s="1694" t="s">
        <v>960</v>
      </c>
      <c r="B18" s="1173" t="s">
        <v>281</v>
      </c>
      <c r="C18" s="887">
        <f t="shared" ref="C18:O18" si="0">C17-C16</f>
        <v>-1106</v>
      </c>
      <c r="D18" s="888">
        <f t="shared" si="0"/>
        <v>-305</v>
      </c>
      <c r="E18" s="888">
        <f t="shared" si="0"/>
        <v>-801</v>
      </c>
      <c r="F18" s="888">
        <f t="shared" si="0"/>
        <v>-112</v>
      </c>
      <c r="G18" s="888">
        <f t="shared" si="0"/>
        <v>-78</v>
      </c>
      <c r="H18" s="888">
        <f t="shared" si="0"/>
        <v>-34</v>
      </c>
      <c r="I18" s="888">
        <f t="shared" si="0"/>
        <v>-913</v>
      </c>
      <c r="J18" s="889">
        <f t="shared" si="0"/>
        <v>-81</v>
      </c>
      <c r="K18" s="887">
        <f t="shared" si="0"/>
        <v>1313</v>
      </c>
      <c r="L18" s="888">
        <f t="shared" si="0"/>
        <v>493</v>
      </c>
      <c r="M18" s="888">
        <f t="shared" si="0"/>
        <v>820</v>
      </c>
      <c r="N18" s="888">
        <f>N17-N16</f>
        <v>1318</v>
      </c>
      <c r="O18" s="889">
        <f t="shared" si="0"/>
        <v>-5</v>
      </c>
      <c r="Q18"/>
      <c r="R18"/>
      <c r="S18"/>
      <c r="T18"/>
      <c r="U18"/>
      <c r="V18"/>
      <c r="W18"/>
      <c r="X18"/>
      <c r="Y18"/>
      <c r="Z18"/>
      <c r="AA18"/>
      <c r="AB18"/>
    </row>
    <row r="19" spans="1:33" s="39" customFormat="1" ht="17.25" customHeight="1">
      <c r="A19" s="1695"/>
      <c r="B19" s="967" t="s">
        <v>282</v>
      </c>
      <c r="C19" s="893">
        <f t="shared" ref="C19" si="1">C17/C16-1</f>
        <v>-9.8588033944234654E-3</v>
      </c>
      <c r="D19" s="894">
        <f t="shared" ref="D19:O19" si="2">D17/D16-1</f>
        <v>-5.6381248151434749E-3</v>
      </c>
      <c r="E19" s="894">
        <f t="shared" si="2"/>
        <v>-1.3789422944498031E-2</v>
      </c>
      <c r="F19" s="894">
        <f t="shared" si="2"/>
        <v>-0.16816816816816815</v>
      </c>
      <c r="G19" s="894">
        <f t="shared" si="2"/>
        <v>-0.17105263157894735</v>
      </c>
      <c r="H19" s="894">
        <f t="shared" si="2"/>
        <v>-0.16190476190476188</v>
      </c>
      <c r="I19" s="894">
        <f t="shared" si="2"/>
        <v>-1.0499080036798558E-2</v>
      </c>
      <c r="J19" s="895">
        <f t="shared" si="2"/>
        <v>-3.2983141949670669E-3</v>
      </c>
      <c r="K19" s="893">
        <f t="shared" si="2"/>
        <v>5.713664055700618E-2</v>
      </c>
      <c r="L19" s="894">
        <f t="shared" si="2"/>
        <v>6.3019302058034077E-2</v>
      </c>
      <c r="M19" s="894">
        <f t="shared" si="2"/>
        <v>5.4100415649534828E-2</v>
      </c>
      <c r="N19" s="894">
        <f t="shared" si="2"/>
        <v>5.740668147567396E-2</v>
      </c>
      <c r="O19" s="895">
        <f t="shared" si="2"/>
        <v>-0.23809523809523814</v>
      </c>
      <c r="Q19"/>
      <c r="R19"/>
      <c r="S19"/>
      <c r="T19"/>
      <c r="U19"/>
      <c r="V19"/>
      <c r="W19"/>
      <c r="X19"/>
      <c r="Y19"/>
      <c r="Z19"/>
      <c r="AA19"/>
      <c r="AB19"/>
    </row>
    <row r="20" spans="1:33" s="39" customFormat="1" ht="17.25" customHeight="1">
      <c r="A20" s="1696" t="s">
        <v>961</v>
      </c>
      <c r="B20" s="968" t="s">
        <v>281</v>
      </c>
      <c r="C20" s="899">
        <f t="shared" ref="C20" si="3">C17-C12</f>
        <v>-13769</v>
      </c>
      <c r="D20" s="900">
        <f t="shared" ref="D20:O20" si="4">D17-D12</f>
        <v>-6385</v>
      </c>
      <c r="E20" s="900">
        <f t="shared" si="4"/>
        <v>-7384</v>
      </c>
      <c r="F20" s="900">
        <f t="shared" si="4"/>
        <v>-67</v>
      </c>
      <c r="G20" s="900">
        <f t="shared" si="4"/>
        <v>-1</v>
      </c>
      <c r="H20" s="900">
        <f t="shared" si="4"/>
        <v>-66</v>
      </c>
      <c r="I20" s="900">
        <f t="shared" si="4"/>
        <v>-16111</v>
      </c>
      <c r="J20" s="901">
        <f t="shared" si="4"/>
        <v>2409</v>
      </c>
      <c r="K20" s="899">
        <f t="shared" si="4"/>
        <v>7621</v>
      </c>
      <c r="L20" s="900">
        <f t="shared" si="4"/>
        <v>2902</v>
      </c>
      <c r="M20" s="900">
        <f t="shared" si="4"/>
        <v>4719</v>
      </c>
      <c r="N20" s="900">
        <f>N17-N12</f>
        <v>7642</v>
      </c>
      <c r="O20" s="901">
        <f t="shared" si="4"/>
        <v>-21</v>
      </c>
      <c r="Q20"/>
      <c r="R20"/>
      <c r="S20"/>
      <c r="T20"/>
      <c r="U20"/>
      <c r="V20"/>
      <c r="W20"/>
      <c r="X20"/>
      <c r="Y20"/>
      <c r="Z20"/>
      <c r="AA20"/>
      <c r="AB20"/>
    </row>
    <row r="21" spans="1:33" s="39" customFormat="1" ht="17.25" customHeight="1">
      <c r="A21" s="1695"/>
      <c r="B21" s="967" t="s">
        <v>282</v>
      </c>
      <c r="C21" s="893">
        <f t="shared" ref="C21" si="5">C17/C12-1</f>
        <v>-0.11028699127732344</v>
      </c>
      <c r="D21" s="894">
        <f t="shared" ref="D21:O21" si="6">D17/D12-1</f>
        <v>-0.10610542408933799</v>
      </c>
      <c r="E21" s="894">
        <f t="shared" si="6"/>
        <v>-0.1141779159128512</v>
      </c>
      <c r="F21" s="894">
        <f t="shared" si="6"/>
        <v>-0.10789049919484706</v>
      </c>
      <c r="G21" s="894">
        <f t="shared" si="6"/>
        <v>-2.6385224274406704E-3</v>
      </c>
      <c r="H21" s="894">
        <f t="shared" si="6"/>
        <v>-0.27272727272727271</v>
      </c>
      <c r="I21" s="894">
        <f t="shared" si="6"/>
        <v>-0.15770668963762013</v>
      </c>
      <c r="J21" s="895">
        <f t="shared" si="6"/>
        <v>0.109162588363241</v>
      </c>
      <c r="K21" s="893">
        <f t="shared" si="6"/>
        <v>0.45711372360844527</v>
      </c>
      <c r="L21" s="894">
        <f t="shared" si="6"/>
        <v>0.53601773180642787</v>
      </c>
      <c r="M21" s="894">
        <f t="shared" si="6"/>
        <v>0.41916859122401839</v>
      </c>
      <c r="N21" s="894">
        <f t="shared" si="6"/>
        <v>0.45939284640817557</v>
      </c>
      <c r="O21" s="895">
        <f t="shared" si="6"/>
        <v>-0.56756756756756754</v>
      </c>
      <c r="Q21"/>
      <c r="R21"/>
      <c r="S21"/>
      <c r="T21"/>
      <c r="U21"/>
      <c r="V21"/>
      <c r="W21"/>
      <c r="X21"/>
      <c r="Y21"/>
      <c r="Z21"/>
      <c r="AA21"/>
      <c r="AB21"/>
    </row>
    <row r="22" spans="1:33" s="39" customFormat="1" ht="17.25" customHeight="1">
      <c r="A22" s="1696" t="s">
        <v>962</v>
      </c>
      <c r="B22" s="968" t="s">
        <v>281</v>
      </c>
      <c r="C22" s="899">
        <f t="shared" ref="C22" si="7">C17-C7</f>
        <v>14255</v>
      </c>
      <c r="D22" s="900">
        <f t="shared" ref="D22:M22" si="8">D17-D7</f>
        <v>7142</v>
      </c>
      <c r="E22" s="900">
        <f t="shared" si="8"/>
        <v>7113</v>
      </c>
      <c r="F22" s="900">
        <f t="shared" si="8"/>
        <v>-362</v>
      </c>
      <c r="G22" s="900">
        <f t="shared" si="8"/>
        <v>-196</v>
      </c>
      <c r="H22" s="900">
        <f t="shared" si="8"/>
        <v>-166</v>
      </c>
      <c r="I22" s="900">
        <f t="shared" si="8"/>
        <v>10677</v>
      </c>
      <c r="J22" s="901">
        <f t="shared" si="8"/>
        <v>3940</v>
      </c>
      <c r="K22" s="899">
        <f t="shared" si="8"/>
        <v>7444</v>
      </c>
      <c r="L22" s="900">
        <f t="shared" si="8"/>
        <v>2717</v>
      </c>
      <c r="M22" s="900">
        <f t="shared" si="8"/>
        <v>4727</v>
      </c>
      <c r="N22" s="1541" t="s">
        <v>57</v>
      </c>
      <c r="O22" s="1542" t="s">
        <v>57</v>
      </c>
      <c r="Q22"/>
      <c r="R22"/>
      <c r="S22"/>
      <c r="T22"/>
      <c r="U22"/>
      <c r="V22"/>
      <c r="W22"/>
      <c r="X22"/>
      <c r="Y22"/>
      <c r="Z22"/>
      <c r="AA22"/>
      <c r="AB22"/>
    </row>
    <row r="23" spans="1:33" s="39" customFormat="1" ht="17.25" customHeight="1" thickBot="1">
      <c r="A23" s="1697"/>
      <c r="B23" s="969" t="s">
        <v>282</v>
      </c>
      <c r="C23" s="905">
        <f t="shared" ref="C23" si="9">C17/C7-1</f>
        <v>0.14722741497371494</v>
      </c>
      <c r="D23" s="906">
        <f t="shared" ref="D23:M23" si="10">D17/D7-1</f>
        <v>0.15310081673776499</v>
      </c>
      <c r="E23" s="906">
        <f t="shared" si="10"/>
        <v>0.14176665205086292</v>
      </c>
      <c r="F23" s="906">
        <f t="shared" si="10"/>
        <v>-0.39519650655021832</v>
      </c>
      <c r="G23" s="906">
        <f t="shared" si="10"/>
        <v>-0.34146341463414631</v>
      </c>
      <c r="H23" s="906">
        <f t="shared" si="10"/>
        <v>-0.48538011695906436</v>
      </c>
      <c r="I23" s="906">
        <f t="shared" si="10"/>
        <v>0.14166113838397232</v>
      </c>
      <c r="J23" s="907">
        <f t="shared" si="10"/>
        <v>0.19184885815844566</v>
      </c>
      <c r="K23" s="905">
        <f t="shared" si="10"/>
        <v>0.44180663540862963</v>
      </c>
      <c r="L23" s="906">
        <f t="shared" si="10"/>
        <v>0.48526522593320243</v>
      </c>
      <c r="M23" s="906">
        <f t="shared" si="10"/>
        <v>0.42017777777777776</v>
      </c>
      <c r="N23" s="951" t="s">
        <v>57</v>
      </c>
      <c r="O23" s="952" t="s">
        <v>57</v>
      </c>
      <c r="Q23"/>
      <c r="R23"/>
      <c r="S23"/>
      <c r="T23"/>
      <c r="U23"/>
      <c r="V23"/>
      <c r="W23"/>
      <c r="X23"/>
      <c r="Y23"/>
      <c r="Z23"/>
      <c r="AA23"/>
      <c r="AB23"/>
    </row>
    <row r="25" spans="1:33">
      <c r="C25" s="455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</row>
    <row r="26" spans="1:33"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455"/>
    </row>
    <row r="27" spans="1:33">
      <c r="C27" s="455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</row>
    <row r="28" spans="1:33"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  <c r="O28" s="455"/>
    </row>
    <row r="29" spans="1:33">
      <c r="C29" s="455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</row>
    <row r="30" spans="1:33"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455"/>
    </row>
    <row r="31" spans="1:33">
      <c r="C31" s="455"/>
    </row>
    <row r="32" spans="1:33">
      <c r="C32" s="455"/>
    </row>
  </sheetData>
  <mergeCells count="33">
    <mergeCell ref="A1:O1"/>
    <mergeCell ref="N5:N6"/>
    <mergeCell ref="O5:O6"/>
    <mergeCell ref="L4:M4"/>
    <mergeCell ref="K4:K6"/>
    <mergeCell ref="A3:B6"/>
    <mergeCell ref="C3:J3"/>
    <mergeCell ref="D5:D6"/>
    <mergeCell ref="E5:E6"/>
    <mergeCell ref="F5:H5"/>
    <mergeCell ref="I5:I6"/>
    <mergeCell ref="J5:J6"/>
    <mergeCell ref="A18:A19"/>
    <mergeCell ref="L5:L6"/>
    <mergeCell ref="M5:M6"/>
    <mergeCell ref="N4:O4"/>
    <mergeCell ref="K3:O3"/>
    <mergeCell ref="A20:A21"/>
    <mergeCell ref="F4:J4"/>
    <mergeCell ref="A22:A23"/>
    <mergeCell ref="D4:E4"/>
    <mergeCell ref="A11:B11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C4:C6"/>
    <mergeCell ref="A17:B17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9:M19 C23:M23 C22:M22 C18:M18 C21:M21 C20:M20 O20 N21:O21 O18 N19:O19 N18 N20" unlocked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zoomScaleNormal="100" workbookViewId="0">
      <selection sqref="A1:P1"/>
    </sheetView>
  </sheetViews>
  <sheetFormatPr defaultColWidth="9.140625" defaultRowHeight="15"/>
  <cols>
    <col min="1" max="1" width="17" style="314" customWidth="1"/>
    <col min="2" max="6" width="7.7109375" style="314" customWidth="1"/>
    <col min="7" max="9" width="7" style="314" customWidth="1"/>
    <col min="10" max="16" width="7.7109375" style="314" customWidth="1"/>
    <col min="17" max="16384" width="9.140625" style="314"/>
  </cols>
  <sheetData>
    <row r="1" spans="1:23" s="309" customFormat="1" ht="27" customHeight="1">
      <c r="A1" s="1889" t="s">
        <v>1020</v>
      </c>
      <c r="B1" s="1889"/>
      <c r="C1" s="1889"/>
      <c r="D1" s="1889"/>
      <c r="E1" s="1889"/>
      <c r="F1" s="1889"/>
      <c r="G1" s="1889"/>
      <c r="H1" s="1889"/>
      <c r="I1" s="1889"/>
      <c r="J1" s="1889"/>
      <c r="K1" s="1889"/>
      <c r="L1" s="1889"/>
      <c r="M1" s="1889"/>
      <c r="N1" s="1889"/>
      <c r="O1" s="1889"/>
      <c r="P1" s="1889"/>
      <c r="R1" s="790"/>
    </row>
    <row r="2" spans="1:23" s="310" customFormat="1" ht="17.25" customHeight="1" thickBot="1">
      <c r="A2" s="517" t="s">
        <v>283</v>
      </c>
    </row>
    <row r="3" spans="1:23" ht="17.25" customHeight="1">
      <c r="A3" s="1875" t="s">
        <v>280</v>
      </c>
      <c r="B3" s="1685" t="s">
        <v>325</v>
      </c>
      <c r="C3" s="1892"/>
      <c r="D3" s="1892"/>
      <c r="E3" s="1683"/>
      <c r="F3" s="1683"/>
      <c r="G3" s="1683"/>
      <c r="H3" s="1683"/>
      <c r="I3" s="1683"/>
      <c r="J3" s="1683"/>
      <c r="K3" s="1686"/>
      <c r="L3" s="1806" t="s">
        <v>517</v>
      </c>
      <c r="M3" s="1807"/>
      <c r="N3" s="1807"/>
      <c r="O3" s="1807"/>
      <c r="P3" s="1808"/>
    </row>
    <row r="4" spans="1:23" ht="17.25" customHeight="1">
      <c r="A4" s="1886"/>
      <c r="B4" s="1690" t="s">
        <v>76</v>
      </c>
      <c r="C4" s="1883" t="s">
        <v>44</v>
      </c>
      <c r="D4" s="1884"/>
      <c r="E4" s="1668" t="s">
        <v>272</v>
      </c>
      <c r="F4" s="1872"/>
      <c r="G4" s="1893" t="s">
        <v>274</v>
      </c>
      <c r="H4" s="1894"/>
      <c r="I4" s="1894"/>
      <c r="J4" s="1894"/>
      <c r="K4" s="1895"/>
      <c r="L4" s="1690" t="s">
        <v>76</v>
      </c>
      <c r="M4" s="1668" t="s">
        <v>272</v>
      </c>
      <c r="N4" s="1872"/>
      <c r="O4" s="1883" t="s">
        <v>274</v>
      </c>
      <c r="P4" s="1888"/>
    </row>
    <row r="5" spans="1:23" ht="17.25" customHeight="1">
      <c r="A5" s="1886"/>
      <c r="B5" s="1873"/>
      <c r="C5" s="1741" t="s">
        <v>355</v>
      </c>
      <c r="D5" s="1741" t="s">
        <v>356</v>
      </c>
      <c r="E5" s="1805" t="s">
        <v>7</v>
      </c>
      <c r="F5" s="1805" t="s">
        <v>218</v>
      </c>
      <c r="G5" s="1668" t="s">
        <v>322</v>
      </c>
      <c r="H5" s="1872"/>
      <c r="I5" s="1872"/>
      <c r="J5" s="1668" t="s">
        <v>323</v>
      </c>
      <c r="K5" s="1897" t="s">
        <v>324</v>
      </c>
      <c r="L5" s="1873"/>
      <c r="M5" s="1805" t="s">
        <v>7</v>
      </c>
      <c r="N5" s="1805" t="s">
        <v>218</v>
      </c>
      <c r="O5" s="1668" t="s">
        <v>323</v>
      </c>
      <c r="P5" s="1897" t="s">
        <v>327</v>
      </c>
    </row>
    <row r="6" spans="1:23" ht="17.25" customHeight="1" thickBot="1">
      <c r="A6" s="1886"/>
      <c r="B6" s="1692"/>
      <c r="C6" s="1671"/>
      <c r="D6" s="1671"/>
      <c r="E6" s="1844"/>
      <c r="F6" s="1844"/>
      <c r="G6" s="970" t="s">
        <v>4</v>
      </c>
      <c r="H6" s="971" t="s">
        <v>7</v>
      </c>
      <c r="I6" s="971" t="s">
        <v>218</v>
      </c>
      <c r="J6" s="1896"/>
      <c r="K6" s="1898"/>
      <c r="L6" s="1692"/>
      <c r="M6" s="1844"/>
      <c r="N6" s="1844"/>
      <c r="O6" s="1896"/>
      <c r="P6" s="1898"/>
    </row>
    <row r="7" spans="1:23" s="39" customFormat="1" ht="17.25" customHeight="1">
      <c r="A7" s="191" t="s">
        <v>21</v>
      </c>
      <c r="B7" s="580">
        <v>111078</v>
      </c>
      <c r="C7" s="323">
        <v>86687</v>
      </c>
      <c r="D7" s="323">
        <v>24391</v>
      </c>
      <c r="E7" s="323">
        <v>53791</v>
      </c>
      <c r="F7" s="323">
        <v>57287</v>
      </c>
      <c r="G7" s="323">
        <v>554</v>
      </c>
      <c r="H7" s="323">
        <v>378</v>
      </c>
      <c r="I7" s="323">
        <v>176</v>
      </c>
      <c r="J7" s="323">
        <v>86047</v>
      </c>
      <c r="K7" s="581">
        <v>24477</v>
      </c>
      <c r="L7" s="580">
        <v>24293</v>
      </c>
      <c r="M7" s="323">
        <v>8316</v>
      </c>
      <c r="N7" s="323">
        <v>15977</v>
      </c>
      <c r="O7" s="323">
        <v>24277</v>
      </c>
      <c r="P7" s="1181">
        <v>16</v>
      </c>
      <c r="R7" s="60"/>
      <c r="S7" s="60"/>
      <c r="T7" s="60"/>
      <c r="U7" s="60"/>
      <c r="V7" s="60"/>
      <c r="W7" s="60"/>
    </row>
    <row r="8" spans="1:23" s="39" customFormat="1" ht="17.25" customHeight="1">
      <c r="A8" s="242" t="s">
        <v>22</v>
      </c>
      <c r="B8" s="236">
        <v>14554</v>
      </c>
      <c r="C8" s="255">
        <v>11539</v>
      </c>
      <c r="D8" s="255">
        <v>3015</v>
      </c>
      <c r="E8" s="255">
        <v>7086</v>
      </c>
      <c r="F8" s="255">
        <v>7468</v>
      </c>
      <c r="G8" s="255">
        <v>76</v>
      </c>
      <c r="H8" s="255">
        <v>51</v>
      </c>
      <c r="I8" s="255">
        <v>25</v>
      </c>
      <c r="J8" s="255">
        <v>11442</v>
      </c>
      <c r="K8" s="321">
        <v>3036</v>
      </c>
      <c r="L8" s="236">
        <v>3006</v>
      </c>
      <c r="M8" s="255">
        <v>979</v>
      </c>
      <c r="N8" s="255">
        <v>2027</v>
      </c>
      <c r="O8" s="255">
        <v>3002</v>
      </c>
      <c r="P8" s="1176">
        <v>4</v>
      </c>
      <c r="R8" s="60"/>
      <c r="S8" s="60"/>
      <c r="T8" s="60"/>
      <c r="U8" s="60"/>
      <c r="V8" s="60"/>
      <c r="W8" s="60"/>
    </row>
    <row r="9" spans="1:23" s="39" customFormat="1" ht="17.25" customHeight="1">
      <c r="A9" s="242" t="s">
        <v>23</v>
      </c>
      <c r="B9" s="236">
        <v>16200</v>
      </c>
      <c r="C9" s="255">
        <v>12841</v>
      </c>
      <c r="D9" s="255">
        <v>3359</v>
      </c>
      <c r="E9" s="255">
        <v>7892</v>
      </c>
      <c r="F9" s="255">
        <v>8308</v>
      </c>
      <c r="G9" s="255">
        <v>102</v>
      </c>
      <c r="H9" s="255">
        <v>72</v>
      </c>
      <c r="I9" s="255">
        <v>30</v>
      </c>
      <c r="J9" s="255">
        <v>12725</v>
      </c>
      <c r="K9" s="321">
        <v>3373</v>
      </c>
      <c r="L9" s="236">
        <v>3438</v>
      </c>
      <c r="M9" s="255">
        <v>1134</v>
      </c>
      <c r="N9" s="255">
        <v>2304</v>
      </c>
      <c r="O9" s="255">
        <v>3433</v>
      </c>
      <c r="P9" s="1176">
        <v>5</v>
      </c>
      <c r="R9" s="60"/>
      <c r="S9" s="60"/>
      <c r="T9" s="60"/>
      <c r="U9" s="60"/>
      <c r="V9" s="60"/>
      <c r="W9" s="60"/>
    </row>
    <row r="10" spans="1:23" s="39" customFormat="1" ht="17.25" customHeight="1">
      <c r="A10" s="242" t="s">
        <v>24</v>
      </c>
      <c r="B10" s="236">
        <v>6563</v>
      </c>
      <c r="C10" s="255">
        <v>5081</v>
      </c>
      <c r="D10" s="255">
        <v>1482</v>
      </c>
      <c r="E10" s="255">
        <v>3136</v>
      </c>
      <c r="F10" s="255">
        <v>3427</v>
      </c>
      <c r="G10" s="255">
        <v>33</v>
      </c>
      <c r="H10" s="255">
        <v>20</v>
      </c>
      <c r="I10" s="255">
        <v>13</v>
      </c>
      <c r="J10" s="255">
        <v>5045</v>
      </c>
      <c r="K10" s="321">
        <v>1485</v>
      </c>
      <c r="L10" s="236">
        <v>1525</v>
      </c>
      <c r="M10" s="255">
        <v>520</v>
      </c>
      <c r="N10" s="255">
        <v>1005</v>
      </c>
      <c r="O10" s="255">
        <v>1525</v>
      </c>
      <c r="P10" s="1182" t="s">
        <v>254</v>
      </c>
      <c r="R10" s="60"/>
      <c r="S10" s="60"/>
      <c r="T10" s="60"/>
      <c r="U10" s="60"/>
      <c r="V10" s="60"/>
      <c r="W10" s="60"/>
    </row>
    <row r="11" spans="1:23" s="39" customFormat="1" ht="17.25" customHeight="1">
      <c r="A11" s="242" t="s">
        <v>25</v>
      </c>
      <c r="B11" s="236">
        <v>5827</v>
      </c>
      <c r="C11" s="255">
        <v>4556</v>
      </c>
      <c r="D11" s="255">
        <v>1271</v>
      </c>
      <c r="E11" s="255">
        <v>2876</v>
      </c>
      <c r="F11" s="255">
        <v>2951</v>
      </c>
      <c r="G11" s="255">
        <v>26</v>
      </c>
      <c r="H11" s="255">
        <v>19</v>
      </c>
      <c r="I11" s="255">
        <v>7</v>
      </c>
      <c r="J11" s="255">
        <v>4529</v>
      </c>
      <c r="K11" s="321">
        <v>1272</v>
      </c>
      <c r="L11" s="236">
        <v>1224</v>
      </c>
      <c r="M11" s="255">
        <v>433</v>
      </c>
      <c r="N11" s="255">
        <v>791</v>
      </c>
      <c r="O11" s="255">
        <v>1224</v>
      </c>
      <c r="P11" s="1182" t="s">
        <v>254</v>
      </c>
      <c r="R11" s="60"/>
      <c r="S11" s="60"/>
      <c r="T11" s="60"/>
      <c r="U11" s="60"/>
      <c r="V11" s="60"/>
      <c r="W11" s="60"/>
    </row>
    <row r="12" spans="1:23" s="39" customFormat="1" ht="17.25" customHeight="1">
      <c r="A12" s="242" t="s">
        <v>26</v>
      </c>
      <c r="B12" s="236">
        <v>2739</v>
      </c>
      <c r="C12" s="255">
        <v>2146</v>
      </c>
      <c r="D12" s="255">
        <v>593</v>
      </c>
      <c r="E12" s="255">
        <v>1334</v>
      </c>
      <c r="F12" s="255">
        <v>1405</v>
      </c>
      <c r="G12" s="255">
        <v>15</v>
      </c>
      <c r="H12" s="255">
        <v>10</v>
      </c>
      <c r="I12" s="255">
        <v>5</v>
      </c>
      <c r="J12" s="255">
        <v>2129</v>
      </c>
      <c r="K12" s="321">
        <v>595</v>
      </c>
      <c r="L12" s="236">
        <v>607</v>
      </c>
      <c r="M12" s="255">
        <v>209</v>
      </c>
      <c r="N12" s="255">
        <v>398</v>
      </c>
      <c r="O12" s="255">
        <v>607</v>
      </c>
      <c r="P12" s="1182" t="s">
        <v>254</v>
      </c>
      <c r="R12" s="60"/>
      <c r="S12" s="60"/>
      <c r="T12" s="60"/>
      <c r="U12" s="60"/>
      <c r="V12" s="60"/>
      <c r="W12" s="60"/>
    </row>
    <row r="13" spans="1:23" s="39" customFormat="1" ht="17.25" customHeight="1">
      <c r="A13" s="242" t="s">
        <v>27</v>
      </c>
      <c r="B13" s="236">
        <v>8051</v>
      </c>
      <c r="C13" s="255">
        <v>6054</v>
      </c>
      <c r="D13" s="255">
        <v>1997</v>
      </c>
      <c r="E13" s="255">
        <v>3869</v>
      </c>
      <c r="F13" s="255">
        <v>4182</v>
      </c>
      <c r="G13" s="255">
        <v>22</v>
      </c>
      <c r="H13" s="255">
        <v>13</v>
      </c>
      <c r="I13" s="255">
        <v>9</v>
      </c>
      <c r="J13" s="255">
        <v>6024</v>
      </c>
      <c r="K13" s="321">
        <v>2005</v>
      </c>
      <c r="L13" s="236">
        <v>2000</v>
      </c>
      <c r="M13" s="255">
        <v>769</v>
      </c>
      <c r="N13" s="255">
        <v>1231</v>
      </c>
      <c r="O13" s="255">
        <v>1997</v>
      </c>
      <c r="P13" s="1176">
        <v>3</v>
      </c>
      <c r="R13" s="60"/>
      <c r="S13" s="60"/>
      <c r="T13" s="60"/>
      <c r="U13" s="60"/>
      <c r="V13" s="60"/>
      <c r="W13" s="60"/>
    </row>
    <row r="14" spans="1:23" s="39" customFormat="1" ht="17.25" customHeight="1">
      <c r="A14" s="242" t="s">
        <v>28</v>
      </c>
      <c r="B14" s="236">
        <v>4771</v>
      </c>
      <c r="C14" s="255">
        <v>3648</v>
      </c>
      <c r="D14" s="255">
        <v>1123</v>
      </c>
      <c r="E14" s="255">
        <v>2296</v>
      </c>
      <c r="F14" s="255">
        <v>2475</v>
      </c>
      <c r="G14" s="255">
        <v>22</v>
      </c>
      <c r="H14" s="255">
        <v>16</v>
      </c>
      <c r="I14" s="255">
        <v>6</v>
      </c>
      <c r="J14" s="255">
        <v>3620</v>
      </c>
      <c r="K14" s="321">
        <v>1129</v>
      </c>
      <c r="L14" s="236">
        <v>1058</v>
      </c>
      <c r="M14" s="255">
        <v>357</v>
      </c>
      <c r="N14" s="255">
        <v>701</v>
      </c>
      <c r="O14" s="255">
        <v>1058</v>
      </c>
      <c r="P14" s="1182" t="s">
        <v>254</v>
      </c>
      <c r="R14" s="60"/>
      <c r="S14" s="60"/>
      <c r="T14" s="60"/>
      <c r="U14" s="60"/>
      <c r="V14" s="60"/>
      <c r="W14" s="60"/>
    </row>
    <row r="15" spans="1:23" s="39" customFormat="1" ht="17.25" customHeight="1">
      <c r="A15" s="242" t="s">
        <v>29</v>
      </c>
      <c r="B15" s="236">
        <v>5417</v>
      </c>
      <c r="C15" s="255">
        <v>4249</v>
      </c>
      <c r="D15" s="255">
        <v>1168</v>
      </c>
      <c r="E15" s="255">
        <v>2610</v>
      </c>
      <c r="F15" s="255">
        <v>2807</v>
      </c>
      <c r="G15" s="255">
        <v>27</v>
      </c>
      <c r="H15" s="255">
        <v>21</v>
      </c>
      <c r="I15" s="255">
        <v>6</v>
      </c>
      <c r="J15" s="255">
        <v>4218</v>
      </c>
      <c r="K15" s="321">
        <v>1172</v>
      </c>
      <c r="L15" s="236">
        <v>1231</v>
      </c>
      <c r="M15" s="255">
        <v>428</v>
      </c>
      <c r="N15" s="255">
        <v>803</v>
      </c>
      <c r="O15" s="255">
        <v>1231</v>
      </c>
      <c r="P15" s="1182" t="s">
        <v>254</v>
      </c>
      <c r="R15" s="60"/>
      <c r="S15" s="60"/>
      <c r="T15" s="60"/>
      <c r="U15" s="60"/>
      <c r="V15" s="60"/>
      <c r="W15" s="60"/>
    </row>
    <row r="16" spans="1:23" s="39" customFormat="1" ht="17.25" customHeight="1">
      <c r="A16" s="242" t="s">
        <v>30</v>
      </c>
      <c r="B16" s="236">
        <v>5263</v>
      </c>
      <c r="C16" s="255">
        <v>4139</v>
      </c>
      <c r="D16" s="255">
        <v>1124</v>
      </c>
      <c r="E16" s="255">
        <v>2591</v>
      </c>
      <c r="F16" s="255">
        <v>2672</v>
      </c>
      <c r="G16" s="255">
        <v>28</v>
      </c>
      <c r="H16" s="255">
        <v>21</v>
      </c>
      <c r="I16" s="255">
        <v>7</v>
      </c>
      <c r="J16" s="255">
        <v>4111</v>
      </c>
      <c r="K16" s="321">
        <v>1124</v>
      </c>
      <c r="L16" s="236">
        <v>1077</v>
      </c>
      <c r="M16" s="255">
        <v>355</v>
      </c>
      <c r="N16" s="255">
        <v>722</v>
      </c>
      <c r="O16" s="255">
        <v>1077</v>
      </c>
      <c r="P16" s="1182" t="s">
        <v>254</v>
      </c>
      <c r="R16" s="60"/>
      <c r="S16" s="60"/>
      <c r="T16" s="60"/>
      <c r="U16" s="60"/>
      <c r="V16" s="60"/>
      <c r="W16" s="60"/>
    </row>
    <row r="17" spans="1:23" s="39" customFormat="1" ht="17.25" customHeight="1">
      <c r="A17" s="242" t="s">
        <v>31</v>
      </c>
      <c r="B17" s="236">
        <v>4991</v>
      </c>
      <c r="C17" s="255">
        <v>3901</v>
      </c>
      <c r="D17" s="255">
        <v>1090</v>
      </c>
      <c r="E17" s="255">
        <v>2387</v>
      </c>
      <c r="F17" s="255">
        <v>2604</v>
      </c>
      <c r="G17" s="255">
        <v>33</v>
      </c>
      <c r="H17" s="255">
        <v>20</v>
      </c>
      <c r="I17" s="255">
        <v>13</v>
      </c>
      <c r="J17" s="255">
        <v>3866</v>
      </c>
      <c r="K17" s="321">
        <v>1092</v>
      </c>
      <c r="L17" s="236">
        <v>1065</v>
      </c>
      <c r="M17" s="255">
        <v>357</v>
      </c>
      <c r="N17" s="255">
        <v>708</v>
      </c>
      <c r="O17" s="255">
        <v>1065</v>
      </c>
      <c r="P17" s="1182" t="s">
        <v>254</v>
      </c>
      <c r="R17" s="60"/>
      <c r="S17" s="60"/>
      <c r="T17" s="60"/>
      <c r="U17" s="60"/>
      <c r="V17" s="60"/>
      <c r="W17" s="60"/>
    </row>
    <row r="18" spans="1:23" ht="17.25" customHeight="1">
      <c r="A18" s="242" t="s">
        <v>32</v>
      </c>
      <c r="B18" s="236">
        <v>12856</v>
      </c>
      <c r="C18" s="255">
        <v>10007</v>
      </c>
      <c r="D18" s="255">
        <v>2849</v>
      </c>
      <c r="E18" s="255">
        <v>6184</v>
      </c>
      <c r="F18" s="255">
        <v>6672</v>
      </c>
      <c r="G18" s="255">
        <v>73</v>
      </c>
      <c r="H18" s="255">
        <v>49</v>
      </c>
      <c r="I18" s="255">
        <v>24</v>
      </c>
      <c r="J18" s="255">
        <v>9932</v>
      </c>
      <c r="K18" s="321">
        <v>2851</v>
      </c>
      <c r="L18" s="236">
        <v>2760</v>
      </c>
      <c r="M18" s="255">
        <v>955</v>
      </c>
      <c r="N18" s="255">
        <v>1805</v>
      </c>
      <c r="O18" s="255">
        <v>2758</v>
      </c>
      <c r="P18" s="1176">
        <v>2</v>
      </c>
      <c r="R18" s="60"/>
      <c r="S18" s="60"/>
      <c r="T18" s="60"/>
      <c r="U18" s="60"/>
      <c r="V18" s="60"/>
      <c r="W18" s="60"/>
    </row>
    <row r="19" spans="1:23" ht="17.25" customHeight="1">
      <c r="A19" s="242" t="s">
        <v>33</v>
      </c>
      <c r="B19" s="236">
        <v>6419</v>
      </c>
      <c r="C19" s="255">
        <v>4890</v>
      </c>
      <c r="D19" s="255">
        <v>1529</v>
      </c>
      <c r="E19" s="255">
        <v>3128</v>
      </c>
      <c r="F19" s="255">
        <v>3291</v>
      </c>
      <c r="G19" s="255">
        <v>29</v>
      </c>
      <c r="H19" s="255">
        <v>22</v>
      </c>
      <c r="I19" s="255">
        <v>7</v>
      </c>
      <c r="J19" s="255">
        <v>4855</v>
      </c>
      <c r="K19" s="321">
        <v>1535</v>
      </c>
      <c r="L19" s="236">
        <v>1613</v>
      </c>
      <c r="M19" s="255">
        <v>569</v>
      </c>
      <c r="N19" s="255">
        <v>1044</v>
      </c>
      <c r="O19" s="255">
        <v>1613</v>
      </c>
      <c r="P19" s="1182" t="s">
        <v>254</v>
      </c>
      <c r="R19" s="60"/>
      <c r="S19" s="60"/>
      <c r="T19" s="60"/>
      <c r="U19" s="60"/>
      <c r="V19" s="60"/>
      <c r="W19" s="60"/>
    </row>
    <row r="20" spans="1:23" ht="17.25" customHeight="1">
      <c r="A20" s="242" t="s">
        <v>34</v>
      </c>
      <c r="B20" s="236">
        <v>5819</v>
      </c>
      <c r="C20" s="255">
        <v>4396</v>
      </c>
      <c r="D20" s="255">
        <v>1423</v>
      </c>
      <c r="E20" s="255">
        <v>2766</v>
      </c>
      <c r="F20" s="255">
        <v>3053</v>
      </c>
      <c r="G20" s="255">
        <v>18</v>
      </c>
      <c r="H20" s="255">
        <v>13</v>
      </c>
      <c r="I20" s="255">
        <v>5</v>
      </c>
      <c r="J20" s="255">
        <v>4369</v>
      </c>
      <c r="K20" s="321">
        <v>1432</v>
      </c>
      <c r="L20" s="236">
        <v>1375</v>
      </c>
      <c r="M20" s="255">
        <v>452</v>
      </c>
      <c r="N20" s="255">
        <v>923</v>
      </c>
      <c r="O20" s="255">
        <v>1373</v>
      </c>
      <c r="P20" s="1176">
        <v>2</v>
      </c>
      <c r="R20" s="60"/>
      <c r="S20" s="60"/>
      <c r="T20" s="60"/>
      <c r="U20" s="60"/>
      <c r="V20" s="60"/>
      <c r="W20" s="60"/>
    </row>
    <row r="21" spans="1:23" ht="23.25" thickBot="1">
      <c r="A21" s="243" t="s">
        <v>35</v>
      </c>
      <c r="B21" s="262">
        <v>11608</v>
      </c>
      <c r="C21" s="342">
        <v>9240</v>
      </c>
      <c r="D21" s="342">
        <v>2368</v>
      </c>
      <c r="E21" s="342">
        <v>5636</v>
      </c>
      <c r="F21" s="342">
        <v>5972</v>
      </c>
      <c r="G21" s="342">
        <v>50</v>
      </c>
      <c r="H21" s="342">
        <v>31</v>
      </c>
      <c r="I21" s="342">
        <v>19</v>
      </c>
      <c r="J21" s="342">
        <v>9182</v>
      </c>
      <c r="K21" s="454">
        <v>2376</v>
      </c>
      <c r="L21" s="262">
        <v>2314</v>
      </c>
      <c r="M21" s="342">
        <v>799</v>
      </c>
      <c r="N21" s="342">
        <v>1515</v>
      </c>
      <c r="O21" s="342">
        <v>2314</v>
      </c>
      <c r="P21" s="835" t="s">
        <v>254</v>
      </c>
      <c r="R21" s="60"/>
      <c r="S21" s="60"/>
      <c r="T21" s="60"/>
      <c r="U21" s="60"/>
      <c r="V21" s="60"/>
      <c r="W21" s="60"/>
    </row>
    <row r="23" spans="1:23"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/>
    </row>
    <row r="24" spans="1:23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</sheetData>
  <sortState ref="H257:N341">
    <sortCondition ref="H257:H341"/>
  </sortState>
  <mergeCells count="22">
    <mergeCell ref="K5:K6"/>
    <mergeCell ref="M5:M6"/>
    <mergeCell ref="N5:N6"/>
    <mergeCell ref="C4:D4"/>
    <mergeCell ref="C5:C6"/>
    <mergeCell ref="D5:D6"/>
    <mergeCell ref="A1:P1"/>
    <mergeCell ref="A3:A6"/>
    <mergeCell ref="B3:K3"/>
    <mergeCell ref="L3:P3"/>
    <mergeCell ref="B4:B6"/>
    <mergeCell ref="E4:F4"/>
    <mergeCell ref="G4:K4"/>
    <mergeCell ref="L4:L6"/>
    <mergeCell ref="M4:N4"/>
    <mergeCell ref="O4:P4"/>
    <mergeCell ref="E5:E6"/>
    <mergeCell ref="O5:O6"/>
    <mergeCell ref="P5:P6"/>
    <mergeCell ref="F5:F6"/>
    <mergeCell ref="G5:I5"/>
    <mergeCell ref="J5:J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P31"/>
  <sheetViews>
    <sheetView zoomScaleNormal="100" workbookViewId="0"/>
  </sheetViews>
  <sheetFormatPr defaultColWidth="9.140625" defaultRowHeight="15"/>
  <cols>
    <col min="1" max="1" width="12.85546875" customWidth="1"/>
    <col min="2" max="2" width="5.7109375" customWidth="1"/>
    <col min="3" max="3" width="7.85546875" customWidth="1"/>
    <col min="4" max="5" width="7.85546875" style="314" customWidth="1"/>
    <col min="6" max="10" width="7.85546875" customWidth="1"/>
    <col min="11" max="11" width="8.42578125" customWidth="1"/>
    <col min="12" max="12" width="7.85546875" customWidth="1"/>
    <col min="13" max="13" width="8.42578125" customWidth="1"/>
    <col min="14" max="16" width="7.85546875" customWidth="1"/>
  </cols>
  <sheetData>
    <row r="1" spans="1:16" s="2" customFormat="1" ht="17.25" customHeight="1">
      <c r="A1" s="356" t="s">
        <v>802</v>
      </c>
      <c r="B1" s="187"/>
      <c r="C1" s="187"/>
      <c r="D1" s="309"/>
      <c r="E1" s="309"/>
      <c r="F1" s="187"/>
      <c r="G1" s="187"/>
      <c r="H1" s="187"/>
      <c r="I1" s="187"/>
      <c r="J1" s="187"/>
      <c r="K1" s="187"/>
      <c r="L1" s="187"/>
      <c r="M1" s="187"/>
      <c r="N1" s="790"/>
      <c r="O1" s="187"/>
      <c r="P1" s="187"/>
    </row>
    <row r="2" spans="1:16" s="3" customFormat="1" ht="17.25" customHeight="1" thickBot="1">
      <c r="A2" s="517" t="s">
        <v>283</v>
      </c>
      <c r="B2" s="188"/>
      <c r="C2" s="188"/>
      <c r="D2" s="310"/>
      <c r="E2" s="310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 t="s">
        <v>0</v>
      </c>
    </row>
    <row r="3" spans="1:16" s="48" customFormat="1" ht="17.25" customHeight="1">
      <c r="A3" s="1698" t="s">
        <v>288</v>
      </c>
      <c r="B3" s="1699"/>
      <c r="C3" s="1698" t="s">
        <v>284</v>
      </c>
      <c r="D3" s="1899"/>
      <c r="E3" s="1899"/>
      <c r="F3" s="1685" t="s">
        <v>285</v>
      </c>
      <c r="G3" s="1683"/>
      <c r="H3" s="1686"/>
      <c r="I3" s="1685" t="s">
        <v>299</v>
      </c>
      <c r="J3" s="1683"/>
      <c r="K3" s="1683"/>
      <c r="L3" s="1683"/>
      <c r="M3" s="1686"/>
      <c r="N3" s="1685" t="s">
        <v>287</v>
      </c>
      <c r="O3" s="1683"/>
      <c r="P3" s="1686"/>
    </row>
    <row r="4" spans="1:16" s="48" customFormat="1" ht="17.25" customHeight="1">
      <c r="A4" s="1700"/>
      <c r="B4" s="1701"/>
      <c r="C4" s="1690" t="s">
        <v>4</v>
      </c>
      <c r="D4" s="1900" t="s">
        <v>334</v>
      </c>
      <c r="E4" s="1688"/>
      <c r="F4" s="1690" t="s">
        <v>4</v>
      </c>
      <c r="G4" s="1900" t="s">
        <v>472</v>
      </c>
      <c r="H4" s="1903"/>
      <c r="I4" s="1690" t="s">
        <v>4</v>
      </c>
      <c r="J4" s="1668" t="s">
        <v>44</v>
      </c>
      <c r="K4" s="1872"/>
      <c r="L4" s="1872"/>
      <c r="M4" s="1874"/>
      <c r="N4" s="1690" t="s">
        <v>4</v>
      </c>
      <c r="O4" s="1905" t="s">
        <v>330</v>
      </c>
      <c r="P4" s="1906"/>
    </row>
    <row r="5" spans="1:16" s="48" customFormat="1" ht="17.25" customHeight="1">
      <c r="A5" s="1700"/>
      <c r="B5" s="1701"/>
      <c r="C5" s="1873"/>
      <c r="D5" s="1901"/>
      <c r="E5" s="1902"/>
      <c r="F5" s="1873"/>
      <c r="G5" s="1901"/>
      <c r="H5" s="1904"/>
      <c r="I5" s="1873"/>
      <c r="J5" s="1668" t="s">
        <v>343</v>
      </c>
      <c r="K5" s="1872"/>
      <c r="L5" s="1668" t="s">
        <v>344</v>
      </c>
      <c r="M5" s="1874"/>
      <c r="N5" s="1873"/>
      <c r="O5" s="1907"/>
      <c r="P5" s="1908"/>
    </row>
    <row r="6" spans="1:16" s="48" customFormat="1" ht="37.5" customHeight="1" thickBot="1">
      <c r="A6" s="1702"/>
      <c r="B6" s="1703"/>
      <c r="C6" s="1692"/>
      <c r="D6" s="971" t="s">
        <v>328</v>
      </c>
      <c r="E6" s="971" t="s">
        <v>329</v>
      </c>
      <c r="F6" s="1692"/>
      <c r="G6" s="971" t="s">
        <v>328</v>
      </c>
      <c r="H6" s="972" t="s">
        <v>329</v>
      </c>
      <c r="I6" s="1692"/>
      <c r="J6" s="971" t="s">
        <v>4</v>
      </c>
      <c r="K6" s="971" t="s">
        <v>232</v>
      </c>
      <c r="L6" s="971" t="s">
        <v>4</v>
      </c>
      <c r="M6" s="972" t="s">
        <v>342</v>
      </c>
      <c r="N6" s="1692"/>
      <c r="O6" s="971" t="s">
        <v>328</v>
      </c>
      <c r="P6" s="972" t="s">
        <v>329</v>
      </c>
    </row>
    <row r="7" spans="1:16" s="48" customFormat="1" ht="17.25" customHeight="1">
      <c r="A7" s="1704" t="s">
        <v>11</v>
      </c>
      <c r="B7" s="1705"/>
      <c r="C7" s="582">
        <v>4125</v>
      </c>
      <c r="D7" s="583">
        <v>4098</v>
      </c>
      <c r="E7" s="583">
        <v>2755</v>
      </c>
      <c r="F7" s="582">
        <v>41941</v>
      </c>
      <c r="G7" s="585">
        <v>24521</v>
      </c>
      <c r="H7" s="586">
        <v>17420</v>
      </c>
      <c r="I7" s="587">
        <v>794459</v>
      </c>
      <c r="J7" s="588">
        <v>460754</v>
      </c>
      <c r="K7" s="588">
        <v>94804</v>
      </c>
      <c r="L7" s="588">
        <v>333705</v>
      </c>
      <c r="M7" s="589">
        <v>84243</v>
      </c>
      <c r="N7" s="545">
        <v>58417.3</v>
      </c>
      <c r="O7" s="590">
        <v>27634.9</v>
      </c>
      <c r="P7" s="591">
        <v>30782.400000000001</v>
      </c>
    </row>
    <row r="8" spans="1:16" s="48" customFormat="1" ht="17.25" customHeight="1">
      <c r="A8" s="1704" t="s">
        <v>12</v>
      </c>
      <c r="B8" s="1705"/>
      <c r="C8" s="582">
        <v>4123</v>
      </c>
      <c r="D8" s="583">
        <v>4096</v>
      </c>
      <c r="E8" s="583">
        <v>2748</v>
      </c>
      <c r="F8" s="582">
        <v>41720</v>
      </c>
      <c r="G8" s="585">
        <v>24703</v>
      </c>
      <c r="H8" s="586">
        <v>17017</v>
      </c>
      <c r="I8" s="587">
        <v>789486</v>
      </c>
      <c r="J8" s="588">
        <v>465380</v>
      </c>
      <c r="K8" s="588">
        <v>96517</v>
      </c>
      <c r="L8" s="588">
        <v>324106</v>
      </c>
      <c r="M8" s="589">
        <v>79098</v>
      </c>
      <c r="N8" s="545">
        <v>58023</v>
      </c>
      <c r="O8" s="590">
        <v>27796</v>
      </c>
      <c r="P8" s="591">
        <v>30227</v>
      </c>
    </row>
    <row r="9" spans="1:16" s="48" customFormat="1" ht="17.25" customHeight="1">
      <c r="A9" s="1704" t="s">
        <v>13</v>
      </c>
      <c r="B9" s="1705"/>
      <c r="C9" s="582">
        <v>4111</v>
      </c>
      <c r="D9" s="583">
        <v>4089</v>
      </c>
      <c r="E9" s="583">
        <v>2738</v>
      </c>
      <c r="F9" s="582">
        <v>42105</v>
      </c>
      <c r="G9" s="585">
        <v>25277</v>
      </c>
      <c r="H9" s="586">
        <v>16828</v>
      </c>
      <c r="I9" s="587">
        <v>794642</v>
      </c>
      <c r="J9" s="588">
        <v>474327</v>
      </c>
      <c r="K9" s="588">
        <v>101583</v>
      </c>
      <c r="L9" s="588">
        <v>320315</v>
      </c>
      <c r="M9" s="589">
        <v>75698</v>
      </c>
      <c r="N9" s="545">
        <v>57814.800000000119</v>
      </c>
      <c r="O9" s="590">
        <v>28114.6</v>
      </c>
      <c r="P9" s="591">
        <v>29700.2</v>
      </c>
    </row>
    <row r="10" spans="1:16" s="48" customFormat="1" ht="17.25" customHeight="1">
      <c r="A10" s="1704" t="s">
        <v>14</v>
      </c>
      <c r="B10" s="1705"/>
      <c r="C10" s="582">
        <v>4095</v>
      </c>
      <c r="D10" s="583">
        <v>4074</v>
      </c>
      <c r="E10" s="583">
        <v>2718</v>
      </c>
      <c r="F10" s="582">
        <v>41739</v>
      </c>
      <c r="G10" s="585">
        <v>25187</v>
      </c>
      <c r="H10" s="586">
        <v>16552</v>
      </c>
      <c r="I10" s="587">
        <v>807950</v>
      </c>
      <c r="J10" s="588">
        <v>488106</v>
      </c>
      <c r="K10" s="588">
        <v>106698</v>
      </c>
      <c r="L10" s="588">
        <v>319844</v>
      </c>
      <c r="M10" s="589">
        <v>74705</v>
      </c>
      <c r="N10" s="545">
        <v>57668.9</v>
      </c>
      <c r="O10" s="590">
        <v>28374.9</v>
      </c>
      <c r="P10" s="591">
        <v>29294</v>
      </c>
    </row>
    <row r="11" spans="1:16" s="48" customFormat="1" ht="17.25" customHeight="1">
      <c r="A11" s="1704" t="s">
        <v>15</v>
      </c>
      <c r="B11" s="1705"/>
      <c r="C11" s="582">
        <v>4095</v>
      </c>
      <c r="D11" s="583">
        <v>4074</v>
      </c>
      <c r="E11" s="583">
        <v>2705</v>
      </c>
      <c r="F11" s="582">
        <v>42334</v>
      </c>
      <c r="G11" s="585">
        <v>25764</v>
      </c>
      <c r="H11" s="586">
        <v>16570</v>
      </c>
      <c r="I11" s="587">
        <v>827654</v>
      </c>
      <c r="J11" s="588">
        <v>505983</v>
      </c>
      <c r="K11" s="588">
        <v>111880</v>
      </c>
      <c r="L11" s="588">
        <v>321671</v>
      </c>
      <c r="M11" s="589">
        <v>75218</v>
      </c>
      <c r="N11" s="545">
        <v>58269.099999999933</v>
      </c>
      <c r="O11" s="590">
        <v>29025.1</v>
      </c>
      <c r="P11" s="591">
        <v>29244</v>
      </c>
    </row>
    <row r="12" spans="1:16" s="48" customFormat="1" ht="17.25" customHeight="1">
      <c r="A12" s="1704" t="s">
        <v>16</v>
      </c>
      <c r="B12" s="1705"/>
      <c r="C12" s="582">
        <v>4106</v>
      </c>
      <c r="D12" s="583">
        <v>4085</v>
      </c>
      <c r="E12" s="583">
        <v>2707</v>
      </c>
      <c r="F12" s="582">
        <v>43259</v>
      </c>
      <c r="G12" s="585">
        <v>26663</v>
      </c>
      <c r="H12" s="586">
        <v>16596</v>
      </c>
      <c r="I12" s="587">
        <v>854137</v>
      </c>
      <c r="J12" s="588">
        <v>529604</v>
      </c>
      <c r="K12" s="588">
        <v>118549</v>
      </c>
      <c r="L12" s="588">
        <v>324533</v>
      </c>
      <c r="M12" s="589">
        <v>75652</v>
      </c>
      <c r="N12" s="545">
        <v>59128.7</v>
      </c>
      <c r="O12" s="590">
        <v>29888.3</v>
      </c>
      <c r="P12" s="591">
        <v>29240.400000000001</v>
      </c>
    </row>
    <row r="13" spans="1:16" s="48" customFormat="1" ht="17.25" customHeight="1">
      <c r="A13" s="1704" t="s">
        <v>17</v>
      </c>
      <c r="B13" s="1705"/>
      <c r="C13" s="582">
        <v>4115</v>
      </c>
      <c r="D13" s="583">
        <v>4098</v>
      </c>
      <c r="E13" s="583">
        <v>2710</v>
      </c>
      <c r="F13" s="582">
        <v>44091</v>
      </c>
      <c r="G13" s="585">
        <v>27465</v>
      </c>
      <c r="H13" s="586">
        <v>16626</v>
      </c>
      <c r="I13" s="592">
        <v>880251</v>
      </c>
      <c r="J13" s="588">
        <v>551428</v>
      </c>
      <c r="K13" s="588">
        <v>118011</v>
      </c>
      <c r="L13" s="588">
        <v>328823</v>
      </c>
      <c r="M13" s="589">
        <v>76872</v>
      </c>
      <c r="N13" s="545">
        <v>60220.7</v>
      </c>
      <c r="O13" s="590">
        <v>30829</v>
      </c>
      <c r="P13" s="591">
        <v>29391.7</v>
      </c>
    </row>
    <row r="14" spans="1:16" s="48" customFormat="1" ht="17.25" customHeight="1">
      <c r="A14" s="1704" t="s">
        <v>18</v>
      </c>
      <c r="B14" s="1705"/>
      <c r="C14" s="582">
        <v>4140</v>
      </c>
      <c r="D14" s="583">
        <v>4125</v>
      </c>
      <c r="E14" s="583">
        <v>2719</v>
      </c>
      <c r="F14" s="582">
        <v>45116</v>
      </c>
      <c r="G14" s="585">
        <v>28222</v>
      </c>
      <c r="H14" s="586">
        <v>16894</v>
      </c>
      <c r="I14" s="592">
        <v>906188</v>
      </c>
      <c r="J14" s="588">
        <v>568966</v>
      </c>
      <c r="K14" s="588">
        <v>118335</v>
      </c>
      <c r="L14" s="588">
        <v>337222</v>
      </c>
      <c r="M14" s="589">
        <v>76723</v>
      </c>
      <c r="N14" s="545">
        <v>61634.9</v>
      </c>
      <c r="O14" s="590">
        <v>31827.9</v>
      </c>
      <c r="P14" s="591">
        <v>29807</v>
      </c>
    </row>
    <row r="15" spans="1:16" s="48" customFormat="1" ht="17.25" customHeight="1">
      <c r="A15" s="1704" t="s">
        <v>217</v>
      </c>
      <c r="B15" s="1705"/>
      <c r="C15" s="582">
        <v>4155</v>
      </c>
      <c r="D15" s="583">
        <v>4139</v>
      </c>
      <c r="E15" s="583">
        <v>2729</v>
      </c>
      <c r="F15" s="582">
        <v>46023</v>
      </c>
      <c r="G15" s="437">
        <v>28624</v>
      </c>
      <c r="H15" s="415">
        <v>17399</v>
      </c>
      <c r="I15" s="592">
        <v>926108</v>
      </c>
      <c r="J15" s="588">
        <v>575699</v>
      </c>
      <c r="K15" s="588">
        <v>113042</v>
      </c>
      <c r="L15" s="588">
        <v>350409</v>
      </c>
      <c r="M15" s="589">
        <v>78142</v>
      </c>
      <c r="N15" s="587">
        <v>63004.800000000003</v>
      </c>
      <c r="O15" s="590">
        <v>32452.3</v>
      </c>
      <c r="P15" s="546">
        <v>30552.5</v>
      </c>
    </row>
    <row r="16" spans="1:16" s="48" customFormat="1" ht="17.25" customHeight="1">
      <c r="A16" s="1704" t="s">
        <v>278</v>
      </c>
      <c r="B16" s="1705"/>
      <c r="C16" s="582">
        <v>4172</v>
      </c>
      <c r="D16" s="583">
        <v>4156</v>
      </c>
      <c r="E16" s="583">
        <v>2746</v>
      </c>
      <c r="F16" s="582">
        <v>46774</v>
      </c>
      <c r="G16" s="437">
        <v>28759</v>
      </c>
      <c r="H16" s="415">
        <v>18015</v>
      </c>
      <c r="I16" s="592">
        <v>940928</v>
      </c>
      <c r="J16" s="588">
        <v>573442</v>
      </c>
      <c r="K16" s="588">
        <v>109209</v>
      </c>
      <c r="L16" s="588">
        <v>367486</v>
      </c>
      <c r="M16" s="589">
        <v>79825</v>
      </c>
      <c r="N16" s="587">
        <v>64345.3</v>
      </c>
      <c r="O16" s="590">
        <v>32829.699999999997</v>
      </c>
      <c r="P16" s="546">
        <v>31515.599999999999</v>
      </c>
    </row>
    <row r="17" spans="1:16" s="48" customFormat="1" ht="17.25" customHeight="1" thickBot="1">
      <c r="A17" s="1710" t="s">
        <v>601</v>
      </c>
      <c r="B17" s="1711"/>
      <c r="C17" s="446">
        <v>4192</v>
      </c>
      <c r="D17" s="584">
        <v>4176</v>
      </c>
      <c r="E17" s="584">
        <v>2778</v>
      </c>
      <c r="F17" s="446">
        <v>48117</v>
      </c>
      <c r="G17" s="447">
        <v>29035</v>
      </c>
      <c r="H17" s="448">
        <v>19082</v>
      </c>
      <c r="I17" s="449">
        <v>952946</v>
      </c>
      <c r="J17" s="450">
        <v>563346</v>
      </c>
      <c r="K17" s="450">
        <v>107738</v>
      </c>
      <c r="L17" s="450">
        <v>389600</v>
      </c>
      <c r="M17" s="1598">
        <v>84462</v>
      </c>
      <c r="N17" s="547">
        <v>67040.899999999994</v>
      </c>
      <c r="O17" s="548">
        <v>33463.699999999997</v>
      </c>
      <c r="P17" s="549">
        <v>33577.199999999997</v>
      </c>
    </row>
    <row r="18" spans="1:16" s="10" customFormat="1" ht="17.25" customHeight="1">
      <c r="A18" s="1694" t="s">
        <v>960</v>
      </c>
      <c r="B18" s="871" t="s">
        <v>281</v>
      </c>
      <c r="C18" s="874">
        <f>C17-C16</f>
        <v>20</v>
      </c>
      <c r="D18" s="930">
        <f>D17-D16</f>
        <v>20</v>
      </c>
      <c r="E18" s="930">
        <f>E17-E16</f>
        <v>32</v>
      </c>
      <c r="F18" s="874">
        <f t="shared" ref="F18:P18" si="0">F17-F16</f>
        <v>1343</v>
      </c>
      <c r="G18" s="875">
        <f t="shared" si="0"/>
        <v>276</v>
      </c>
      <c r="H18" s="876">
        <f t="shared" si="0"/>
        <v>1067</v>
      </c>
      <c r="I18" s="874">
        <f t="shared" si="0"/>
        <v>12018</v>
      </c>
      <c r="J18" s="875">
        <f t="shared" si="0"/>
        <v>-10096</v>
      </c>
      <c r="K18" s="875">
        <f t="shared" si="0"/>
        <v>-1471</v>
      </c>
      <c r="L18" s="875">
        <f t="shared" si="0"/>
        <v>22114</v>
      </c>
      <c r="M18" s="876">
        <f t="shared" si="0"/>
        <v>4637</v>
      </c>
      <c r="N18" s="874">
        <f t="shared" si="0"/>
        <v>2695.5999999999913</v>
      </c>
      <c r="O18" s="875">
        <f t="shared" si="0"/>
        <v>634</v>
      </c>
      <c r="P18" s="876">
        <f t="shared" si="0"/>
        <v>2061.5999999999985</v>
      </c>
    </row>
    <row r="19" spans="1:16" s="10" customFormat="1" ht="17.25" customHeight="1">
      <c r="A19" s="1695"/>
      <c r="B19" s="891" t="s">
        <v>282</v>
      </c>
      <c r="C19" s="893">
        <f>C17/C16-1</f>
        <v>4.7938638542666112E-3</v>
      </c>
      <c r="D19" s="934">
        <f>D17/D16-1</f>
        <v>4.8123195380174177E-3</v>
      </c>
      <c r="E19" s="934">
        <f>E17/E16-1</f>
        <v>1.1653313911143437E-2</v>
      </c>
      <c r="F19" s="893">
        <f t="shared" ref="F19:P19" si="1">F17/F16-1</f>
        <v>2.8712532603583085E-2</v>
      </c>
      <c r="G19" s="894">
        <f t="shared" si="1"/>
        <v>9.5969957230779279E-3</v>
      </c>
      <c r="H19" s="895">
        <f t="shared" si="1"/>
        <v>5.9228420760477407E-2</v>
      </c>
      <c r="I19" s="893">
        <f t="shared" si="1"/>
        <v>1.2772496939192024E-2</v>
      </c>
      <c r="J19" s="894">
        <f t="shared" si="1"/>
        <v>-1.7605965380980138E-2</v>
      </c>
      <c r="K19" s="894">
        <f t="shared" si="1"/>
        <v>-1.3469585839994913E-2</v>
      </c>
      <c r="L19" s="894">
        <f t="shared" si="1"/>
        <v>6.0176442095753346E-2</v>
      </c>
      <c r="M19" s="895">
        <f t="shared" si="1"/>
        <v>5.8089570936423529E-2</v>
      </c>
      <c r="N19" s="893">
        <f t="shared" si="1"/>
        <v>4.1892725653621898E-2</v>
      </c>
      <c r="O19" s="894">
        <f t="shared" si="1"/>
        <v>1.9311781709854259E-2</v>
      </c>
      <c r="P19" s="895">
        <f t="shared" si="1"/>
        <v>6.5415222937212025E-2</v>
      </c>
    </row>
    <row r="20" spans="1:16" s="10" customFormat="1" ht="17.25" customHeight="1">
      <c r="A20" s="1696" t="s">
        <v>961</v>
      </c>
      <c r="B20" s="896" t="s">
        <v>281</v>
      </c>
      <c r="C20" s="899">
        <f>C17-C12</f>
        <v>86</v>
      </c>
      <c r="D20" s="938">
        <f>D17-D12</f>
        <v>91</v>
      </c>
      <c r="E20" s="938">
        <f>E17-E12</f>
        <v>71</v>
      </c>
      <c r="F20" s="899">
        <f t="shared" ref="F20:P20" si="2">F17-F12</f>
        <v>4858</v>
      </c>
      <c r="G20" s="900">
        <f t="shared" si="2"/>
        <v>2372</v>
      </c>
      <c r="H20" s="901">
        <f t="shared" si="2"/>
        <v>2486</v>
      </c>
      <c r="I20" s="899">
        <f t="shared" si="2"/>
        <v>98809</v>
      </c>
      <c r="J20" s="900">
        <f t="shared" si="2"/>
        <v>33742</v>
      </c>
      <c r="K20" s="900">
        <f t="shared" si="2"/>
        <v>-10811</v>
      </c>
      <c r="L20" s="900">
        <f t="shared" si="2"/>
        <v>65067</v>
      </c>
      <c r="M20" s="901">
        <f t="shared" si="2"/>
        <v>8810</v>
      </c>
      <c r="N20" s="899">
        <f t="shared" si="2"/>
        <v>7912.1999999999971</v>
      </c>
      <c r="O20" s="900">
        <f t="shared" si="2"/>
        <v>3575.3999999999978</v>
      </c>
      <c r="P20" s="901">
        <f t="shared" si="2"/>
        <v>4336.7999999999956</v>
      </c>
    </row>
    <row r="21" spans="1:16" s="10" customFormat="1" ht="17.25" customHeight="1">
      <c r="A21" s="1695"/>
      <c r="B21" s="891" t="s">
        <v>282</v>
      </c>
      <c r="C21" s="893">
        <f>C17/C12-1</f>
        <v>2.0944958597174823E-2</v>
      </c>
      <c r="D21" s="934">
        <f>D17/D12-1</f>
        <v>2.2276621787025608E-2</v>
      </c>
      <c r="E21" s="934">
        <f>E17/E12-1</f>
        <v>2.6228297007757639E-2</v>
      </c>
      <c r="F21" s="893">
        <f t="shared" ref="F21:P21" si="3">F17/F12-1</f>
        <v>0.11230033056704958</v>
      </c>
      <c r="G21" s="894">
        <f t="shared" si="3"/>
        <v>8.8962232306942113E-2</v>
      </c>
      <c r="H21" s="895">
        <f t="shared" si="3"/>
        <v>0.14979513135695344</v>
      </c>
      <c r="I21" s="893">
        <f t="shared" si="3"/>
        <v>0.1156828471310809</v>
      </c>
      <c r="J21" s="894">
        <f t="shared" si="3"/>
        <v>6.3711754442942192E-2</v>
      </c>
      <c r="K21" s="894">
        <f t="shared" si="3"/>
        <v>-9.1194358450935931E-2</v>
      </c>
      <c r="L21" s="894">
        <f t="shared" si="3"/>
        <v>0.20049424865884213</v>
      </c>
      <c r="M21" s="895">
        <f t="shared" si="3"/>
        <v>0.11645429069951896</v>
      </c>
      <c r="N21" s="893">
        <f t="shared" si="3"/>
        <v>0.13381319054875207</v>
      </c>
      <c r="O21" s="894">
        <f t="shared" si="3"/>
        <v>0.11962540525891385</v>
      </c>
      <c r="P21" s="895">
        <f t="shared" si="3"/>
        <v>0.14831534452333051</v>
      </c>
    </row>
    <row r="22" spans="1:16" ht="17.25" customHeight="1">
      <c r="A22" s="1696" t="s">
        <v>962</v>
      </c>
      <c r="B22" s="896" t="s">
        <v>281</v>
      </c>
      <c r="C22" s="899">
        <f>C17-C7</f>
        <v>67</v>
      </c>
      <c r="D22" s="938">
        <f>D17-D7</f>
        <v>78</v>
      </c>
      <c r="E22" s="938">
        <f>E17-E7</f>
        <v>23</v>
      </c>
      <c r="F22" s="899">
        <f t="shared" ref="F22:P22" si="4">F17-F7</f>
        <v>6176</v>
      </c>
      <c r="G22" s="900">
        <f t="shared" si="4"/>
        <v>4514</v>
      </c>
      <c r="H22" s="901">
        <f t="shared" si="4"/>
        <v>1662</v>
      </c>
      <c r="I22" s="899">
        <f t="shared" si="4"/>
        <v>158487</v>
      </c>
      <c r="J22" s="900">
        <f t="shared" si="4"/>
        <v>102592</v>
      </c>
      <c r="K22" s="900">
        <f t="shared" si="4"/>
        <v>12934</v>
      </c>
      <c r="L22" s="900">
        <f t="shared" si="4"/>
        <v>55895</v>
      </c>
      <c r="M22" s="901">
        <f t="shared" si="4"/>
        <v>219</v>
      </c>
      <c r="N22" s="899">
        <f t="shared" si="4"/>
        <v>8623.5999999999913</v>
      </c>
      <c r="O22" s="900">
        <f t="shared" si="4"/>
        <v>5828.7999999999956</v>
      </c>
      <c r="P22" s="901">
        <f t="shared" si="4"/>
        <v>2794.7999999999956</v>
      </c>
    </row>
    <row r="23" spans="1:16" ht="17.25" customHeight="1" thickBot="1">
      <c r="A23" s="1697"/>
      <c r="B23" s="903" t="s">
        <v>282</v>
      </c>
      <c r="C23" s="905">
        <f>C17/C7-1</f>
        <v>1.6242424242424169E-2</v>
      </c>
      <c r="D23" s="950">
        <f>D17/D7-1</f>
        <v>1.9033674963396807E-2</v>
      </c>
      <c r="E23" s="950">
        <f>E17/E7-1</f>
        <v>8.3484573502723425E-3</v>
      </c>
      <c r="F23" s="905">
        <f t="shared" ref="F23:P23" si="5">F17/F7-1</f>
        <v>0.14725447652654911</v>
      </c>
      <c r="G23" s="906">
        <f t="shared" si="5"/>
        <v>0.18408710900860492</v>
      </c>
      <c r="H23" s="907">
        <f t="shared" si="5"/>
        <v>9.5407577497129692E-2</v>
      </c>
      <c r="I23" s="905">
        <f t="shared" si="5"/>
        <v>0.19949047087389027</v>
      </c>
      <c r="J23" s="906">
        <f t="shared" si="5"/>
        <v>0.22266111634407948</v>
      </c>
      <c r="K23" s="906">
        <f t="shared" si="5"/>
        <v>0.13642884266486655</v>
      </c>
      <c r="L23" s="906">
        <f t="shared" si="5"/>
        <v>0.16749823946299869</v>
      </c>
      <c r="M23" s="907">
        <f t="shared" si="5"/>
        <v>2.5996225205655588E-3</v>
      </c>
      <c r="N23" s="905">
        <f t="shared" si="5"/>
        <v>0.14762065347080378</v>
      </c>
      <c r="O23" s="906">
        <f t="shared" si="5"/>
        <v>0.21092169683986528</v>
      </c>
      <c r="P23" s="907">
        <f t="shared" si="5"/>
        <v>9.0792140963667389E-2</v>
      </c>
    </row>
    <row r="24" spans="1:16" ht="17.25" customHeight="1">
      <c r="A24" s="1618" t="s">
        <v>19</v>
      </c>
      <c r="F24" s="286"/>
      <c r="H24" s="511"/>
      <c r="I24" s="512"/>
      <c r="J24" s="512"/>
      <c r="K24" s="514"/>
      <c r="L24" s="1819"/>
      <c r="M24" s="1819"/>
      <c r="N24" s="186"/>
      <c r="O24" s="513"/>
      <c r="P24" s="186"/>
    </row>
    <row r="25" spans="1:16" ht="17.25" customHeight="1">
      <c r="A25" s="1618" t="s">
        <v>345</v>
      </c>
      <c r="F25" s="286"/>
      <c r="H25" s="511"/>
      <c r="I25" s="512"/>
      <c r="J25" s="512"/>
      <c r="K25" s="514"/>
      <c r="L25" s="1819"/>
      <c r="M25" s="1819"/>
      <c r="N25" s="186"/>
      <c r="O25" s="513"/>
      <c r="P25" s="186"/>
    </row>
    <row r="26" spans="1:16" ht="17.25" customHeight="1">
      <c r="A26" s="1618" t="s">
        <v>346</v>
      </c>
      <c r="F26" s="286"/>
      <c r="H26" s="511"/>
      <c r="I26" s="512"/>
      <c r="J26" s="512"/>
      <c r="K26" s="514"/>
      <c r="L26" s="1819"/>
      <c r="M26" s="1819"/>
      <c r="N26" s="186"/>
      <c r="O26" s="513"/>
      <c r="P26" s="186"/>
    </row>
    <row r="27" spans="1:16" ht="17.25" customHeight="1">
      <c r="A27" s="1543" t="s">
        <v>651</v>
      </c>
      <c r="F27" s="286"/>
      <c r="H27" s="511"/>
      <c r="I27" s="512"/>
      <c r="J27" s="512"/>
      <c r="K27" s="514"/>
      <c r="L27" s="1819"/>
      <c r="M27" s="1819"/>
      <c r="N27" s="186"/>
      <c r="O27" s="513"/>
      <c r="P27" s="186"/>
    </row>
    <row r="28" spans="1:16"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</row>
    <row r="29" spans="1:16"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</row>
    <row r="30" spans="1:16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</row>
    <row r="31" spans="1:16"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</row>
  </sheetData>
  <mergeCells count="33">
    <mergeCell ref="L24:M24"/>
    <mergeCell ref="L25:M25"/>
    <mergeCell ref="L26:M26"/>
    <mergeCell ref="L27:M27"/>
    <mergeCell ref="N3:P3"/>
    <mergeCell ref="O4:P5"/>
    <mergeCell ref="I4:I6"/>
    <mergeCell ref="N4:N6"/>
    <mergeCell ref="I3:M3"/>
    <mergeCell ref="J4:M4"/>
    <mergeCell ref="J5:K5"/>
    <mergeCell ref="L5:M5"/>
    <mergeCell ref="A11:B11"/>
    <mergeCell ref="A12:B12"/>
    <mergeCell ref="A13:B13"/>
    <mergeCell ref="A14:B14"/>
    <mergeCell ref="F3:H3"/>
    <mergeCell ref="C3:E3"/>
    <mergeCell ref="C4:C6"/>
    <mergeCell ref="A3:B6"/>
    <mergeCell ref="A7:B7"/>
    <mergeCell ref="A8:B8"/>
    <mergeCell ref="A9:B9"/>
    <mergeCell ref="A10:B10"/>
    <mergeCell ref="D4:E5"/>
    <mergeCell ref="F4:F6"/>
    <mergeCell ref="G4:H5"/>
    <mergeCell ref="A18:A19"/>
    <mergeCell ref="A20:A21"/>
    <mergeCell ref="A22:A23"/>
    <mergeCell ref="A15:B15"/>
    <mergeCell ref="A17:B17"/>
    <mergeCell ref="A16:B1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P23" unlocked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AE33"/>
  <sheetViews>
    <sheetView zoomScaleNormal="100" workbookViewId="0"/>
  </sheetViews>
  <sheetFormatPr defaultColWidth="9.140625" defaultRowHeight="15"/>
  <cols>
    <col min="1" max="1" width="12.85546875" style="314" customWidth="1"/>
    <col min="2" max="2" width="5.7109375" style="314" customWidth="1"/>
    <col min="3" max="4" width="6.42578125" style="314" customWidth="1"/>
    <col min="5" max="5" width="7.140625" style="314" customWidth="1"/>
    <col min="6" max="6" width="6.42578125" style="314" customWidth="1"/>
    <col min="7" max="8" width="5.7109375" style="314" customWidth="1"/>
    <col min="9" max="12" width="6.42578125" style="314" customWidth="1"/>
    <col min="13" max="14" width="5.85546875" style="314" customWidth="1"/>
    <col min="15" max="18" width="6.42578125" style="314" customWidth="1"/>
    <col min="19" max="20" width="5.7109375" style="314" customWidth="1"/>
    <col min="21" max="16384" width="9.140625" style="314"/>
  </cols>
  <sheetData>
    <row r="1" spans="1:31" s="309" customFormat="1" ht="17.25" customHeight="1">
      <c r="A1" s="356" t="s">
        <v>803</v>
      </c>
      <c r="P1" s="790"/>
    </row>
    <row r="2" spans="1:31" s="310" customFormat="1" ht="17.25" customHeight="1" thickBot="1">
      <c r="A2" s="517" t="s">
        <v>283</v>
      </c>
    </row>
    <row r="3" spans="1:31" ht="17.25" customHeight="1">
      <c r="A3" s="1698" t="s">
        <v>288</v>
      </c>
      <c r="B3" s="1699"/>
      <c r="C3" s="1716" t="s">
        <v>670</v>
      </c>
      <c r="D3" s="1717"/>
      <c r="E3" s="1717"/>
      <c r="F3" s="1717"/>
      <c r="G3" s="1717"/>
      <c r="H3" s="1718"/>
      <c r="I3" s="1915" t="s">
        <v>668</v>
      </c>
      <c r="J3" s="1916"/>
      <c r="K3" s="1916"/>
      <c r="L3" s="1916"/>
      <c r="M3" s="1916"/>
      <c r="N3" s="1917"/>
      <c r="O3" s="1910" t="s">
        <v>669</v>
      </c>
      <c r="P3" s="1911"/>
      <c r="Q3" s="1911"/>
      <c r="R3" s="1911"/>
      <c r="S3" s="1911"/>
      <c r="T3" s="1912"/>
    </row>
    <row r="4" spans="1:31" ht="17.25" customHeight="1">
      <c r="A4" s="1700"/>
      <c r="B4" s="1701"/>
      <c r="C4" s="1719"/>
      <c r="D4" s="1720"/>
      <c r="E4" s="1720"/>
      <c r="F4" s="1720"/>
      <c r="G4" s="1720"/>
      <c r="H4" s="1721"/>
      <c r="I4" s="1833"/>
      <c r="J4" s="1821"/>
      <c r="K4" s="1821"/>
      <c r="L4" s="1821"/>
      <c r="M4" s="1821"/>
      <c r="N4" s="1823"/>
      <c r="O4" s="1913"/>
      <c r="P4" s="1752"/>
      <c r="Q4" s="1752"/>
      <c r="R4" s="1752"/>
      <c r="S4" s="1752"/>
      <c r="T4" s="1914"/>
    </row>
    <row r="5" spans="1:31" ht="23.25" customHeight="1">
      <c r="A5" s="1700"/>
      <c r="B5" s="1701"/>
      <c r="C5" s="1712" t="s">
        <v>1</v>
      </c>
      <c r="D5" s="1724" t="s">
        <v>40</v>
      </c>
      <c r="E5" s="1724" t="s">
        <v>59</v>
      </c>
      <c r="F5" s="1708" t="s">
        <v>20</v>
      </c>
      <c r="G5" s="1706" t="s">
        <v>255</v>
      </c>
      <c r="H5" s="1706" t="s">
        <v>610</v>
      </c>
      <c r="I5" s="1712" t="s">
        <v>1</v>
      </c>
      <c r="J5" s="1724" t="s">
        <v>40</v>
      </c>
      <c r="K5" s="1724" t="s">
        <v>59</v>
      </c>
      <c r="L5" s="1708" t="s">
        <v>20</v>
      </c>
      <c r="M5" s="1706" t="s">
        <v>255</v>
      </c>
      <c r="N5" s="1706" t="s">
        <v>610</v>
      </c>
      <c r="O5" s="1712" t="s">
        <v>1</v>
      </c>
      <c r="P5" s="1724" t="s">
        <v>40</v>
      </c>
      <c r="Q5" s="1724" t="s">
        <v>59</v>
      </c>
      <c r="R5" s="1708" t="s">
        <v>20</v>
      </c>
      <c r="S5" s="1706" t="s">
        <v>255</v>
      </c>
      <c r="T5" s="1722" t="s">
        <v>610</v>
      </c>
    </row>
    <row r="6" spans="1:31" ht="23.25" customHeight="1" thickBot="1">
      <c r="A6" s="1700"/>
      <c r="B6" s="1701"/>
      <c r="C6" s="1713"/>
      <c r="D6" s="1725"/>
      <c r="E6" s="1725"/>
      <c r="F6" s="1709"/>
      <c r="G6" s="1707"/>
      <c r="H6" s="1707"/>
      <c r="I6" s="1713"/>
      <c r="J6" s="1725"/>
      <c r="K6" s="1725"/>
      <c r="L6" s="1709"/>
      <c r="M6" s="1707"/>
      <c r="N6" s="1707"/>
      <c r="O6" s="1713"/>
      <c r="P6" s="1725"/>
      <c r="Q6" s="1725"/>
      <c r="R6" s="1709"/>
      <c r="S6" s="1707"/>
      <c r="T6" s="1723"/>
    </row>
    <row r="7" spans="1:31" s="23" customFormat="1" ht="17.25" customHeight="1">
      <c r="A7" s="1714" t="s">
        <v>11</v>
      </c>
      <c r="B7" s="1715"/>
      <c r="C7" s="263">
        <v>4013</v>
      </c>
      <c r="D7" s="333">
        <v>41090</v>
      </c>
      <c r="E7" s="333">
        <v>783542</v>
      </c>
      <c r="F7" s="333">
        <v>57268.899999999994</v>
      </c>
      <c r="G7" s="595">
        <v>19.068921878802627</v>
      </c>
      <c r="H7" s="595">
        <v>13.681806355631068</v>
      </c>
      <c r="I7" s="275">
        <v>72</v>
      </c>
      <c r="J7" s="551">
        <v>514</v>
      </c>
      <c r="K7" s="551">
        <v>5710</v>
      </c>
      <c r="L7" s="551">
        <v>693</v>
      </c>
      <c r="M7" s="596">
        <v>11.108949416342412</v>
      </c>
      <c r="N7" s="597">
        <v>8.2395382395382395</v>
      </c>
      <c r="O7" s="275">
        <v>40</v>
      </c>
      <c r="P7" s="551">
        <v>337</v>
      </c>
      <c r="Q7" s="551">
        <v>5207</v>
      </c>
      <c r="R7" s="551">
        <v>455.4</v>
      </c>
      <c r="S7" s="596">
        <v>15.451038575667656</v>
      </c>
      <c r="T7" s="597">
        <v>11.433904259991218</v>
      </c>
      <c r="AB7" s="1479"/>
      <c r="AC7" s="1479"/>
      <c r="AD7" s="1479"/>
      <c r="AE7" s="1479"/>
    </row>
    <row r="8" spans="1:31" s="23" customFormat="1" ht="17.25" customHeight="1">
      <c r="A8" s="1704" t="s">
        <v>12</v>
      </c>
      <c r="B8" s="1705"/>
      <c r="C8" s="263">
        <v>4003</v>
      </c>
      <c r="D8" s="333">
        <v>40828</v>
      </c>
      <c r="E8" s="333">
        <v>778096</v>
      </c>
      <c r="F8" s="333">
        <v>56837.7</v>
      </c>
      <c r="G8" s="595">
        <v>19.057901440188108</v>
      </c>
      <c r="H8" s="595">
        <v>13.689786884409468</v>
      </c>
      <c r="I8" s="275">
        <v>80</v>
      </c>
      <c r="J8" s="551">
        <v>549</v>
      </c>
      <c r="K8" s="551">
        <v>6129</v>
      </c>
      <c r="L8" s="551">
        <v>730.3</v>
      </c>
      <c r="M8" s="596">
        <v>11.163934426229508</v>
      </c>
      <c r="N8" s="597">
        <v>8.3924414624127071</v>
      </c>
      <c r="O8" s="275">
        <v>40</v>
      </c>
      <c r="P8" s="551">
        <v>343</v>
      </c>
      <c r="Q8" s="551">
        <v>5261</v>
      </c>
      <c r="R8" s="551">
        <v>455</v>
      </c>
      <c r="S8" s="596">
        <v>15.338192419825074</v>
      </c>
      <c r="T8" s="597">
        <v>11.562637362637362</v>
      </c>
      <c r="AB8" s="1479"/>
      <c r="AC8" s="1479"/>
      <c r="AD8" s="1479"/>
      <c r="AE8" s="1479"/>
    </row>
    <row r="9" spans="1:31" s="23" customFormat="1" ht="17.25" customHeight="1">
      <c r="A9" s="1704" t="s">
        <v>13</v>
      </c>
      <c r="B9" s="1705"/>
      <c r="C9" s="263">
        <v>3984</v>
      </c>
      <c r="D9" s="333">
        <v>41150</v>
      </c>
      <c r="E9" s="333">
        <v>782625</v>
      </c>
      <c r="F9" s="333">
        <v>56561.600000000093</v>
      </c>
      <c r="G9" s="595">
        <v>19.018833535844472</v>
      </c>
      <c r="H9" s="595">
        <v>13.836684252213493</v>
      </c>
      <c r="I9" s="275">
        <v>85</v>
      </c>
      <c r="J9" s="551">
        <v>586</v>
      </c>
      <c r="K9" s="551">
        <v>6542</v>
      </c>
      <c r="L9" s="551">
        <v>769</v>
      </c>
      <c r="M9" s="596">
        <v>11.16382252559727</v>
      </c>
      <c r="N9" s="597">
        <v>8.5071521456436923</v>
      </c>
      <c r="O9" s="275">
        <v>42</v>
      </c>
      <c r="P9" s="551">
        <v>369</v>
      </c>
      <c r="Q9" s="551">
        <v>5475</v>
      </c>
      <c r="R9" s="551">
        <v>484.2</v>
      </c>
      <c r="S9" s="596">
        <v>14.83739837398374</v>
      </c>
      <c r="T9" s="597">
        <v>11.307311028500619</v>
      </c>
      <c r="AB9" s="1479"/>
      <c r="AC9" s="1479"/>
      <c r="AD9" s="1479"/>
      <c r="AE9" s="1479"/>
    </row>
    <row r="10" spans="1:31" s="23" customFormat="1" ht="17.25" customHeight="1">
      <c r="A10" s="1704" t="s">
        <v>14</v>
      </c>
      <c r="B10" s="1705"/>
      <c r="C10" s="263">
        <v>3962</v>
      </c>
      <c r="D10" s="333">
        <v>40760</v>
      </c>
      <c r="E10" s="333">
        <v>795210</v>
      </c>
      <c r="F10" s="333">
        <v>56359</v>
      </c>
      <c r="G10" s="595">
        <v>19.509568204121688</v>
      </c>
      <c r="H10" s="595">
        <v>14.109725154811121</v>
      </c>
      <c r="I10" s="275">
        <v>91</v>
      </c>
      <c r="J10" s="551">
        <v>599</v>
      </c>
      <c r="K10" s="551">
        <v>7017</v>
      </c>
      <c r="L10" s="551">
        <v>821.6</v>
      </c>
      <c r="M10" s="596">
        <v>11.714524207011687</v>
      </c>
      <c r="N10" s="597">
        <v>8.5406523855890946</v>
      </c>
      <c r="O10" s="275">
        <v>42</v>
      </c>
      <c r="P10" s="551">
        <v>380</v>
      </c>
      <c r="Q10" s="551">
        <v>5723</v>
      </c>
      <c r="R10" s="551">
        <v>488.3</v>
      </c>
      <c r="S10" s="596">
        <v>15.060526315789474</v>
      </c>
      <c r="T10" s="597">
        <v>11.720253942248616</v>
      </c>
      <c r="AB10" s="1479"/>
      <c r="AC10" s="1479"/>
      <c r="AD10" s="1479"/>
      <c r="AE10" s="1479"/>
    </row>
    <row r="11" spans="1:31" s="23" customFormat="1" ht="17.25" customHeight="1">
      <c r="A11" s="1704" t="s">
        <v>15</v>
      </c>
      <c r="B11" s="1705"/>
      <c r="C11" s="263">
        <v>3948</v>
      </c>
      <c r="D11" s="329">
        <v>41287</v>
      </c>
      <c r="E11" s="329">
        <v>813940</v>
      </c>
      <c r="F11" s="333">
        <v>56885.799999999945</v>
      </c>
      <c r="G11" s="595">
        <v>19.714195751689395</v>
      </c>
      <c r="H11" s="595">
        <v>14.308315959343119</v>
      </c>
      <c r="I11" s="276">
        <v>105</v>
      </c>
      <c r="J11" s="552">
        <v>650</v>
      </c>
      <c r="K11" s="552">
        <v>7731</v>
      </c>
      <c r="L11" s="551">
        <v>875.6</v>
      </c>
      <c r="M11" s="596">
        <v>11.893846153846154</v>
      </c>
      <c r="N11" s="597">
        <v>8.829374143444495</v>
      </c>
      <c r="O11" s="276">
        <v>42</v>
      </c>
      <c r="P11" s="552">
        <v>397</v>
      </c>
      <c r="Q11" s="552">
        <v>5983</v>
      </c>
      <c r="R11" s="551">
        <v>507.7</v>
      </c>
      <c r="S11" s="596">
        <v>15.070528967254408</v>
      </c>
      <c r="T11" s="597">
        <v>11.78451841638763</v>
      </c>
      <c r="AB11" s="1479"/>
      <c r="AC11" s="1479"/>
      <c r="AD11" s="1479"/>
      <c r="AE11" s="1479"/>
    </row>
    <row r="12" spans="1:31" s="23" customFormat="1" ht="17.25" customHeight="1">
      <c r="A12" s="1704" t="s">
        <v>16</v>
      </c>
      <c r="B12" s="1705"/>
      <c r="C12" s="263">
        <v>3939</v>
      </c>
      <c r="D12" s="329">
        <v>42089</v>
      </c>
      <c r="E12" s="329">
        <v>839019</v>
      </c>
      <c r="F12" s="329">
        <v>57641.1</v>
      </c>
      <c r="G12" s="595">
        <v>19.934400912352395</v>
      </c>
      <c r="H12" s="595">
        <v>14.5559158308915</v>
      </c>
      <c r="I12" s="276">
        <v>124</v>
      </c>
      <c r="J12" s="552">
        <v>764</v>
      </c>
      <c r="K12" s="552">
        <v>8805</v>
      </c>
      <c r="L12" s="551">
        <v>969.6</v>
      </c>
      <c r="M12" s="596">
        <v>11.524869109947645</v>
      </c>
      <c r="N12" s="597">
        <v>9.0810643564356432</v>
      </c>
      <c r="O12" s="276">
        <v>43</v>
      </c>
      <c r="P12" s="552">
        <v>406</v>
      </c>
      <c r="Q12" s="552">
        <v>6313</v>
      </c>
      <c r="R12" s="551">
        <v>518</v>
      </c>
      <c r="S12" s="596">
        <v>15.549261083743842</v>
      </c>
      <c r="T12" s="597">
        <v>12.187258687258687</v>
      </c>
      <c r="AB12" s="1479"/>
      <c r="AC12" s="1479"/>
      <c r="AD12" s="1479"/>
      <c r="AE12" s="1479"/>
    </row>
    <row r="13" spans="1:31" s="23" customFormat="1" ht="17.25" customHeight="1">
      <c r="A13" s="1704" t="s">
        <v>17</v>
      </c>
      <c r="B13" s="1705"/>
      <c r="C13" s="143">
        <v>3927</v>
      </c>
      <c r="D13" s="329">
        <v>42831</v>
      </c>
      <c r="E13" s="329">
        <v>863613</v>
      </c>
      <c r="F13" s="329">
        <v>58593.700000000004</v>
      </c>
      <c r="G13" s="595">
        <v>20.163269594452615</v>
      </c>
      <c r="H13" s="595">
        <v>14.739007777286636</v>
      </c>
      <c r="I13" s="276">
        <v>145</v>
      </c>
      <c r="J13" s="552">
        <v>843</v>
      </c>
      <c r="K13" s="552">
        <v>10057</v>
      </c>
      <c r="L13" s="552">
        <v>1084.0999999999999</v>
      </c>
      <c r="M13" s="596">
        <v>11.930011862396205</v>
      </c>
      <c r="N13" s="597">
        <v>9.2768194815976397</v>
      </c>
      <c r="O13" s="276">
        <v>43</v>
      </c>
      <c r="P13" s="552">
        <v>417</v>
      </c>
      <c r="Q13" s="552">
        <v>6581</v>
      </c>
      <c r="R13" s="552">
        <v>542.9</v>
      </c>
      <c r="S13" s="596">
        <v>15.781774580335732</v>
      </c>
      <c r="T13" s="597">
        <v>12.121937741757231</v>
      </c>
      <c r="AB13" s="1479"/>
      <c r="AC13" s="1479"/>
      <c r="AD13" s="1479"/>
      <c r="AE13" s="1479"/>
    </row>
    <row r="14" spans="1:31" s="23" customFormat="1" ht="17.25" customHeight="1">
      <c r="A14" s="1704" t="s">
        <v>18</v>
      </c>
      <c r="B14" s="1705"/>
      <c r="C14" s="143">
        <v>3915</v>
      </c>
      <c r="D14" s="329">
        <v>43691</v>
      </c>
      <c r="E14" s="329">
        <v>887347</v>
      </c>
      <c r="F14" s="329">
        <v>59798.700000000004</v>
      </c>
      <c r="G14" s="595">
        <v>20.309606097365592</v>
      </c>
      <c r="H14" s="595">
        <v>14.838901180125989</v>
      </c>
      <c r="I14" s="276">
        <v>180</v>
      </c>
      <c r="J14" s="552">
        <v>988</v>
      </c>
      <c r="K14" s="552">
        <v>11949</v>
      </c>
      <c r="L14" s="552">
        <v>1276.7</v>
      </c>
      <c r="M14" s="596">
        <v>12.09412955465587</v>
      </c>
      <c r="N14" s="597">
        <v>9.3592856583379014</v>
      </c>
      <c r="O14" s="276">
        <v>45</v>
      </c>
      <c r="P14" s="552">
        <v>437</v>
      </c>
      <c r="Q14" s="552">
        <v>6892</v>
      </c>
      <c r="R14" s="552">
        <v>559.5</v>
      </c>
      <c r="S14" s="596">
        <v>15.77116704805492</v>
      </c>
      <c r="T14" s="597">
        <v>12.318141197497766</v>
      </c>
      <c r="AB14" s="1479"/>
      <c r="AC14" s="1479"/>
      <c r="AD14" s="1479"/>
      <c r="AE14" s="1479"/>
    </row>
    <row r="15" spans="1:31" s="23" customFormat="1" ht="17.25" customHeight="1">
      <c r="A15" s="1704" t="s">
        <v>217</v>
      </c>
      <c r="B15" s="1705"/>
      <c r="C15" s="143">
        <v>3914</v>
      </c>
      <c r="D15" s="329">
        <v>44454</v>
      </c>
      <c r="E15" s="329">
        <v>905245</v>
      </c>
      <c r="F15" s="329">
        <v>61006.8</v>
      </c>
      <c r="G15" s="595">
        <v>20.363634318621497</v>
      </c>
      <c r="H15" s="595">
        <v>14.838427847387504</v>
      </c>
      <c r="I15" s="276">
        <v>196</v>
      </c>
      <c r="J15" s="552">
        <v>1125</v>
      </c>
      <c r="K15" s="552">
        <v>13702</v>
      </c>
      <c r="L15" s="552">
        <v>1415.1</v>
      </c>
      <c r="M15" s="596">
        <v>12.179555555555556</v>
      </c>
      <c r="N15" s="597">
        <v>9.6827079358349231</v>
      </c>
      <c r="O15" s="276">
        <v>45</v>
      </c>
      <c r="P15" s="552">
        <v>444</v>
      </c>
      <c r="Q15" s="552">
        <v>7161</v>
      </c>
      <c r="R15" s="552">
        <v>582.9</v>
      </c>
      <c r="S15" s="596">
        <v>16.128378378378379</v>
      </c>
      <c r="T15" s="597">
        <v>12.285126093669584</v>
      </c>
      <c r="AB15" s="1479"/>
      <c r="AC15" s="1479"/>
      <c r="AD15" s="1479"/>
      <c r="AE15" s="1479"/>
    </row>
    <row r="16" spans="1:31" s="23" customFormat="1" ht="17.25" customHeight="1">
      <c r="A16" s="1704" t="s">
        <v>278</v>
      </c>
      <c r="B16" s="1705"/>
      <c r="C16" s="143">
        <v>3911</v>
      </c>
      <c r="D16" s="329">
        <v>45032</v>
      </c>
      <c r="E16" s="329">
        <v>917851</v>
      </c>
      <c r="F16" s="329">
        <v>62152.5</v>
      </c>
      <c r="G16" s="595">
        <v>20.382194883638302</v>
      </c>
      <c r="H16" s="595">
        <v>14.767724548489602</v>
      </c>
      <c r="I16" s="276">
        <v>215</v>
      </c>
      <c r="J16" s="552">
        <v>1293</v>
      </c>
      <c r="K16" s="552">
        <v>15753</v>
      </c>
      <c r="L16" s="552">
        <v>1590.6</v>
      </c>
      <c r="M16" s="596">
        <v>12.183294663573086</v>
      </c>
      <c r="N16" s="597">
        <v>9.9038098830629959</v>
      </c>
      <c r="O16" s="276">
        <v>46</v>
      </c>
      <c r="P16" s="552">
        <v>449</v>
      </c>
      <c r="Q16" s="552">
        <v>7324</v>
      </c>
      <c r="R16" s="552">
        <v>602.20000000000005</v>
      </c>
      <c r="S16" s="596">
        <v>16.311804008908688</v>
      </c>
      <c r="T16" s="597">
        <v>12.162072401195616</v>
      </c>
      <c r="AB16" s="1479"/>
      <c r="AC16" s="1479"/>
      <c r="AD16" s="1479"/>
      <c r="AE16" s="1479"/>
    </row>
    <row r="17" spans="1:31" s="23" customFormat="1" ht="17.25" customHeight="1" thickBot="1">
      <c r="A17" s="1710" t="s">
        <v>601</v>
      </c>
      <c r="B17" s="1711"/>
      <c r="C17" s="273">
        <v>3907</v>
      </c>
      <c r="D17" s="273">
        <v>46168</v>
      </c>
      <c r="E17" s="273">
        <v>927665</v>
      </c>
      <c r="F17" s="273">
        <v>64583.8</v>
      </c>
      <c r="G17" s="595">
        <v>20.093246404435973</v>
      </c>
      <c r="H17" s="595">
        <v>14.36374137167525</v>
      </c>
      <c r="I17" s="266">
        <v>239</v>
      </c>
      <c r="J17" s="441">
        <v>1508</v>
      </c>
      <c r="K17" s="441">
        <v>17952</v>
      </c>
      <c r="L17" s="441">
        <v>1862.4</v>
      </c>
      <c r="M17" s="595">
        <v>11.904509283819628</v>
      </c>
      <c r="N17" s="595">
        <v>9.6391752577319583</v>
      </c>
      <c r="O17" s="266">
        <v>46</v>
      </c>
      <c r="P17" s="441">
        <v>441</v>
      </c>
      <c r="Q17" s="441">
        <v>7329</v>
      </c>
      <c r="R17" s="441">
        <v>594.70000000000005</v>
      </c>
      <c r="S17" s="595">
        <v>16.61904761904762</v>
      </c>
      <c r="T17" s="1504">
        <v>12.323860770136202</v>
      </c>
      <c r="AB17" s="1479"/>
      <c r="AC17" s="1479"/>
      <c r="AD17" s="1479"/>
      <c r="AE17" s="1479"/>
    </row>
    <row r="18" spans="1:31" s="358" customFormat="1" ht="17.25" customHeight="1">
      <c r="A18" s="1909" t="s">
        <v>960</v>
      </c>
      <c r="B18" s="884" t="s">
        <v>281</v>
      </c>
      <c r="C18" s="874">
        <f>C17-C16</f>
        <v>-4</v>
      </c>
      <c r="D18" s="875">
        <f t="shared" ref="D18:R18" si="0">D17-D16</f>
        <v>1136</v>
      </c>
      <c r="E18" s="875">
        <f t="shared" si="0"/>
        <v>9814</v>
      </c>
      <c r="F18" s="875">
        <f t="shared" si="0"/>
        <v>2431.3000000000029</v>
      </c>
      <c r="G18" s="908">
        <f t="shared" ref="G18:H18" si="1">G17-G16</f>
        <v>-0.28894847920232891</v>
      </c>
      <c r="H18" s="909">
        <f t="shared" si="1"/>
        <v>-0.40398317681435181</v>
      </c>
      <c r="I18" s="874">
        <f t="shared" si="0"/>
        <v>24</v>
      </c>
      <c r="J18" s="875">
        <f t="shared" si="0"/>
        <v>215</v>
      </c>
      <c r="K18" s="875">
        <f t="shared" si="0"/>
        <v>2199</v>
      </c>
      <c r="L18" s="875">
        <f t="shared" si="0"/>
        <v>271.80000000000018</v>
      </c>
      <c r="M18" s="908">
        <f t="shared" si="0"/>
        <v>-0.27878537975345807</v>
      </c>
      <c r="N18" s="909">
        <f t="shared" si="0"/>
        <v>-0.26463462533103765</v>
      </c>
      <c r="O18" s="874">
        <f t="shared" si="0"/>
        <v>0</v>
      </c>
      <c r="P18" s="875">
        <f t="shared" si="0"/>
        <v>-8</v>
      </c>
      <c r="Q18" s="875">
        <f t="shared" si="0"/>
        <v>5</v>
      </c>
      <c r="R18" s="875">
        <f t="shared" si="0"/>
        <v>-7.5</v>
      </c>
      <c r="S18" s="908">
        <f>S17-S16</f>
        <v>0.30724361013893287</v>
      </c>
      <c r="T18" s="909">
        <f t="shared" ref="T18" si="2">T17-T16</f>
        <v>0.16178836894058612</v>
      </c>
      <c r="V18" s="23"/>
      <c r="W18" s="23"/>
      <c r="X18" s="23"/>
      <c r="Y18" s="23"/>
      <c r="Z18" s="23"/>
      <c r="AA18" s="23"/>
    </row>
    <row r="19" spans="1:31" s="358" customFormat="1" ht="17.25" customHeight="1">
      <c r="A19" s="1695"/>
      <c r="B19" s="878" t="s">
        <v>282</v>
      </c>
      <c r="C19" s="881">
        <f>C17/C16-1</f>
        <v>-1.0227563283047303E-3</v>
      </c>
      <c r="D19" s="882">
        <f t="shared" ref="D19:R19" si="3">D17/D16-1</f>
        <v>2.5226505596020576E-2</v>
      </c>
      <c r="E19" s="882">
        <f t="shared" si="3"/>
        <v>1.0692367279656612E-2</v>
      </c>
      <c r="F19" s="882">
        <f t="shared" si="3"/>
        <v>3.911829773540898E-2</v>
      </c>
      <c r="G19" s="910">
        <f t="shared" ref="G19:H19" si="4">G17/G16-1</f>
        <v>-1.4176514396606055E-2</v>
      </c>
      <c r="H19" s="911">
        <f t="shared" si="4"/>
        <v>-2.735581744417559E-2</v>
      </c>
      <c r="I19" s="881">
        <f t="shared" si="3"/>
        <v>0.1116279069767443</v>
      </c>
      <c r="J19" s="882">
        <f t="shared" si="3"/>
        <v>0.16627996906419185</v>
      </c>
      <c r="K19" s="882">
        <f t="shared" si="3"/>
        <v>0.13959245857931823</v>
      </c>
      <c r="L19" s="882">
        <f t="shared" si="3"/>
        <v>0.17087891361750285</v>
      </c>
      <c r="M19" s="910">
        <f t="shared" si="3"/>
        <v>-2.2882593539085949E-2</v>
      </c>
      <c r="N19" s="911">
        <f t="shared" si="3"/>
        <v>-2.6720487212057886E-2</v>
      </c>
      <c r="O19" s="881">
        <f t="shared" si="3"/>
        <v>0</v>
      </c>
      <c r="P19" s="882">
        <f t="shared" si="3"/>
        <v>-1.7817371937639215E-2</v>
      </c>
      <c r="Q19" s="882">
        <f t="shared" si="3"/>
        <v>6.82687056253517E-4</v>
      </c>
      <c r="R19" s="882">
        <f t="shared" si="3"/>
        <v>-1.2454334108269682E-2</v>
      </c>
      <c r="S19" s="910">
        <f t="shared" ref="S19:T19" si="5">S17/S16-1</f>
        <v>1.8835660971106005E-2</v>
      </c>
      <c r="T19" s="911">
        <f t="shared" si="5"/>
        <v>1.3302697402515218E-2</v>
      </c>
      <c r="V19" s="23"/>
      <c r="W19" s="23"/>
      <c r="X19" s="23"/>
      <c r="Y19" s="23"/>
      <c r="Z19" s="23"/>
      <c r="AA19" s="23"/>
    </row>
    <row r="20" spans="1:31" ht="17.25" customHeight="1">
      <c r="A20" s="1696" t="s">
        <v>961</v>
      </c>
      <c r="B20" s="896" t="s">
        <v>281</v>
      </c>
      <c r="C20" s="899">
        <f>C17-C12</f>
        <v>-32</v>
      </c>
      <c r="D20" s="900">
        <f t="shared" ref="D20:R20" si="6">D17-D12</f>
        <v>4079</v>
      </c>
      <c r="E20" s="900">
        <f t="shared" si="6"/>
        <v>88646</v>
      </c>
      <c r="F20" s="900">
        <f t="shared" si="6"/>
        <v>6942.7000000000044</v>
      </c>
      <c r="G20" s="912">
        <f t="shared" ref="G20:H20" si="7">G17-G12</f>
        <v>0.15884549208357868</v>
      </c>
      <c r="H20" s="913">
        <f t="shared" si="7"/>
        <v>-0.19217445921625043</v>
      </c>
      <c r="I20" s="899">
        <f t="shared" si="6"/>
        <v>115</v>
      </c>
      <c r="J20" s="900">
        <f t="shared" si="6"/>
        <v>744</v>
      </c>
      <c r="K20" s="900">
        <f t="shared" si="6"/>
        <v>9147</v>
      </c>
      <c r="L20" s="900">
        <f t="shared" si="6"/>
        <v>892.80000000000007</v>
      </c>
      <c r="M20" s="912">
        <f t="shared" si="6"/>
        <v>0.37964017387198368</v>
      </c>
      <c r="N20" s="913">
        <f t="shared" si="6"/>
        <v>0.55811090129631502</v>
      </c>
      <c r="O20" s="899">
        <f t="shared" si="6"/>
        <v>3</v>
      </c>
      <c r="P20" s="900">
        <f t="shared" si="6"/>
        <v>35</v>
      </c>
      <c r="Q20" s="900">
        <f t="shared" si="6"/>
        <v>1016</v>
      </c>
      <c r="R20" s="900">
        <f t="shared" si="6"/>
        <v>76.700000000000045</v>
      </c>
      <c r="S20" s="912">
        <f t="shared" ref="S20:T20" si="8">S17-S12</f>
        <v>1.0697865353037788</v>
      </c>
      <c r="T20" s="913">
        <f t="shared" si="8"/>
        <v>0.13660208287751452</v>
      </c>
      <c r="V20" s="23"/>
      <c r="W20" s="23"/>
      <c r="X20" s="23"/>
      <c r="Y20" s="23"/>
      <c r="Z20" s="23"/>
      <c r="AA20" s="23"/>
    </row>
    <row r="21" spans="1:31" ht="17.25" customHeight="1">
      <c r="A21" s="1695"/>
      <c r="B21" s="878" t="s">
        <v>282</v>
      </c>
      <c r="C21" s="881">
        <f>C17/C12-1</f>
        <v>-8.1238893120081368E-3</v>
      </c>
      <c r="D21" s="882">
        <f t="shared" ref="D21:R21" si="9">D17/D12-1</f>
        <v>9.6913682910023891E-2</v>
      </c>
      <c r="E21" s="882">
        <f t="shared" si="9"/>
        <v>0.10565434155841524</v>
      </c>
      <c r="F21" s="882">
        <f t="shared" si="9"/>
        <v>0.12044704212792623</v>
      </c>
      <c r="G21" s="910">
        <f t="shared" ref="G21:H21" si="10">G17/G12-1</f>
        <v>7.9684106275372812E-3</v>
      </c>
      <c r="H21" s="911">
        <f t="shared" si="10"/>
        <v>-1.3202498657515327E-2</v>
      </c>
      <c r="I21" s="973">
        <f t="shared" si="9"/>
        <v>0.92741935483870974</v>
      </c>
      <c r="J21" s="974">
        <f t="shared" si="9"/>
        <v>0.97382198952879584</v>
      </c>
      <c r="K21" s="974">
        <f t="shared" si="9"/>
        <v>1.0388415672913118</v>
      </c>
      <c r="L21" s="974">
        <f t="shared" si="9"/>
        <v>0.92079207920792094</v>
      </c>
      <c r="M21" s="910">
        <f t="shared" si="9"/>
        <v>3.2940953190027988E-2</v>
      </c>
      <c r="N21" s="911">
        <f t="shared" si="9"/>
        <v>6.1458754105270463E-2</v>
      </c>
      <c r="O21" s="881">
        <f t="shared" si="9"/>
        <v>6.9767441860465018E-2</v>
      </c>
      <c r="P21" s="882">
        <f t="shared" si="9"/>
        <v>8.6206896551724199E-2</v>
      </c>
      <c r="Q21" s="882">
        <f t="shared" si="9"/>
        <v>0.16093774750514811</v>
      </c>
      <c r="R21" s="882">
        <f t="shared" si="9"/>
        <v>0.1480694980694981</v>
      </c>
      <c r="S21" s="910">
        <f t="shared" ref="S21:T21" si="11">S17/S12-1</f>
        <v>6.8799831036485681E-2</v>
      </c>
      <c r="T21" s="911">
        <f t="shared" si="11"/>
        <v>1.1208597961437139E-2</v>
      </c>
      <c r="V21" s="23"/>
      <c r="W21" s="23"/>
      <c r="X21" s="23"/>
      <c r="Y21" s="23"/>
      <c r="Z21" s="23"/>
      <c r="AA21" s="23"/>
    </row>
    <row r="22" spans="1:31" s="358" customFormat="1" ht="17.25" customHeight="1">
      <c r="A22" s="1696" t="s">
        <v>962</v>
      </c>
      <c r="B22" s="896" t="s">
        <v>281</v>
      </c>
      <c r="C22" s="899">
        <f>C17-C7</f>
        <v>-106</v>
      </c>
      <c r="D22" s="900">
        <f t="shared" ref="D22:R22" si="12">D17-D7</f>
        <v>5078</v>
      </c>
      <c r="E22" s="900">
        <f t="shared" si="12"/>
        <v>144123</v>
      </c>
      <c r="F22" s="900">
        <f t="shared" si="12"/>
        <v>7314.9000000000087</v>
      </c>
      <c r="G22" s="912">
        <f t="shared" ref="G22:H22" si="13">G17-G7</f>
        <v>1.0243245256333466</v>
      </c>
      <c r="H22" s="913">
        <f t="shared" si="13"/>
        <v>0.68193501604418216</v>
      </c>
      <c r="I22" s="899">
        <f t="shared" si="12"/>
        <v>167</v>
      </c>
      <c r="J22" s="900">
        <f t="shared" si="12"/>
        <v>994</v>
      </c>
      <c r="K22" s="900">
        <f t="shared" si="12"/>
        <v>12242</v>
      </c>
      <c r="L22" s="900">
        <f t="shared" si="12"/>
        <v>1169.4000000000001</v>
      </c>
      <c r="M22" s="912">
        <f t="shared" si="12"/>
        <v>0.79555986747721619</v>
      </c>
      <c r="N22" s="913">
        <f t="shared" si="12"/>
        <v>1.3996370181937188</v>
      </c>
      <c r="O22" s="899">
        <f t="shared" si="12"/>
        <v>6</v>
      </c>
      <c r="P22" s="900">
        <f t="shared" si="12"/>
        <v>104</v>
      </c>
      <c r="Q22" s="900">
        <f t="shared" si="12"/>
        <v>2122</v>
      </c>
      <c r="R22" s="900">
        <f t="shared" si="12"/>
        <v>139.30000000000007</v>
      </c>
      <c r="S22" s="912">
        <f t="shared" ref="S22:T22" si="14">S17-S7</f>
        <v>1.1680090433799641</v>
      </c>
      <c r="T22" s="913">
        <f t="shared" si="14"/>
        <v>0.88995651014498378</v>
      </c>
      <c r="V22" s="23"/>
      <c r="W22" s="23"/>
      <c r="X22" s="23"/>
      <c r="Y22" s="23"/>
      <c r="Z22" s="23"/>
      <c r="AA22" s="23"/>
    </row>
    <row r="23" spans="1:31" ht="17.25" customHeight="1" thickBot="1">
      <c r="A23" s="1697"/>
      <c r="B23" s="914" t="s">
        <v>282</v>
      </c>
      <c r="C23" s="915">
        <f>C17/C7-1</f>
        <v>-2.6414153999501644E-2</v>
      </c>
      <c r="D23" s="916">
        <f t="shared" ref="D23:R23" si="15">D17/D7-1</f>
        <v>0.12358238014115352</v>
      </c>
      <c r="E23" s="916">
        <f t="shared" si="15"/>
        <v>0.18393781060874859</v>
      </c>
      <c r="F23" s="916">
        <f t="shared" si="15"/>
        <v>0.1277290117323715</v>
      </c>
      <c r="G23" s="917">
        <f t="shared" ref="G23:H23" si="16">G17/G7-1</f>
        <v>5.3716960620201926E-2</v>
      </c>
      <c r="H23" s="918">
        <f t="shared" si="16"/>
        <v>4.9842469504292941E-2</v>
      </c>
      <c r="I23" s="975">
        <f t="shared" si="15"/>
        <v>2.3194444444444446</v>
      </c>
      <c r="J23" s="976">
        <f t="shared" si="15"/>
        <v>1.9338521400778208</v>
      </c>
      <c r="K23" s="976">
        <f t="shared" si="15"/>
        <v>2.1439579684763572</v>
      </c>
      <c r="L23" s="976">
        <f t="shared" si="15"/>
        <v>1.6874458874458877</v>
      </c>
      <c r="M23" s="917">
        <f t="shared" si="15"/>
        <v>7.1614320820190702E-2</v>
      </c>
      <c r="N23" s="918">
        <f t="shared" si="15"/>
        <v>0.16986838066694343</v>
      </c>
      <c r="O23" s="915">
        <f t="shared" si="15"/>
        <v>0.14999999999999991</v>
      </c>
      <c r="P23" s="916">
        <f t="shared" si="15"/>
        <v>0.3086053412462908</v>
      </c>
      <c r="Q23" s="916">
        <f t="shared" si="15"/>
        <v>0.40752832725177646</v>
      </c>
      <c r="R23" s="916">
        <f t="shared" si="15"/>
        <v>0.30588493631971914</v>
      </c>
      <c r="S23" s="917">
        <f t="shared" ref="S23:T23" si="17">S17/S7-1</f>
        <v>7.5594209260427814E-2</v>
      </c>
      <c r="T23" s="918">
        <f t="shared" si="17"/>
        <v>7.7834875114274116E-2</v>
      </c>
      <c r="V23" s="23"/>
      <c r="W23" s="23"/>
      <c r="X23" s="23"/>
      <c r="Y23" s="23"/>
      <c r="Z23" s="23"/>
      <c r="AA23" s="23"/>
    </row>
    <row r="24" spans="1:31" ht="17.25" customHeight="1">
      <c r="A24" s="177" t="s">
        <v>19</v>
      </c>
    </row>
    <row r="25" spans="1:31" ht="17.25" customHeight="1">
      <c r="A25" s="177" t="s">
        <v>946</v>
      </c>
    </row>
    <row r="28" spans="1:31"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</row>
    <row r="29" spans="1:31"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55"/>
      <c r="R29" s="455"/>
      <c r="S29" s="455"/>
      <c r="T29" s="455"/>
    </row>
    <row r="30" spans="1:3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</row>
    <row r="31" spans="1:31"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</row>
    <row r="32" spans="1:3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</row>
    <row r="33" spans="3:20"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</row>
  </sheetData>
  <mergeCells count="36">
    <mergeCell ref="S5:S6"/>
    <mergeCell ref="T5:T6"/>
    <mergeCell ref="O3:T4"/>
    <mergeCell ref="M5:M6"/>
    <mergeCell ref="N5:N6"/>
    <mergeCell ref="R5:R6"/>
    <mergeCell ref="I3:N4"/>
    <mergeCell ref="I5:I6"/>
    <mergeCell ref="J5:J6"/>
    <mergeCell ref="O5:O6"/>
    <mergeCell ref="K5:K6"/>
    <mergeCell ref="L5:L6"/>
    <mergeCell ref="A3:B6"/>
    <mergeCell ref="C5:C6"/>
    <mergeCell ref="D5:D6"/>
    <mergeCell ref="E5:E6"/>
    <mergeCell ref="F5:F6"/>
    <mergeCell ref="C3:H4"/>
    <mergeCell ref="G5:G6"/>
    <mergeCell ref="H5:H6"/>
    <mergeCell ref="A18:A19"/>
    <mergeCell ref="A20:A21"/>
    <mergeCell ref="A22:A23"/>
    <mergeCell ref="P5:P6"/>
    <mergeCell ref="Q5:Q6"/>
    <mergeCell ref="A7:B7"/>
    <mergeCell ref="A8:B8"/>
    <mergeCell ref="A9:B9"/>
    <mergeCell ref="A15:B15"/>
    <mergeCell ref="A16:B16"/>
    <mergeCell ref="A17:B17"/>
    <mergeCell ref="A10:B10"/>
    <mergeCell ref="A11:B11"/>
    <mergeCell ref="A12:B12"/>
    <mergeCell ref="A13:B13"/>
    <mergeCell ref="A14:B14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T2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Y32"/>
  <sheetViews>
    <sheetView zoomScaleNormal="100" workbookViewId="0"/>
  </sheetViews>
  <sheetFormatPr defaultRowHeight="15"/>
  <cols>
    <col min="1" max="1" width="12.85546875" customWidth="1"/>
    <col min="2" max="2" width="5.7109375" style="314" customWidth="1"/>
    <col min="3" max="4" width="7.140625" customWidth="1"/>
    <col min="5" max="7" width="7.5703125" customWidth="1"/>
    <col min="8" max="9" width="7.5703125" style="314" customWidth="1"/>
    <col min="10" max="13" width="7.5703125" customWidth="1"/>
    <col min="14" max="14" width="6.42578125" customWidth="1"/>
  </cols>
  <sheetData>
    <row r="1" spans="1:25" ht="17.25" customHeight="1">
      <c r="A1" s="356" t="s">
        <v>996</v>
      </c>
      <c r="B1" s="356"/>
      <c r="C1" s="163"/>
      <c r="D1" s="163"/>
      <c r="E1" s="163"/>
      <c r="F1" s="163"/>
      <c r="G1" s="163"/>
      <c r="H1" s="309"/>
      <c r="I1" s="309"/>
      <c r="J1" s="163"/>
      <c r="K1" s="163"/>
      <c r="L1" s="163"/>
      <c r="M1" s="163"/>
      <c r="N1" s="163"/>
      <c r="R1" s="790"/>
    </row>
    <row r="2" spans="1:25" s="1085" customFormat="1" ht="17.25" customHeight="1" thickBot="1">
      <c r="A2" s="517" t="s">
        <v>283</v>
      </c>
      <c r="B2" s="1084"/>
      <c r="C2" s="1084"/>
      <c r="D2" s="1084"/>
      <c r="E2" s="1084"/>
      <c r="F2" s="1084"/>
      <c r="G2" s="1084"/>
      <c r="H2" s="1084"/>
      <c r="I2" s="1084"/>
      <c r="J2" s="1084"/>
      <c r="K2" s="1084"/>
      <c r="L2" s="1084"/>
      <c r="M2" s="1084"/>
      <c r="N2" s="1084"/>
    </row>
    <row r="3" spans="1:25" ht="17.25" customHeight="1">
      <c r="A3" s="1698" t="s">
        <v>288</v>
      </c>
      <c r="B3" s="1699"/>
      <c r="C3" s="1664" t="s">
        <v>284</v>
      </c>
      <c r="D3" s="1664" t="s">
        <v>285</v>
      </c>
      <c r="E3" s="1682" t="s">
        <v>286</v>
      </c>
      <c r="F3" s="1683"/>
      <c r="G3" s="1683"/>
      <c r="H3" s="1683"/>
      <c r="I3" s="1683"/>
      <c r="J3" s="1683"/>
      <c r="K3" s="1684"/>
      <c r="L3" s="1685" t="s">
        <v>287</v>
      </c>
      <c r="M3" s="1683"/>
      <c r="N3" s="1686"/>
      <c r="O3" s="1658" t="s">
        <v>313</v>
      </c>
      <c r="P3" s="1661" t="s">
        <v>314</v>
      </c>
    </row>
    <row r="4" spans="1:25" ht="24.75" customHeight="1">
      <c r="A4" s="1700"/>
      <c r="B4" s="1701"/>
      <c r="C4" s="1665"/>
      <c r="D4" s="1665"/>
      <c r="E4" s="1687" t="s">
        <v>4</v>
      </c>
      <c r="F4" s="1668" t="s">
        <v>272</v>
      </c>
      <c r="G4" s="1669"/>
      <c r="H4" s="1668" t="s">
        <v>273</v>
      </c>
      <c r="I4" s="1669"/>
      <c r="J4" s="1668" t="s">
        <v>652</v>
      </c>
      <c r="K4" s="1693"/>
      <c r="L4" s="1690" t="s">
        <v>4</v>
      </c>
      <c r="M4" s="1680" t="s">
        <v>272</v>
      </c>
      <c r="N4" s="1681"/>
      <c r="O4" s="1659"/>
      <c r="P4" s="1662"/>
    </row>
    <row r="5" spans="1:25" ht="8.25" customHeight="1">
      <c r="A5" s="1700"/>
      <c r="B5" s="1701"/>
      <c r="C5" s="1666"/>
      <c r="D5" s="1666"/>
      <c r="E5" s="1688"/>
      <c r="F5" s="1670" t="s">
        <v>7</v>
      </c>
      <c r="G5" s="1674" t="s">
        <v>218</v>
      </c>
      <c r="H5" s="1670" t="s">
        <v>219</v>
      </c>
      <c r="I5" s="1674" t="s">
        <v>220</v>
      </c>
      <c r="J5" s="1670" t="s">
        <v>602</v>
      </c>
      <c r="K5" s="1672" t="s">
        <v>603</v>
      </c>
      <c r="L5" s="1691"/>
      <c r="M5" s="1676" t="s">
        <v>9</v>
      </c>
      <c r="N5" s="1678" t="s">
        <v>221</v>
      </c>
      <c r="O5" s="1659"/>
      <c r="P5" s="1662"/>
    </row>
    <row r="6" spans="1:25" ht="8.25" customHeight="1" thickBot="1">
      <c r="A6" s="1702"/>
      <c r="B6" s="1703"/>
      <c r="C6" s="1667"/>
      <c r="D6" s="1667"/>
      <c r="E6" s="1689"/>
      <c r="F6" s="1671"/>
      <c r="G6" s="1675"/>
      <c r="H6" s="1671"/>
      <c r="I6" s="1675"/>
      <c r="J6" s="1671"/>
      <c r="K6" s="1673"/>
      <c r="L6" s="1692"/>
      <c r="M6" s="1677"/>
      <c r="N6" s="1679"/>
      <c r="O6" s="1660"/>
      <c r="P6" s="1663"/>
    </row>
    <row r="7" spans="1:25" ht="17.25" customHeight="1">
      <c r="A7" s="1704" t="s">
        <v>11</v>
      </c>
      <c r="B7" s="1705"/>
      <c r="C7" s="439">
        <v>4826</v>
      </c>
      <c r="D7" s="439">
        <v>13452</v>
      </c>
      <c r="E7" s="255">
        <v>314008</v>
      </c>
      <c r="F7" s="563">
        <v>150613</v>
      </c>
      <c r="G7" s="257">
        <v>163395</v>
      </c>
      <c r="H7" s="563">
        <v>310045</v>
      </c>
      <c r="I7" s="257">
        <v>3963</v>
      </c>
      <c r="J7" s="563">
        <v>305038</v>
      </c>
      <c r="K7" s="253">
        <v>8970</v>
      </c>
      <c r="L7" s="236">
        <v>24584.3</v>
      </c>
      <c r="M7" s="564">
        <v>24542.199999999903</v>
      </c>
      <c r="N7" s="320">
        <v>42.10000000009677</v>
      </c>
      <c r="O7" s="864">
        <v>23.342848647041333</v>
      </c>
      <c r="P7" s="865">
        <v>12.772704530940478</v>
      </c>
      <c r="Q7" s="286"/>
      <c r="R7" s="1478"/>
      <c r="S7" s="1478"/>
      <c r="T7" s="1478"/>
      <c r="V7" s="1478"/>
      <c r="X7" s="1478"/>
      <c r="Y7" s="1478"/>
    </row>
    <row r="8" spans="1:25" ht="17.25" customHeight="1">
      <c r="A8" s="1704" t="s">
        <v>12</v>
      </c>
      <c r="B8" s="1705"/>
      <c r="C8" s="439">
        <v>4880</v>
      </c>
      <c r="D8" s="439">
        <v>13988</v>
      </c>
      <c r="E8" s="257">
        <v>328612</v>
      </c>
      <c r="F8" s="563">
        <v>157799</v>
      </c>
      <c r="G8" s="257">
        <v>170813</v>
      </c>
      <c r="H8" s="563">
        <v>324389</v>
      </c>
      <c r="I8" s="257">
        <v>4223</v>
      </c>
      <c r="J8" s="563">
        <v>319376</v>
      </c>
      <c r="K8" s="253">
        <v>9236</v>
      </c>
      <c r="L8" s="236">
        <v>25736.799999999999</v>
      </c>
      <c r="M8" s="564">
        <v>25670.599999999919</v>
      </c>
      <c r="N8" s="320">
        <v>66.200000000080763</v>
      </c>
      <c r="O8" s="864">
        <v>23.4924220760652</v>
      </c>
      <c r="P8" s="865">
        <v>12.768176307854901</v>
      </c>
      <c r="Q8" s="286"/>
      <c r="R8" s="1478"/>
      <c r="S8" s="1478"/>
      <c r="T8" s="1478"/>
      <c r="V8" s="1478"/>
      <c r="X8" s="1478"/>
      <c r="Y8" s="1478"/>
    </row>
    <row r="9" spans="1:25" ht="17.25" customHeight="1">
      <c r="A9" s="1704" t="s">
        <v>13</v>
      </c>
      <c r="B9" s="1705"/>
      <c r="C9" s="439">
        <v>4931</v>
      </c>
      <c r="D9" s="439">
        <v>14481</v>
      </c>
      <c r="E9" s="257">
        <v>342521</v>
      </c>
      <c r="F9" s="563">
        <v>164387</v>
      </c>
      <c r="G9" s="257">
        <v>178134</v>
      </c>
      <c r="H9" s="563">
        <v>337807</v>
      </c>
      <c r="I9" s="257">
        <v>4714</v>
      </c>
      <c r="J9" s="563">
        <v>333011</v>
      </c>
      <c r="K9" s="253">
        <v>9510</v>
      </c>
      <c r="L9" s="236">
        <v>26780.599999999911</v>
      </c>
      <c r="M9" s="564">
        <v>26687.699999999913</v>
      </c>
      <c r="N9" s="320">
        <v>92.899999999997817</v>
      </c>
      <c r="O9" s="864">
        <v>23.653131689800428</v>
      </c>
      <c r="P9" s="865">
        <v>12.789892683509747</v>
      </c>
      <c r="Q9" s="286"/>
      <c r="R9" s="1478"/>
      <c r="S9" s="1478"/>
      <c r="T9" s="1478"/>
      <c r="V9" s="1478"/>
      <c r="X9" s="1478"/>
      <c r="Y9" s="1478"/>
    </row>
    <row r="10" spans="1:25" ht="17.25" customHeight="1">
      <c r="A10" s="1704" t="s">
        <v>14</v>
      </c>
      <c r="B10" s="1705"/>
      <c r="C10" s="439">
        <v>5011</v>
      </c>
      <c r="D10" s="439">
        <v>14972</v>
      </c>
      <c r="E10" s="257">
        <v>354340</v>
      </c>
      <c r="F10" s="563">
        <v>170705</v>
      </c>
      <c r="G10" s="257">
        <v>183635</v>
      </c>
      <c r="H10" s="256">
        <v>348906</v>
      </c>
      <c r="I10" s="257">
        <v>5434</v>
      </c>
      <c r="J10" s="256">
        <v>344573</v>
      </c>
      <c r="K10" s="253">
        <v>9767</v>
      </c>
      <c r="L10" s="236">
        <v>27739.200000000001</v>
      </c>
      <c r="M10" s="564">
        <v>27627.9</v>
      </c>
      <c r="N10" s="320">
        <v>111.29999999999927</v>
      </c>
      <c r="O10" s="864">
        <v>23.666844776916911</v>
      </c>
      <c r="P10" s="865">
        <v>12.773980504124127</v>
      </c>
      <c r="Q10" s="286"/>
      <c r="R10" s="1478"/>
      <c r="S10" s="1478"/>
      <c r="T10" s="1478"/>
      <c r="V10" s="1478"/>
      <c r="X10" s="1478"/>
      <c r="Y10" s="1478"/>
    </row>
    <row r="11" spans="1:25" ht="17.25" customHeight="1">
      <c r="A11" s="1704" t="s">
        <v>15</v>
      </c>
      <c r="B11" s="1705"/>
      <c r="C11" s="439">
        <v>5085</v>
      </c>
      <c r="D11" s="439">
        <v>15390</v>
      </c>
      <c r="E11" s="257">
        <v>363568</v>
      </c>
      <c r="F11" s="563">
        <v>175049</v>
      </c>
      <c r="G11" s="257">
        <v>188519</v>
      </c>
      <c r="H11" s="256">
        <v>357261</v>
      </c>
      <c r="I11" s="257">
        <v>6307</v>
      </c>
      <c r="J11" s="256">
        <v>353505</v>
      </c>
      <c r="K11" s="253">
        <v>10063</v>
      </c>
      <c r="L11" s="236">
        <v>28583</v>
      </c>
      <c r="M11" s="564">
        <v>28450.69999999995</v>
      </c>
      <c r="N11" s="320">
        <v>132.3000000000502</v>
      </c>
      <c r="O11" s="864">
        <v>23.623651721897335</v>
      </c>
      <c r="P11" s="865">
        <v>12.71972850995347</v>
      </c>
      <c r="Q11" s="286"/>
      <c r="R11" s="1478"/>
      <c r="S11" s="1478"/>
      <c r="T11" s="1478"/>
      <c r="V11" s="1478"/>
      <c r="X11" s="1478"/>
      <c r="Y11" s="1478"/>
    </row>
    <row r="12" spans="1:25" ht="17.25" customHeight="1">
      <c r="A12" s="1704" t="s">
        <v>16</v>
      </c>
      <c r="B12" s="1705"/>
      <c r="C12" s="439">
        <v>5158</v>
      </c>
      <c r="D12" s="439">
        <v>15729</v>
      </c>
      <c r="E12" s="257">
        <v>367603</v>
      </c>
      <c r="F12" s="563">
        <v>176574</v>
      </c>
      <c r="G12" s="257">
        <v>191029</v>
      </c>
      <c r="H12" s="256">
        <v>360389</v>
      </c>
      <c r="I12" s="257">
        <v>7214</v>
      </c>
      <c r="J12" s="256">
        <v>357291</v>
      </c>
      <c r="K12" s="253">
        <v>10312</v>
      </c>
      <c r="L12" s="236">
        <v>29283.4</v>
      </c>
      <c r="M12" s="564">
        <v>29129.699999999822</v>
      </c>
      <c r="N12" s="320">
        <v>153.70000000017899</v>
      </c>
      <c r="O12" s="864">
        <v>23.371034395066438</v>
      </c>
      <c r="P12" s="865">
        <v>12.553289577029989</v>
      </c>
      <c r="Q12" s="286"/>
      <c r="R12" s="1478"/>
      <c r="S12" s="1478"/>
      <c r="T12" s="1478"/>
      <c r="V12" s="1478"/>
      <c r="X12" s="1478"/>
      <c r="Y12" s="1478"/>
    </row>
    <row r="13" spans="1:25" ht="17.25" customHeight="1">
      <c r="A13" s="1704" t="s">
        <v>17</v>
      </c>
      <c r="B13" s="1705"/>
      <c r="C13" s="439">
        <v>5209</v>
      </c>
      <c r="D13" s="439">
        <v>15848</v>
      </c>
      <c r="E13" s="257">
        <v>367361</v>
      </c>
      <c r="F13" s="542">
        <v>176418</v>
      </c>
      <c r="G13" s="257">
        <v>190943</v>
      </c>
      <c r="H13" s="257">
        <v>359059</v>
      </c>
      <c r="I13" s="257">
        <v>8302</v>
      </c>
      <c r="J13" s="257">
        <v>356825</v>
      </c>
      <c r="K13" s="253">
        <v>10536</v>
      </c>
      <c r="L13" s="236">
        <v>29513.8</v>
      </c>
      <c r="M13" s="257">
        <v>29354.1</v>
      </c>
      <c r="N13" s="320">
        <v>159.70000000000073</v>
      </c>
      <c r="O13" s="864">
        <v>23.180275113579</v>
      </c>
      <c r="P13" s="865">
        <v>12.447092546537553</v>
      </c>
      <c r="Q13" s="286"/>
      <c r="R13" s="1478"/>
      <c r="S13" s="1478"/>
      <c r="T13" s="1478"/>
      <c r="V13" s="1478"/>
      <c r="X13" s="1478"/>
      <c r="Y13" s="1478"/>
    </row>
    <row r="14" spans="1:25" ht="17.25" customHeight="1">
      <c r="A14" s="1704" t="s">
        <v>18</v>
      </c>
      <c r="B14" s="1705"/>
      <c r="C14" s="439">
        <v>5209</v>
      </c>
      <c r="D14" s="439">
        <v>15856</v>
      </c>
      <c r="E14" s="257">
        <v>362653</v>
      </c>
      <c r="F14" s="257">
        <v>174058</v>
      </c>
      <c r="G14" s="257">
        <v>188595</v>
      </c>
      <c r="H14" s="257">
        <v>353159</v>
      </c>
      <c r="I14" s="257">
        <v>9494</v>
      </c>
      <c r="J14" s="257">
        <v>352167</v>
      </c>
      <c r="K14" s="253">
        <v>10486</v>
      </c>
      <c r="L14" s="236">
        <v>29629.5</v>
      </c>
      <c r="M14" s="257">
        <v>29463.200000000001</v>
      </c>
      <c r="N14" s="320">
        <v>166.29999999999927</v>
      </c>
      <c r="O14" s="864">
        <v>22.871657416750757</v>
      </c>
      <c r="P14" s="865">
        <v>12.239592298216305</v>
      </c>
      <c r="Q14" s="286"/>
      <c r="R14" s="1478"/>
      <c r="S14" s="1478"/>
      <c r="T14" s="1478"/>
      <c r="V14" s="1478"/>
      <c r="X14" s="1478"/>
      <c r="Y14" s="1478"/>
    </row>
    <row r="15" spans="1:25" ht="17.25" customHeight="1">
      <c r="A15" s="1704" t="s">
        <v>217</v>
      </c>
      <c r="B15" s="1705"/>
      <c r="C15" s="439">
        <v>5269</v>
      </c>
      <c r="D15" s="439">
        <v>15969</v>
      </c>
      <c r="E15" s="255">
        <v>362756</v>
      </c>
      <c r="F15" s="256">
        <v>174333</v>
      </c>
      <c r="G15" s="255">
        <v>188423</v>
      </c>
      <c r="H15" s="255">
        <v>352287</v>
      </c>
      <c r="I15" s="255">
        <v>10469</v>
      </c>
      <c r="J15" s="255">
        <v>351968</v>
      </c>
      <c r="K15" s="237">
        <v>10788</v>
      </c>
      <c r="L15" s="236">
        <v>30303.200000000001</v>
      </c>
      <c r="M15" s="263">
        <v>30126.5</v>
      </c>
      <c r="N15" s="321">
        <v>176.70000000000073</v>
      </c>
      <c r="O15" s="864">
        <v>22.716262759095748</v>
      </c>
      <c r="P15" s="865">
        <v>11.970880963066607</v>
      </c>
      <c r="Q15" s="286"/>
      <c r="R15" s="1478"/>
      <c r="S15" s="1478"/>
      <c r="T15" s="1478"/>
      <c r="V15" s="1478"/>
      <c r="X15" s="1478"/>
      <c r="Y15" s="1478"/>
    </row>
    <row r="16" spans="1:25" s="314" customFormat="1" ht="17.25" customHeight="1">
      <c r="A16" s="1704" t="s">
        <v>278</v>
      </c>
      <c r="B16" s="1705"/>
      <c r="C16" s="439">
        <v>5287</v>
      </c>
      <c r="D16" s="439">
        <v>16064</v>
      </c>
      <c r="E16" s="255">
        <v>363776</v>
      </c>
      <c r="F16" s="256">
        <v>174772</v>
      </c>
      <c r="G16" s="255">
        <v>189004</v>
      </c>
      <c r="H16" s="255">
        <v>352433</v>
      </c>
      <c r="I16" s="255">
        <v>11343</v>
      </c>
      <c r="J16" s="255">
        <v>352531</v>
      </c>
      <c r="K16" s="237">
        <v>11245</v>
      </c>
      <c r="L16" s="236">
        <v>30580.799999999999</v>
      </c>
      <c r="M16" s="263">
        <v>30403.7</v>
      </c>
      <c r="N16" s="321">
        <v>177.1</v>
      </c>
      <c r="O16" s="864">
        <v>22.645420000000001</v>
      </c>
      <c r="P16" s="865">
        <v>11.895569999999999</v>
      </c>
      <c r="Q16" s="286"/>
      <c r="R16" s="1478"/>
      <c r="S16" s="1478"/>
      <c r="T16" s="1478"/>
      <c r="V16" s="1478"/>
      <c r="X16" s="1478"/>
      <c r="Y16" s="1478"/>
    </row>
    <row r="17" spans="1:25" s="314" customFormat="1" ht="17.25" customHeight="1" thickBot="1">
      <c r="A17" s="1704" t="s">
        <v>601</v>
      </c>
      <c r="B17" s="1705"/>
      <c r="C17" s="1092">
        <v>5304</v>
      </c>
      <c r="D17" s="1092">
        <v>16295</v>
      </c>
      <c r="E17" s="1091">
        <v>364909</v>
      </c>
      <c r="F17" s="1090">
        <v>175540</v>
      </c>
      <c r="G17" s="1090">
        <v>189369</v>
      </c>
      <c r="H17" s="1090">
        <v>352967</v>
      </c>
      <c r="I17" s="1090">
        <v>11942</v>
      </c>
      <c r="J17" s="1090">
        <v>353214</v>
      </c>
      <c r="K17" s="1093">
        <v>11695</v>
      </c>
      <c r="L17" s="1103">
        <v>32372.6</v>
      </c>
      <c r="M17" s="1090">
        <v>32171.5</v>
      </c>
      <c r="N17" s="1104">
        <v>201.09999999999854</v>
      </c>
      <c r="O17" s="866">
        <v>22.393924516722922</v>
      </c>
      <c r="P17" s="867">
        <v>11.272156082613074</v>
      </c>
      <c r="Q17" s="286"/>
      <c r="R17" s="1478"/>
      <c r="S17" s="1478"/>
      <c r="T17" s="1478"/>
      <c r="V17" s="1478"/>
      <c r="X17" s="1478"/>
      <c r="Y17" s="1478"/>
    </row>
    <row r="18" spans="1:25" s="314" customFormat="1" ht="17.25" customHeight="1">
      <c r="A18" s="1694" t="s">
        <v>960</v>
      </c>
      <c r="B18" s="871" t="s">
        <v>281</v>
      </c>
      <c r="C18" s="872">
        <f>C17-C16</f>
        <v>17</v>
      </c>
      <c r="D18" s="872">
        <f t="shared" ref="D18:N18" si="0">D17-D16</f>
        <v>231</v>
      </c>
      <c r="E18" s="930">
        <f t="shared" si="0"/>
        <v>1133</v>
      </c>
      <c r="F18" s="875">
        <f t="shared" si="0"/>
        <v>768</v>
      </c>
      <c r="G18" s="875">
        <f t="shared" si="0"/>
        <v>365</v>
      </c>
      <c r="H18" s="875">
        <f t="shared" ref="H18:I18" si="1">H17-H16</f>
        <v>534</v>
      </c>
      <c r="I18" s="875">
        <f t="shared" si="1"/>
        <v>599</v>
      </c>
      <c r="J18" s="875">
        <f t="shared" si="0"/>
        <v>683</v>
      </c>
      <c r="K18" s="1094">
        <f t="shared" si="0"/>
        <v>450</v>
      </c>
      <c r="L18" s="874">
        <f t="shared" si="0"/>
        <v>1791.7999999999993</v>
      </c>
      <c r="M18" s="875">
        <f t="shared" si="0"/>
        <v>1767.7999999999993</v>
      </c>
      <c r="N18" s="876">
        <f t="shared" si="0"/>
        <v>23.99999999999855</v>
      </c>
      <c r="O18" s="1100">
        <f t="shared" ref="O18:P18" si="2">O17-O16</f>
        <v>-0.25149548327707905</v>
      </c>
      <c r="P18" s="877">
        <f t="shared" si="2"/>
        <v>-0.62341391738692487</v>
      </c>
    </row>
    <row r="19" spans="1:25" s="314" customFormat="1" ht="17.25" customHeight="1">
      <c r="A19" s="1695"/>
      <c r="B19" s="878" t="s">
        <v>282</v>
      </c>
      <c r="C19" s="879">
        <f>C17/C16-1</f>
        <v>3.215434083601254E-3</v>
      </c>
      <c r="D19" s="879">
        <f t="shared" ref="D19:N19" si="3">D17/D16-1</f>
        <v>1.4379980079681332E-2</v>
      </c>
      <c r="E19" s="942">
        <f t="shared" si="3"/>
        <v>3.114554011259596E-3</v>
      </c>
      <c r="F19" s="882">
        <f>F17/F16-1</f>
        <v>4.3942965692445046E-3</v>
      </c>
      <c r="G19" s="882">
        <f t="shared" si="3"/>
        <v>1.9311760597660044E-3</v>
      </c>
      <c r="H19" s="882">
        <f t="shared" ref="H19:I19" si="4">H17/H16-1</f>
        <v>1.515181608986671E-3</v>
      </c>
      <c r="I19" s="882">
        <f t="shared" si="4"/>
        <v>5.280789914484707E-2</v>
      </c>
      <c r="J19" s="882">
        <f t="shared" si="3"/>
        <v>1.9374182695990338E-3</v>
      </c>
      <c r="K19" s="1095">
        <f t="shared" si="3"/>
        <v>4.0017785682525675E-2</v>
      </c>
      <c r="L19" s="881">
        <f t="shared" si="3"/>
        <v>5.859231936378384E-2</v>
      </c>
      <c r="M19" s="882">
        <f t="shared" si="3"/>
        <v>5.8144239023539823E-2</v>
      </c>
      <c r="N19" s="883">
        <f t="shared" si="3"/>
        <v>0.13551665725577955</v>
      </c>
      <c r="O19" s="942">
        <f t="shared" ref="O19:P19" si="5">O17/O16-1</f>
        <v>-1.1105799021483342E-2</v>
      </c>
      <c r="P19" s="883">
        <f t="shared" si="5"/>
        <v>-5.2407233733812286E-2</v>
      </c>
    </row>
    <row r="20" spans="1:25" s="314" customFormat="1" ht="17.25" customHeight="1">
      <c r="A20" s="1696" t="s">
        <v>961</v>
      </c>
      <c r="B20" s="884" t="s">
        <v>281</v>
      </c>
      <c r="C20" s="885">
        <f>C17-C12</f>
        <v>146</v>
      </c>
      <c r="D20" s="885">
        <f t="shared" ref="D20:N20" si="6">D17-D12</f>
        <v>566</v>
      </c>
      <c r="E20" s="946">
        <f t="shared" si="6"/>
        <v>-2694</v>
      </c>
      <c r="F20" s="888">
        <f t="shared" si="6"/>
        <v>-1034</v>
      </c>
      <c r="G20" s="888">
        <f t="shared" si="6"/>
        <v>-1660</v>
      </c>
      <c r="H20" s="888">
        <f t="shared" ref="H20:I20" si="7">H17-H12</f>
        <v>-7422</v>
      </c>
      <c r="I20" s="888">
        <f t="shared" si="7"/>
        <v>4728</v>
      </c>
      <c r="J20" s="888">
        <f t="shared" si="6"/>
        <v>-4077</v>
      </c>
      <c r="K20" s="1096">
        <f t="shared" si="6"/>
        <v>1383</v>
      </c>
      <c r="L20" s="887">
        <f t="shared" si="6"/>
        <v>3089.1999999999971</v>
      </c>
      <c r="M20" s="888">
        <f t="shared" si="6"/>
        <v>3041.8000000001775</v>
      </c>
      <c r="N20" s="889">
        <f t="shared" si="6"/>
        <v>47.399999999819556</v>
      </c>
      <c r="O20" s="1101">
        <f t="shared" ref="O20:P20" si="8">O17-O12</f>
        <v>-0.9771098783435157</v>
      </c>
      <c r="P20" s="890">
        <f t="shared" si="8"/>
        <v>-1.281133494416915</v>
      </c>
    </row>
    <row r="21" spans="1:25" s="314" customFormat="1" ht="17.25" customHeight="1">
      <c r="A21" s="1695"/>
      <c r="B21" s="891" t="s">
        <v>282</v>
      </c>
      <c r="C21" s="892">
        <f>C17/C12-1</f>
        <v>2.8305544784800407E-2</v>
      </c>
      <c r="D21" s="892">
        <f t="shared" ref="D21:N21" si="9">D17/D12-1</f>
        <v>3.5984487252844977E-2</v>
      </c>
      <c r="E21" s="1652">
        <f>E17/E12-1</f>
        <v>-7.3285582544212469E-3</v>
      </c>
      <c r="F21" s="894">
        <f t="shared" si="9"/>
        <v>-5.8559017748932574E-3</v>
      </c>
      <c r="G21" s="894">
        <f t="shared" si="9"/>
        <v>-8.6897800857461682E-3</v>
      </c>
      <c r="H21" s="894">
        <f t="shared" ref="H21:I21" si="10">H17/H12-1</f>
        <v>-2.0594413259006239E-2</v>
      </c>
      <c r="I21" s="894">
        <f t="shared" si="10"/>
        <v>0.65539229276406985</v>
      </c>
      <c r="J21" s="894">
        <f t="shared" si="9"/>
        <v>-1.1410866772462835E-2</v>
      </c>
      <c r="K21" s="1097">
        <f t="shared" si="9"/>
        <v>0.13411559348332047</v>
      </c>
      <c r="L21" s="893">
        <f t="shared" si="9"/>
        <v>0.1054932145857379</v>
      </c>
      <c r="M21" s="894">
        <f t="shared" si="9"/>
        <v>0.10442263394405704</v>
      </c>
      <c r="N21" s="895">
        <f t="shared" si="9"/>
        <v>0.30839297332312521</v>
      </c>
      <c r="O21" s="934">
        <f t="shared" ref="O21:P21" si="11">O17/O12-1</f>
        <v>-4.1808585012813149E-2</v>
      </c>
      <c r="P21" s="895">
        <f t="shared" si="11"/>
        <v>-0.10205559957456356</v>
      </c>
    </row>
    <row r="22" spans="1:25" s="314" customFormat="1" ht="17.25" customHeight="1">
      <c r="A22" s="1696" t="s">
        <v>962</v>
      </c>
      <c r="B22" s="896" t="s">
        <v>281</v>
      </c>
      <c r="C22" s="897">
        <f>C17-C7</f>
        <v>478</v>
      </c>
      <c r="D22" s="897">
        <f t="shared" ref="D22:N22" si="12">D17-D7</f>
        <v>2843</v>
      </c>
      <c r="E22" s="938">
        <f t="shared" si="12"/>
        <v>50901</v>
      </c>
      <c r="F22" s="900">
        <f t="shared" si="12"/>
        <v>24927</v>
      </c>
      <c r="G22" s="900">
        <f t="shared" si="12"/>
        <v>25974</v>
      </c>
      <c r="H22" s="900">
        <f t="shared" ref="H22:I22" si="13">H17-H7</f>
        <v>42922</v>
      </c>
      <c r="I22" s="900">
        <f t="shared" si="13"/>
        <v>7979</v>
      </c>
      <c r="J22" s="900">
        <f t="shared" si="12"/>
        <v>48176</v>
      </c>
      <c r="K22" s="1098">
        <f t="shared" si="12"/>
        <v>2725</v>
      </c>
      <c r="L22" s="899">
        <f t="shared" si="12"/>
        <v>7788.2999999999993</v>
      </c>
      <c r="M22" s="900">
        <f t="shared" si="12"/>
        <v>7629.3000000000975</v>
      </c>
      <c r="N22" s="901">
        <f t="shared" si="12"/>
        <v>158.99999999990177</v>
      </c>
      <c r="O22" s="1102">
        <f t="shared" ref="O22:P22" si="14">O17-O7</f>
        <v>-0.94892413031841016</v>
      </c>
      <c r="P22" s="902">
        <f t="shared" si="14"/>
        <v>-1.5005484483274039</v>
      </c>
    </row>
    <row r="23" spans="1:25" s="314" customFormat="1" ht="17.25" customHeight="1" thickBot="1">
      <c r="A23" s="1697"/>
      <c r="B23" s="903" t="s">
        <v>282</v>
      </c>
      <c r="C23" s="904">
        <f>C17/C7-1</f>
        <v>9.9046829672606806E-2</v>
      </c>
      <c r="D23" s="904">
        <f t="shared" ref="D23:M23" si="15">D17/D7-1</f>
        <v>0.21134403806125479</v>
      </c>
      <c r="E23" s="950">
        <f t="shared" si="15"/>
        <v>0.1621009655804948</v>
      </c>
      <c r="F23" s="906">
        <f t="shared" si="15"/>
        <v>0.16550364178390975</v>
      </c>
      <c r="G23" s="906">
        <f t="shared" si="15"/>
        <v>0.15896447259708069</v>
      </c>
      <c r="H23" s="906">
        <f t="shared" ref="H23:I23" si="16">H17/H7-1</f>
        <v>0.13843796868196545</v>
      </c>
      <c r="I23" s="906">
        <f t="shared" si="16"/>
        <v>2.013373706787787</v>
      </c>
      <c r="J23" s="906">
        <f t="shared" si="15"/>
        <v>0.15793442128521695</v>
      </c>
      <c r="K23" s="1099">
        <f t="shared" si="15"/>
        <v>0.30379041248606464</v>
      </c>
      <c r="L23" s="905">
        <f t="shared" si="15"/>
        <v>0.31679974617947226</v>
      </c>
      <c r="M23" s="906">
        <f t="shared" si="15"/>
        <v>0.31086455167018956</v>
      </c>
      <c r="N23" s="907">
        <f>N17/N7-1</f>
        <v>3.7767220902502681</v>
      </c>
      <c r="O23" s="950">
        <f t="shared" ref="O23:P23" si="17">O17/O7-1</f>
        <v>-4.065159932563267E-2</v>
      </c>
      <c r="P23" s="907">
        <f t="shared" si="17"/>
        <v>-0.11748087060907808</v>
      </c>
    </row>
    <row r="24" spans="1:25" s="314" customFormat="1" ht="17.25" customHeight="1">
      <c r="A24" s="177" t="s">
        <v>19</v>
      </c>
      <c r="C24" s="286"/>
      <c r="D24"/>
      <c r="E24"/>
      <c r="F24"/>
      <c r="G24"/>
      <c r="J24"/>
      <c r="K24" s="345"/>
    </row>
    <row r="25" spans="1:25" s="314" customFormat="1" ht="24.75" customHeight="1">
      <c r="A25" s="1657" t="s">
        <v>653</v>
      </c>
      <c r="B25" s="1657"/>
      <c r="C25" s="1657"/>
      <c r="D25" s="1657"/>
      <c r="E25" s="1657"/>
      <c r="F25" s="1657"/>
      <c r="G25" s="1657"/>
      <c r="H25" s="1657"/>
      <c r="I25" s="1657"/>
      <c r="J25" s="1657"/>
      <c r="K25" s="1657"/>
      <c r="L25" s="1657"/>
      <c r="M25" s="1657"/>
      <c r="N25" s="1657"/>
      <c r="O25" s="1657"/>
      <c r="P25" s="1657"/>
    </row>
    <row r="26" spans="1:25" s="314" customFormat="1" ht="17.25" customHeight="1">
      <c r="A26" s="177"/>
      <c r="C26" s="286"/>
      <c r="K26" s="345"/>
    </row>
    <row r="27" spans="1:25">
      <c r="C27" s="286"/>
      <c r="D27" s="286"/>
      <c r="E27" s="345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</row>
    <row r="28" spans="1:25"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</row>
    <row r="29" spans="1:25"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</row>
    <row r="30" spans="1:25"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</row>
    <row r="31" spans="1:25"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</row>
    <row r="32" spans="1:25"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</row>
  </sheetData>
  <mergeCells count="36">
    <mergeCell ref="A18:A19"/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E4:E6"/>
    <mergeCell ref="L4:L6"/>
    <mergeCell ref="J4:K4"/>
    <mergeCell ref="H4:I4"/>
    <mergeCell ref="H5:H6"/>
    <mergeCell ref="A25:P25"/>
    <mergeCell ref="O3:O6"/>
    <mergeCell ref="P3:P6"/>
    <mergeCell ref="D3:D6"/>
    <mergeCell ref="C3:C6"/>
    <mergeCell ref="F4:G4"/>
    <mergeCell ref="J5:J6"/>
    <mergeCell ref="K5:K6"/>
    <mergeCell ref="F5:F6"/>
    <mergeCell ref="G5:G6"/>
    <mergeCell ref="I5:I6"/>
    <mergeCell ref="M5:M6"/>
    <mergeCell ref="N5:N6"/>
    <mergeCell ref="M4:N4"/>
    <mergeCell ref="E3:K3"/>
    <mergeCell ref="L3:N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P20 C22:P23 C21:D21 F21:P21" unlocked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Y28"/>
  <sheetViews>
    <sheetView zoomScaleNormal="100" workbookViewId="0"/>
  </sheetViews>
  <sheetFormatPr defaultRowHeight="15"/>
  <cols>
    <col min="1" max="1" width="19.85546875" style="55" customWidth="1"/>
    <col min="2" max="7" width="6.42578125" style="55" customWidth="1"/>
    <col min="8" max="9" width="7.140625" style="55" customWidth="1"/>
    <col min="10" max="10" width="7.5703125" style="55" customWidth="1"/>
    <col min="11" max="11" width="7.140625" style="55" customWidth="1"/>
    <col min="12" max="12" width="7.5703125" style="55" customWidth="1"/>
    <col min="13" max="14" width="7.140625" style="55" customWidth="1"/>
    <col min="15" max="15" width="7.140625" customWidth="1"/>
    <col min="16" max="16" width="6.42578125" customWidth="1"/>
    <col min="17" max="17" width="6.42578125" style="314" customWidth="1"/>
    <col min="18" max="18" width="7.5703125" style="314" customWidth="1"/>
    <col min="19" max="225" width="9.140625" style="55"/>
    <col min="226" max="226" width="29.28515625" style="55" customWidth="1"/>
    <col min="227" max="227" width="0.140625" style="55" customWidth="1"/>
    <col min="228" max="228" width="11" style="55" customWidth="1"/>
    <col min="229" max="231" width="9.140625" style="55"/>
    <col min="232" max="232" width="9.85546875" style="55" customWidth="1"/>
    <col min="233" max="233" width="10.28515625" style="55" customWidth="1"/>
    <col min="234" max="237" width="9.140625" style="55"/>
    <col min="238" max="238" width="9.28515625" style="55" customWidth="1"/>
    <col min="239" max="481" width="9.140625" style="55"/>
    <col min="482" max="482" width="29.28515625" style="55" customWidth="1"/>
    <col min="483" max="483" width="0.140625" style="55" customWidth="1"/>
    <col min="484" max="484" width="11" style="55" customWidth="1"/>
    <col min="485" max="487" width="9.140625" style="55"/>
    <col min="488" max="488" width="9.85546875" style="55" customWidth="1"/>
    <col min="489" max="489" width="10.28515625" style="55" customWidth="1"/>
    <col min="490" max="493" width="9.140625" style="55"/>
    <col min="494" max="494" width="9.28515625" style="55" customWidth="1"/>
    <col min="495" max="737" width="9.140625" style="55"/>
    <col min="738" max="738" width="29.28515625" style="55" customWidth="1"/>
    <col min="739" max="739" width="0.140625" style="55" customWidth="1"/>
    <col min="740" max="740" width="11" style="55" customWidth="1"/>
    <col min="741" max="743" width="9.140625" style="55"/>
    <col min="744" max="744" width="9.85546875" style="55" customWidth="1"/>
    <col min="745" max="745" width="10.28515625" style="55" customWidth="1"/>
    <col min="746" max="749" width="9.140625" style="55"/>
    <col min="750" max="750" width="9.28515625" style="55" customWidth="1"/>
    <col min="751" max="993" width="9.140625" style="55"/>
    <col min="994" max="994" width="29.28515625" style="55" customWidth="1"/>
    <col min="995" max="995" width="0.140625" style="55" customWidth="1"/>
    <col min="996" max="996" width="11" style="55" customWidth="1"/>
    <col min="997" max="999" width="9.140625" style="55"/>
    <col min="1000" max="1000" width="9.85546875" style="55" customWidth="1"/>
    <col min="1001" max="1001" width="10.28515625" style="55" customWidth="1"/>
    <col min="1002" max="1005" width="9.140625" style="55"/>
    <col min="1006" max="1006" width="9.28515625" style="55" customWidth="1"/>
    <col min="1007" max="1249" width="9.140625" style="55"/>
    <col min="1250" max="1250" width="29.28515625" style="55" customWidth="1"/>
    <col min="1251" max="1251" width="0.140625" style="55" customWidth="1"/>
    <col min="1252" max="1252" width="11" style="55" customWidth="1"/>
    <col min="1253" max="1255" width="9.140625" style="55"/>
    <col min="1256" max="1256" width="9.85546875" style="55" customWidth="1"/>
    <col min="1257" max="1257" width="10.28515625" style="55" customWidth="1"/>
    <col min="1258" max="1261" width="9.140625" style="55"/>
    <col min="1262" max="1262" width="9.28515625" style="55" customWidth="1"/>
    <col min="1263" max="1505" width="9.140625" style="55"/>
    <col min="1506" max="1506" width="29.28515625" style="55" customWidth="1"/>
    <col min="1507" max="1507" width="0.140625" style="55" customWidth="1"/>
    <col min="1508" max="1508" width="11" style="55" customWidth="1"/>
    <col min="1509" max="1511" width="9.140625" style="55"/>
    <col min="1512" max="1512" width="9.85546875" style="55" customWidth="1"/>
    <col min="1513" max="1513" width="10.28515625" style="55" customWidth="1"/>
    <col min="1514" max="1517" width="9.140625" style="55"/>
    <col min="1518" max="1518" width="9.28515625" style="55" customWidth="1"/>
    <col min="1519" max="1761" width="9.140625" style="55"/>
    <col min="1762" max="1762" width="29.28515625" style="55" customWidth="1"/>
    <col min="1763" max="1763" width="0.140625" style="55" customWidth="1"/>
    <col min="1764" max="1764" width="11" style="55" customWidth="1"/>
    <col min="1765" max="1767" width="9.140625" style="55"/>
    <col min="1768" max="1768" width="9.85546875" style="55" customWidth="1"/>
    <col min="1769" max="1769" width="10.28515625" style="55" customWidth="1"/>
    <col min="1770" max="1773" width="9.140625" style="55"/>
    <col min="1774" max="1774" width="9.28515625" style="55" customWidth="1"/>
    <col min="1775" max="2017" width="9.140625" style="55"/>
    <col min="2018" max="2018" width="29.28515625" style="55" customWidth="1"/>
    <col min="2019" max="2019" width="0.140625" style="55" customWidth="1"/>
    <col min="2020" max="2020" width="11" style="55" customWidth="1"/>
    <col min="2021" max="2023" width="9.140625" style="55"/>
    <col min="2024" max="2024" width="9.85546875" style="55" customWidth="1"/>
    <col min="2025" max="2025" width="10.28515625" style="55" customWidth="1"/>
    <col min="2026" max="2029" width="9.140625" style="55"/>
    <col min="2030" max="2030" width="9.28515625" style="55" customWidth="1"/>
    <col min="2031" max="2273" width="9.140625" style="55"/>
    <col min="2274" max="2274" width="29.28515625" style="55" customWidth="1"/>
    <col min="2275" max="2275" width="0.140625" style="55" customWidth="1"/>
    <col min="2276" max="2276" width="11" style="55" customWidth="1"/>
    <col min="2277" max="2279" width="9.140625" style="55"/>
    <col min="2280" max="2280" width="9.85546875" style="55" customWidth="1"/>
    <col min="2281" max="2281" width="10.28515625" style="55" customWidth="1"/>
    <col min="2282" max="2285" width="9.140625" style="55"/>
    <col min="2286" max="2286" width="9.28515625" style="55" customWidth="1"/>
    <col min="2287" max="2529" width="9.140625" style="55"/>
    <col min="2530" max="2530" width="29.28515625" style="55" customWidth="1"/>
    <col min="2531" max="2531" width="0.140625" style="55" customWidth="1"/>
    <col min="2532" max="2532" width="11" style="55" customWidth="1"/>
    <col min="2533" max="2535" width="9.140625" style="55"/>
    <col min="2536" max="2536" width="9.85546875" style="55" customWidth="1"/>
    <col min="2537" max="2537" width="10.28515625" style="55" customWidth="1"/>
    <col min="2538" max="2541" width="9.140625" style="55"/>
    <col min="2542" max="2542" width="9.28515625" style="55" customWidth="1"/>
    <col min="2543" max="2785" width="9.140625" style="55"/>
    <col min="2786" max="2786" width="29.28515625" style="55" customWidth="1"/>
    <col min="2787" max="2787" width="0.140625" style="55" customWidth="1"/>
    <col min="2788" max="2788" width="11" style="55" customWidth="1"/>
    <col min="2789" max="2791" width="9.140625" style="55"/>
    <col min="2792" max="2792" width="9.85546875" style="55" customWidth="1"/>
    <col min="2793" max="2793" width="10.28515625" style="55" customWidth="1"/>
    <col min="2794" max="2797" width="9.140625" style="55"/>
    <col min="2798" max="2798" width="9.28515625" style="55" customWidth="1"/>
    <col min="2799" max="3041" width="9.140625" style="55"/>
    <col min="3042" max="3042" width="29.28515625" style="55" customWidth="1"/>
    <col min="3043" max="3043" width="0.140625" style="55" customWidth="1"/>
    <col min="3044" max="3044" width="11" style="55" customWidth="1"/>
    <col min="3045" max="3047" width="9.140625" style="55"/>
    <col min="3048" max="3048" width="9.85546875" style="55" customWidth="1"/>
    <col min="3049" max="3049" width="10.28515625" style="55" customWidth="1"/>
    <col min="3050" max="3053" width="9.140625" style="55"/>
    <col min="3054" max="3054" width="9.28515625" style="55" customWidth="1"/>
    <col min="3055" max="3297" width="9.140625" style="55"/>
    <col min="3298" max="3298" width="29.28515625" style="55" customWidth="1"/>
    <col min="3299" max="3299" width="0.140625" style="55" customWidth="1"/>
    <col min="3300" max="3300" width="11" style="55" customWidth="1"/>
    <col min="3301" max="3303" width="9.140625" style="55"/>
    <col min="3304" max="3304" width="9.85546875" style="55" customWidth="1"/>
    <col min="3305" max="3305" width="10.28515625" style="55" customWidth="1"/>
    <col min="3306" max="3309" width="9.140625" style="55"/>
    <col min="3310" max="3310" width="9.28515625" style="55" customWidth="1"/>
    <col min="3311" max="3553" width="9.140625" style="55"/>
    <col min="3554" max="3554" width="29.28515625" style="55" customWidth="1"/>
    <col min="3555" max="3555" width="0.140625" style="55" customWidth="1"/>
    <col min="3556" max="3556" width="11" style="55" customWidth="1"/>
    <col min="3557" max="3559" width="9.140625" style="55"/>
    <col min="3560" max="3560" width="9.85546875" style="55" customWidth="1"/>
    <col min="3561" max="3561" width="10.28515625" style="55" customWidth="1"/>
    <col min="3562" max="3565" width="9.140625" style="55"/>
    <col min="3566" max="3566" width="9.28515625" style="55" customWidth="1"/>
    <col min="3567" max="3809" width="9.140625" style="55"/>
    <col min="3810" max="3810" width="29.28515625" style="55" customWidth="1"/>
    <col min="3811" max="3811" width="0.140625" style="55" customWidth="1"/>
    <col min="3812" max="3812" width="11" style="55" customWidth="1"/>
    <col min="3813" max="3815" width="9.140625" style="55"/>
    <col min="3816" max="3816" width="9.85546875" style="55" customWidth="1"/>
    <col min="3817" max="3817" width="10.28515625" style="55" customWidth="1"/>
    <col min="3818" max="3821" width="9.140625" style="55"/>
    <col min="3822" max="3822" width="9.28515625" style="55" customWidth="1"/>
    <col min="3823" max="4065" width="9.140625" style="55"/>
    <col min="4066" max="4066" width="29.28515625" style="55" customWidth="1"/>
    <col min="4067" max="4067" width="0.140625" style="55" customWidth="1"/>
    <col min="4068" max="4068" width="11" style="55" customWidth="1"/>
    <col min="4069" max="4071" width="9.140625" style="55"/>
    <col min="4072" max="4072" width="9.85546875" style="55" customWidth="1"/>
    <col min="4073" max="4073" width="10.28515625" style="55" customWidth="1"/>
    <col min="4074" max="4077" width="9.140625" style="55"/>
    <col min="4078" max="4078" width="9.28515625" style="55" customWidth="1"/>
    <col min="4079" max="4321" width="9.140625" style="55"/>
    <col min="4322" max="4322" width="29.28515625" style="55" customWidth="1"/>
    <col min="4323" max="4323" width="0.140625" style="55" customWidth="1"/>
    <col min="4324" max="4324" width="11" style="55" customWidth="1"/>
    <col min="4325" max="4327" width="9.140625" style="55"/>
    <col min="4328" max="4328" width="9.85546875" style="55" customWidth="1"/>
    <col min="4329" max="4329" width="10.28515625" style="55" customWidth="1"/>
    <col min="4330" max="4333" width="9.140625" style="55"/>
    <col min="4334" max="4334" width="9.28515625" style="55" customWidth="1"/>
    <col min="4335" max="4577" width="9.140625" style="55"/>
    <col min="4578" max="4578" width="29.28515625" style="55" customWidth="1"/>
    <col min="4579" max="4579" width="0.140625" style="55" customWidth="1"/>
    <col min="4580" max="4580" width="11" style="55" customWidth="1"/>
    <col min="4581" max="4583" width="9.140625" style="55"/>
    <col min="4584" max="4584" width="9.85546875" style="55" customWidth="1"/>
    <col min="4585" max="4585" width="10.28515625" style="55" customWidth="1"/>
    <col min="4586" max="4589" width="9.140625" style="55"/>
    <col min="4590" max="4590" width="9.28515625" style="55" customWidth="1"/>
    <col min="4591" max="4833" width="9.140625" style="55"/>
    <col min="4834" max="4834" width="29.28515625" style="55" customWidth="1"/>
    <col min="4835" max="4835" width="0.140625" style="55" customWidth="1"/>
    <col min="4836" max="4836" width="11" style="55" customWidth="1"/>
    <col min="4837" max="4839" width="9.140625" style="55"/>
    <col min="4840" max="4840" width="9.85546875" style="55" customWidth="1"/>
    <col min="4841" max="4841" width="10.28515625" style="55" customWidth="1"/>
    <col min="4842" max="4845" width="9.140625" style="55"/>
    <col min="4846" max="4846" width="9.28515625" style="55" customWidth="1"/>
    <col min="4847" max="5089" width="9.140625" style="55"/>
    <col min="5090" max="5090" width="29.28515625" style="55" customWidth="1"/>
    <col min="5091" max="5091" width="0.140625" style="55" customWidth="1"/>
    <col min="5092" max="5092" width="11" style="55" customWidth="1"/>
    <col min="5093" max="5095" width="9.140625" style="55"/>
    <col min="5096" max="5096" width="9.85546875" style="55" customWidth="1"/>
    <col min="5097" max="5097" width="10.28515625" style="55" customWidth="1"/>
    <col min="5098" max="5101" width="9.140625" style="55"/>
    <col min="5102" max="5102" width="9.28515625" style="55" customWidth="1"/>
    <col min="5103" max="5345" width="9.140625" style="55"/>
    <col min="5346" max="5346" width="29.28515625" style="55" customWidth="1"/>
    <col min="5347" max="5347" width="0.140625" style="55" customWidth="1"/>
    <col min="5348" max="5348" width="11" style="55" customWidth="1"/>
    <col min="5349" max="5351" width="9.140625" style="55"/>
    <col min="5352" max="5352" width="9.85546875" style="55" customWidth="1"/>
    <col min="5353" max="5353" width="10.28515625" style="55" customWidth="1"/>
    <col min="5354" max="5357" width="9.140625" style="55"/>
    <col min="5358" max="5358" width="9.28515625" style="55" customWidth="1"/>
    <col min="5359" max="5601" width="9.140625" style="55"/>
    <col min="5602" max="5602" width="29.28515625" style="55" customWidth="1"/>
    <col min="5603" max="5603" width="0.140625" style="55" customWidth="1"/>
    <col min="5604" max="5604" width="11" style="55" customWidth="1"/>
    <col min="5605" max="5607" width="9.140625" style="55"/>
    <col min="5608" max="5608" width="9.85546875" style="55" customWidth="1"/>
    <col min="5609" max="5609" width="10.28515625" style="55" customWidth="1"/>
    <col min="5610" max="5613" width="9.140625" style="55"/>
    <col min="5614" max="5614" width="9.28515625" style="55" customWidth="1"/>
    <col min="5615" max="5857" width="9.140625" style="55"/>
    <col min="5858" max="5858" width="29.28515625" style="55" customWidth="1"/>
    <col min="5859" max="5859" width="0.140625" style="55" customWidth="1"/>
    <col min="5860" max="5860" width="11" style="55" customWidth="1"/>
    <col min="5861" max="5863" width="9.140625" style="55"/>
    <col min="5864" max="5864" width="9.85546875" style="55" customWidth="1"/>
    <col min="5865" max="5865" width="10.28515625" style="55" customWidth="1"/>
    <col min="5866" max="5869" width="9.140625" style="55"/>
    <col min="5870" max="5870" width="9.28515625" style="55" customWidth="1"/>
    <col min="5871" max="6113" width="9.140625" style="55"/>
    <col min="6114" max="6114" width="29.28515625" style="55" customWidth="1"/>
    <col min="6115" max="6115" width="0.140625" style="55" customWidth="1"/>
    <col min="6116" max="6116" width="11" style="55" customWidth="1"/>
    <col min="6117" max="6119" width="9.140625" style="55"/>
    <col min="6120" max="6120" width="9.85546875" style="55" customWidth="1"/>
    <col min="6121" max="6121" width="10.28515625" style="55" customWidth="1"/>
    <col min="6122" max="6125" width="9.140625" style="55"/>
    <col min="6126" max="6126" width="9.28515625" style="55" customWidth="1"/>
    <col min="6127" max="6369" width="9.140625" style="55"/>
    <col min="6370" max="6370" width="29.28515625" style="55" customWidth="1"/>
    <col min="6371" max="6371" width="0.140625" style="55" customWidth="1"/>
    <col min="6372" max="6372" width="11" style="55" customWidth="1"/>
    <col min="6373" max="6375" width="9.140625" style="55"/>
    <col min="6376" max="6376" width="9.85546875" style="55" customWidth="1"/>
    <col min="6377" max="6377" width="10.28515625" style="55" customWidth="1"/>
    <col min="6378" max="6381" width="9.140625" style="55"/>
    <col min="6382" max="6382" width="9.28515625" style="55" customWidth="1"/>
    <col min="6383" max="6625" width="9.140625" style="55"/>
    <col min="6626" max="6626" width="29.28515625" style="55" customWidth="1"/>
    <col min="6627" max="6627" width="0.140625" style="55" customWidth="1"/>
    <col min="6628" max="6628" width="11" style="55" customWidth="1"/>
    <col min="6629" max="6631" width="9.140625" style="55"/>
    <col min="6632" max="6632" width="9.85546875" style="55" customWidth="1"/>
    <col min="6633" max="6633" width="10.28515625" style="55" customWidth="1"/>
    <col min="6634" max="6637" width="9.140625" style="55"/>
    <col min="6638" max="6638" width="9.28515625" style="55" customWidth="1"/>
    <col min="6639" max="6881" width="9.140625" style="55"/>
    <col min="6882" max="6882" width="29.28515625" style="55" customWidth="1"/>
    <col min="6883" max="6883" width="0.140625" style="55" customWidth="1"/>
    <col min="6884" max="6884" width="11" style="55" customWidth="1"/>
    <col min="6885" max="6887" width="9.140625" style="55"/>
    <col min="6888" max="6888" width="9.85546875" style="55" customWidth="1"/>
    <col min="6889" max="6889" width="10.28515625" style="55" customWidth="1"/>
    <col min="6890" max="6893" width="9.140625" style="55"/>
    <col min="6894" max="6894" width="9.28515625" style="55" customWidth="1"/>
    <col min="6895" max="7137" width="9.140625" style="55"/>
    <col min="7138" max="7138" width="29.28515625" style="55" customWidth="1"/>
    <col min="7139" max="7139" width="0.140625" style="55" customWidth="1"/>
    <col min="7140" max="7140" width="11" style="55" customWidth="1"/>
    <col min="7141" max="7143" width="9.140625" style="55"/>
    <col min="7144" max="7144" width="9.85546875" style="55" customWidth="1"/>
    <col min="7145" max="7145" width="10.28515625" style="55" customWidth="1"/>
    <col min="7146" max="7149" width="9.140625" style="55"/>
    <col min="7150" max="7150" width="9.28515625" style="55" customWidth="1"/>
    <col min="7151" max="7393" width="9.140625" style="55"/>
    <col min="7394" max="7394" width="29.28515625" style="55" customWidth="1"/>
    <col min="7395" max="7395" width="0.140625" style="55" customWidth="1"/>
    <col min="7396" max="7396" width="11" style="55" customWidth="1"/>
    <col min="7397" max="7399" width="9.140625" style="55"/>
    <col min="7400" max="7400" width="9.85546875" style="55" customWidth="1"/>
    <col min="7401" max="7401" width="10.28515625" style="55" customWidth="1"/>
    <col min="7402" max="7405" width="9.140625" style="55"/>
    <col min="7406" max="7406" width="9.28515625" style="55" customWidth="1"/>
    <col min="7407" max="7649" width="9.140625" style="55"/>
    <col min="7650" max="7650" width="29.28515625" style="55" customWidth="1"/>
    <col min="7651" max="7651" width="0.140625" style="55" customWidth="1"/>
    <col min="7652" max="7652" width="11" style="55" customWidth="1"/>
    <col min="7653" max="7655" width="9.140625" style="55"/>
    <col min="7656" max="7656" width="9.85546875" style="55" customWidth="1"/>
    <col min="7657" max="7657" width="10.28515625" style="55" customWidth="1"/>
    <col min="7658" max="7661" width="9.140625" style="55"/>
    <col min="7662" max="7662" width="9.28515625" style="55" customWidth="1"/>
    <col min="7663" max="7905" width="9.140625" style="55"/>
    <col min="7906" max="7906" width="29.28515625" style="55" customWidth="1"/>
    <col min="7907" max="7907" width="0.140625" style="55" customWidth="1"/>
    <col min="7908" max="7908" width="11" style="55" customWidth="1"/>
    <col min="7909" max="7911" width="9.140625" style="55"/>
    <col min="7912" max="7912" width="9.85546875" style="55" customWidth="1"/>
    <col min="7913" max="7913" width="10.28515625" style="55" customWidth="1"/>
    <col min="7914" max="7917" width="9.140625" style="55"/>
    <col min="7918" max="7918" width="9.28515625" style="55" customWidth="1"/>
    <col min="7919" max="8161" width="9.140625" style="55"/>
    <col min="8162" max="8162" width="29.28515625" style="55" customWidth="1"/>
    <col min="8163" max="8163" width="0.140625" style="55" customWidth="1"/>
    <col min="8164" max="8164" width="11" style="55" customWidth="1"/>
    <col min="8165" max="8167" width="9.140625" style="55"/>
    <col min="8168" max="8168" width="9.85546875" style="55" customWidth="1"/>
    <col min="8169" max="8169" width="10.28515625" style="55" customWidth="1"/>
    <col min="8170" max="8173" width="9.140625" style="55"/>
    <col min="8174" max="8174" width="9.28515625" style="55" customWidth="1"/>
    <col min="8175" max="8417" width="9.140625" style="55"/>
    <col min="8418" max="8418" width="29.28515625" style="55" customWidth="1"/>
    <col min="8419" max="8419" width="0.140625" style="55" customWidth="1"/>
    <col min="8420" max="8420" width="11" style="55" customWidth="1"/>
    <col min="8421" max="8423" width="9.140625" style="55"/>
    <col min="8424" max="8424" width="9.85546875" style="55" customWidth="1"/>
    <col min="8425" max="8425" width="10.28515625" style="55" customWidth="1"/>
    <col min="8426" max="8429" width="9.140625" style="55"/>
    <col min="8430" max="8430" width="9.28515625" style="55" customWidth="1"/>
    <col min="8431" max="8673" width="9.140625" style="55"/>
    <col min="8674" max="8674" width="29.28515625" style="55" customWidth="1"/>
    <col min="8675" max="8675" width="0.140625" style="55" customWidth="1"/>
    <col min="8676" max="8676" width="11" style="55" customWidth="1"/>
    <col min="8677" max="8679" width="9.140625" style="55"/>
    <col min="8680" max="8680" width="9.85546875" style="55" customWidth="1"/>
    <col min="8681" max="8681" width="10.28515625" style="55" customWidth="1"/>
    <col min="8682" max="8685" width="9.140625" style="55"/>
    <col min="8686" max="8686" width="9.28515625" style="55" customWidth="1"/>
    <col min="8687" max="8929" width="9.140625" style="55"/>
    <col min="8930" max="8930" width="29.28515625" style="55" customWidth="1"/>
    <col min="8931" max="8931" width="0.140625" style="55" customWidth="1"/>
    <col min="8932" max="8932" width="11" style="55" customWidth="1"/>
    <col min="8933" max="8935" width="9.140625" style="55"/>
    <col min="8936" max="8936" width="9.85546875" style="55" customWidth="1"/>
    <col min="8937" max="8937" width="10.28515625" style="55" customWidth="1"/>
    <col min="8938" max="8941" width="9.140625" style="55"/>
    <col min="8942" max="8942" width="9.28515625" style="55" customWidth="1"/>
    <col min="8943" max="9185" width="9.140625" style="55"/>
    <col min="9186" max="9186" width="29.28515625" style="55" customWidth="1"/>
    <col min="9187" max="9187" width="0.140625" style="55" customWidth="1"/>
    <col min="9188" max="9188" width="11" style="55" customWidth="1"/>
    <col min="9189" max="9191" width="9.140625" style="55"/>
    <col min="9192" max="9192" width="9.85546875" style="55" customWidth="1"/>
    <col min="9193" max="9193" width="10.28515625" style="55" customWidth="1"/>
    <col min="9194" max="9197" width="9.140625" style="55"/>
    <col min="9198" max="9198" width="9.28515625" style="55" customWidth="1"/>
    <col min="9199" max="9441" width="9.140625" style="55"/>
    <col min="9442" max="9442" width="29.28515625" style="55" customWidth="1"/>
    <col min="9443" max="9443" width="0.140625" style="55" customWidth="1"/>
    <col min="9444" max="9444" width="11" style="55" customWidth="1"/>
    <col min="9445" max="9447" width="9.140625" style="55"/>
    <col min="9448" max="9448" width="9.85546875" style="55" customWidth="1"/>
    <col min="9449" max="9449" width="10.28515625" style="55" customWidth="1"/>
    <col min="9450" max="9453" width="9.140625" style="55"/>
    <col min="9454" max="9454" width="9.28515625" style="55" customWidth="1"/>
    <col min="9455" max="9697" width="9.140625" style="55"/>
    <col min="9698" max="9698" width="29.28515625" style="55" customWidth="1"/>
    <col min="9699" max="9699" width="0.140625" style="55" customWidth="1"/>
    <col min="9700" max="9700" width="11" style="55" customWidth="1"/>
    <col min="9701" max="9703" width="9.140625" style="55"/>
    <col min="9704" max="9704" width="9.85546875" style="55" customWidth="1"/>
    <col min="9705" max="9705" width="10.28515625" style="55" customWidth="1"/>
    <col min="9706" max="9709" width="9.140625" style="55"/>
    <col min="9710" max="9710" width="9.28515625" style="55" customWidth="1"/>
    <col min="9711" max="9953" width="9.140625" style="55"/>
    <col min="9954" max="9954" width="29.28515625" style="55" customWidth="1"/>
    <col min="9955" max="9955" width="0.140625" style="55" customWidth="1"/>
    <col min="9956" max="9956" width="11" style="55" customWidth="1"/>
    <col min="9957" max="9959" width="9.140625" style="55"/>
    <col min="9960" max="9960" width="9.85546875" style="55" customWidth="1"/>
    <col min="9961" max="9961" width="10.28515625" style="55" customWidth="1"/>
    <col min="9962" max="9965" width="9.140625" style="55"/>
    <col min="9966" max="9966" width="9.28515625" style="55" customWidth="1"/>
    <col min="9967" max="10209" width="9.140625" style="55"/>
    <col min="10210" max="10210" width="29.28515625" style="55" customWidth="1"/>
    <col min="10211" max="10211" width="0.140625" style="55" customWidth="1"/>
    <col min="10212" max="10212" width="11" style="55" customWidth="1"/>
    <col min="10213" max="10215" width="9.140625" style="55"/>
    <col min="10216" max="10216" width="9.85546875" style="55" customWidth="1"/>
    <col min="10217" max="10217" width="10.28515625" style="55" customWidth="1"/>
    <col min="10218" max="10221" width="9.140625" style="55"/>
    <col min="10222" max="10222" width="9.28515625" style="55" customWidth="1"/>
    <col min="10223" max="10465" width="9.140625" style="55"/>
    <col min="10466" max="10466" width="29.28515625" style="55" customWidth="1"/>
    <col min="10467" max="10467" width="0.140625" style="55" customWidth="1"/>
    <col min="10468" max="10468" width="11" style="55" customWidth="1"/>
    <col min="10469" max="10471" width="9.140625" style="55"/>
    <col min="10472" max="10472" width="9.85546875" style="55" customWidth="1"/>
    <col min="10473" max="10473" width="10.28515625" style="55" customWidth="1"/>
    <col min="10474" max="10477" width="9.140625" style="55"/>
    <col min="10478" max="10478" width="9.28515625" style="55" customWidth="1"/>
    <col min="10479" max="10721" width="9.140625" style="55"/>
    <col min="10722" max="10722" width="29.28515625" style="55" customWidth="1"/>
    <col min="10723" max="10723" width="0.140625" style="55" customWidth="1"/>
    <col min="10724" max="10724" width="11" style="55" customWidth="1"/>
    <col min="10725" max="10727" width="9.140625" style="55"/>
    <col min="10728" max="10728" width="9.85546875" style="55" customWidth="1"/>
    <col min="10729" max="10729" width="10.28515625" style="55" customWidth="1"/>
    <col min="10730" max="10733" width="9.140625" style="55"/>
    <col min="10734" max="10734" width="9.28515625" style="55" customWidth="1"/>
    <col min="10735" max="10977" width="9.140625" style="55"/>
    <col min="10978" max="10978" width="29.28515625" style="55" customWidth="1"/>
    <col min="10979" max="10979" width="0.140625" style="55" customWidth="1"/>
    <col min="10980" max="10980" width="11" style="55" customWidth="1"/>
    <col min="10981" max="10983" width="9.140625" style="55"/>
    <col min="10984" max="10984" width="9.85546875" style="55" customWidth="1"/>
    <col min="10985" max="10985" width="10.28515625" style="55" customWidth="1"/>
    <col min="10986" max="10989" width="9.140625" style="55"/>
    <col min="10990" max="10990" width="9.28515625" style="55" customWidth="1"/>
    <col min="10991" max="11233" width="9.140625" style="55"/>
    <col min="11234" max="11234" width="29.28515625" style="55" customWidth="1"/>
    <col min="11235" max="11235" width="0.140625" style="55" customWidth="1"/>
    <col min="11236" max="11236" width="11" style="55" customWidth="1"/>
    <col min="11237" max="11239" width="9.140625" style="55"/>
    <col min="11240" max="11240" width="9.85546875" style="55" customWidth="1"/>
    <col min="11241" max="11241" width="10.28515625" style="55" customWidth="1"/>
    <col min="11242" max="11245" width="9.140625" style="55"/>
    <col min="11246" max="11246" width="9.28515625" style="55" customWidth="1"/>
    <col min="11247" max="11489" width="9.140625" style="55"/>
    <col min="11490" max="11490" width="29.28515625" style="55" customWidth="1"/>
    <col min="11491" max="11491" width="0.140625" style="55" customWidth="1"/>
    <col min="11492" max="11492" width="11" style="55" customWidth="1"/>
    <col min="11493" max="11495" width="9.140625" style="55"/>
    <col min="11496" max="11496" width="9.85546875" style="55" customWidth="1"/>
    <col min="11497" max="11497" width="10.28515625" style="55" customWidth="1"/>
    <col min="11498" max="11501" width="9.140625" style="55"/>
    <col min="11502" max="11502" width="9.28515625" style="55" customWidth="1"/>
    <col min="11503" max="11745" width="9.140625" style="55"/>
    <col min="11746" max="11746" width="29.28515625" style="55" customWidth="1"/>
    <col min="11747" max="11747" width="0.140625" style="55" customWidth="1"/>
    <col min="11748" max="11748" width="11" style="55" customWidth="1"/>
    <col min="11749" max="11751" width="9.140625" style="55"/>
    <col min="11752" max="11752" width="9.85546875" style="55" customWidth="1"/>
    <col min="11753" max="11753" width="10.28515625" style="55" customWidth="1"/>
    <col min="11754" max="11757" width="9.140625" style="55"/>
    <col min="11758" max="11758" width="9.28515625" style="55" customWidth="1"/>
    <col min="11759" max="12001" width="9.140625" style="55"/>
    <col min="12002" max="12002" width="29.28515625" style="55" customWidth="1"/>
    <col min="12003" max="12003" width="0.140625" style="55" customWidth="1"/>
    <col min="12004" max="12004" width="11" style="55" customWidth="1"/>
    <col min="12005" max="12007" width="9.140625" style="55"/>
    <col min="12008" max="12008" width="9.85546875" style="55" customWidth="1"/>
    <col min="12009" max="12009" width="10.28515625" style="55" customWidth="1"/>
    <col min="12010" max="12013" width="9.140625" style="55"/>
    <col min="12014" max="12014" width="9.28515625" style="55" customWidth="1"/>
    <col min="12015" max="12257" width="9.140625" style="55"/>
    <col min="12258" max="12258" width="29.28515625" style="55" customWidth="1"/>
    <col min="12259" max="12259" width="0.140625" style="55" customWidth="1"/>
    <col min="12260" max="12260" width="11" style="55" customWidth="1"/>
    <col min="12261" max="12263" width="9.140625" style="55"/>
    <col min="12264" max="12264" width="9.85546875" style="55" customWidth="1"/>
    <col min="12265" max="12265" width="10.28515625" style="55" customWidth="1"/>
    <col min="12266" max="12269" width="9.140625" style="55"/>
    <col min="12270" max="12270" width="9.28515625" style="55" customWidth="1"/>
    <col min="12271" max="12513" width="9.140625" style="55"/>
    <col min="12514" max="12514" width="29.28515625" style="55" customWidth="1"/>
    <col min="12515" max="12515" width="0.140625" style="55" customWidth="1"/>
    <col min="12516" max="12516" width="11" style="55" customWidth="1"/>
    <col min="12517" max="12519" width="9.140625" style="55"/>
    <col min="12520" max="12520" width="9.85546875" style="55" customWidth="1"/>
    <col min="12521" max="12521" width="10.28515625" style="55" customWidth="1"/>
    <col min="12522" max="12525" width="9.140625" style="55"/>
    <col min="12526" max="12526" width="9.28515625" style="55" customWidth="1"/>
    <col min="12527" max="12769" width="9.140625" style="55"/>
    <col min="12770" max="12770" width="29.28515625" style="55" customWidth="1"/>
    <col min="12771" max="12771" width="0.140625" style="55" customWidth="1"/>
    <col min="12772" max="12772" width="11" style="55" customWidth="1"/>
    <col min="12773" max="12775" width="9.140625" style="55"/>
    <col min="12776" max="12776" width="9.85546875" style="55" customWidth="1"/>
    <col min="12777" max="12777" width="10.28515625" style="55" customWidth="1"/>
    <col min="12778" max="12781" width="9.140625" style="55"/>
    <col min="12782" max="12782" width="9.28515625" style="55" customWidth="1"/>
    <col min="12783" max="13025" width="9.140625" style="55"/>
    <col min="13026" max="13026" width="29.28515625" style="55" customWidth="1"/>
    <col min="13027" max="13027" width="0.140625" style="55" customWidth="1"/>
    <col min="13028" max="13028" width="11" style="55" customWidth="1"/>
    <col min="13029" max="13031" width="9.140625" style="55"/>
    <col min="13032" max="13032" width="9.85546875" style="55" customWidth="1"/>
    <col min="13033" max="13033" width="10.28515625" style="55" customWidth="1"/>
    <col min="13034" max="13037" width="9.140625" style="55"/>
    <col min="13038" max="13038" width="9.28515625" style="55" customWidth="1"/>
    <col min="13039" max="13281" width="9.140625" style="55"/>
    <col min="13282" max="13282" width="29.28515625" style="55" customWidth="1"/>
    <col min="13283" max="13283" width="0.140625" style="55" customWidth="1"/>
    <col min="13284" max="13284" width="11" style="55" customWidth="1"/>
    <col min="13285" max="13287" width="9.140625" style="55"/>
    <col min="13288" max="13288" width="9.85546875" style="55" customWidth="1"/>
    <col min="13289" max="13289" width="10.28515625" style="55" customWidth="1"/>
    <col min="13290" max="13293" width="9.140625" style="55"/>
    <col min="13294" max="13294" width="9.28515625" style="55" customWidth="1"/>
    <col min="13295" max="13537" width="9.140625" style="55"/>
    <col min="13538" max="13538" width="29.28515625" style="55" customWidth="1"/>
    <col min="13539" max="13539" width="0.140625" style="55" customWidth="1"/>
    <col min="13540" max="13540" width="11" style="55" customWidth="1"/>
    <col min="13541" max="13543" width="9.140625" style="55"/>
    <col min="13544" max="13544" width="9.85546875" style="55" customWidth="1"/>
    <col min="13545" max="13545" width="10.28515625" style="55" customWidth="1"/>
    <col min="13546" max="13549" width="9.140625" style="55"/>
    <col min="13550" max="13550" width="9.28515625" style="55" customWidth="1"/>
    <col min="13551" max="13793" width="9.140625" style="55"/>
    <col min="13794" max="13794" width="29.28515625" style="55" customWidth="1"/>
    <col min="13795" max="13795" width="0.140625" style="55" customWidth="1"/>
    <col min="13796" max="13796" width="11" style="55" customWidth="1"/>
    <col min="13797" max="13799" width="9.140625" style="55"/>
    <col min="13800" max="13800" width="9.85546875" style="55" customWidth="1"/>
    <col min="13801" max="13801" width="10.28515625" style="55" customWidth="1"/>
    <col min="13802" max="13805" width="9.140625" style="55"/>
    <col min="13806" max="13806" width="9.28515625" style="55" customWidth="1"/>
    <col min="13807" max="14049" width="9.140625" style="55"/>
    <col min="14050" max="14050" width="29.28515625" style="55" customWidth="1"/>
    <col min="14051" max="14051" width="0.140625" style="55" customWidth="1"/>
    <col min="14052" max="14052" width="11" style="55" customWidth="1"/>
    <col min="14053" max="14055" width="9.140625" style="55"/>
    <col min="14056" max="14056" width="9.85546875" style="55" customWidth="1"/>
    <col min="14057" max="14057" width="10.28515625" style="55" customWidth="1"/>
    <col min="14058" max="14061" width="9.140625" style="55"/>
    <col min="14062" max="14062" width="9.28515625" style="55" customWidth="1"/>
    <col min="14063" max="14305" width="9.140625" style="55"/>
    <col min="14306" max="14306" width="29.28515625" style="55" customWidth="1"/>
    <col min="14307" max="14307" width="0.140625" style="55" customWidth="1"/>
    <col min="14308" max="14308" width="11" style="55" customWidth="1"/>
    <col min="14309" max="14311" width="9.140625" style="55"/>
    <col min="14312" max="14312" width="9.85546875" style="55" customWidth="1"/>
    <col min="14313" max="14313" width="10.28515625" style="55" customWidth="1"/>
    <col min="14314" max="14317" width="9.140625" style="55"/>
    <col min="14318" max="14318" width="9.28515625" style="55" customWidth="1"/>
    <col min="14319" max="14561" width="9.140625" style="55"/>
    <col min="14562" max="14562" width="29.28515625" style="55" customWidth="1"/>
    <col min="14563" max="14563" width="0.140625" style="55" customWidth="1"/>
    <col min="14564" max="14564" width="11" style="55" customWidth="1"/>
    <col min="14565" max="14567" width="9.140625" style="55"/>
    <col min="14568" max="14568" width="9.85546875" style="55" customWidth="1"/>
    <col min="14569" max="14569" width="10.28515625" style="55" customWidth="1"/>
    <col min="14570" max="14573" width="9.140625" style="55"/>
    <col min="14574" max="14574" width="9.28515625" style="55" customWidth="1"/>
    <col min="14575" max="14817" width="9.140625" style="55"/>
    <col min="14818" max="14818" width="29.28515625" style="55" customWidth="1"/>
    <col min="14819" max="14819" width="0.140625" style="55" customWidth="1"/>
    <col min="14820" max="14820" width="11" style="55" customWidth="1"/>
    <col min="14821" max="14823" width="9.140625" style="55"/>
    <col min="14824" max="14824" width="9.85546875" style="55" customWidth="1"/>
    <col min="14825" max="14825" width="10.28515625" style="55" customWidth="1"/>
    <col min="14826" max="14829" width="9.140625" style="55"/>
    <col min="14830" max="14830" width="9.28515625" style="55" customWidth="1"/>
    <col min="14831" max="15073" width="9.140625" style="55"/>
    <col min="15074" max="15074" width="29.28515625" style="55" customWidth="1"/>
    <col min="15075" max="15075" width="0.140625" style="55" customWidth="1"/>
    <col min="15076" max="15076" width="11" style="55" customWidth="1"/>
    <col min="15077" max="15079" width="9.140625" style="55"/>
    <col min="15080" max="15080" width="9.85546875" style="55" customWidth="1"/>
    <col min="15081" max="15081" width="10.28515625" style="55" customWidth="1"/>
    <col min="15082" max="15085" width="9.140625" style="55"/>
    <col min="15086" max="15086" width="9.28515625" style="55" customWidth="1"/>
    <col min="15087" max="15329" width="9.140625" style="55"/>
    <col min="15330" max="15330" width="29.28515625" style="55" customWidth="1"/>
    <col min="15331" max="15331" width="0.140625" style="55" customWidth="1"/>
    <col min="15332" max="15332" width="11" style="55" customWidth="1"/>
    <col min="15333" max="15335" width="9.140625" style="55"/>
    <col min="15336" max="15336" width="9.85546875" style="55" customWidth="1"/>
    <col min="15337" max="15337" width="10.28515625" style="55" customWidth="1"/>
    <col min="15338" max="15341" width="9.140625" style="55"/>
    <col min="15342" max="15342" width="9.28515625" style="55" customWidth="1"/>
    <col min="15343" max="15585" width="9.140625" style="55"/>
    <col min="15586" max="15586" width="29.28515625" style="55" customWidth="1"/>
    <col min="15587" max="15587" width="0.140625" style="55" customWidth="1"/>
    <col min="15588" max="15588" width="11" style="55" customWidth="1"/>
    <col min="15589" max="15591" width="9.140625" style="55"/>
    <col min="15592" max="15592" width="9.85546875" style="55" customWidth="1"/>
    <col min="15593" max="15593" width="10.28515625" style="55" customWidth="1"/>
    <col min="15594" max="15597" width="9.140625" style="55"/>
    <col min="15598" max="15598" width="9.28515625" style="55" customWidth="1"/>
    <col min="15599" max="15841" width="9.140625" style="55"/>
    <col min="15842" max="15842" width="29.28515625" style="55" customWidth="1"/>
    <col min="15843" max="15843" width="0.140625" style="55" customWidth="1"/>
    <col min="15844" max="15844" width="11" style="55" customWidth="1"/>
    <col min="15845" max="15847" width="9.140625" style="55"/>
    <col min="15848" max="15848" width="9.85546875" style="55" customWidth="1"/>
    <col min="15849" max="15849" width="10.28515625" style="55" customWidth="1"/>
    <col min="15850" max="15853" width="9.140625" style="55"/>
    <col min="15854" max="15854" width="9.28515625" style="55" customWidth="1"/>
    <col min="15855" max="16097" width="9.140625" style="55"/>
    <col min="16098" max="16098" width="29.28515625" style="55" customWidth="1"/>
    <col min="16099" max="16099" width="0.140625" style="55" customWidth="1"/>
    <col min="16100" max="16100" width="11" style="55" customWidth="1"/>
    <col min="16101" max="16103" width="9.140625" style="55"/>
    <col min="16104" max="16104" width="9.85546875" style="55" customWidth="1"/>
    <col min="16105" max="16105" width="10.28515625" style="55" customWidth="1"/>
    <col min="16106" max="16109" width="9.140625" style="55"/>
    <col min="16110" max="16110" width="9.28515625" style="55" customWidth="1"/>
    <col min="16111" max="16370" width="9.140625" style="55"/>
    <col min="16371" max="16384" width="8.85546875" style="55" customWidth="1"/>
  </cols>
  <sheetData>
    <row r="1" spans="1:25" s="2" customFormat="1" ht="17.25" customHeight="1">
      <c r="A1" s="356" t="s">
        <v>804</v>
      </c>
      <c r="B1" s="194"/>
      <c r="C1" s="309"/>
      <c r="D1" s="309"/>
      <c r="E1" s="194"/>
      <c r="F1" s="194"/>
      <c r="G1" s="194"/>
      <c r="H1" s="194"/>
      <c r="I1" s="252"/>
      <c r="J1" s="194"/>
      <c r="K1" s="194"/>
      <c r="L1" s="194"/>
      <c r="M1" s="790"/>
      <c r="N1" s="194"/>
      <c r="O1" s="194"/>
      <c r="P1" s="164"/>
      <c r="Q1" s="164"/>
      <c r="R1" s="164"/>
      <c r="S1" s="309"/>
      <c r="T1" s="309"/>
      <c r="U1" s="309"/>
      <c r="V1" s="309"/>
      <c r="W1" s="309"/>
      <c r="X1" s="309"/>
      <c r="Y1" s="309"/>
    </row>
    <row r="2" spans="1:25" s="3" customFormat="1" ht="17.25" customHeight="1" thickBot="1">
      <c r="A2" s="517" t="s">
        <v>283</v>
      </c>
      <c r="B2" s="195"/>
      <c r="C2" s="310"/>
      <c r="D2" s="310"/>
      <c r="E2" s="195"/>
      <c r="F2" s="195"/>
      <c r="G2" s="195"/>
      <c r="H2" s="195"/>
      <c r="I2" s="195"/>
      <c r="J2" s="195"/>
      <c r="K2" s="195"/>
      <c r="L2" s="195"/>
      <c r="M2" s="195"/>
      <c r="N2" s="195" t="s">
        <v>0</v>
      </c>
      <c r="O2" s="195"/>
      <c r="P2" s="165"/>
      <c r="Q2" s="165"/>
      <c r="R2" s="165"/>
      <c r="S2" s="310"/>
      <c r="T2" s="310"/>
      <c r="U2" s="310"/>
      <c r="V2" s="310"/>
      <c r="W2" s="310"/>
      <c r="X2" s="310"/>
      <c r="Y2" s="310"/>
    </row>
    <row r="3" spans="1:25" s="50" customFormat="1" ht="17.25" customHeight="1">
      <c r="A3" s="1918" t="s">
        <v>280</v>
      </c>
      <c r="B3" s="1698" t="s">
        <v>284</v>
      </c>
      <c r="C3" s="1899"/>
      <c r="D3" s="1699"/>
      <c r="E3" s="1682" t="s">
        <v>285</v>
      </c>
      <c r="F3" s="1683"/>
      <c r="G3" s="1686"/>
      <c r="H3" s="1685" t="s">
        <v>299</v>
      </c>
      <c r="I3" s="1683"/>
      <c r="J3" s="1683"/>
      <c r="K3" s="1683"/>
      <c r="L3" s="1686"/>
      <c r="M3" s="1685" t="s">
        <v>287</v>
      </c>
      <c r="N3" s="1683"/>
      <c r="O3" s="1684"/>
      <c r="P3" s="1728" t="s">
        <v>335</v>
      </c>
      <c r="Q3" s="1661" t="s">
        <v>336</v>
      </c>
      <c r="R3" s="192"/>
    </row>
    <row r="4" spans="1:25" s="50" customFormat="1" ht="17.25" customHeight="1">
      <c r="A4" s="1919"/>
      <c r="B4" s="1690" t="s">
        <v>4</v>
      </c>
      <c r="C4" s="1900" t="s">
        <v>334</v>
      </c>
      <c r="D4" s="1903"/>
      <c r="E4" s="1687" t="s">
        <v>4</v>
      </c>
      <c r="F4" s="1900" t="s">
        <v>472</v>
      </c>
      <c r="G4" s="1903"/>
      <c r="H4" s="1690" t="s">
        <v>4</v>
      </c>
      <c r="I4" s="1668" t="s">
        <v>44</v>
      </c>
      <c r="J4" s="1872"/>
      <c r="K4" s="1872"/>
      <c r="L4" s="1874"/>
      <c r="M4" s="1690" t="s">
        <v>4</v>
      </c>
      <c r="N4" s="1905" t="s">
        <v>330</v>
      </c>
      <c r="O4" s="1922"/>
      <c r="P4" s="1921"/>
      <c r="Q4" s="1662"/>
      <c r="R4" s="56"/>
    </row>
    <row r="5" spans="1:25" s="50" customFormat="1" ht="17.25" customHeight="1">
      <c r="A5" s="1919"/>
      <c r="B5" s="1873"/>
      <c r="C5" s="1901"/>
      <c r="D5" s="1904"/>
      <c r="E5" s="1884"/>
      <c r="F5" s="1901"/>
      <c r="G5" s="1904"/>
      <c r="H5" s="1873"/>
      <c r="I5" s="1668" t="s">
        <v>343</v>
      </c>
      <c r="J5" s="1872"/>
      <c r="K5" s="1668" t="s">
        <v>344</v>
      </c>
      <c r="L5" s="1874"/>
      <c r="M5" s="1873"/>
      <c r="N5" s="1907"/>
      <c r="O5" s="1923"/>
      <c r="P5" s="1921"/>
      <c r="Q5" s="1662"/>
      <c r="R5" s="56"/>
    </row>
    <row r="6" spans="1:25" s="50" customFormat="1" ht="37.5" customHeight="1" thickBot="1">
      <c r="A6" s="1920"/>
      <c r="B6" s="1692"/>
      <c r="C6" s="971" t="s">
        <v>332</v>
      </c>
      <c r="D6" s="972" t="s">
        <v>333</v>
      </c>
      <c r="E6" s="1689"/>
      <c r="F6" s="971" t="s">
        <v>328</v>
      </c>
      <c r="G6" s="972" t="s">
        <v>329</v>
      </c>
      <c r="H6" s="1692"/>
      <c r="I6" s="971" t="s">
        <v>4</v>
      </c>
      <c r="J6" s="971" t="s">
        <v>232</v>
      </c>
      <c r="K6" s="971" t="s">
        <v>4</v>
      </c>
      <c r="L6" s="972" t="s">
        <v>342</v>
      </c>
      <c r="M6" s="1692"/>
      <c r="N6" s="971" t="s">
        <v>332</v>
      </c>
      <c r="O6" s="1193" t="s">
        <v>333</v>
      </c>
      <c r="P6" s="1730"/>
      <c r="Q6" s="1663"/>
      <c r="R6" s="56"/>
    </row>
    <row r="7" spans="1:25" s="52" customFormat="1" ht="17.25" customHeight="1">
      <c r="A7" s="191" t="s">
        <v>21</v>
      </c>
      <c r="B7" s="283">
        <v>4192</v>
      </c>
      <c r="C7" s="593">
        <v>4176</v>
      </c>
      <c r="D7" s="594">
        <v>2778</v>
      </c>
      <c r="E7" s="550">
        <v>48117</v>
      </c>
      <c r="F7" s="281">
        <v>29035</v>
      </c>
      <c r="G7" s="284">
        <v>19082</v>
      </c>
      <c r="H7" s="279">
        <v>952946</v>
      </c>
      <c r="I7" s="280">
        <v>563346</v>
      </c>
      <c r="J7" s="280">
        <v>107212</v>
      </c>
      <c r="K7" s="281">
        <v>389600</v>
      </c>
      <c r="L7" s="282">
        <v>83598</v>
      </c>
      <c r="M7" s="283">
        <v>67040.899999999994</v>
      </c>
      <c r="N7" s="550">
        <v>33463.699999999997</v>
      </c>
      <c r="O7" s="1197">
        <v>33577.199999999997</v>
      </c>
      <c r="P7" s="1194">
        <v>19.804767545773842</v>
      </c>
      <c r="Q7" s="1505">
        <v>14.214397479747438</v>
      </c>
      <c r="R7" s="189"/>
      <c r="S7" s="1506"/>
      <c r="T7" s="1506"/>
      <c r="U7" s="1506"/>
      <c r="V7" s="53"/>
      <c r="W7" s="53"/>
      <c r="X7" s="53"/>
      <c r="Y7" s="53"/>
    </row>
    <row r="8" spans="1:25" s="53" customFormat="1" ht="17.25" customHeight="1">
      <c r="A8" s="242" t="s">
        <v>22</v>
      </c>
      <c r="B8" s="312">
        <v>284</v>
      </c>
      <c r="C8" s="544">
        <v>281</v>
      </c>
      <c r="D8" s="378">
        <v>251</v>
      </c>
      <c r="E8" s="308">
        <v>5128</v>
      </c>
      <c r="F8" s="308">
        <v>3166</v>
      </c>
      <c r="G8" s="197">
        <v>1962</v>
      </c>
      <c r="H8" s="276">
        <v>108638</v>
      </c>
      <c r="I8" s="329">
        <v>67701</v>
      </c>
      <c r="J8" s="143">
        <v>13050</v>
      </c>
      <c r="K8" s="143">
        <v>40937</v>
      </c>
      <c r="L8" s="143">
        <v>8622</v>
      </c>
      <c r="M8" s="1142">
        <v>7260.7</v>
      </c>
      <c r="N8" s="144">
        <v>3705.4</v>
      </c>
      <c r="O8" s="37">
        <v>3555.3</v>
      </c>
      <c r="P8" s="1195">
        <v>21.185257410296412</v>
      </c>
      <c r="Q8" s="1198">
        <v>14.962469183412068</v>
      </c>
      <c r="R8" s="190"/>
      <c r="S8" s="1506"/>
      <c r="T8" s="1506"/>
      <c r="U8" s="1506"/>
    </row>
    <row r="9" spans="1:25" s="53" customFormat="1" ht="17.25" customHeight="1">
      <c r="A9" s="242" t="s">
        <v>23</v>
      </c>
      <c r="B9" s="312">
        <v>559</v>
      </c>
      <c r="C9" s="544">
        <v>557</v>
      </c>
      <c r="D9" s="378">
        <v>363</v>
      </c>
      <c r="E9" s="308">
        <v>6465</v>
      </c>
      <c r="F9" s="311">
        <v>4003</v>
      </c>
      <c r="G9" s="197">
        <v>2462</v>
      </c>
      <c r="H9" s="276">
        <v>133141</v>
      </c>
      <c r="I9" s="329">
        <v>81138</v>
      </c>
      <c r="J9" s="143">
        <v>15601</v>
      </c>
      <c r="K9" s="143">
        <v>52003</v>
      </c>
      <c r="L9" s="143">
        <v>10961</v>
      </c>
      <c r="M9" s="1142">
        <v>8836.2999999999993</v>
      </c>
      <c r="N9" s="144">
        <v>4601.3</v>
      </c>
      <c r="O9" s="37">
        <v>4235</v>
      </c>
      <c r="P9" s="1195">
        <v>20.594122196442381</v>
      </c>
      <c r="Q9" s="1198">
        <v>15.067505630184581</v>
      </c>
      <c r="R9" s="190"/>
      <c r="S9" s="1506"/>
      <c r="T9" s="1506"/>
      <c r="U9" s="1506"/>
    </row>
    <row r="10" spans="1:25" s="53" customFormat="1" ht="17.25" customHeight="1">
      <c r="A10" s="242" t="s">
        <v>24</v>
      </c>
      <c r="B10" s="312">
        <v>264</v>
      </c>
      <c r="C10" s="544">
        <v>263</v>
      </c>
      <c r="D10" s="378">
        <v>185</v>
      </c>
      <c r="E10" s="308">
        <v>2935</v>
      </c>
      <c r="F10" s="311">
        <v>1761</v>
      </c>
      <c r="G10" s="197">
        <v>1174</v>
      </c>
      <c r="H10" s="276">
        <v>57646</v>
      </c>
      <c r="I10" s="329">
        <v>33998</v>
      </c>
      <c r="J10" s="143">
        <v>6515</v>
      </c>
      <c r="K10" s="143">
        <v>23648</v>
      </c>
      <c r="L10" s="143">
        <v>4982</v>
      </c>
      <c r="M10" s="1142">
        <v>4061.9</v>
      </c>
      <c r="N10" s="144">
        <v>1989.5</v>
      </c>
      <c r="O10" s="37">
        <v>2072.4</v>
      </c>
      <c r="P10" s="1195">
        <v>19.640885860306643</v>
      </c>
      <c r="Q10" s="1198">
        <v>14.191880646987862</v>
      </c>
      <c r="R10" s="190"/>
      <c r="S10" s="1506"/>
      <c r="T10" s="1506"/>
      <c r="U10" s="1506"/>
    </row>
    <row r="11" spans="1:25" s="53" customFormat="1" ht="17.25" customHeight="1">
      <c r="A11" s="242" t="s">
        <v>25</v>
      </c>
      <c r="B11" s="312">
        <v>223</v>
      </c>
      <c r="C11" s="544">
        <v>222</v>
      </c>
      <c r="D11" s="378">
        <v>149</v>
      </c>
      <c r="E11" s="308">
        <v>2570</v>
      </c>
      <c r="F11" s="311">
        <v>1544</v>
      </c>
      <c r="G11" s="197">
        <v>1026</v>
      </c>
      <c r="H11" s="276">
        <v>51990</v>
      </c>
      <c r="I11" s="329">
        <v>30563</v>
      </c>
      <c r="J11" s="143">
        <v>5769</v>
      </c>
      <c r="K11" s="143">
        <v>21427</v>
      </c>
      <c r="L11" s="143">
        <v>4436</v>
      </c>
      <c r="M11" s="1142">
        <v>3577.2</v>
      </c>
      <c r="N11" s="144">
        <v>1803.6</v>
      </c>
      <c r="O11" s="274">
        <v>1773.6</v>
      </c>
      <c r="P11" s="1195">
        <v>20.229571984435797</v>
      </c>
      <c r="Q11" s="1198">
        <v>14.533713518953371</v>
      </c>
      <c r="R11" s="190"/>
      <c r="S11" s="1506"/>
      <c r="T11" s="1506"/>
      <c r="U11" s="1506"/>
    </row>
    <row r="12" spans="1:25" s="53" customFormat="1" ht="17.25" customHeight="1">
      <c r="A12" s="242" t="s">
        <v>26</v>
      </c>
      <c r="B12" s="312">
        <v>106</v>
      </c>
      <c r="C12" s="544">
        <v>106</v>
      </c>
      <c r="D12" s="378">
        <v>82</v>
      </c>
      <c r="E12" s="308">
        <v>1287</v>
      </c>
      <c r="F12" s="311">
        <v>761</v>
      </c>
      <c r="G12" s="197">
        <v>526</v>
      </c>
      <c r="H12" s="276">
        <v>25167</v>
      </c>
      <c r="I12" s="329">
        <v>14701</v>
      </c>
      <c r="J12" s="143">
        <v>2743</v>
      </c>
      <c r="K12" s="143">
        <v>10466</v>
      </c>
      <c r="L12" s="143">
        <v>2101</v>
      </c>
      <c r="M12" s="1142">
        <v>1805.8</v>
      </c>
      <c r="N12" s="143">
        <v>881.9</v>
      </c>
      <c r="O12" s="274">
        <v>923.9</v>
      </c>
      <c r="P12" s="1195">
        <v>19.554778554778554</v>
      </c>
      <c r="Q12" s="1198">
        <v>13.936759331044414</v>
      </c>
      <c r="R12" s="190"/>
      <c r="S12" s="1506"/>
      <c r="T12" s="1506"/>
      <c r="U12" s="1506"/>
    </row>
    <row r="13" spans="1:25" s="53" customFormat="1" ht="17.25" customHeight="1">
      <c r="A13" s="242" t="s">
        <v>27</v>
      </c>
      <c r="B13" s="312">
        <v>281</v>
      </c>
      <c r="C13" s="544">
        <v>279</v>
      </c>
      <c r="D13" s="378">
        <v>224</v>
      </c>
      <c r="E13" s="308">
        <v>3862</v>
      </c>
      <c r="F13" s="311">
        <v>2239</v>
      </c>
      <c r="G13" s="197">
        <v>1623</v>
      </c>
      <c r="H13" s="276">
        <v>76107</v>
      </c>
      <c r="I13" s="329">
        <v>43524</v>
      </c>
      <c r="J13" s="143">
        <v>7990</v>
      </c>
      <c r="K13" s="143">
        <v>32583</v>
      </c>
      <c r="L13" s="143">
        <v>6918</v>
      </c>
      <c r="M13" s="1142">
        <v>5385.1</v>
      </c>
      <c r="N13" s="144">
        <v>2559.1</v>
      </c>
      <c r="O13" s="37">
        <v>2826</v>
      </c>
      <c r="P13" s="1195">
        <v>19.706628689798031</v>
      </c>
      <c r="Q13" s="1198">
        <v>14.132885183190655</v>
      </c>
      <c r="R13" s="190"/>
      <c r="S13" s="1506"/>
      <c r="T13" s="1506"/>
      <c r="U13" s="1506"/>
    </row>
    <row r="14" spans="1:25" s="53" customFormat="1" ht="17.25" customHeight="1">
      <c r="A14" s="242" t="s">
        <v>28</v>
      </c>
      <c r="B14" s="312">
        <v>201</v>
      </c>
      <c r="C14" s="544">
        <v>201</v>
      </c>
      <c r="D14" s="378">
        <v>131</v>
      </c>
      <c r="E14" s="308">
        <v>2126</v>
      </c>
      <c r="F14" s="311">
        <v>1264</v>
      </c>
      <c r="G14" s="197">
        <v>862</v>
      </c>
      <c r="H14" s="276">
        <v>41663</v>
      </c>
      <c r="I14" s="329">
        <v>24373</v>
      </c>
      <c r="J14" s="143">
        <v>4639</v>
      </c>
      <c r="K14" s="143">
        <v>17290</v>
      </c>
      <c r="L14" s="143">
        <v>3779</v>
      </c>
      <c r="M14" s="1142">
        <v>2947.6</v>
      </c>
      <c r="N14" s="143">
        <v>1458.8</v>
      </c>
      <c r="O14" s="37">
        <v>1488.8</v>
      </c>
      <c r="P14" s="1195">
        <v>19.596895578551269</v>
      </c>
      <c r="Q14" s="1198">
        <v>14.134550142488806</v>
      </c>
      <c r="R14" s="190"/>
      <c r="S14" s="1506"/>
      <c r="T14" s="1506"/>
      <c r="U14" s="1506"/>
      <c r="X14" s="358"/>
      <c r="Y14" s="358"/>
    </row>
    <row r="15" spans="1:25" s="53" customFormat="1" ht="17.25" customHeight="1">
      <c r="A15" s="242" t="s">
        <v>29</v>
      </c>
      <c r="B15" s="312">
        <v>272</v>
      </c>
      <c r="C15" s="544">
        <v>270</v>
      </c>
      <c r="D15" s="378">
        <v>161</v>
      </c>
      <c r="E15" s="308">
        <v>2607</v>
      </c>
      <c r="F15" s="311">
        <v>1554</v>
      </c>
      <c r="G15" s="197">
        <v>1053</v>
      </c>
      <c r="H15" s="276">
        <v>49725</v>
      </c>
      <c r="I15" s="329">
        <v>28811</v>
      </c>
      <c r="J15" s="143">
        <v>5337</v>
      </c>
      <c r="K15" s="143">
        <v>20914</v>
      </c>
      <c r="L15" s="143">
        <v>4416</v>
      </c>
      <c r="M15" s="1142">
        <v>3639</v>
      </c>
      <c r="N15" s="144">
        <v>1808.4</v>
      </c>
      <c r="O15" s="37">
        <v>1830.6</v>
      </c>
      <c r="P15" s="1195">
        <v>19.073647871116226</v>
      </c>
      <c r="Q15" s="1198">
        <v>13.66446826051113</v>
      </c>
      <c r="R15" s="190"/>
      <c r="S15" s="1506"/>
      <c r="T15" s="1506"/>
      <c r="U15" s="1506"/>
      <c r="X15" s="358"/>
      <c r="Y15" s="358"/>
    </row>
    <row r="16" spans="1:25" s="53" customFormat="1" ht="17.25" customHeight="1">
      <c r="A16" s="242" t="s">
        <v>30</v>
      </c>
      <c r="B16" s="312">
        <v>250</v>
      </c>
      <c r="C16" s="544">
        <v>250</v>
      </c>
      <c r="D16" s="378">
        <v>149</v>
      </c>
      <c r="E16" s="308">
        <v>2398</v>
      </c>
      <c r="F16" s="311">
        <v>1451</v>
      </c>
      <c r="G16" s="197">
        <v>947</v>
      </c>
      <c r="H16" s="276">
        <v>47028</v>
      </c>
      <c r="I16" s="329">
        <v>27504</v>
      </c>
      <c r="J16" s="143">
        <v>5237</v>
      </c>
      <c r="K16" s="143">
        <v>19524</v>
      </c>
      <c r="L16" s="143">
        <v>4211</v>
      </c>
      <c r="M16" s="1142">
        <v>3322.4</v>
      </c>
      <c r="N16" s="144">
        <v>1636.5</v>
      </c>
      <c r="O16" s="37">
        <v>1685.9</v>
      </c>
      <c r="P16" s="1195">
        <v>19.611342785654713</v>
      </c>
      <c r="Q16" s="1198">
        <v>14.154827835299782</v>
      </c>
      <c r="R16" s="190"/>
      <c r="S16" s="1506"/>
      <c r="T16" s="1506"/>
      <c r="U16" s="1506"/>
      <c r="X16" s="358"/>
      <c r="Y16" s="358"/>
    </row>
    <row r="17" spans="1:25" s="53" customFormat="1" ht="17.25" customHeight="1">
      <c r="A17" s="242" t="s">
        <v>31</v>
      </c>
      <c r="B17" s="312">
        <v>267</v>
      </c>
      <c r="C17" s="544">
        <v>265</v>
      </c>
      <c r="D17" s="378">
        <v>151</v>
      </c>
      <c r="E17" s="308">
        <v>2347</v>
      </c>
      <c r="F17" s="311">
        <v>1376</v>
      </c>
      <c r="G17" s="197">
        <v>971</v>
      </c>
      <c r="H17" s="276">
        <v>45179</v>
      </c>
      <c r="I17" s="329">
        <v>26032</v>
      </c>
      <c r="J17" s="143">
        <v>4954</v>
      </c>
      <c r="K17" s="143">
        <v>19147</v>
      </c>
      <c r="L17" s="143">
        <v>4344</v>
      </c>
      <c r="M17" s="1142">
        <v>3303.7</v>
      </c>
      <c r="N17" s="144">
        <v>1604.7</v>
      </c>
      <c r="O17" s="274">
        <v>1699</v>
      </c>
      <c r="P17" s="1195">
        <v>19.249680443118876</v>
      </c>
      <c r="Q17" s="1198">
        <v>13.675273178557376</v>
      </c>
      <c r="R17" s="190"/>
      <c r="S17" s="1506"/>
      <c r="T17" s="1506"/>
      <c r="U17" s="1506"/>
      <c r="X17" s="358"/>
      <c r="Y17" s="358"/>
    </row>
    <row r="18" spans="1:25" s="53" customFormat="1" ht="17.25" customHeight="1">
      <c r="A18" s="242" t="s">
        <v>32</v>
      </c>
      <c r="B18" s="312">
        <v>485</v>
      </c>
      <c r="C18" s="544">
        <v>484</v>
      </c>
      <c r="D18" s="378">
        <v>280</v>
      </c>
      <c r="E18" s="308">
        <v>5343</v>
      </c>
      <c r="F18" s="311">
        <v>3308</v>
      </c>
      <c r="G18" s="197">
        <v>2035</v>
      </c>
      <c r="H18" s="276">
        <v>105272</v>
      </c>
      <c r="I18" s="329">
        <v>63165</v>
      </c>
      <c r="J18" s="143">
        <v>12181</v>
      </c>
      <c r="K18" s="143">
        <v>42107</v>
      </c>
      <c r="L18" s="143">
        <v>9181</v>
      </c>
      <c r="M18" s="1142">
        <v>7483.7</v>
      </c>
      <c r="N18" s="144">
        <v>3799.4</v>
      </c>
      <c r="O18" s="37">
        <v>3684.3</v>
      </c>
      <c r="P18" s="1195">
        <v>19.702788695489424</v>
      </c>
      <c r="Q18" s="1198">
        <v>14.066838595881716</v>
      </c>
      <c r="R18" s="190"/>
      <c r="S18" s="1506"/>
      <c r="T18" s="1506"/>
      <c r="U18" s="1506"/>
      <c r="X18" s="55"/>
      <c r="Y18" s="55"/>
    </row>
    <row r="19" spans="1:25" s="53" customFormat="1" ht="17.25" customHeight="1">
      <c r="A19" s="242" t="s">
        <v>33</v>
      </c>
      <c r="B19" s="312">
        <v>296</v>
      </c>
      <c r="C19" s="544">
        <v>295</v>
      </c>
      <c r="D19" s="378">
        <v>180</v>
      </c>
      <c r="E19" s="308">
        <v>2902</v>
      </c>
      <c r="F19" s="311">
        <v>1747</v>
      </c>
      <c r="G19" s="197">
        <v>1155</v>
      </c>
      <c r="H19" s="276">
        <v>55684</v>
      </c>
      <c r="I19" s="329">
        <v>32525</v>
      </c>
      <c r="J19" s="143">
        <v>6168</v>
      </c>
      <c r="K19" s="143">
        <v>23159</v>
      </c>
      <c r="L19" s="143">
        <v>4988</v>
      </c>
      <c r="M19" s="1142">
        <v>4066.1</v>
      </c>
      <c r="N19" s="144">
        <v>2006.7</v>
      </c>
      <c r="O19" s="37">
        <v>2059.4</v>
      </c>
      <c r="P19" s="1195">
        <v>19.188146106133701</v>
      </c>
      <c r="Q19" s="1198">
        <v>13.694695162440668</v>
      </c>
      <c r="R19" s="190"/>
      <c r="S19" s="1506"/>
      <c r="T19" s="1506"/>
      <c r="U19" s="1506"/>
      <c r="X19" s="55"/>
      <c r="Y19" s="55"/>
    </row>
    <row r="20" spans="1:25" s="53" customFormat="1" ht="17.25" customHeight="1">
      <c r="A20" s="242" t="s">
        <v>34</v>
      </c>
      <c r="B20" s="312">
        <v>260</v>
      </c>
      <c r="C20" s="544">
        <v>260</v>
      </c>
      <c r="D20" s="378">
        <v>159</v>
      </c>
      <c r="E20" s="308">
        <v>2732</v>
      </c>
      <c r="F20" s="311">
        <v>1643</v>
      </c>
      <c r="G20" s="197">
        <v>1089</v>
      </c>
      <c r="H20" s="276">
        <v>50760</v>
      </c>
      <c r="I20" s="329">
        <v>29062</v>
      </c>
      <c r="J20" s="143">
        <v>5518</v>
      </c>
      <c r="K20" s="143">
        <v>21698</v>
      </c>
      <c r="L20" s="143">
        <v>4897</v>
      </c>
      <c r="M20" s="1142">
        <v>3718.3</v>
      </c>
      <c r="N20" s="144">
        <v>1862.8</v>
      </c>
      <c r="O20" s="37">
        <v>1855.5</v>
      </c>
      <c r="P20" s="1195">
        <v>18.579795021961932</v>
      </c>
      <c r="Q20" s="1198">
        <v>13.651399833257132</v>
      </c>
      <c r="R20" s="190"/>
      <c r="S20" s="1506"/>
      <c r="T20" s="1506"/>
      <c r="U20" s="1506"/>
      <c r="X20" s="55"/>
      <c r="Y20" s="55"/>
    </row>
    <row r="21" spans="1:25" s="53" customFormat="1" ht="17.25" customHeight="1" thickBot="1">
      <c r="A21" s="243" t="s">
        <v>35</v>
      </c>
      <c r="B21" s="287">
        <v>444</v>
      </c>
      <c r="C21" s="265">
        <v>443</v>
      </c>
      <c r="D21" s="34">
        <v>313</v>
      </c>
      <c r="E21" s="285">
        <v>5415</v>
      </c>
      <c r="F21" s="265">
        <v>3218</v>
      </c>
      <c r="G21" s="198">
        <v>2197</v>
      </c>
      <c r="H21" s="266">
        <v>104946</v>
      </c>
      <c r="I21" s="441">
        <v>60249</v>
      </c>
      <c r="J21" s="273">
        <v>11510</v>
      </c>
      <c r="K21" s="273">
        <v>44697</v>
      </c>
      <c r="L21" s="273">
        <v>9762</v>
      </c>
      <c r="M21" s="290">
        <v>7633.1</v>
      </c>
      <c r="N21" s="380">
        <v>3745.6</v>
      </c>
      <c r="O21" s="453">
        <v>3887.5</v>
      </c>
      <c r="P21" s="1196">
        <v>19.38060941828255</v>
      </c>
      <c r="Q21" s="1199">
        <v>13.748804548610655</v>
      </c>
      <c r="R21" s="190"/>
      <c r="S21" s="1506"/>
      <c r="T21" s="1506"/>
      <c r="U21" s="1506"/>
      <c r="X21" s="52"/>
      <c r="Y21" s="52"/>
    </row>
    <row r="22" spans="1:25" s="10" customFormat="1" ht="17.25" customHeight="1">
      <c r="A22" s="1618" t="s">
        <v>19</v>
      </c>
      <c r="B22" s="196"/>
      <c r="C22" s="358"/>
      <c r="D22" s="358"/>
      <c r="E22" s="196"/>
      <c r="F22" s="196"/>
      <c r="G22" s="196"/>
      <c r="H22" s="196"/>
      <c r="I22" s="196"/>
      <c r="J22" s="196"/>
      <c r="K22" s="196"/>
      <c r="L22" s="196"/>
      <c r="M22" s="196"/>
      <c r="N22" s="358"/>
      <c r="O22" s="196"/>
      <c r="P22" s="167"/>
      <c r="Q22" s="167"/>
      <c r="R22" s="167"/>
      <c r="S22" s="53"/>
      <c r="T22" s="53"/>
      <c r="U22" s="53"/>
      <c r="V22" s="53"/>
      <c r="W22" s="53"/>
      <c r="X22" s="53"/>
      <c r="Y22" s="53"/>
    </row>
    <row r="23" spans="1:25" s="10" customFormat="1" ht="17.25" customHeight="1">
      <c r="A23" s="1618" t="s">
        <v>345</v>
      </c>
      <c r="B23" s="245"/>
      <c r="C23" s="359"/>
      <c r="D23" s="359"/>
      <c r="E23" s="167"/>
      <c r="F23" s="167"/>
      <c r="G23" s="167"/>
      <c r="H23" s="167"/>
      <c r="I23" s="167"/>
      <c r="J23" s="167"/>
      <c r="K23" s="167"/>
      <c r="L23" s="1149"/>
      <c r="M23" s="1149"/>
      <c r="N23" s="167"/>
      <c r="O23" s="167"/>
      <c r="P23" s="167"/>
      <c r="Q23" s="167"/>
      <c r="R23" s="167"/>
      <c r="S23" s="53"/>
      <c r="T23" s="53"/>
      <c r="U23" s="53"/>
      <c r="V23" s="53"/>
      <c r="W23" s="53"/>
      <c r="X23" s="53"/>
      <c r="Y23" s="53"/>
    </row>
    <row r="24" spans="1:25" s="10" customFormat="1" ht="17.25" customHeight="1">
      <c r="A24" s="1618" t="s">
        <v>346</v>
      </c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167"/>
      <c r="Q24" s="167"/>
      <c r="R24" s="167"/>
      <c r="S24" s="53"/>
      <c r="T24" s="53"/>
      <c r="U24" s="53"/>
      <c r="V24" s="53"/>
      <c r="W24" s="53"/>
      <c r="X24" s="53"/>
      <c r="Y24" s="53"/>
    </row>
    <row r="25" spans="1:25" s="10" customFormat="1" ht="17.25" customHeight="1">
      <c r="A25" s="1543" t="s">
        <v>347</v>
      </c>
      <c r="B25" s="167"/>
      <c r="C25" s="167"/>
      <c r="D25" s="167"/>
      <c r="E25" s="167"/>
      <c r="F25" s="167"/>
      <c r="G25" s="167"/>
      <c r="H25" s="167"/>
      <c r="I25" s="167"/>
      <c r="J25" s="338"/>
      <c r="K25" s="167"/>
      <c r="L25" s="167"/>
      <c r="M25" s="167"/>
      <c r="N25" s="167"/>
      <c r="O25" s="167"/>
      <c r="P25" s="167"/>
      <c r="Q25" s="167"/>
      <c r="R25" s="167"/>
      <c r="S25" s="53"/>
      <c r="T25" s="53"/>
      <c r="U25" s="53"/>
      <c r="V25" s="53"/>
      <c r="W25" s="53"/>
      <c r="X25" s="53"/>
      <c r="Y25" s="53"/>
    </row>
    <row r="26" spans="1:25" s="10" customFormat="1" ht="17.25" customHeight="1">
      <c r="A26" s="167"/>
      <c r="B26" s="338"/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167"/>
      <c r="R26" s="167"/>
      <c r="S26" s="53"/>
      <c r="T26" s="53"/>
      <c r="U26" s="53"/>
      <c r="V26" s="53"/>
      <c r="W26" s="53"/>
      <c r="X26" s="53"/>
      <c r="Y26" s="53"/>
    </row>
    <row r="27" spans="1:25">
      <c r="B27"/>
      <c r="C27"/>
      <c r="D27"/>
      <c r="E27"/>
      <c r="F27"/>
      <c r="G27"/>
      <c r="H27"/>
      <c r="I27"/>
      <c r="J27"/>
      <c r="K27"/>
      <c r="L27"/>
      <c r="M27"/>
      <c r="N27"/>
      <c r="Q27"/>
    </row>
    <row r="28" spans="1:25">
      <c r="B28"/>
      <c r="C28"/>
      <c r="D28"/>
      <c r="E28"/>
      <c r="F28"/>
      <c r="G28"/>
      <c r="H28"/>
      <c r="I28"/>
      <c r="J28"/>
      <c r="K28"/>
      <c r="L28"/>
      <c r="M28"/>
      <c r="N28"/>
    </row>
  </sheetData>
  <mergeCells count="17">
    <mergeCell ref="P3:P6"/>
    <mergeCell ref="Q3:Q6"/>
    <mergeCell ref="H3:L3"/>
    <mergeCell ref="I4:L4"/>
    <mergeCell ref="I5:J5"/>
    <mergeCell ref="M3:O3"/>
    <mergeCell ref="H4:H6"/>
    <mergeCell ref="M4:M6"/>
    <mergeCell ref="K5:L5"/>
    <mergeCell ref="N4:O5"/>
    <mergeCell ref="A3:A6"/>
    <mergeCell ref="E3:G3"/>
    <mergeCell ref="B4:B6"/>
    <mergeCell ref="E4:E6"/>
    <mergeCell ref="B3:D3"/>
    <mergeCell ref="C4:D5"/>
    <mergeCell ref="F4:G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AC24"/>
  <sheetViews>
    <sheetView zoomScaleNormal="100" workbookViewId="0"/>
  </sheetViews>
  <sheetFormatPr defaultColWidth="9.140625" defaultRowHeight="15"/>
  <cols>
    <col min="1" max="1" width="20" style="314" customWidth="1"/>
    <col min="2" max="16" width="7.140625" style="314" customWidth="1"/>
    <col min="17" max="16384" width="9.140625" style="314"/>
  </cols>
  <sheetData>
    <row r="1" spans="1:29" s="309" customFormat="1" ht="17.25" customHeight="1">
      <c r="A1" s="356" t="s">
        <v>805</v>
      </c>
      <c r="I1" s="252"/>
      <c r="M1" s="790"/>
    </row>
    <row r="2" spans="1:29" s="310" customFormat="1" ht="17.25" customHeight="1" thickBot="1">
      <c r="A2" s="517" t="s">
        <v>283</v>
      </c>
      <c r="N2" s="310" t="s">
        <v>0</v>
      </c>
    </row>
    <row r="3" spans="1:29" s="4" customFormat="1" ht="17.25" customHeight="1" thickBot="1">
      <c r="A3" s="1742" t="s">
        <v>280</v>
      </c>
      <c r="B3" s="1754" t="s">
        <v>290</v>
      </c>
      <c r="C3" s="1924"/>
      <c r="D3" s="1924"/>
      <c r="E3" s="1924"/>
      <c r="F3" s="1924"/>
      <c r="G3" s="1924"/>
      <c r="H3" s="1924"/>
      <c r="I3" s="1924"/>
      <c r="J3" s="1924"/>
      <c r="K3" s="1924"/>
      <c r="L3" s="1924"/>
      <c r="M3" s="1924"/>
      <c r="N3" s="1924"/>
      <c r="O3" s="1924"/>
      <c r="P3" s="1925"/>
    </row>
    <row r="4" spans="1:29" s="4" customFormat="1" ht="17.25" customHeight="1">
      <c r="A4" s="1743"/>
      <c r="B4" s="1751" t="s">
        <v>36</v>
      </c>
      <c r="C4" s="1752"/>
      <c r="D4" s="1753"/>
      <c r="E4" s="1745" t="s">
        <v>37</v>
      </c>
      <c r="F4" s="1746"/>
      <c r="G4" s="1747"/>
      <c r="H4" s="1482"/>
      <c r="I4" s="919" t="s">
        <v>38</v>
      </c>
      <c r="J4" s="919"/>
      <c r="K4" s="1745" t="s">
        <v>317</v>
      </c>
      <c r="L4" s="1746"/>
      <c r="M4" s="1747"/>
      <c r="N4" s="1748" t="s">
        <v>39</v>
      </c>
      <c r="O4" s="1746"/>
      <c r="P4" s="1747"/>
    </row>
    <row r="5" spans="1:29" s="4" customFormat="1" ht="9.75" customHeight="1">
      <c r="A5" s="1743"/>
      <c r="B5" s="1712" t="s">
        <v>1</v>
      </c>
      <c r="C5" s="1724" t="s">
        <v>40</v>
      </c>
      <c r="D5" s="1749" t="s">
        <v>59</v>
      </c>
      <c r="E5" s="1712" t="s">
        <v>1</v>
      </c>
      <c r="F5" s="1724" t="s">
        <v>40</v>
      </c>
      <c r="G5" s="1749" t="s">
        <v>59</v>
      </c>
      <c r="H5" s="1712" t="s">
        <v>1</v>
      </c>
      <c r="I5" s="1724" t="s">
        <v>40</v>
      </c>
      <c r="J5" s="1749" t="s">
        <v>59</v>
      </c>
      <c r="K5" s="1712" t="s">
        <v>1</v>
      </c>
      <c r="L5" s="1724" t="s">
        <v>40</v>
      </c>
      <c r="M5" s="1749" t="s">
        <v>59</v>
      </c>
      <c r="N5" s="1712" t="s">
        <v>1</v>
      </c>
      <c r="O5" s="1724" t="s">
        <v>40</v>
      </c>
      <c r="P5" s="1749" t="s">
        <v>59</v>
      </c>
    </row>
    <row r="6" spans="1:29" s="4" customFormat="1" ht="9.75" customHeight="1" thickBot="1">
      <c r="A6" s="1744"/>
      <c r="B6" s="1713"/>
      <c r="C6" s="1725"/>
      <c r="D6" s="1750"/>
      <c r="E6" s="1713"/>
      <c r="F6" s="1725"/>
      <c r="G6" s="1750"/>
      <c r="H6" s="1713"/>
      <c r="I6" s="1725"/>
      <c r="J6" s="1750"/>
      <c r="K6" s="1713"/>
      <c r="L6" s="1725"/>
      <c r="M6" s="1750"/>
      <c r="N6" s="1713"/>
      <c r="O6" s="1725"/>
      <c r="P6" s="1750"/>
    </row>
    <row r="7" spans="1:29" s="5" customFormat="1" ht="17.25" customHeight="1">
      <c r="A7" s="298" t="s">
        <v>21</v>
      </c>
      <c r="B7" s="431">
        <v>44</v>
      </c>
      <c r="C7" s="432">
        <v>254</v>
      </c>
      <c r="D7" s="430">
        <v>1639</v>
      </c>
      <c r="E7" s="365">
        <v>3619</v>
      </c>
      <c r="F7" s="366">
        <v>43582</v>
      </c>
      <c r="G7" s="367">
        <v>907656</v>
      </c>
      <c r="H7" s="368">
        <v>244</v>
      </c>
      <c r="I7" s="366">
        <v>2332</v>
      </c>
      <c r="J7" s="369">
        <v>18370</v>
      </c>
      <c r="K7" s="267">
        <v>239</v>
      </c>
      <c r="L7" s="370">
        <v>1508</v>
      </c>
      <c r="M7" s="371">
        <v>17952</v>
      </c>
      <c r="N7" s="343">
        <v>46</v>
      </c>
      <c r="O7" s="305">
        <v>441</v>
      </c>
      <c r="P7" s="371">
        <v>7329</v>
      </c>
      <c r="Q7" s="6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</row>
    <row r="8" spans="1:29" s="5" customFormat="1" ht="17.25" customHeight="1">
      <c r="A8" s="301" t="s">
        <v>22</v>
      </c>
      <c r="B8" s="275">
        <v>5</v>
      </c>
      <c r="C8" s="263">
        <v>27</v>
      </c>
      <c r="D8" s="350">
        <v>165</v>
      </c>
      <c r="E8" s="275">
        <v>195</v>
      </c>
      <c r="F8" s="333">
        <v>4345</v>
      </c>
      <c r="G8" s="344">
        <v>100010</v>
      </c>
      <c r="H8" s="308">
        <v>27</v>
      </c>
      <c r="I8" s="333">
        <v>327</v>
      </c>
      <c r="J8" s="372">
        <v>2646</v>
      </c>
      <c r="K8" s="312">
        <v>48</v>
      </c>
      <c r="L8" s="311">
        <v>330</v>
      </c>
      <c r="M8" s="373">
        <v>4339</v>
      </c>
      <c r="N8" s="306">
        <v>9</v>
      </c>
      <c r="O8" s="313">
        <v>99</v>
      </c>
      <c r="P8" s="373">
        <v>1478</v>
      </c>
      <c r="Q8" s="6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</row>
    <row r="9" spans="1:29" s="5" customFormat="1" ht="17.25" customHeight="1">
      <c r="A9" s="301" t="s">
        <v>23</v>
      </c>
      <c r="B9" s="275">
        <v>4</v>
      </c>
      <c r="C9" s="263">
        <v>22</v>
      </c>
      <c r="D9" s="350">
        <v>123</v>
      </c>
      <c r="E9" s="275">
        <v>479</v>
      </c>
      <c r="F9" s="333">
        <v>5948</v>
      </c>
      <c r="G9" s="344">
        <v>128136</v>
      </c>
      <c r="H9" s="308">
        <v>31</v>
      </c>
      <c r="I9" s="333">
        <v>229</v>
      </c>
      <c r="J9" s="372">
        <v>1770</v>
      </c>
      <c r="K9" s="312">
        <v>41</v>
      </c>
      <c r="L9" s="311">
        <v>244</v>
      </c>
      <c r="M9" s="373">
        <v>2905</v>
      </c>
      <c r="N9" s="306">
        <v>4</v>
      </c>
      <c r="O9" s="313">
        <v>22</v>
      </c>
      <c r="P9" s="373">
        <v>207</v>
      </c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</row>
    <row r="10" spans="1:29" s="5" customFormat="1" ht="17.25" customHeight="1">
      <c r="A10" s="301" t="s">
        <v>24</v>
      </c>
      <c r="B10" s="275">
        <v>2</v>
      </c>
      <c r="C10" s="263">
        <v>13</v>
      </c>
      <c r="D10" s="350">
        <v>87</v>
      </c>
      <c r="E10" s="275">
        <v>222</v>
      </c>
      <c r="F10" s="333">
        <v>2683</v>
      </c>
      <c r="G10" s="344">
        <v>54991</v>
      </c>
      <c r="H10" s="308">
        <v>20</v>
      </c>
      <c r="I10" s="333">
        <v>123</v>
      </c>
      <c r="J10" s="372">
        <v>905</v>
      </c>
      <c r="K10" s="312">
        <v>16</v>
      </c>
      <c r="L10" s="311">
        <v>72</v>
      </c>
      <c r="M10" s="373">
        <v>904</v>
      </c>
      <c r="N10" s="306">
        <v>4</v>
      </c>
      <c r="O10" s="313">
        <v>44</v>
      </c>
      <c r="P10" s="373">
        <v>759</v>
      </c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</row>
    <row r="11" spans="1:29" s="5" customFormat="1" ht="17.25" customHeight="1">
      <c r="A11" s="301" t="s">
        <v>25</v>
      </c>
      <c r="B11" s="275">
        <v>3</v>
      </c>
      <c r="C11" s="263">
        <v>14</v>
      </c>
      <c r="D11" s="350">
        <v>85</v>
      </c>
      <c r="E11" s="275">
        <v>194</v>
      </c>
      <c r="F11" s="333">
        <v>2329</v>
      </c>
      <c r="G11" s="344">
        <v>49494</v>
      </c>
      <c r="H11" s="308">
        <v>14</v>
      </c>
      <c r="I11" s="333">
        <v>146</v>
      </c>
      <c r="J11" s="372">
        <v>1226</v>
      </c>
      <c r="K11" s="312">
        <v>10</v>
      </c>
      <c r="L11" s="311">
        <v>62</v>
      </c>
      <c r="M11" s="373">
        <v>938</v>
      </c>
      <c r="N11" s="306">
        <v>2</v>
      </c>
      <c r="O11" s="313">
        <v>19</v>
      </c>
      <c r="P11" s="373">
        <v>247</v>
      </c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</row>
    <row r="12" spans="1:29" s="5" customFormat="1" ht="17.25" customHeight="1">
      <c r="A12" s="301" t="s">
        <v>26</v>
      </c>
      <c r="B12" s="275">
        <v>1</v>
      </c>
      <c r="C12" s="263">
        <v>3</v>
      </c>
      <c r="D12" s="350">
        <v>22</v>
      </c>
      <c r="E12" s="275">
        <v>98</v>
      </c>
      <c r="F12" s="333">
        <v>1208</v>
      </c>
      <c r="G12" s="344">
        <v>24322</v>
      </c>
      <c r="H12" s="308">
        <v>2</v>
      </c>
      <c r="I12" s="333">
        <v>35</v>
      </c>
      <c r="J12" s="372">
        <v>338</v>
      </c>
      <c r="K12" s="312">
        <v>5</v>
      </c>
      <c r="L12" s="311">
        <v>41</v>
      </c>
      <c r="M12" s="373">
        <v>485</v>
      </c>
      <c r="N12" s="306">
        <v>0</v>
      </c>
      <c r="O12" s="313">
        <v>0</v>
      </c>
      <c r="P12" s="373">
        <v>0</v>
      </c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</row>
    <row r="13" spans="1:29" s="5" customFormat="1" ht="17.25" customHeight="1">
      <c r="A13" s="301" t="s">
        <v>27</v>
      </c>
      <c r="B13" s="275">
        <v>4</v>
      </c>
      <c r="C13" s="263">
        <v>17</v>
      </c>
      <c r="D13" s="350">
        <v>97</v>
      </c>
      <c r="E13" s="275">
        <v>237</v>
      </c>
      <c r="F13" s="333">
        <v>3466</v>
      </c>
      <c r="G13" s="344">
        <v>71846</v>
      </c>
      <c r="H13" s="308">
        <v>19</v>
      </c>
      <c r="I13" s="333">
        <v>242</v>
      </c>
      <c r="J13" s="372">
        <v>2220</v>
      </c>
      <c r="K13" s="312">
        <v>18</v>
      </c>
      <c r="L13" s="311">
        <v>121</v>
      </c>
      <c r="M13" s="373">
        <v>1624</v>
      </c>
      <c r="N13" s="306">
        <v>3</v>
      </c>
      <c r="O13" s="313">
        <v>16</v>
      </c>
      <c r="P13" s="373">
        <v>320</v>
      </c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</row>
    <row r="14" spans="1:29" s="5" customFormat="1" ht="17.25" customHeight="1">
      <c r="A14" s="301" t="s">
        <v>28</v>
      </c>
      <c r="B14" s="275">
        <v>3</v>
      </c>
      <c r="C14" s="263">
        <v>13</v>
      </c>
      <c r="D14" s="350">
        <v>89</v>
      </c>
      <c r="E14" s="275">
        <v>184</v>
      </c>
      <c r="F14" s="333">
        <v>1977</v>
      </c>
      <c r="G14" s="344">
        <v>39978</v>
      </c>
      <c r="H14" s="308">
        <v>7</v>
      </c>
      <c r="I14" s="333">
        <v>89</v>
      </c>
      <c r="J14" s="372">
        <v>735</v>
      </c>
      <c r="K14" s="312">
        <v>5</v>
      </c>
      <c r="L14" s="311">
        <v>28</v>
      </c>
      <c r="M14" s="373">
        <v>514</v>
      </c>
      <c r="N14" s="306">
        <v>2</v>
      </c>
      <c r="O14" s="313">
        <v>19</v>
      </c>
      <c r="P14" s="373">
        <v>347</v>
      </c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</row>
    <row r="15" spans="1:29" s="5" customFormat="1" ht="17.25" customHeight="1">
      <c r="A15" s="301" t="s">
        <v>29</v>
      </c>
      <c r="B15" s="275">
        <v>4</v>
      </c>
      <c r="C15" s="263">
        <v>15</v>
      </c>
      <c r="D15" s="350">
        <v>89</v>
      </c>
      <c r="E15" s="275">
        <v>230</v>
      </c>
      <c r="F15" s="333">
        <v>2303</v>
      </c>
      <c r="G15" s="344">
        <v>46953</v>
      </c>
      <c r="H15" s="308">
        <v>18</v>
      </c>
      <c r="I15" s="333">
        <v>153</v>
      </c>
      <c r="J15" s="372">
        <v>1196</v>
      </c>
      <c r="K15" s="312">
        <v>16</v>
      </c>
      <c r="L15" s="311">
        <v>103</v>
      </c>
      <c r="M15" s="373">
        <v>1040</v>
      </c>
      <c r="N15" s="306">
        <v>4</v>
      </c>
      <c r="O15" s="313">
        <v>33</v>
      </c>
      <c r="P15" s="373">
        <v>447</v>
      </c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</row>
    <row r="16" spans="1:29" s="5" customFormat="1" ht="17.25" customHeight="1">
      <c r="A16" s="301" t="s">
        <v>30</v>
      </c>
      <c r="B16" s="275">
        <v>1</v>
      </c>
      <c r="C16" s="263">
        <v>9</v>
      </c>
      <c r="D16" s="350">
        <v>49</v>
      </c>
      <c r="E16" s="275">
        <v>226</v>
      </c>
      <c r="F16" s="333">
        <v>2198</v>
      </c>
      <c r="G16" s="344">
        <v>45459</v>
      </c>
      <c r="H16" s="308">
        <v>12</v>
      </c>
      <c r="I16" s="333">
        <v>105</v>
      </c>
      <c r="J16" s="372">
        <v>760</v>
      </c>
      <c r="K16" s="312">
        <v>10</v>
      </c>
      <c r="L16" s="311">
        <v>77</v>
      </c>
      <c r="M16" s="373">
        <v>594</v>
      </c>
      <c r="N16" s="306">
        <v>1</v>
      </c>
      <c r="O16" s="313">
        <v>9</v>
      </c>
      <c r="P16" s="373">
        <v>166</v>
      </c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3"/>
      <c r="AC16" s="433"/>
    </row>
    <row r="17" spans="1:29" s="5" customFormat="1" ht="17.25" customHeight="1">
      <c r="A17" s="301" t="s">
        <v>31</v>
      </c>
      <c r="B17" s="275">
        <v>4</v>
      </c>
      <c r="C17" s="263">
        <v>7</v>
      </c>
      <c r="D17" s="350">
        <v>49</v>
      </c>
      <c r="E17" s="275">
        <v>246</v>
      </c>
      <c r="F17" s="333">
        <v>2225</v>
      </c>
      <c r="G17" s="344">
        <v>44126</v>
      </c>
      <c r="H17" s="308">
        <v>9</v>
      </c>
      <c r="I17" s="333">
        <v>68</v>
      </c>
      <c r="J17" s="372">
        <v>487</v>
      </c>
      <c r="K17" s="312">
        <v>7</v>
      </c>
      <c r="L17" s="311">
        <v>30</v>
      </c>
      <c r="M17" s="373">
        <v>270</v>
      </c>
      <c r="N17" s="306">
        <v>1</v>
      </c>
      <c r="O17" s="313">
        <v>17</v>
      </c>
      <c r="P17" s="373">
        <v>247</v>
      </c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33"/>
    </row>
    <row r="18" spans="1:29" s="5" customFormat="1" ht="17.25" customHeight="1">
      <c r="A18" s="301" t="s">
        <v>32</v>
      </c>
      <c r="B18" s="275">
        <v>3</v>
      </c>
      <c r="C18" s="263">
        <v>45</v>
      </c>
      <c r="D18" s="350">
        <v>329</v>
      </c>
      <c r="E18" s="275">
        <v>431</v>
      </c>
      <c r="F18" s="333">
        <v>4886</v>
      </c>
      <c r="G18" s="344">
        <v>100711</v>
      </c>
      <c r="H18" s="308">
        <v>25</v>
      </c>
      <c r="I18" s="333">
        <v>238</v>
      </c>
      <c r="J18" s="372">
        <v>1694</v>
      </c>
      <c r="K18" s="312">
        <v>23</v>
      </c>
      <c r="L18" s="311">
        <v>129</v>
      </c>
      <c r="M18" s="373">
        <v>1539</v>
      </c>
      <c r="N18" s="306">
        <v>3</v>
      </c>
      <c r="O18" s="313">
        <v>45</v>
      </c>
      <c r="P18" s="373">
        <v>999</v>
      </c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</row>
    <row r="19" spans="1:29" s="5" customFormat="1" ht="17.25" customHeight="1">
      <c r="A19" s="301" t="s">
        <v>33</v>
      </c>
      <c r="B19" s="275">
        <v>3</v>
      </c>
      <c r="C19" s="263">
        <v>21</v>
      </c>
      <c r="D19" s="350">
        <v>134</v>
      </c>
      <c r="E19" s="275">
        <v>265</v>
      </c>
      <c r="F19" s="333">
        <v>2620</v>
      </c>
      <c r="G19" s="344">
        <v>53184</v>
      </c>
      <c r="H19" s="308">
        <v>14</v>
      </c>
      <c r="I19" s="333">
        <v>157</v>
      </c>
      <c r="J19" s="372">
        <v>1187</v>
      </c>
      <c r="K19" s="312">
        <v>12</v>
      </c>
      <c r="L19" s="311">
        <v>90</v>
      </c>
      <c r="M19" s="373">
        <v>818</v>
      </c>
      <c r="N19" s="306">
        <v>2</v>
      </c>
      <c r="O19" s="313">
        <v>14</v>
      </c>
      <c r="P19" s="373">
        <v>361</v>
      </c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</row>
    <row r="20" spans="1:29" s="5" customFormat="1" ht="17.25" customHeight="1">
      <c r="A20" s="301" t="s">
        <v>34</v>
      </c>
      <c r="B20" s="275">
        <v>2</v>
      </c>
      <c r="C20" s="263">
        <v>24</v>
      </c>
      <c r="D20" s="350">
        <v>170</v>
      </c>
      <c r="E20" s="275">
        <v>226</v>
      </c>
      <c r="F20" s="333">
        <v>2489</v>
      </c>
      <c r="G20" s="344">
        <v>48400</v>
      </c>
      <c r="H20" s="308">
        <v>20</v>
      </c>
      <c r="I20" s="333">
        <v>130</v>
      </c>
      <c r="J20" s="372">
        <v>843</v>
      </c>
      <c r="K20" s="312">
        <v>8</v>
      </c>
      <c r="L20" s="311">
        <v>52</v>
      </c>
      <c r="M20" s="373">
        <v>636</v>
      </c>
      <c r="N20" s="306">
        <v>4</v>
      </c>
      <c r="O20" s="313">
        <v>37</v>
      </c>
      <c r="P20" s="373">
        <v>711</v>
      </c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</row>
    <row r="21" spans="1:29" s="5" customFormat="1" ht="17.25" customHeight="1" thickBot="1">
      <c r="A21" s="299" t="s">
        <v>35</v>
      </c>
      <c r="B21" s="16">
        <v>5</v>
      </c>
      <c r="C21" s="126">
        <v>24</v>
      </c>
      <c r="D21" s="539">
        <v>151</v>
      </c>
      <c r="E21" s="16">
        <v>386</v>
      </c>
      <c r="F21" s="213">
        <v>4905</v>
      </c>
      <c r="G21" s="17">
        <v>100046</v>
      </c>
      <c r="H21" s="285">
        <v>26</v>
      </c>
      <c r="I21" s="213">
        <v>290</v>
      </c>
      <c r="J21" s="268">
        <v>2363</v>
      </c>
      <c r="K21" s="287">
        <v>20</v>
      </c>
      <c r="L21" s="265">
        <v>129</v>
      </c>
      <c r="M21" s="31">
        <v>1346</v>
      </c>
      <c r="N21" s="32">
        <v>7</v>
      </c>
      <c r="O21" s="302">
        <v>67</v>
      </c>
      <c r="P21" s="31">
        <v>1040</v>
      </c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</row>
    <row r="22" spans="1:29" s="358" customFormat="1" ht="17.25" customHeight="1">
      <c r="A22" s="1616" t="s">
        <v>946</v>
      </c>
      <c r="G22" s="246"/>
    </row>
    <row r="23" spans="1:29" ht="17.25" customHeight="1"/>
    <row r="24" spans="1:29"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</row>
  </sheetData>
  <mergeCells count="21">
    <mergeCell ref="K5:K6"/>
    <mergeCell ref="A3:A6"/>
    <mergeCell ref="B3:P3"/>
    <mergeCell ref="B4:D4"/>
    <mergeCell ref="E4:G4"/>
    <mergeCell ref="K4:M4"/>
    <mergeCell ref="N4:P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M5:M6"/>
    <mergeCell ref="N5:N6"/>
    <mergeCell ref="O5:O6"/>
    <mergeCell ref="P5:P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1"/>
  <dimension ref="A1:AB23"/>
  <sheetViews>
    <sheetView zoomScaleNormal="100" workbookViewId="0"/>
  </sheetViews>
  <sheetFormatPr defaultColWidth="9.140625" defaultRowHeight="15"/>
  <cols>
    <col min="1" max="1" width="18" style="314" customWidth="1"/>
    <col min="2" max="12" width="6.7109375" style="314" customWidth="1"/>
    <col min="13" max="18" width="6.42578125" style="314" customWidth="1"/>
    <col min="19" max="16384" width="9.140625" style="314"/>
  </cols>
  <sheetData>
    <row r="1" spans="1:28" s="65" customFormat="1" ht="17.25" customHeight="1">
      <c r="A1" s="247" t="s">
        <v>806</v>
      </c>
      <c r="B1" s="252"/>
      <c r="C1" s="252"/>
      <c r="D1" s="252"/>
      <c r="E1" s="110"/>
      <c r="F1" s="110"/>
      <c r="G1" s="110"/>
      <c r="H1" s="110"/>
      <c r="I1" s="110"/>
      <c r="L1" s="790"/>
    </row>
    <row r="2" spans="1:28" ht="17.25" customHeight="1" thickBot="1">
      <c r="A2" s="517" t="s">
        <v>283</v>
      </c>
      <c r="B2" s="310"/>
      <c r="C2" s="310"/>
    </row>
    <row r="3" spans="1:28" ht="24" customHeight="1">
      <c r="A3" s="1762" t="s">
        <v>280</v>
      </c>
      <c r="B3" s="1764" t="s">
        <v>289</v>
      </c>
      <c r="C3" s="1765"/>
      <c r="D3" s="1765"/>
      <c r="E3" s="1765"/>
      <c r="F3" s="1765"/>
      <c r="G3" s="1765"/>
      <c r="H3" s="1765"/>
      <c r="I3" s="1765"/>
      <c r="J3" s="1765"/>
      <c r="K3" s="1765"/>
      <c r="L3" s="1776"/>
      <c r="M3" s="1804" t="s">
        <v>960</v>
      </c>
      <c r="N3" s="1773"/>
      <c r="O3" s="1769" t="s">
        <v>961</v>
      </c>
      <c r="P3" s="1775"/>
      <c r="Q3" s="1767" t="s">
        <v>962</v>
      </c>
      <c r="R3" s="1772"/>
    </row>
    <row r="4" spans="1:28" ht="17.25" customHeight="1" thickBot="1">
      <c r="A4" s="1763"/>
      <c r="B4" s="921" t="s">
        <v>11</v>
      </c>
      <c r="C4" s="921" t="s">
        <v>12</v>
      </c>
      <c r="D4" s="921" t="s">
        <v>13</v>
      </c>
      <c r="E4" s="921" t="s">
        <v>14</v>
      </c>
      <c r="F4" s="921" t="s">
        <v>15</v>
      </c>
      <c r="G4" s="921" t="s">
        <v>16</v>
      </c>
      <c r="H4" s="921" t="s">
        <v>17</v>
      </c>
      <c r="I4" s="921" t="s">
        <v>18</v>
      </c>
      <c r="J4" s="922" t="s">
        <v>217</v>
      </c>
      <c r="K4" s="922" t="s">
        <v>278</v>
      </c>
      <c r="L4" s="923" t="s">
        <v>601</v>
      </c>
      <c r="M4" s="924" t="s">
        <v>281</v>
      </c>
      <c r="N4" s="925" t="s">
        <v>282</v>
      </c>
      <c r="O4" s="929" t="s">
        <v>281</v>
      </c>
      <c r="P4" s="925" t="s">
        <v>282</v>
      </c>
      <c r="Q4" s="929" t="s">
        <v>281</v>
      </c>
      <c r="R4" s="977" t="s">
        <v>282</v>
      </c>
    </row>
    <row r="5" spans="1:28" ht="17.25" customHeight="1">
      <c r="A5" s="298" t="s">
        <v>21</v>
      </c>
      <c r="B5" s="519">
        <v>41941</v>
      </c>
      <c r="C5" s="519">
        <v>41720</v>
      </c>
      <c r="D5" s="519">
        <v>42105</v>
      </c>
      <c r="E5" s="519">
        <v>41739</v>
      </c>
      <c r="F5" s="519">
        <v>42334</v>
      </c>
      <c r="G5" s="519">
        <v>43259</v>
      </c>
      <c r="H5" s="519">
        <v>44091</v>
      </c>
      <c r="I5" s="519">
        <v>45116</v>
      </c>
      <c r="J5" s="519">
        <v>46023</v>
      </c>
      <c r="K5" s="519">
        <v>46774</v>
      </c>
      <c r="L5" s="521">
        <v>48117</v>
      </c>
      <c r="M5" s="724">
        <f>L5-K5</f>
        <v>1343</v>
      </c>
      <c r="N5" s="725">
        <f>L5/K5-1</f>
        <v>2.8712532603583085E-2</v>
      </c>
      <c r="O5" s="735">
        <f>L5-G5</f>
        <v>4858</v>
      </c>
      <c r="P5" s="725">
        <f>L5/G5-1</f>
        <v>0.11230033056704958</v>
      </c>
      <c r="Q5" s="735">
        <f>L5-B5</f>
        <v>6176</v>
      </c>
      <c r="R5" s="660">
        <f>L5/B5-1</f>
        <v>0.14725447652654911</v>
      </c>
      <c r="T5"/>
      <c r="U5"/>
      <c r="V5"/>
      <c r="W5"/>
      <c r="X5"/>
      <c r="Y5"/>
      <c r="Z5"/>
      <c r="AA5"/>
      <c r="AB5"/>
    </row>
    <row r="6" spans="1:28" ht="17.25" customHeight="1">
      <c r="A6" s="301" t="s">
        <v>22</v>
      </c>
      <c r="B6" s="322">
        <v>3698</v>
      </c>
      <c r="C6" s="322">
        <v>3723</v>
      </c>
      <c r="D6" s="322">
        <v>3820</v>
      </c>
      <c r="E6" s="322">
        <v>3879</v>
      </c>
      <c r="F6" s="322">
        <v>4044</v>
      </c>
      <c r="G6" s="322">
        <v>4232</v>
      </c>
      <c r="H6" s="322">
        <v>4442</v>
      </c>
      <c r="I6" s="322">
        <v>4639</v>
      </c>
      <c r="J6" s="322">
        <v>4812</v>
      </c>
      <c r="K6" s="322">
        <v>4989</v>
      </c>
      <c r="L6" s="523">
        <v>5128</v>
      </c>
      <c r="M6" s="728">
        <f t="shared" ref="M6:M19" si="0">L6-K6</f>
        <v>139</v>
      </c>
      <c r="N6" s="664">
        <f t="shared" ref="N6:N19" si="1">L6/K6-1</f>
        <v>2.7861294848667173E-2</v>
      </c>
      <c r="O6" s="736">
        <f t="shared" ref="O6:O19" si="2">L6-G6</f>
        <v>896</v>
      </c>
      <c r="P6" s="664">
        <f t="shared" ref="P6:P19" si="3">L6/G6-1</f>
        <v>0.21172022684310021</v>
      </c>
      <c r="Q6" s="736">
        <f t="shared" ref="Q6:Q19" si="4">L6-B6</f>
        <v>1430</v>
      </c>
      <c r="R6" s="666">
        <f t="shared" ref="R6:R19" si="5">L6/B6-1</f>
        <v>0.38669551108707401</v>
      </c>
      <c r="T6"/>
      <c r="U6"/>
      <c r="V6"/>
      <c r="W6"/>
      <c r="X6"/>
      <c r="Y6"/>
      <c r="Z6"/>
      <c r="AA6"/>
      <c r="AB6"/>
    </row>
    <row r="7" spans="1:28" ht="17.25" customHeight="1">
      <c r="A7" s="301" t="s">
        <v>23</v>
      </c>
      <c r="B7" s="322">
        <v>4929</v>
      </c>
      <c r="C7" s="322">
        <v>4977</v>
      </c>
      <c r="D7" s="322">
        <v>5096</v>
      </c>
      <c r="E7" s="322">
        <v>5103</v>
      </c>
      <c r="F7" s="322">
        <v>5223</v>
      </c>
      <c r="G7" s="322">
        <v>5415</v>
      </c>
      <c r="H7" s="322">
        <v>5615</v>
      </c>
      <c r="I7" s="322">
        <v>5834</v>
      </c>
      <c r="J7" s="322">
        <v>6050</v>
      </c>
      <c r="K7" s="322">
        <v>6234</v>
      </c>
      <c r="L7" s="523">
        <v>6465</v>
      </c>
      <c r="M7" s="728">
        <f t="shared" si="0"/>
        <v>231</v>
      </c>
      <c r="N7" s="664">
        <f t="shared" si="1"/>
        <v>3.7054860442733428E-2</v>
      </c>
      <c r="O7" s="736">
        <f t="shared" si="2"/>
        <v>1050</v>
      </c>
      <c r="P7" s="664">
        <f t="shared" si="3"/>
        <v>0.19390581717451516</v>
      </c>
      <c r="Q7" s="736">
        <f t="shared" si="4"/>
        <v>1536</v>
      </c>
      <c r="R7" s="666">
        <f t="shared" si="5"/>
        <v>0.31162507608034073</v>
      </c>
      <c r="T7"/>
      <c r="U7"/>
      <c r="V7"/>
      <c r="W7"/>
      <c r="X7"/>
      <c r="Y7"/>
      <c r="Z7"/>
      <c r="AA7"/>
      <c r="AB7"/>
    </row>
    <row r="8" spans="1:28" ht="17.25" customHeight="1">
      <c r="A8" s="301" t="s">
        <v>24</v>
      </c>
      <c r="B8" s="322">
        <v>2638</v>
      </c>
      <c r="C8" s="322">
        <v>2617</v>
      </c>
      <c r="D8" s="322">
        <v>2638</v>
      </c>
      <c r="E8" s="322">
        <v>2585</v>
      </c>
      <c r="F8" s="322">
        <v>2619</v>
      </c>
      <c r="G8" s="322">
        <v>2678</v>
      </c>
      <c r="H8" s="322">
        <v>2713</v>
      </c>
      <c r="I8" s="322">
        <v>2782</v>
      </c>
      <c r="J8" s="322">
        <v>2818</v>
      </c>
      <c r="K8" s="322">
        <v>2851</v>
      </c>
      <c r="L8" s="523">
        <v>2935</v>
      </c>
      <c r="M8" s="728">
        <f t="shared" si="0"/>
        <v>84</v>
      </c>
      <c r="N8" s="664">
        <f t="shared" si="1"/>
        <v>2.9463346194317674E-2</v>
      </c>
      <c r="O8" s="736">
        <f t="shared" si="2"/>
        <v>257</v>
      </c>
      <c r="P8" s="664">
        <f t="shared" si="3"/>
        <v>9.5967139656460088E-2</v>
      </c>
      <c r="Q8" s="736">
        <f t="shared" si="4"/>
        <v>297</v>
      </c>
      <c r="R8" s="666">
        <f t="shared" si="5"/>
        <v>0.11258529188779387</v>
      </c>
      <c r="T8"/>
      <c r="U8"/>
      <c r="V8"/>
      <c r="W8"/>
      <c r="X8"/>
      <c r="Y8"/>
      <c r="Z8"/>
      <c r="AA8"/>
      <c r="AB8"/>
    </row>
    <row r="9" spans="1:28" ht="17.25" customHeight="1">
      <c r="A9" s="301" t="s">
        <v>25</v>
      </c>
      <c r="B9" s="322">
        <v>2211</v>
      </c>
      <c r="C9" s="322">
        <v>2223</v>
      </c>
      <c r="D9" s="322">
        <v>2269</v>
      </c>
      <c r="E9" s="322">
        <v>2254</v>
      </c>
      <c r="F9" s="322">
        <v>2314</v>
      </c>
      <c r="G9" s="322">
        <v>2364</v>
      </c>
      <c r="H9" s="322">
        <v>2413</v>
      </c>
      <c r="I9" s="322">
        <v>2455</v>
      </c>
      <c r="J9" s="322">
        <v>2493</v>
      </c>
      <c r="K9" s="322">
        <v>2505</v>
      </c>
      <c r="L9" s="523">
        <v>2570</v>
      </c>
      <c r="M9" s="728">
        <f t="shared" si="0"/>
        <v>65</v>
      </c>
      <c r="N9" s="664">
        <f t="shared" si="1"/>
        <v>2.5948103792415189E-2</v>
      </c>
      <c r="O9" s="736">
        <f t="shared" si="2"/>
        <v>206</v>
      </c>
      <c r="P9" s="664">
        <f t="shared" si="3"/>
        <v>8.7140439932318126E-2</v>
      </c>
      <c r="Q9" s="736">
        <f t="shared" si="4"/>
        <v>359</v>
      </c>
      <c r="R9" s="666">
        <f t="shared" si="5"/>
        <v>0.16236996834011763</v>
      </c>
      <c r="T9"/>
      <c r="U9"/>
      <c r="V9"/>
      <c r="W9"/>
      <c r="X9"/>
      <c r="Y9"/>
      <c r="Z9"/>
      <c r="AA9"/>
      <c r="AB9"/>
    </row>
    <row r="10" spans="1:28" ht="17.25" customHeight="1">
      <c r="A10" s="301" t="s">
        <v>26</v>
      </c>
      <c r="B10" s="322">
        <v>1250</v>
      </c>
      <c r="C10" s="322">
        <v>1234</v>
      </c>
      <c r="D10" s="322">
        <v>1224</v>
      </c>
      <c r="E10" s="322">
        <v>1189</v>
      </c>
      <c r="F10" s="322">
        <v>1199</v>
      </c>
      <c r="G10" s="322">
        <v>1214</v>
      </c>
      <c r="H10" s="322">
        <v>1235</v>
      </c>
      <c r="I10" s="322">
        <v>1254</v>
      </c>
      <c r="J10" s="322">
        <v>1263</v>
      </c>
      <c r="K10" s="322">
        <v>1270</v>
      </c>
      <c r="L10" s="523">
        <v>1287</v>
      </c>
      <c r="M10" s="728">
        <f t="shared" si="0"/>
        <v>17</v>
      </c>
      <c r="N10" s="664">
        <f t="shared" si="1"/>
        <v>1.3385826771653564E-2</v>
      </c>
      <c r="O10" s="736">
        <f t="shared" si="2"/>
        <v>73</v>
      </c>
      <c r="P10" s="664">
        <f t="shared" si="3"/>
        <v>6.013179571663918E-2</v>
      </c>
      <c r="Q10" s="663">
        <f t="shared" si="4"/>
        <v>37</v>
      </c>
      <c r="R10" s="666">
        <f t="shared" si="5"/>
        <v>2.9600000000000071E-2</v>
      </c>
      <c r="T10"/>
      <c r="U10"/>
      <c r="V10"/>
      <c r="W10"/>
      <c r="X10"/>
      <c r="Y10"/>
      <c r="Z10"/>
      <c r="AA10"/>
      <c r="AB10"/>
    </row>
    <row r="11" spans="1:28" ht="17.25" customHeight="1">
      <c r="A11" s="301" t="s">
        <v>27</v>
      </c>
      <c r="B11" s="322">
        <v>3655</v>
      </c>
      <c r="C11" s="322">
        <v>3620</v>
      </c>
      <c r="D11" s="322">
        <v>3615</v>
      </c>
      <c r="E11" s="322">
        <v>3580</v>
      </c>
      <c r="F11" s="322">
        <v>3593</v>
      </c>
      <c r="G11" s="322">
        <v>3630</v>
      </c>
      <c r="H11" s="322">
        <v>3661</v>
      </c>
      <c r="I11" s="322">
        <v>3701</v>
      </c>
      <c r="J11" s="322">
        <v>3753</v>
      </c>
      <c r="K11" s="322">
        <v>3789</v>
      </c>
      <c r="L11" s="523">
        <v>3862</v>
      </c>
      <c r="M11" s="728">
        <f t="shared" si="0"/>
        <v>73</v>
      </c>
      <c r="N11" s="664">
        <f t="shared" si="1"/>
        <v>1.9266297176035785E-2</v>
      </c>
      <c r="O11" s="736">
        <f t="shared" si="2"/>
        <v>232</v>
      </c>
      <c r="P11" s="664">
        <f t="shared" si="3"/>
        <v>6.3911845730027617E-2</v>
      </c>
      <c r="Q11" s="736">
        <f t="shared" si="4"/>
        <v>207</v>
      </c>
      <c r="R11" s="666">
        <f t="shared" si="5"/>
        <v>5.6634746922024526E-2</v>
      </c>
      <c r="T11"/>
      <c r="U11"/>
      <c r="V11"/>
      <c r="W11"/>
      <c r="X11"/>
      <c r="Y11"/>
      <c r="Z11"/>
      <c r="AA11"/>
      <c r="AB11"/>
    </row>
    <row r="12" spans="1:28" ht="17.25" customHeight="1">
      <c r="A12" s="301" t="s">
        <v>28</v>
      </c>
      <c r="B12" s="322">
        <v>1927</v>
      </c>
      <c r="C12" s="322">
        <v>1910</v>
      </c>
      <c r="D12" s="322">
        <v>1929</v>
      </c>
      <c r="E12" s="322">
        <v>1888</v>
      </c>
      <c r="F12" s="322">
        <v>1921</v>
      </c>
      <c r="G12" s="322">
        <v>1947</v>
      </c>
      <c r="H12" s="322">
        <v>1986</v>
      </c>
      <c r="I12" s="322">
        <v>2038</v>
      </c>
      <c r="J12" s="322">
        <v>2068</v>
      </c>
      <c r="K12" s="322">
        <v>2071</v>
      </c>
      <c r="L12" s="523">
        <v>2126</v>
      </c>
      <c r="M12" s="728">
        <f t="shared" si="0"/>
        <v>55</v>
      </c>
      <c r="N12" s="664">
        <f t="shared" si="1"/>
        <v>2.655721873491057E-2</v>
      </c>
      <c r="O12" s="736">
        <f t="shared" si="2"/>
        <v>179</v>
      </c>
      <c r="P12" s="664">
        <f t="shared" si="3"/>
        <v>9.1936312275295418E-2</v>
      </c>
      <c r="Q12" s="736">
        <f t="shared" si="4"/>
        <v>199</v>
      </c>
      <c r="R12" s="666">
        <f t="shared" si="5"/>
        <v>0.10326933056564602</v>
      </c>
      <c r="T12"/>
      <c r="U12"/>
      <c r="V12"/>
      <c r="W12"/>
      <c r="X12"/>
      <c r="Y12"/>
      <c r="Z12"/>
      <c r="AA12"/>
      <c r="AB12"/>
    </row>
    <row r="13" spans="1:28" ht="17.25" customHeight="1">
      <c r="A13" s="301" t="s">
        <v>29</v>
      </c>
      <c r="B13" s="322">
        <v>2363</v>
      </c>
      <c r="C13" s="322">
        <v>2348</v>
      </c>
      <c r="D13" s="322">
        <v>2361</v>
      </c>
      <c r="E13" s="322">
        <v>2342</v>
      </c>
      <c r="F13" s="322">
        <v>2366</v>
      </c>
      <c r="G13" s="322">
        <v>2413</v>
      </c>
      <c r="H13" s="322">
        <v>2430</v>
      </c>
      <c r="I13" s="322">
        <v>2487</v>
      </c>
      <c r="J13" s="322">
        <v>2507</v>
      </c>
      <c r="K13" s="322">
        <v>2552</v>
      </c>
      <c r="L13" s="523">
        <v>2607</v>
      </c>
      <c r="M13" s="728">
        <f t="shared" si="0"/>
        <v>55</v>
      </c>
      <c r="N13" s="664">
        <f t="shared" si="1"/>
        <v>2.155172413793105E-2</v>
      </c>
      <c r="O13" s="736">
        <f t="shared" si="2"/>
        <v>194</v>
      </c>
      <c r="P13" s="664">
        <f t="shared" si="3"/>
        <v>8.0397845006216384E-2</v>
      </c>
      <c r="Q13" s="736">
        <f t="shared" si="4"/>
        <v>244</v>
      </c>
      <c r="R13" s="666">
        <f t="shared" si="5"/>
        <v>0.10325856961489621</v>
      </c>
      <c r="T13"/>
      <c r="U13"/>
      <c r="V13"/>
      <c r="W13"/>
      <c r="X13"/>
      <c r="Y13"/>
      <c r="Z13"/>
      <c r="AA13"/>
      <c r="AB13"/>
    </row>
    <row r="14" spans="1:28" ht="17.25" customHeight="1">
      <c r="A14" s="301" t="s">
        <v>30</v>
      </c>
      <c r="B14" s="322">
        <v>2165</v>
      </c>
      <c r="C14" s="322">
        <v>2146</v>
      </c>
      <c r="D14" s="322">
        <v>2208</v>
      </c>
      <c r="E14" s="322">
        <v>2156</v>
      </c>
      <c r="F14" s="322">
        <v>2179</v>
      </c>
      <c r="G14" s="322">
        <v>2223</v>
      </c>
      <c r="H14" s="322">
        <v>2238</v>
      </c>
      <c r="I14" s="322">
        <v>2256</v>
      </c>
      <c r="J14" s="322">
        <v>2284</v>
      </c>
      <c r="K14" s="322">
        <v>2327</v>
      </c>
      <c r="L14" s="523">
        <v>2398</v>
      </c>
      <c r="M14" s="728">
        <f t="shared" si="0"/>
        <v>71</v>
      </c>
      <c r="N14" s="664">
        <f t="shared" si="1"/>
        <v>3.0511388053287458E-2</v>
      </c>
      <c r="O14" s="736">
        <f t="shared" si="2"/>
        <v>175</v>
      </c>
      <c r="P14" s="664">
        <f t="shared" si="3"/>
        <v>7.8722447143499741E-2</v>
      </c>
      <c r="Q14" s="736">
        <f t="shared" si="4"/>
        <v>233</v>
      </c>
      <c r="R14" s="666">
        <f t="shared" si="5"/>
        <v>0.1076212471131639</v>
      </c>
      <c r="T14"/>
      <c r="U14"/>
      <c r="V14"/>
      <c r="W14"/>
      <c r="X14"/>
      <c r="Y14"/>
      <c r="Z14"/>
      <c r="AA14"/>
      <c r="AB14"/>
    </row>
    <row r="15" spans="1:28" ht="17.25" customHeight="1">
      <c r="A15" s="301" t="s">
        <v>31</v>
      </c>
      <c r="B15" s="322">
        <v>2199</v>
      </c>
      <c r="C15" s="322">
        <v>2185</v>
      </c>
      <c r="D15" s="322">
        <v>2172</v>
      </c>
      <c r="E15" s="322">
        <v>2151</v>
      </c>
      <c r="F15" s="322">
        <v>2153</v>
      </c>
      <c r="G15" s="322">
        <v>2172</v>
      </c>
      <c r="H15" s="322">
        <v>2200</v>
      </c>
      <c r="I15" s="322">
        <v>2212</v>
      </c>
      <c r="J15" s="322">
        <v>2248</v>
      </c>
      <c r="K15" s="322">
        <v>2268</v>
      </c>
      <c r="L15" s="523">
        <v>2347</v>
      </c>
      <c r="M15" s="728">
        <f t="shared" si="0"/>
        <v>79</v>
      </c>
      <c r="N15" s="664">
        <f t="shared" si="1"/>
        <v>3.4832451499118067E-2</v>
      </c>
      <c r="O15" s="736">
        <f t="shared" si="2"/>
        <v>175</v>
      </c>
      <c r="P15" s="664">
        <f t="shared" si="3"/>
        <v>8.0570902394106803E-2</v>
      </c>
      <c r="Q15" s="736">
        <f t="shared" si="4"/>
        <v>148</v>
      </c>
      <c r="R15" s="666">
        <f t="shared" si="5"/>
        <v>6.7303319690768637E-2</v>
      </c>
      <c r="T15"/>
      <c r="U15"/>
      <c r="V15"/>
      <c r="W15"/>
      <c r="X15"/>
      <c r="Y15"/>
      <c r="Z15"/>
      <c r="AA15"/>
      <c r="AB15"/>
    </row>
    <row r="16" spans="1:28" ht="17.25" customHeight="1">
      <c r="A16" s="301" t="s">
        <v>32</v>
      </c>
      <c r="B16" s="322">
        <v>4593</v>
      </c>
      <c r="C16" s="322">
        <v>4557</v>
      </c>
      <c r="D16" s="322">
        <v>4585</v>
      </c>
      <c r="E16" s="322">
        <v>4564</v>
      </c>
      <c r="F16" s="322">
        <v>4614</v>
      </c>
      <c r="G16" s="322">
        <v>4709</v>
      </c>
      <c r="H16" s="322">
        <v>4825</v>
      </c>
      <c r="I16" s="322">
        <v>4964</v>
      </c>
      <c r="J16" s="322">
        <v>5096</v>
      </c>
      <c r="K16" s="322">
        <v>5180</v>
      </c>
      <c r="L16" s="523">
        <v>5343</v>
      </c>
      <c r="M16" s="728">
        <f t="shared" si="0"/>
        <v>163</v>
      </c>
      <c r="N16" s="664">
        <f t="shared" si="1"/>
        <v>3.1467181467181415E-2</v>
      </c>
      <c r="O16" s="736">
        <f t="shared" si="2"/>
        <v>634</v>
      </c>
      <c r="P16" s="664">
        <f t="shared" si="3"/>
        <v>0.13463580377999573</v>
      </c>
      <c r="Q16" s="736">
        <f t="shared" si="4"/>
        <v>750</v>
      </c>
      <c r="R16" s="666">
        <f t="shared" si="5"/>
        <v>0.16329196603527096</v>
      </c>
      <c r="T16"/>
      <c r="U16"/>
      <c r="V16"/>
      <c r="W16"/>
      <c r="X16"/>
      <c r="Y16"/>
      <c r="Z16"/>
      <c r="AA16"/>
      <c r="AB16"/>
    </row>
    <row r="17" spans="1:28" ht="17.25" customHeight="1">
      <c r="A17" s="301" t="s">
        <v>33</v>
      </c>
      <c r="B17" s="322">
        <v>2642</v>
      </c>
      <c r="C17" s="322">
        <v>2633</v>
      </c>
      <c r="D17" s="322">
        <v>2641</v>
      </c>
      <c r="E17" s="322">
        <v>2621</v>
      </c>
      <c r="F17" s="322">
        <v>2635</v>
      </c>
      <c r="G17" s="322">
        <v>2694</v>
      </c>
      <c r="H17" s="322">
        <v>2721</v>
      </c>
      <c r="I17" s="322">
        <v>2761</v>
      </c>
      <c r="J17" s="322">
        <v>2781</v>
      </c>
      <c r="K17" s="322">
        <v>2807</v>
      </c>
      <c r="L17" s="523">
        <v>2902</v>
      </c>
      <c r="M17" s="728">
        <f t="shared" si="0"/>
        <v>95</v>
      </c>
      <c r="N17" s="664">
        <f t="shared" si="1"/>
        <v>3.3843961524759436E-2</v>
      </c>
      <c r="O17" s="736">
        <f t="shared" si="2"/>
        <v>208</v>
      </c>
      <c r="P17" s="664">
        <f t="shared" si="3"/>
        <v>7.7208611729769894E-2</v>
      </c>
      <c r="Q17" s="736">
        <f t="shared" si="4"/>
        <v>260</v>
      </c>
      <c r="R17" s="666">
        <f t="shared" si="5"/>
        <v>9.8410295230885625E-2</v>
      </c>
      <c r="T17"/>
      <c r="U17"/>
      <c r="V17"/>
      <c r="W17"/>
      <c r="X17"/>
      <c r="Y17"/>
      <c r="Z17"/>
      <c r="AA17"/>
      <c r="AB17"/>
    </row>
    <row r="18" spans="1:28" ht="17.25" customHeight="1">
      <c r="A18" s="301" t="s">
        <v>34</v>
      </c>
      <c r="B18" s="322">
        <v>2501</v>
      </c>
      <c r="C18" s="322">
        <v>2498</v>
      </c>
      <c r="D18" s="322">
        <v>2496</v>
      </c>
      <c r="E18" s="322">
        <v>2457</v>
      </c>
      <c r="F18" s="322">
        <v>2485</v>
      </c>
      <c r="G18" s="322">
        <v>2515</v>
      </c>
      <c r="H18" s="322">
        <v>2527</v>
      </c>
      <c r="I18" s="322">
        <v>2568</v>
      </c>
      <c r="J18" s="322">
        <v>2616</v>
      </c>
      <c r="K18" s="322">
        <v>2657</v>
      </c>
      <c r="L18" s="523">
        <v>2732</v>
      </c>
      <c r="M18" s="728">
        <f t="shared" si="0"/>
        <v>75</v>
      </c>
      <c r="N18" s="664">
        <f t="shared" si="1"/>
        <v>2.822732404967998E-2</v>
      </c>
      <c r="O18" s="736">
        <f t="shared" si="2"/>
        <v>217</v>
      </c>
      <c r="P18" s="664">
        <f t="shared" si="3"/>
        <v>8.6282306163021794E-2</v>
      </c>
      <c r="Q18" s="736">
        <f t="shared" si="4"/>
        <v>231</v>
      </c>
      <c r="R18" s="666">
        <f t="shared" si="5"/>
        <v>9.2363054778088705E-2</v>
      </c>
      <c r="T18"/>
      <c r="U18"/>
      <c r="V18"/>
      <c r="W18"/>
      <c r="X18"/>
      <c r="Y18"/>
      <c r="Z18"/>
      <c r="AA18"/>
      <c r="AB18"/>
    </row>
    <row r="19" spans="1:28" ht="17.25" customHeight="1" thickBot="1">
      <c r="A19" s="299" t="s">
        <v>35</v>
      </c>
      <c r="B19" s="347">
        <v>5170</v>
      </c>
      <c r="C19" s="347">
        <v>5049</v>
      </c>
      <c r="D19" s="347">
        <v>5051</v>
      </c>
      <c r="E19" s="347">
        <v>4970</v>
      </c>
      <c r="F19" s="347">
        <v>4989</v>
      </c>
      <c r="G19" s="347">
        <v>5053</v>
      </c>
      <c r="H19" s="347">
        <v>5085</v>
      </c>
      <c r="I19" s="347">
        <v>5165</v>
      </c>
      <c r="J19" s="347">
        <v>5234</v>
      </c>
      <c r="K19" s="347">
        <v>5274</v>
      </c>
      <c r="L19" s="525">
        <v>5415</v>
      </c>
      <c r="M19" s="731">
        <f t="shared" si="0"/>
        <v>141</v>
      </c>
      <c r="N19" s="670">
        <f t="shared" si="1"/>
        <v>2.6734926052332186E-2</v>
      </c>
      <c r="O19" s="737">
        <f t="shared" si="2"/>
        <v>362</v>
      </c>
      <c r="P19" s="670">
        <f t="shared" si="3"/>
        <v>7.1640609538887734E-2</v>
      </c>
      <c r="Q19" s="737">
        <f t="shared" si="4"/>
        <v>245</v>
      </c>
      <c r="R19" s="672">
        <f t="shared" si="5"/>
        <v>4.7388781431334515E-2</v>
      </c>
      <c r="T19"/>
      <c r="U19"/>
      <c r="V19"/>
      <c r="W19"/>
      <c r="X19"/>
      <c r="Y19"/>
      <c r="Z19"/>
      <c r="AA19"/>
      <c r="AB19"/>
    </row>
    <row r="20" spans="1:28" s="42" customFormat="1" ht="17.25" customHeight="1">
      <c r="A20" s="310"/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U20" s="762"/>
    </row>
    <row r="21" spans="1:28">
      <c r="B21"/>
      <c r="C21"/>
      <c r="D21"/>
      <c r="E21"/>
      <c r="F21"/>
      <c r="G21"/>
      <c r="H21"/>
      <c r="I21"/>
      <c r="J21"/>
      <c r="K21"/>
      <c r="L21"/>
    </row>
    <row r="22" spans="1:28">
      <c r="B22"/>
      <c r="C22"/>
      <c r="D22"/>
      <c r="E22"/>
      <c r="F22"/>
      <c r="G22"/>
      <c r="H22"/>
      <c r="I22"/>
      <c r="J22"/>
      <c r="K22"/>
      <c r="L22"/>
    </row>
    <row r="23" spans="1:28">
      <c r="B23"/>
      <c r="C23"/>
      <c r="D23"/>
      <c r="E23"/>
      <c r="F23"/>
      <c r="G23"/>
      <c r="H23"/>
      <c r="I23"/>
      <c r="J23"/>
      <c r="K23"/>
      <c r="L23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2"/>
  <dimension ref="A1:AB27"/>
  <sheetViews>
    <sheetView zoomScaleNormal="100" workbookViewId="0"/>
  </sheetViews>
  <sheetFormatPr defaultColWidth="9.140625" defaultRowHeight="15"/>
  <cols>
    <col min="1" max="1" width="18" style="314" customWidth="1"/>
    <col min="2" max="12" width="6.7109375" style="314" customWidth="1"/>
    <col min="13" max="13" width="7" style="314" customWidth="1"/>
    <col min="14" max="14" width="5.7109375" style="314" customWidth="1"/>
    <col min="15" max="15" width="6.7109375" style="314" customWidth="1"/>
    <col min="16" max="16" width="6.42578125" style="314" customWidth="1"/>
    <col min="17" max="17" width="6.7109375" style="314" customWidth="1"/>
    <col min="18" max="18" width="6.42578125" style="314" customWidth="1"/>
    <col min="19" max="16384" width="9.140625" style="314"/>
  </cols>
  <sheetData>
    <row r="1" spans="1:28" s="65" customFormat="1" ht="17.25" customHeight="1">
      <c r="A1" s="247" t="s">
        <v>807</v>
      </c>
      <c r="B1" s="252"/>
      <c r="C1" s="252"/>
      <c r="D1" s="252"/>
      <c r="E1" s="110"/>
      <c r="F1" s="110"/>
      <c r="G1" s="110"/>
      <c r="H1" s="110"/>
      <c r="I1" s="110"/>
      <c r="L1" s="790"/>
    </row>
    <row r="2" spans="1:28" ht="17.25" customHeight="1" thickBot="1">
      <c r="A2" s="517" t="s">
        <v>283</v>
      </c>
      <c r="B2" s="310"/>
      <c r="C2" s="310"/>
    </row>
    <row r="3" spans="1:28" ht="24" customHeight="1">
      <c r="A3" s="1762" t="s">
        <v>280</v>
      </c>
      <c r="B3" s="1764" t="s">
        <v>289</v>
      </c>
      <c r="C3" s="1765"/>
      <c r="D3" s="1765"/>
      <c r="E3" s="1765"/>
      <c r="F3" s="1765"/>
      <c r="G3" s="1765"/>
      <c r="H3" s="1765"/>
      <c r="I3" s="1765"/>
      <c r="J3" s="1765"/>
      <c r="K3" s="1765"/>
      <c r="L3" s="1776"/>
      <c r="M3" s="1926" t="s">
        <v>960</v>
      </c>
      <c r="N3" s="1767"/>
      <c r="O3" s="1927" t="s">
        <v>961</v>
      </c>
      <c r="P3" s="1767"/>
      <c r="Q3" s="1927" t="s">
        <v>962</v>
      </c>
      <c r="R3" s="1928"/>
    </row>
    <row r="4" spans="1:28" ht="17.25" customHeight="1" thickBot="1">
      <c r="A4" s="1763"/>
      <c r="B4" s="921" t="s">
        <v>11</v>
      </c>
      <c r="C4" s="921" t="s">
        <v>12</v>
      </c>
      <c r="D4" s="921" t="s">
        <v>13</v>
      </c>
      <c r="E4" s="921" t="s">
        <v>14</v>
      </c>
      <c r="F4" s="921" t="s">
        <v>15</v>
      </c>
      <c r="G4" s="921" t="s">
        <v>16</v>
      </c>
      <c r="H4" s="921" t="s">
        <v>17</v>
      </c>
      <c r="I4" s="921" t="s">
        <v>18</v>
      </c>
      <c r="J4" s="922" t="s">
        <v>217</v>
      </c>
      <c r="K4" s="922" t="s">
        <v>278</v>
      </c>
      <c r="L4" s="923" t="s">
        <v>601</v>
      </c>
      <c r="M4" s="924" t="s">
        <v>281</v>
      </c>
      <c r="N4" s="925" t="s">
        <v>282</v>
      </c>
      <c r="O4" s="929" t="s">
        <v>281</v>
      </c>
      <c r="P4" s="925" t="s">
        <v>282</v>
      </c>
      <c r="Q4" s="929" t="s">
        <v>281</v>
      </c>
      <c r="R4" s="977" t="s">
        <v>282</v>
      </c>
    </row>
    <row r="5" spans="1:28" ht="17.25" customHeight="1">
      <c r="A5" s="298" t="s">
        <v>21</v>
      </c>
      <c r="B5" s="792">
        <v>794459</v>
      </c>
      <c r="C5" s="792">
        <v>789486</v>
      </c>
      <c r="D5" s="792">
        <v>794642</v>
      </c>
      <c r="E5" s="792">
        <v>807950</v>
      </c>
      <c r="F5" s="792">
        <v>827654</v>
      </c>
      <c r="G5" s="792">
        <v>854137</v>
      </c>
      <c r="H5" s="792">
        <v>880251</v>
      </c>
      <c r="I5" s="792">
        <v>906188</v>
      </c>
      <c r="J5" s="792">
        <v>926108</v>
      </c>
      <c r="K5" s="792">
        <v>940928</v>
      </c>
      <c r="L5" s="792">
        <v>952946</v>
      </c>
      <c r="M5" s="1507">
        <f>L5-K5</f>
        <v>12018</v>
      </c>
      <c r="N5" s="725">
        <f>L5/K5-1</f>
        <v>1.2772496939192024E-2</v>
      </c>
      <c r="O5" s="735">
        <f>L5-G5</f>
        <v>98809</v>
      </c>
      <c r="P5" s="725">
        <f>L5/G5-1</f>
        <v>0.1156828471310809</v>
      </c>
      <c r="Q5" s="735">
        <f>L5-B5</f>
        <v>158487</v>
      </c>
      <c r="R5" s="660">
        <f>L5/B5-1</f>
        <v>0.19949047087389027</v>
      </c>
      <c r="T5"/>
      <c r="U5"/>
      <c r="V5"/>
      <c r="W5"/>
      <c r="X5"/>
      <c r="Y5"/>
      <c r="Z5"/>
      <c r="AA5"/>
      <c r="AB5"/>
    </row>
    <row r="6" spans="1:28" ht="17.25" customHeight="1">
      <c r="A6" s="301" t="s">
        <v>22</v>
      </c>
      <c r="B6" s="322">
        <v>73400</v>
      </c>
      <c r="C6" s="322">
        <v>74151</v>
      </c>
      <c r="D6" s="322">
        <v>76189</v>
      </c>
      <c r="E6" s="322">
        <v>79310</v>
      </c>
      <c r="F6" s="322">
        <v>83241</v>
      </c>
      <c r="G6" s="322">
        <v>88184</v>
      </c>
      <c r="H6" s="322">
        <v>93298</v>
      </c>
      <c r="I6" s="322">
        <v>98126</v>
      </c>
      <c r="J6" s="322">
        <v>102077</v>
      </c>
      <c r="K6" s="322">
        <v>105887</v>
      </c>
      <c r="L6" s="322">
        <v>108638</v>
      </c>
      <c r="M6" s="1508">
        <f t="shared" ref="M6:M19" si="0">L6-K6</f>
        <v>2751</v>
      </c>
      <c r="N6" s="664">
        <f t="shared" ref="N6:N19" si="1">L6/K6-1</f>
        <v>2.5980526410229743E-2</v>
      </c>
      <c r="O6" s="736">
        <f t="shared" ref="O6:O19" si="2">L6-G6</f>
        <v>20454</v>
      </c>
      <c r="P6" s="664">
        <f t="shared" ref="P6:P19" si="3">L6/G6-1</f>
        <v>0.23194683842873998</v>
      </c>
      <c r="Q6" s="736">
        <f t="shared" ref="Q6:Q19" si="4">L6-B6</f>
        <v>35238</v>
      </c>
      <c r="R6" s="666">
        <f t="shared" ref="R6:R19" si="5">L6/B6-1</f>
        <v>0.48008174386920976</v>
      </c>
      <c r="T6"/>
      <c r="U6"/>
      <c r="V6"/>
      <c r="W6"/>
      <c r="X6"/>
      <c r="Y6"/>
      <c r="Z6"/>
      <c r="AA6"/>
      <c r="AB6"/>
    </row>
    <row r="7" spans="1:28" ht="17.25" customHeight="1">
      <c r="A7" s="301" t="s">
        <v>23</v>
      </c>
      <c r="B7" s="322">
        <v>93988</v>
      </c>
      <c r="C7" s="322">
        <v>94809</v>
      </c>
      <c r="D7" s="322">
        <v>97190</v>
      </c>
      <c r="E7" s="322">
        <v>100349</v>
      </c>
      <c r="F7" s="322">
        <v>104329</v>
      </c>
      <c r="G7" s="322">
        <v>109650</v>
      </c>
      <c r="H7" s="322">
        <v>115005</v>
      </c>
      <c r="I7" s="322">
        <v>120393</v>
      </c>
      <c r="J7" s="322">
        <v>125416</v>
      </c>
      <c r="K7" s="322">
        <v>129519</v>
      </c>
      <c r="L7" s="322">
        <v>133141</v>
      </c>
      <c r="M7" s="1508">
        <f t="shared" si="0"/>
        <v>3622</v>
      </c>
      <c r="N7" s="664">
        <f t="shared" si="1"/>
        <v>2.7965008994819351E-2</v>
      </c>
      <c r="O7" s="736">
        <f t="shared" si="2"/>
        <v>23491</v>
      </c>
      <c r="P7" s="664">
        <f t="shared" si="3"/>
        <v>0.2142362061103511</v>
      </c>
      <c r="Q7" s="736">
        <f t="shared" si="4"/>
        <v>39153</v>
      </c>
      <c r="R7" s="666">
        <f t="shared" si="5"/>
        <v>0.41657445631357204</v>
      </c>
      <c r="T7"/>
      <c r="U7"/>
      <c r="V7"/>
      <c r="W7"/>
      <c r="X7"/>
      <c r="Y7"/>
      <c r="Z7"/>
      <c r="AA7"/>
      <c r="AB7"/>
    </row>
    <row r="8" spans="1:28" ht="17.25" customHeight="1">
      <c r="A8" s="301" t="s">
        <v>24</v>
      </c>
      <c r="B8" s="322">
        <v>49825</v>
      </c>
      <c r="C8" s="322">
        <v>49590</v>
      </c>
      <c r="D8" s="322">
        <v>49737</v>
      </c>
      <c r="E8" s="322">
        <v>50393</v>
      </c>
      <c r="F8" s="322">
        <v>51569</v>
      </c>
      <c r="G8" s="322">
        <v>52741</v>
      </c>
      <c r="H8" s="322">
        <v>54054</v>
      </c>
      <c r="I8" s="322">
        <v>55426</v>
      </c>
      <c r="J8" s="322">
        <v>56337</v>
      </c>
      <c r="K8" s="322">
        <v>57070</v>
      </c>
      <c r="L8" s="322">
        <v>57646</v>
      </c>
      <c r="M8" s="1508">
        <f t="shared" si="0"/>
        <v>576</v>
      </c>
      <c r="N8" s="664">
        <f t="shared" si="1"/>
        <v>1.0092868407219235E-2</v>
      </c>
      <c r="O8" s="736">
        <f t="shared" si="2"/>
        <v>4905</v>
      </c>
      <c r="P8" s="664">
        <f t="shared" si="3"/>
        <v>9.3001649570542799E-2</v>
      </c>
      <c r="Q8" s="736">
        <f t="shared" si="4"/>
        <v>7821</v>
      </c>
      <c r="R8" s="666">
        <f t="shared" si="5"/>
        <v>0.15696939287506262</v>
      </c>
      <c r="T8"/>
      <c r="U8"/>
      <c r="V8"/>
      <c r="W8"/>
      <c r="X8"/>
      <c r="Y8"/>
      <c r="Z8"/>
      <c r="AA8"/>
      <c r="AB8"/>
    </row>
    <row r="9" spans="1:28" ht="17.25" customHeight="1">
      <c r="A9" s="301" t="s">
        <v>25</v>
      </c>
      <c r="B9" s="322">
        <v>42191</v>
      </c>
      <c r="C9" s="322">
        <v>42078</v>
      </c>
      <c r="D9" s="322">
        <v>42457</v>
      </c>
      <c r="E9" s="322">
        <v>43369</v>
      </c>
      <c r="F9" s="322">
        <v>44658</v>
      </c>
      <c r="G9" s="322">
        <v>46307</v>
      </c>
      <c r="H9" s="322">
        <v>47924</v>
      </c>
      <c r="I9" s="322">
        <v>49438</v>
      </c>
      <c r="J9" s="322">
        <v>50550</v>
      </c>
      <c r="K9" s="322">
        <v>51237</v>
      </c>
      <c r="L9" s="322">
        <v>51990</v>
      </c>
      <c r="M9" s="1508">
        <f t="shared" si="0"/>
        <v>753</v>
      </c>
      <c r="N9" s="664">
        <f t="shared" si="1"/>
        <v>1.4696410796884996E-2</v>
      </c>
      <c r="O9" s="736">
        <f t="shared" si="2"/>
        <v>5683</v>
      </c>
      <c r="P9" s="664">
        <f t="shared" si="3"/>
        <v>0.12272442611268275</v>
      </c>
      <c r="Q9" s="736">
        <f t="shared" si="4"/>
        <v>9799</v>
      </c>
      <c r="R9" s="666">
        <f t="shared" si="5"/>
        <v>0.23225332416866151</v>
      </c>
      <c r="T9"/>
      <c r="U9"/>
      <c r="V9"/>
      <c r="W9"/>
      <c r="X9"/>
      <c r="Y9"/>
      <c r="Z9"/>
      <c r="AA9"/>
      <c r="AB9"/>
    </row>
    <row r="10" spans="1:28" ht="17.25" customHeight="1">
      <c r="A10" s="301" t="s">
        <v>26</v>
      </c>
      <c r="B10" s="322">
        <v>23727</v>
      </c>
      <c r="C10" s="322">
        <v>23235</v>
      </c>
      <c r="D10" s="322">
        <v>22899</v>
      </c>
      <c r="E10" s="322">
        <v>23065</v>
      </c>
      <c r="F10" s="322">
        <v>23345</v>
      </c>
      <c r="G10" s="322">
        <v>23935</v>
      </c>
      <c r="H10" s="322">
        <v>24359</v>
      </c>
      <c r="I10" s="322">
        <v>24845</v>
      </c>
      <c r="J10" s="322">
        <v>25002</v>
      </c>
      <c r="K10" s="322">
        <v>25185</v>
      </c>
      <c r="L10" s="322">
        <v>25167</v>
      </c>
      <c r="M10" s="1508">
        <f t="shared" si="0"/>
        <v>-18</v>
      </c>
      <c r="N10" s="664">
        <f t="shared" si="1"/>
        <v>-7.1471113758192484E-4</v>
      </c>
      <c r="O10" s="736">
        <f t="shared" si="2"/>
        <v>1232</v>
      </c>
      <c r="P10" s="664">
        <f t="shared" si="3"/>
        <v>5.1472738667223794E-2</v>
      </c>
      <c r="Q10" s="736">
        <f t="shared" si="4"/>
        <v>1440</v>
      </c>
      <c r="R10" s="666">
        <f t="shared" si="5"/>
        <v>6.0690352762675426E-2</v>
      </c>
      <c r="T10"/>
      <c r="U10"/>
      <c r="V10"/>
      <c r="W10"/>
      <c r="X10"/>
      <c r="Y10"/>
      <c r="Z10"/>
      <c r="AA10"/>
      <c r="AB10"/>
    </row>
    <row r="11" spans="1:28" ht="17.25" customHeight="1">
      <c r="A11" s="301" t="s">
        <v>27</v>
      </c>
      <c r="B11" s="322">
        <v>68636</v>
      </c>
      <c r="C11" s="322">
        <v>68036</v>
      </c>
      <c r="D11" s="322">
        <v>68342</v>
      </c>
      <c r="E11" s="322">
        <v>69095</v>
      </c>
      <c r="F11" s="322">
        <v>70179</v>
      </c>
      <c r="G11" s="322">
        <v>71949</v>
      </c>
      <c r="H11" s="322">
        <v>73600</v>
      </c>
      <c r="I11" s="322">
        <v>74974</v>
      </c>
      <c r="J11" s="322">
        <v>76079</v>
      </c>
      <c r="K11" s="322">
        <v>76391</v>
      </c>
      <c r="L11" s="322">
        <v>76107</v>
      </c>
      <c r="M11" s="1508">
        <f t="shared" si="0"/>
        <v>-284</v>
      </c>
      <c r="N11" s="664">
        <f t="shared" si="1"/>
        <v>-3.7177154376824006E-3</v>
      </c>
      <c r="O11" s="736">
        <f t="shared" si="2"/>
        <v>4158</v>
      </c>
      <c r="P11" s="664">
        <f t="shared" si="3"/>
        <v>5.7790935245799036E-2</v>
      </c>
      <c r="Q11" s="736">
        <f t="shared" si="4"/>
        <v>7471</v>
      </c>
      <c r="R11" s="666">
        <f t="shared" si="5"/>
        <v>0.10884958330905059</v>
      </c>
      <c r="T11"/>
      <c r="U11"/>
      <c r="V11"/>
      <c r="W11"/>
      <c r="X11"/>
      <c r="Y11"/>
      <c r="Z11"/>
      <c r="AA11"/>
      <c r="AB11"/>
    </row>
    <row r="12" spans="1:28" ht="17.25" customHeight="1">
      <c r="A12" s="301" t="s">
        <v>28</v>
      </c>
      <c r="B12" s="322">
        <v>35427</v>
      </c>
      <c r="C12" s="322">
        <v>35206</v>
      </c>
      <c r="D12" s="322">
        <v>35350</v>
      </c>
      <c r="E12" s="322">
        <v>35628</v>
      </c>
      <c r="F12" s="322">
        <v>36499</v>
      </c>
      <c r="G12" s="322">
        <v>37561</v>
      </c>
      <c r="H12" s="322">
        <v>38826</v>
      </c>
      <c r="I12" s="322">
        <v>39911</v>
      </c>
      <c r="J12" s="322">
        <v>40722</v>
      </c>
      <c r="K12" s="322">
        <v>41124</v>
      </c>
      <c r="L12" s="322">
        <v>41663</v>
      </c>
      <c r="M12" s="1508">
        <f t="shared" si="0"/>
        <v>539</v>
      </c>
      <c r="N12" s="664">
        <f t="shared" si="1"/>
        <v>1.3106701682715771E-2</v>
      </c>
      <c r="O12" s="736">
        <f t="shared" si="2"/>
        <v>4102</v>
      </c>
      <c r="P12" s="664">
        <f t="shared" si="3"/>
        <v>0.1092090199941429</v>
      </c>
      <c r="Q12" s="736">
        <f t="shared" si="4"/>
        <v>6236</v>
      </c>
      <c r="R12" s="666">
        <f t="shared" si="5"/>
        <v>0.17602393654557269</v>
      </c>
      <c r="T12"/>
      <c r="U12"/>
      <c r="V12"/>
      <c r="W12"/>
      <c r="X12"/>
      <c r="Y12"/>
      <c r="Z12"/>
      <c r="AA12"/>
      <c r="AB12"/>
    </row>
    <row r="13" spans="1:28" ht="17.25" customHeight="1">
      <c r="A13" s="301" t="s">
        <v>29</v>
      </c>
      <c r="B13" s="322">
        <v>43879</v>
      </c>
      <c r="C13" s="322">
        <v>43621</v>
      </c>
      <c r="D13" s="322">
        <v>43494</v>
      </c>
      <c r="E13" s="322">
        <v>44065</v>
      </c>
      <c r="F13" s="322">
        <v>44898</v>
      </c>
      <c r="G13" s="322">
        <v>46045</v>
      </c>
      <c r="H13" s="322">
        <v>47126</v>
      </c>
      <c r="I13" s="322">
        <v>48324</v>
      </c>
      <c r="J13" s="322">
        <v>48917</v>
      </c>
      <c r="K13" s="322">
        <v>49569</v>
      </c>
      <c r="L13" s="322">
        <v>49725</v>
      </c>
      <c r="M13" s="1508">
        <f t="shared" si="0"/>
        <v>156</v>
      </c>
      <c r="N13" s="664">
        <f t="shared" si="1"/>
        <v>3.1471282454760274E-3</v>
      </c>
      <c r="O13" s="736">
        <f t="shared" si="2"/>
        <v>3680</v>
      </c>
      <c r="P13" s="664">
        <f t="shared" si="3"/>
        <v>7.9921815615159097E-2</v>
      </c>
      <c r="Q13" s="736">
        <f t="shared" si="4"/>
        <v>5846</v>
      </c>
      <c r="R13" s="666">
        <f t="shared" si="5"/>
        <v>0.13323001891565434</v>
      </c>
      <c r="T13"/>
      <c r="U13"/>
      <c r="V13"/>
      <c r="W13"/>
      <c r="X13"/>
      <c r="Y13"/>
      <c r="Z13"/>
      <c r="AA13"/>
      <c r="AB13"/>
    </row>
    <row r="14" spans="1:28" ht="17.25" customHeight="1">
      <c r="A14" s="301" t="s">
        <v>30</v>
      </c>
      <c r="B14" s="322">
        <v>41266</v>
      </c>
      <c r="C14" s="322">
        <v>40955</v>
      </c>
      <c r="D14" s="322">
        <v>41184</v>
      </c>
      <c r="E14" s="322">
        <v>41505</v>
      </c>
      <c r="F14" s="322">
        <v>42295</v>
      </c>
      <c r="G14" s="322">
        <v>43155</v>
      </c>
      <c r="H14" s="322">
        <v>44013</v>
      </c>
      <c r="I14" s="322">
        <v>44988</v>
      </c>
      <c r="J14" s="322">
        <v>45746</v>
      </c>
      <c r="K14" s="322">
        <v>46496</v>
      </c>
      <c r="L14" s="322">
        <v>47028</v>
      </c>
      <c r="M14" s="1508">
        <f t="shared" si="0"/>
        <v>532</v>
      </c>
      <c r="N14" s="664">
        <f t="shared" si="1"/>
        <v>1.1441844459738393E-2</v>
      </c>
      <c r="O14" s="736">
        <f t="shared" si="2"/>
        <v>3873</v>
      </c>
      <c r="P14" s="664">
        <f t="shared" si="3"/>
        <v>8.9746263468891252E-2</v>
      </c>
      <c r="Q14" s="736">
        <f t="shared" si="4"/>
        <v>5762</v>
      </c>
      <c r="R14" s="666">
        <f t="shared" si="5"/>
        <v>0.13963068870256379</v>
      </c>
      <c r="T14"/>
      <c r="U14"/>
      <c r="V14"/>
      <c r="W14"/>
      <c r="X14"/>
      <c r="Y14"/>
      <c r="Z14"/>
      <c r="AA14"/>
      <c r="AB14"/>
    </row>
    <row r="15" spans="1:28" ht="17.25" customHeight="1">
      <c r="A15" s="301" t="s">
        <v>31</v>
      </c>
      <c r="B15" s="322">
        <v>41902</v>
      </c>
      <c r="C15" s="322">
        <v>41173</v>
      </c>
      <c r="D15" s="322">
        <v>41009</v>
      </c>
      <c r="E15" s="322">
        <v>41167</v>
      </c>
      <c r="F15" s="322">
        <v>41568</v>
      </c>
      <c r="G15" s="322">
        <v>42428</v>
      </c>
      <c r="H15" s="322">
        <v>43109</v>
      </c>
      <c r="I15" s="322">
        <v>43876</v>
      </c>
      <c r="J15" s="322">
        <v>44319</v>
      </c>
      <c r="K15" s="322">
        <v>44729</v>
      </c>
      <c r="L15" s="322">
        <v>45179</v>
      </c>
      <c r="M15" s="1508">
        <f t="shared" si="0"/>
        <v>450</v>
      </c>
      <c r="N15" s="664">
        <f t="shared" si="1"/>
        <v>1.0060587091148987E-2</v>
      </c>
      <c r="O15" s="736">
        <f t="shared" si="2"/>
        <v>2751</v>
      </c>
      <c r="P15" s="664">
        <f t="shared" si="3"/>
        <v>6.4839257094371661E-2</v>
      </c>
      <c r="Q15" s="736">
        <f t="shared" si="4"/>
        <v>3277</v>
      </c>
      <c r="R15" s="666">
        <f t="shared" si="5"/>
        <v>7.8206290869170969E-2</v>
      </c>
      <c r="T15"/>
      <c r="U15"/>
      <c r="V15"/>
      <c r="W15"/>
      <c r="X15"/>
      <c r="Y15"/>
      <c r="Z15"/>
      <c r="AA15"/>
      <c r="AB15"/>
    </row>
    <row r="16" spans="1:28" ht="17.25" customHeight="1">
      <c r="A16" s="301" t="s">
        <v>32</v>
      </c>
      <c r="B16" s="322">
        <v>85711</v>
      </c>
      <c r="C16" s="322">
        <v>84974</v>
      </c>
      <c r="D16" s="322">
        <v>85672</v>
      </c>
      <c r="E16" s="322">
        <v>87444</v>
      </c>
      <c r="F16" s="322">
        <v>89755</v>
      </c>
      <c r="G16" s="322">
        <v>92481</v>
      </c>
      <c r="H16" s="322">
        <v>95654</v>
      </c>
      <c r="I16" s="322">
        <v>98990</v>
      </c>
      <c r="J16" s="322">
        <v>101540</v>
      </c>
      <c r="K16" s="322">
        <v>103570</v>
      </c>
      <c r="L16" s="322">
        <v>105272</v>
      </c>
      <c r="M16" s="1508">
        <f t="shared" si="0"/>
        <v>1702</v>
      </c>
      <c r="N16" s="664">
        <f t="shared" si="1"/>
        <v>1.6433330114898226E-2</v>
      </c>
      <c r="O16" s="736">
        <f t="shared" si="2"/>
        <v>12791</v>
      </c>
      <c r="P16" s="664">
        <f t="shared" si="3"/>
        <v>0.13830949059806885</v>
      </c>
      <c r="Q16" s="736">
        <f t="shared" si="4"/>
        <v>19561</v>
      </c>
      <c r="R16" s="666">
        <f t="shared" si="5"/>
        <v>0.22822041511591284</v>
      </c>
      <c r="T16"/>
      <c r="U16"/>
      <c r="V16"/>
      <c r="W16"/>
      <c r="X16"/>
      <c r="Y16"/>
      <c r="Z16"/>
      <c r="AA16"/>
      <c r="AB16"/>
    </row>
    <row r="17" spans="1:28" ht="17.25" customHeight="1">
      <c r="A17" s="301" t="s">
        <v>33</v>
      </c>
      <c r="B17" s="322">
        <v>49215</v>
      </c>
      <c r="C17" s="322">
        <v>48610</v>
      </c>
      <c r="D17" s="322">
        <v>48677</v>
      </c>
      <c r="E17" s="322">
        <v>49257</v>
      </c>
      <c r="F17" s="322">
        <v>50243</v>
      </c>
      <c r="G17" s="322">
        <v>51504</v>
      </c>
      <c r="H17" s="322">
        <v>52899</v>
      </c>
      <c r="I17" s="322">
        <v>54226</v>
      </c>
      <c r="J17" s="322">
        <v>55049</v>
      </c>
      <c r="K17" s="322">
        <v>55292</v>
      </c>
      <c r="L17" s="322">
        <v>55684</v>
      </c>
      <c r="M17" s="1508">
        <f t="shared" si="0"/>
        <v>392</v>
      </c>
      <c r="N17" s="664">
        <f t="shared" si="1"/>
        <v>7.0896332199956724E-3</v>
      </c>
      <c r="O17" s="736">
        <f t="shared" si="2"/>
        <v>4180</v>
      </c>
      <c r="P17" s="664">
        <f t="shared" si="3"/>
        <v>8.1158744951848494E-2</v>
      </c>
      <c r="Q17" s="736">
        <f t="shared" si="4"/>
        <v>6469</v>
      </c>
      <c r="R17" s="666">
        <f t="shared" si="5"/>
        <v>0.13144366554912112</v>
      </c>
      <c r="T17"/>
      <c r="U17"/>
      <c r="V17"/>
      <c r="W17"/>
      <c r="X17"/>
      <c r="Y17"/>
      <c r="Z17"/>
      <c r="AA17"/>
      <c r="AB17"/>
    </row>
    <row r="18" spans="1:28" ht="17.25" customHeight="1">
      <c r="A18" s="301" t="s">
        <v>34</v>
      </c>
      <c r="B18" s="322">
        <v>46457</v>
      </c>
      <c r="C18" s="322">
        <v>45816</v>
      </c>
      <c r="D18" s="322">
        <v>45791</v>
      </c>
      <c r="E18" s="322">
        <v>46183</v>
      </c>
      <c r="F18" s="322">
        <v>46938</v>
      </c>
      <c r="G18" s="322">
        <v>48123</v>
      </c>
      <c r="H18" s="322">
        <v>48866</v>
      </c>
      <c r="I18" s="322">
        <v>49411</v>
      </c>
      <c r="J18" s="322">
        <v>50107</v>
      </c>
      <c r="K18" s="322">
        <v>50411</v>
      </c>
      <c r="L18" s="322">
        <v>50760</v>
      </c>
      <c r="M18" s="1508">
        <f t="shared" si="0"/>
        <v>349</v>
      </c>
      <c r="N18" s="664">
        <f t="shared" si="1"/>
        <v>6.9230921822618363E-3</v>
      </c>
      <c r="O18" s="736">
        <f t="shared" si="2"/>
        <v>2637</v>
      </c>
      <c r="P18" s="664">
        <f t="shared" si="3"/>
        <v>5.4797082476154779E-2</v>
      </c>
      <c r="Q18" s="736">
        <f t="shared" si="4"/>
        <v>4303</v>
      </c>
      <c r="R18" s="666">
        <f t="shared" si="5"/>
        <v>9.2623286049465126E-2</v>
      </c>
      <c r="T18"/>
      <c r="U18"/>
      <c r="V18"/>
      <c r="W18"/>
      <c r="X18"/>
      <c r="Y18"/>
      <c r="Z18"/>
      <c r="AA18"/>
      <c r="AB18"/>
    </row>
    <row r="19" spans="1:28" ht="17.25" customHeight="1" thickBot="1">
      <c r="A19" s="299" t="s">
        <v>35</v>
      </c>
      <c r="B19" s="347">
        <v>98835</v>
      </c>
      <c r="C19" s="347">
        <v>97232</v>
      </c>
      <c r="D19" s="347">
        <v>96651</v>
      </c>
      <c r="E19" s="347">
        <v>97120</v>
      </c>
      <c r="F19" s="347">
        <v>98137</v>
      </c>
      <c r="G19" s="347">
        <v>100074</v>
      </c>
      <c r="H19" s="347">
        <v>101518</v>
      </c>
      <c r="I19" s="347">
        <v>103260</v>
      </c>
      <c r="J19" s="347">
        <v>104247</v>
      </c>
      <c r="K19" s="347">
        <v>104448</v>
      </c>
      <c r="L19" s="347">
        <v>104946</v>
      </c>
      <c r="M19" s="1509">
        <f t="shared" si="0"/>
        <v>498</v>
      </c>
      <c r="N19" s="670">
        <f t="shared" si="1"/>
        <v>4.7679227941177516E-3</v>
      </c>
      <c r="O19" s="737">
        <f t="shared" si="2"/>
        <v>4872</v>
      </c>
      <c r="P19" s="670">
        <f t="shared" si="3"/>
        <v>4.8683973859344087E-2</v>
      </c>
      <c r="Q19" s="737">
        <f t="shared" si="4"/>
        <v>6111</v>
      </c>
      <c r="R19" s="672">
        <f t="shared" si="5"/>
        <v>6.1830323266049536E-2</v>
      </c>
      <c r="T19"/>
      <c r="U19"/>
      <c r="V19"/>
      <c r="W19"/>
      <c r="X19"/>
      <c r="Y19"/>
      <c r="Z19"/>
      <c r="AA19"/>
      <c r="AB19"/>
    </row>
    <row r="20" spans="1:28" s="42" customFormat="1" ht="17.25" customHeight="1">
      <c r="A20" s="310"/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</row>
    <row r="21" spans="1:28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28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28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28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28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28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28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5"/>
  <dimension ref="A1:AC27"/>
  <sheetViews>
    <sheetView zoomScaleNormal="100" workbookViewId="0"/>
  </sheetViews>
  <sheetFormatPr defaultColWidth="9.140625" defaultRowHeight="15"/>
  <cols>
    <col min="1" max="1" width="18" style="314" customWidth="1"/>
    <col min="2" max="12" width="6.7109375" style="314" customWidth="1"/>
    <col min="13" max="13" width="7" style="314" customWidth="1"/>
    <col min="14" max="14" width="5.7109375" style="314" customWidth="1"/>
    <col min="15" max="15" width="6.7109375" style="314" customWidth="1"/>
    <col min="16" max="16" width="6.42578125" style="314" customWidth="1"/>
    <col min="17" max="17" width="6.7109375" style="314" customWidth="1"/>
    <col min="18" max="18" width="6.42578125" style="314" customWidth="1"/>
    <col min="19" max="16384" width="9.140625" style="314"/>
  </cols>
  <sheetData>
    <row r="1" spans="1:29" s="65" customFormat="1" ht="17.25" customHeight="1">
      <c r="A1" s="247" t="s">
        <v>808</v>
      </c>
      <c r="B1" s="252"/>
      <c r="C1" s="252"/>
      <c r="D1" s="252"/>
      <c r="E1" s="110"/>
      <c r="F1" s="110"/>
      <c r="G1" s="110"/>
      <c r="H1" s="110"/>
      <c r="I1" s="110"/>
      <c r="M1" s="790"/>
    </row>
    <row r="2" spans="1:29" ht="17.25" customHeight="1" thickBot="1">
      <c r="A2" s="517" t="s">
        <v>283</v>
      </c>
      <c r="B2" s="310"/>
      <c r="C2" s="310"/>
    </row>
    <row r="3" spans="1:29" ht="24" customHeight="1">
      <c r="A3" s="1762" t="s">
        <v>280</v>
      </c>
      <c r="B3" s="1764" t="s">
        <v>289</v>
      </c>
      <c r="C3" s="1765"/>
      <c r="D3" s="1765"/>
      <c r="E3" s="1765"/>
      <c r="F3" s="1765"/>
      <c r="G3" s="1765"/>
      <c r="H3" s="1765"/>
      <c r="I3" s="1765"/>
      <c r="J3" s="1765"/>
      <c r="K3" s="1765"/>
      <c r="L3" s="1776"/>
      <c r="M3" s="1926" t="s">
        <v>960</v>
      </c>
      <c r="N3" s="1767"/>
      <c r="O3" s="1927" t="s">
        <v>961</v>
      </c>
      <c r="P3" s="1767"/>
      <c r="Q3" s="1927" t="s">
        <v>962</v>
      </c>
      <c r="R3" s="1928"/>
    </row>
    <row r="4" spans="1:29" ht="17.25" customHeight="1" thickBot="1">
      <c r="A4" s="1763"/>
      <c r="B4" s="921" t="s">
        <v>11</v>
      </c>
      <c r="C4" s="921" t="s">
        <v>12</v>
      </c>
      <c r="D4" s="921" t="s">
        <v>13</v>
      </c>
      <c r="E4" s="921" t="s">
        <v>14</v>
      </c>
      <c r="F4" s="921" t="s">
        <v>15</v>
      </c>
      <c r="G4" s="921" t="s">
        <v>16</v>
      </c>
      <c r="H4" s="921" t="s">
        <v>17</v>
      </c>
      <c r="I4" s="921" t="s">
        <v>18</v>
      </c>
      <c r="J4" s="922" t="s">
        <v>217</v>
      </c>
      <c r="K4" s="922" t="s">
        <v>278</v>
      </c>
      <c r="L4" s="923" t="s">
        <v>601</v>
      </c>
      <c r="M4" s="924" t="s">
        <v>281</v>
      </c>
      <c r="N4" s="925" t="s">
        <v>282</v>
      </c>
      <c r="O4" s="929" t="s">
        <v>281</v>
      </c>
      <c r="P4" s="925" t="s">
        <v>282</v>
      </c>
      <c r="Q4" s="929" t="s">
        <v>281</v>
      </c>
      <c r="R4" s="977" t="s">
        <v>282</v>
      </c>
    </row>
    <row r="5" spans="1:29" ht="17.25" customHeight="1">
      <c r="A5" s="298" t="s">
        <v>21</v>
      </c>
      <c r="B5" s="519">
        <v>58417.3</v>
      </c>
      <c r="C5" s="519">
        <v>58023</v>
      </c>
      <c r="D5" s="519">
        <v>57814.8</v>
      </c>
      <c r="E5" s="519">
        <v>57668.9</v>
      </c>
      <c r="F5" s="519">
        <v>58269.1</v>
      </c>
      <c r="G5" s="519">
        <v>59128.7</v>
      </c>
      <c r="H5" s="519">
        <v>60220.7</v>
      </c>
      <c r="I5" s="519">
        <v>61634.9</v>
      </c>
      <c r="J5" s="519">
        <v>63004.800000000003</v>
      </c>
      <c r="K5" s="519">
        <v>64345.3</v>
      </c>
      <c r="L5" s="521">
        <v>67040.899999999994</v>
      </c>
      <c r="M5" s="724">
        <f>L5-K5</f>
        <v>2695.5999999999913</v>
      </c>
      <c r="N5" s="725">
        <f>L5/K5-1</f>
        <v>4.1892725653621898E-2</v>
      </c>
      <c r="O5" s="735">
        <f>L5-G5</f>
        <v>7912.1999999999971</v>
      </c>
      <c r="P5" s="725">
        <f>L5/G5-1</f>
        <v>0.13381319054875207</v>
      </c>
      <c r="Q5" s="735">
        <f>L5-B5</f>
        <v>8623.5999999999913</v>
      </c>
      <c r="R5" s="660">
        <f>L5/B5-1</f>
        <v>0.14762065347080378</v>
      </c>
      <c r="T5"/>
      <c r="U5"/>
      <c r="V5"/>
      <c r="W5"/>
      <c r="X5"/>
      <c r="Y5"/>
      <c r="Z5"/>
      <c r="AA5"/>
      <c r="AB5"/>
      <c r="AC5"/>
    </row>
    <row r="6" spans="1:29" ht="17.25" customHeight="1">
      <c r="A6" s="301" t="s">
        <v>22</v>
      </c>
      <c r="B6" s="322">
        <v>5301.3</v>
      </c>
      <c r="C6" s="322">
        <v>5306.8</v>
      </c>
      <c r="D6" s="322">
        <v>5363.7</v>
      </c>
      <c r="E6" s="322">
        <v>5438.8</v>
      </c>
      <c r="F6" s="322">
        <v>5609.4</v>
      </c>
      <c r="G6" s="322">
        <v>5868.2</v>
      </c>
      <c r="H6" s="322">
        <v>6140.7</v>
      </c>
      <c r="I6" s="322">
        <v>6400.4</v>
      </c>
      <c r="J6" s="322">
        <v>6655.4</v>
      </c>
      <c r="K6" s="322">
        <v>6964.5</v>
      </c>
      <c r="L6" s="523">
        <v>7260.7</v>
      </c>
      <c r="M6" s="728">
        <f t="shared" ref="M6:M19" si="0">L6-K6</f>
        <v>296.19999999999982</v>
      </c>
      <c r="N6" s="664">
        <f t="shared" ref="N6:N19" si="1">L6/K6-1</f>
        <v>4.252997343671483E-2</v>
      </c>
      <c r="O6" s="736">
        <f t="shared" ref="O6:O19" si="2">L6-G6</f>
        <v>1392.5</v>
      </c>
      <c r="P6" s="664">
        <f t="shared" ref="P6:P19" si="3">L6/G6-1</f>
        <v>0.23729593401724558</v>
      </c>
      <c r="Q6" s="736">
        <f t="shared" ref="Q6:Q19" si="4">L6-B6</f>
        <v>1959.3999999999996</v>
      </c>
      <c r="R6" s="666">
        <f t="shared" ref="R6:R19" si="5">L6/B6-1</f>
        <v>0.3696074547752437</v>
      </c>
      <c r="T6"/>
      <c r="U6"/>
      <c r="V6"/>
      <c r="W6"/>
      <c r="X6"/>
      <c r="Y6"/>
      <c r="Z6"/>
      <c r="AA6"/>
      <c r="AB6"/>
      <c r="AC6"/>
    </row>
    <row r="7" spans="1:29" ht="17.25" customHeight="1">
      <c r="A7" s="301" t="s">
        <v>23</v>
      </c>
      <c r="B7" s="322">
        <v>6769.6</v>
      </c>
      <c r="C7" s="322">
        <v>6840.7</v>
      </c>
      <c r="D7" s="322">
        <v>6924</v>
      </c>
      <c r="E7" s="322">
        <v>6961.2</v>
      </c>
      <c r="F7" s="322">
        <v>7114.6</v>
      </c>
      <c r="G7" s="322">
        <v>7278.9</v>
      </c>
      <c r="H7" s="322">
        <v>7484.4</v>
      </c>
      <c r="I7" s="322">
        <v>7822.9</v>
      </c>
      <c r="J7" s="322">
        <v>8102.4</v>
      </c>
      <c r="K7" s="322">
        <v>8366.2000000000007</v>
      </c>
      <c r="L7" s="523">
        <v>8836.2999999999993</v>
      </c>
      <c r="M7" s="728">
        <f t="shared" si="0"/>
        <v>470.09999999999854</v>
      </c>
      <c r="N7" s="664">
        <f t="shared" si="1"/>
        <v>5.619038512108232E-2</v>
      </c>
      <c r="O7" s="736">
        <f t="shared" si="2"/>
        <v>1557.3999999999996</v>
      </c>
      <c r="P7" s="664">
        <f t="shared" si="3"/>
        <v>0.21396090068554319</v>
      </c>
      <c r="Q7" s="736">
        <f t="shared" si="4"/>
        <v>2066.6999999999989</v>
      </c>
      <c r="R7" s="666">
        <f t="shared" si="5"/>
        <v>0.30529130229260204</v>
      </c>
      <c r="T7"/>
      <c r="U7"/>
      <c r="V7"/>
      <c r="W7"/>
      <c r="X7"/>
      <c r="Y7"/>
      <c r="Z7"/>
      <c r="AA7"/>
      <c r="AB7"/>
      <c r="AC7"/>
    </row>
    <row r="8" spans="1:29" ht="17.25" customHeight="1">
      <c r="A8" s="301" t="s">
        <v>24</v>
      </c>
      <c r="B8" s="322">
        <v>3620.8</v>
      </c>
      <c r="C8" s="322">
        <v>3600.1</v>
      </c>
      <c r="D8" s="322">
        <v>3580.5</v>
      </c>
      <c r="E8" s="322">
        <v>3553.9</v>
      </c>
      <c r="F8" s="322">
        <v>3589.1</v>
      </c>
      <c r="G8" s="322">
        <v>3626.5</v>
      </c>
      <c r="H8" s="322">
        <v>3694.1</v>
      </c>
      <c r="I8" s="322">
        <v>3779.3</v>
      </c>
      <c r="J8" s="322">
        <v>3852.9</v>
      </c>
      <c r="K8" s="322">
        <v>3910.5</v>
      </c>
      <c r="L8" s="523">
        <v>4061.9</v>
      </c>
      <c r="M8" s="728">
        <f t="shared" si="0"/>
        <v>151.40000000000009</v>
      </c>
      <c r="N8" s="664">
        <f t="shared" si="1"/>
        <v>3.8716276690960338E-2</v>
      </c>
      <c r="O8" s="736">
        <f t="shared" si="2"/>
        <v>435.40000000000009</v>
      </c>
      <c r="P8" s="664">
        <f t="shared" si="3"/>
        <v>0.12006066455259901</v>
      </c>
      <c r="Q8" s="736">
        <f t="shared" si="4"/>
        <v>441.09999999999991</v>
      </c>
      <c r="R8" s="666">
        <f t="shared" si="5"/>
        <v>0.12182390631904538</v>
      </c>
      <c r="T8"/>
      <c r="U8"/>
      <c r="V8"/>
      <c r="W8"/>
      <c r="X8"/>
      <c r="Y8"/>
      <c r="Z8"/>
      <c r="AA8"/>
      <c r="AB8"/>
      <c r="AC8"/>
    </row>
    <row r="9" spans="1:29" ht="17.25" customHeight="1">
      <c r="A9" s="301" t="s">
        <v>25</v>
      </c>
      <c r="B9" s="322">
        <v>3089.9</v>
      </c>
      <c r="C9" s="322">
        <v>3094.1</v>
      </c>
      <c r="D9" s="322">
        <v>3111.9</v>
      </c>
      <c r="E9" s="322">
        <v>3105.2</v>
      </c>
      <c r="F9" s="322">
        <v>3149.3</v>
      </c>
      <c r="G9" s="322">
        <v>3193.6</v>
      </c>
      <c r="H9" s="322">
        <v>3251.9</v>
      </c>
      <c r="I9" s="322">
        <v>3322.1</v>
      </c>
      <c r="J9" s="322">
        <v>3400.5</v>
      </c>
      <c r="K9" s="322">
        <v>3445.5</v>
      </c>
      <c r="L9" s="523">
        <v>3577.2</v>
      </c>
      <c r="M9" s="728">
        <f t="shared" si="0"/>
        <v>131.69999999999982</v>
      </c>
      <c r="N9" s="664">
        <f t="shared" si="1"/>
        <v>3.822377013495859E-2</v>
      </c>
      <c r="O9" s="736">
        <f t="shared" si="2"/>
        <v>383.59999999999991</v>
      </c>
      <c r="P9" s="664">
        <f t="shared" si="3"/>
        <v>0.12011523046092187</v>
      </c>
      <c r="Q9" s="736">
        <f t="shared" si="4"/>
        <v>487.29999999999973</v>
      </c>
      <c r="R9" s="666">
        <f t="shared" si="5"/>
        <v>0.1577073691705233</v>
      </c>
      <c r="T9"/>
      <c r="U9"/>
      <c r="V9"/>
      <c r="W9"/>
      <c r="X9"/>
      <c r="Y9"/>
      <c r="Z9"/>
      <c r="AA9"/>
      <c r="AB9"/>
      <c r="AC9"/>
    </row>
    <row r="10" spans="1:29" ht="17.25" customHeight="1">
      <c r="A10" s="301" t="s">
        <v>26</v>
      </c>
      <c r="B10" s="322">
        <v>1721.7</v>
      </c>
      <c r="C10" s="322">
        <v>1705.1</v>
      </c>
      <c r="D10" s="322">
        <v>1676.9</v>
      </c>
      <c r="E10" s="322">
        <v>1641.5</v>
      </c>
      <c r="F10" s="322">
        <v>1631.2</v>
      </c>
      <c r="G10" s="322">
        <v>1623.3</v>
      </c>
      <c r="H10" s="322">
        <v>1658.3</v>
      </c>
      <c r="I10" s="322">
        <v>1674.6</v>
      </c>
      <c r="J10" s="322">
        <v>1691.5</v>
      </c>
      <c r="K10" s="322">
        <v>1718.6</v>
      </c>
      <c r="L10" s="523">
        <v>1805.8</v>
      </c>
      <c r="M10" s="728">
        <f t="shared" si="0"/>
        <v>87.200000000000045</v>
      </c>
      <c r="N10" s="664">
        <f t="shared" si="1"/>
        <v>5.0738973583149161E-2</v>
      </c>
      <c r="O10" s="736">
        <f t="shared" si="2"/>
        <v>182.5</v>
      </c>
      <c r="P10" s="664">
        <f t="shared" si="3"/>
        <v>0.11242530647446558</v>
      </c>
      <c r="Q10" s="663">
        <f t="shared" si="4"/>
        <v>84.099999999999909</v>
      </c>
      <c r="R10" s="666">
        <f t="shared" si="5"/>
        <v>4.8847069756635886E-2</v>
      </c>
      <c r="T10"/>
      <c r="U10"/>
      <c r="V10"/>
      <c r="W10"/>
      <c r="X10"/>
      <c r="Y10"/>
      <c r="Z10"/>
      <c r="AA10"/>
      <c r="AB10"/>
      <c r="AC10"/>
    </row>
    <row r="11" spans="1:29" ht="17.25" customHeight="1">
      <c r="A11" s="301" t="s">
        <v>27</v>
      </c>
      <c r="B11" s="322">
        <v>5031.1000000000004</v>
      </c>
      <c r="C11" s="322">
        <v>4951</v>
      </c>
      <c r="D11" s="322">
        <v>4918.2</v>
      </c>
      <c r="E11" s="322">
        <v>4921.8</v>
      </c>
      <c r="F11" s="322">
        <v>4944.7</v>
      </c>
      <c r="G11" s="322">
        <v>4976</v>
      </c>
      <c r="H11" s="322">
        <v>5000.2</v>
      </c>
      <c r="I11" s="322">
        <v>5065.1000000000004</v>
      </c>
      <c r="J11" s="322">
        <v>5130.3999999999996</v>
      </c>
      <c r="K11" s="322">
        <v>5194.8</v>
      </c>
      <c r="L11" s="523">
        <v>5385.1</v>
      </c>
      <c r="M11" s="728">
        <f t="shared" si="0"/>
        <v>190.30000000000018</v>
      </c>
      <c r="N11" s="664">
        <f t="shared" si="1"/>
        <v>3.6632786632786685E-2</v>
      </c>
      <c r="O11" s="736">
        <f t="shared" si="2"/>
        <v>409.10000000000036</v>
      </c>
      <c r="P11" s="664">
        <f t="shared" si="3"/>
        <v>8.2214630225080354E-2</v>
      </c>
      <c r="Q11" s="736">
        <f t="shared" si="4"/>
        <v>354</v>
      </c>
      <c r="R11" s="666">
        <f t="shared" si="5"/>
        <v>7.0362346206594983E-2</v>
      </c>
      <c r="T11"/>
      <c r="U11"/>
      <c r="V11"/>
      <c r="W11"/>
      <c r="X11"/>
      <c r="Y11"/>
      <c r="Z11"/>
      <c r="AA11"/>
      <c r="AB11"/>
      <c r="AC11"/>
    </row>
    <row r="12" spans="1:29" ht="17.25" customHeight="1">
      <c r="A12" s="301" t="s">
        <v>28</v>
      </c>
      <c r="B12" s="322">
        <v>2650</v>
      </c>
      <c r="C12" s="322">
        <v>2618.9</v>
      </c>
      <c r="D12" s="322">
        <v>2598.1999999999998</v>
      </c>
      <c r="E12" s="322">
        <v>2579</v>
      </c>
      <c r="F12" s="322">
        <v>2599.1999999999998</v>
      </c>
      <c r="G12" s="322">
        <v>2635.6</v>
      </c>
      <c r="H12" s="322">
        <v>2679.4</v>
      </c>
      <c r="I12" s="322">
        <v>2751.3</v>
      </c>
      <c r="J12" s="322">
        <v>2797.9</v>
      </c>
      <c r="K12" s="322">
        <v>2835.7</v>
      </c>
      <c r="L12" s="523">
        <v>2947.6</v>
      </c>
      <c r="M12" s="728">
        <f t="shared" si="0"/>
        <v>111.90000000000009</v>
      </c>
      <c r="N12" s="664">
        <f t="shared" si="1"/>
        <v>3.9461155975596851E-2</v>
      </c>
      <c r="O12" s="736">
        <f t="shared" si="2"/>
        <v>312</v>
      </c>
      <c r="P12" s="664">
        <f t="shared" si="3"/>
        <v>0.11837911670966772</v>
      </c>
      <c r="Q12" s="736">
        <f t="shared" si="4"/>
        <v>297.59999999999991</v>
      </c>
      <c r="R12" s="666">
        <f t="shared" si="5"/>
        <v>0.11230188679245279</v>
      </c>
      <c r="T12"/>
      <c r="U12"/>
      <c r="V12"/>
      <c r="W12"/>
      <c r="X12"/>
      <c r="Y12"/>
      <c r="Z12"/>
      <c r="AA12"/>
      <c r="AB12"/>
      <c r="AC12"/>
    </row>
    <row r="13" spans="1:29" ht="17.25" customHeight="1">
      <c r="A13" s="301" t="s">
        <v>29</v>
      </c>
      <c r="B13" s="322">
        <v>3324.9</v>
      </c>
      <c r="C13" s="322">
        <v>3291</v>
      </c>
      <c r="D13" s="322">
        <v>3257.5</v>
      </c>
      <c r="E13" s="322">
        <v>3256.1</v>
      </c>
      <c r="F13" s="322">
        <v>3255.6</v>
      </c>
      <c r="G13" s="322">
        <v>3304</v>
      </c>
      <c r="H13" s="322">
        <v>3346.7</v>
      </c>
      <c r="I13" s="322">
        <v>3403.4</v>
      </c>
      <c r="J13" s="322">
        <v>3461.2</v>
      </c>
      <c r="K13" s="322">
        <v>3511.5</v>
      </c>
      <c r="L13" s="523">
        <v>3639</v>
      </c>
      <c r="M13" s="728">
        <f t="shared" si="0"/>
        <v>127.5</v>
      </c>
      <c r="N13" s="664">
        <f t="shared" si="1"/>
        <v>3.6309269542930345E-2</v>
      </c>
      <c r="O13" s="736">
        <f t="shared" si="2"/>
        <v>335</v>
      </c>
      <c r="P13" s="664">
        <f t="shared" si="3"/>
        <v>0.10139225181598066</v>
      </c>
      <c r="Q13" s="736">
        <f t="shared" si="4"/>
        <v>314.09999999999991</v>
      </c>
      <c r="R13" s="666">
        <f t="shared" si="5"/>
        <v>9.4469006586664239E-2</v>
      </c>
      <c r="T13"/>
      <c r="U13"/>
      <c r="V13"/>
      <c r="W13"/>
      <c r="X13"/>
      <c r="Y13"/>
      <c r="Z13"/>
      <c r="AA13"/>
      <c r="AB13"/>
      <c r="AC13"/>
    </row>
    <row r="14" spans="1:29" ht="17.25" customHeight="1">
      <c r="A14" s="301" t="s">
        <v>30</v>
      </c>
      <c r="B14" s="322">
        <v>3003.5</v>
      </c>
      <c r="C14" s="322">
        <v>2978.9</v>
      </c>
      <c r="D14" s="322">
        <v>2969</v>
      </c>
      <c r="E14" s="322">
        <v>2967.5</v>
      </c>
      <c r="F14" s="322">
        <v>2985.8</v>
      </c>
      <c r="G14" s="322">
        <v>3020.1</v>
      </c>
      <c r="H14" s="322">
        <v>3032.1</v>
      </c>
      <c r="I14" s="322">
        <v>3068.9</v>
      </c>
      <c r="J14" s="322">
        <v>3125.2</v>
      </c>
      <c r="K14" s="322">
        <v>3180.5</v>
      </c>
      <c r="L14" s="523">
        <v>3322.4</v>
      </c>
      <c r="M14" s="728">
        <f t="shared" si="0"/>
        <v>141.90000000000009</v>
      </c>
      <c r="N14" s="664">
        <f t="shared" si="1"/>
        <v>4.4615626473824888E-2</v>
      </c>
      <c r="O14" s="736">
        <f t="shared" si="2"/>
        <v>302.30000000000018</v>
      </c>
      <c r="P14" s="664">
        <f t="shared" si="3"/>
        <v>0.10009602331048639</v>
      </c>
      <c r="Q14" s="736">
        <f t="shared" si="4"/>
        <v>318.90000000000009</v>
      </c>
      <c r="R14" s="666">
        <f t="shared" si="5"/>
        <v>0.10617612785084063</v>
      </c>
      <c r="T14"/>
      <c r="U14"/>
      <c r="V14"/>
      <c r="W14"/>
      <c r="X14"/>
      <c r="Y14"/>
      <c r="Z14"/>
      <c r="AA14"/>
      <c r="AB14"/>
      <c r="AC14"/>
    </row>
    <row r="15" spans="1:29" ht="17.25" customHeight="1">
      <c r="A15" s="301" t="s">
        <v>31</v>
      </c>
      <c r="B15" s="322">
        <v>3104.1</v>
      </c>
      <c r="C15" s="322">
        <v>3090</v>
      </c>
      <c r="D15" s="322">
        <v>3047.9</v>
      </c>
      <c r="E15" s="322">
        <v>3000.7</v>
      </c>
      <c r="F15" s="322">
        <v>2998.6</v>
      </c>
      <c r="G15" s="322">
        <v>3030</v>
      </c>
      <c r="H15" s="322">
        <v>3070.3</v>
      </c>
      <c r="I15" s="322">
        <v>3092.7</v>
      </c>
      <c r="J15" s="322">
        <v>3159.2</v>
      </c>
      <c r="K15" s="322">
        <v>3195.9</v>
      </c>
      <c r="L15" s="523">
        <v>3303.7</v>
      </c>
      <c r="M15" s="728">
        <f t="shared" si="0"/>
        <v>107.79999999999973</v>
      </c>
      <c r="N15" s="664">
        <f t="shared" si="1"/>
        <v>3.3730717481773365E-2</v>
      </c>
      <c r="O15" s="736">
        <f t="shared" si="2"/>
        <v>273.69999999999982</v>
      </c>
      <c r="P15" s="664">
        <f t="shared" si="3"/>
        <v>9.0330033003300336E-2</v>
      </c>
      <c r="Q15" s="736">
        <f t="shared" si="4"/>
        <v>199.59999999999991</v>
      </c>
      <c r="R15" s="666">
        <f t="shared" si="5"/>
        <v>6.4302052124609377E-2</v>
      </c>
      <c r="T15"/>
      <c r="U15"/>
      <c r="V15"/>
      <c r="W15"/>
      <c r="X15"/>
      <c r="Y15"/>
      <c r="Z15"/>
      <c r="AA15"/>
      <c r="AB15"/>
      <c r="AC15"/>
    </row>
    <row r="16" spans="1:29" ht="17.25" customHeight="1">
      <c r="A16" s="301" t="s">
        <v>32</v>
      </c>
      <c r="B16" s="322">
        <v>6380.2</v>
      </c>
      <c r="C16" s="322">
        <v>6335.7</v>
      </c>
      <c r="D16" s="322">
        <v>6276.9</v>
      </c>
      <c r="E16" s="322">
        <v>6293.9</v>
      </c>
      <c r="F16" s="322">
        <v>6385.6</v>
      </c>
      <c r="G16" s="322">
        <v>6449.9</v>
      </c>
      <c r="H16" s="322">
        <v>6617.1</v>
      </c>
      <c r="I16" s="322">
        <v>6792</v>
      </c>
      <c r="J16" s="322">
        <v>6983.9</v>
      </c>
      <c r="K16" s="322">
        <v>7153.3</v>
      </c>
      <c r="L16" s="523">
        <v>7483.7</v>
      </c>
      <c r="M16" s="728">
        <f t="shared" si="0"/>
        <v>330.39999999999964</v>
      </c>
      <c r="N16" s="664">
        <f t="shared" si="1"/>
        <v>4.6188472453273288E-2</v>
      </c>
      <c r="O16" s="736">
        <f t="shared" si="2"/>
        <v>1033.8000000000002</v>
      </c>
      <c r="P16" s="664">
        <f t="shared" si="3"/>
        <v>0.16028155475278694</v>
      </c>
      <c r="Q16" s="736">
        <f t="shared" si="4"/>
        <v>1103.5</v>
      </c>
      <c r="R16" s="666">
        <f t="shared" si="5"/>
        <v>0.1729569605968464</v>
      </c>
      <c r="T16"/>
      <c r="U16"/>
      <c r="V16"/>
      <c r="W16"/>
      <c r="X16"/>
      <c r="Y16"/>
      <c r="Z16"/>
      <c r="AA16"/>
      <c r="AB16"/>
      <c r="AC16"/>
    </row>
    <row r="17" spans="1:29" ht="17.25" customHeight="1">
      <c r="A17" s="301" t="s">
        <v>33</v>
      </c>
      <c r="B17" s="322">
        <v>3715.8</v>
      </c>
      <c r="C17" s="322">
        <v>3681.7</v>
      </c>
      <c r="D17" s="322">
        <v>3655.5</v>
      </c>
      <c r="E17" s="322">
        <v>3619.2</v>
      </c>
      <c r="F17" s="322">
        <v>3657.5</v>
      </c>
      <c r="G17" s="322">
        <v>3680.8</v>
      </c>
      <c r="H17" s="322">
        <v>3729</v>
      </c>
      <c r="I17" s="322">
        <v>3810.3</v>
      </c>
      <c r="J17" s="322">
        <v>3870</v>
      </c>
      <c r="K17" s="322">
        <v>3926.9</v>
      </c>
      <c r="L17" s="523">
        <v>4066.1</v>
      </c>
      <c r="M17" s="728">
        <f t="shared" si="0"/>
        <v>139.19999999999982</v>
      </c>
      <c r="N17" s="664">
        <f t="shared" si="1"/>
        <v>3.544780870406683E-2</v>
      </c>
      <c r="O17" s="736">
        <f t="shared" si="2"/>
        <v>385.29999999999973</v>
      </c>
      <c r="P17" s="664">
        <f t="shared" si="3"/>
        <v>0.10467833079765265</v>
      </c>
      <c r="Q17" s="736">
        <f t="shared" si="4"/>
        <v>350.29999999999973</v>
      </c>
      <c r="R17" s="666">
        <f t="shared" si="5"/>
        <v>9.4273104042198019E-2</v>
      </c>
      <c r="T17"/>
      <c r="U17"/>
      <c r="V17"/>
      <c r="W17"/>
      <c r="X17"/>
      <c r="Y17"/>
      <c r="Z17"/>
      <c r="AA17"/>
      <c r="AB17"/>
      <c r="AC17"/>
    </row>
    <row r="18" spans="1:29" ht="17.25" customHeight="1">
      <c r="A18" s="301" t="s">
        <v>34</v>
      </c>
      <c r="B18" s="322">
        <v>3474.2</v>
      </c>
      <c r="C18" s="322">
        <v>3457.4</v>
      </c>
      <c r="D18" s="322">
        <v>3438.5</v>
      </c>
      <c r="E18" s="322">
        <v>3421.6</v>
      </c>
      <c r="F18" s="322">
        <v>3432.6</v>
      </c>
      <c r="G18" s="322">
        <v>3449.4</v>
      </c>
      <c r="H18" s="322">
        <v>3490.3</v>
      </c>
      <c r="I18" s="322">
        <v>3511.5</v>
      </c>
      <c r="J18" s="322">
        <v>3546.8</v>
      </c>
      <c r="K18" s="322">
        <v>3614.1</v>
      </c>
      <c r="L18" s="523">
        <v>3718.3</v>
      </c>
      <c r="M18" s="728">
        <f t="shared" si="0"/>
        <v>104.20000000000027</v>
      </c>
      <c r="N18" s="664">
        <f t="shared" si="1"/>
        <v>2.8831520987244508E-2</v>
      </c>
      <c r="O18" s="736">
        <f t="shared" si="2"/>
        <v>268.90000000000009</v>
      </c>
      <c r="P18" s="664">
        <f t="shared" si="3"/>
        <v>7.7955586478807959E-2</v>
      </c>
      <c r="Q18" s="736">
        <f t="shared" si="4"/>
        <v>244.10000000000036</v>
      </c>
      <c r="R18" s="666">
        <f t="shared" si="5"/>
        <v>7.0260779460019629E-2</v>
      </c>
      <c r="T18"/>
      <c r="U18"/>
      <c r="V18"/>
      <c r="W18"/>
      <c r="X18"/>
      <c r="Y18"/>
      <c r="Z18"/>
      <c r="AA18"/>
      <c r="AB18"/>
      <c r="AC18"/>
    </row>
    <row r="19" spans="1:29" ht="17.25" customHeight="1" thickBot="1">
      <c r="A19" s="299" t="s">
        <v>35</v>
      </c>
      <c r="B19" s="347">
        <v>7230.2</v>
      </c>
      <c r="C19" s="347">
        <v>7071.6</v>
      </c>
      <c r="D19" s="347">
        <v>6996.1</v>
      </c>
      <c r="E19" s="347">
        <v>6908.5</v>
      </c>
      <c r="F19" s="347">
        <v>6915.9</v>
      </c>
      <c r="G19" s="347">
        <v>6992.4</v>
      </c>
      <c r="H19" s="347">
        <v>7026.2</v>
      </c>
      <c r="I19" s="347">
        <v>7140.4</v>
      </c>
      <c r="J19" s="347">
        <v>7227.5</v>
      </c>
      <c r="K19" s="347">
        <v>7327.3</v>
      </c>
      <c r="L19" s="525">
        <v>7633.1</v>
      </c>
      <c r="M19" s="731">
        <f t="shared" si="0"/>
        <v>305.80000000000018</v>
      </c>
      <c r="N19" s="670">
        <f t="shared" si="1"/>
        <v>4.173433597641707E-2</v>
      </c>
      <c r="O19" s="737">
        <f t="shared" si="2"/>
        <v>640.70000000000073</v>
      </c>
      <c r="P19" s="670">
        <f t="shared" si="3"/>
        <v>9.1628053315027769E-2</v>
      </c>
      <c r="Q19" s="669">
        <f t="shared" si="4"/>
        <v>402.90000000000055</v>
      </c>
      <c r="R19" s="672">
        <f t="shared" si="5"/>
        <v>5.5724599596138402E-2</v>
      </c>
      <c r="T19"/>
      <c r="U19"/>
      <c r="V19"/>
      <c r="W19"/>
      <c r="X19"/>
      <c r="Y19"/>
      <c r="Z19"/>
      <c r="AA19"/>
      <c r="AB19"/>
      <c r="AC19"/>
    </row>
    <row r="20" spans="1:29" s="42" customFormat="1" ht="17.25" customHeight="1">
      <c r="A20" s="5" t="s">
        <v>518</v>
      </c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T20"/>
      <c r="U20"/>
      <c r="V20"/>
      <c r="W20"/>
      <c r="X20"/>
      <c r="Y20"/>
      <c r="Z20"/>
      <c r="AA20"/>
      <c r="AB20"/>
      <c r="AC20"/>
    </row>
    <row r="21" spans="1:29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1:29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29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9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29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29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29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9"/>
  <dimension ref="A1:AK35"/>
  <sheetViews>
    <sheetView zoomScaleNormal="100" workbookViewId="0"/>
  </sheetViews>
  <sheetFormatPr defaultRowHeight="15"/>
  <cols>
    <col min="1" max="1" width="12.85546875" customWidth="1"/>
    <col min="2" max="2" width="5.7109375" customWidth="1"/>
    <col min="3" max="4" width="7" customWidth="1"/>
    <col min="5" max="5" width="6.42578125" customWidth="1"/>
    <col min="6" max="6" width="7" style="314" customWidth="1"/>
    <col min="7" max="7" width="6.42578125" style="314" customWidth="1"/>
    <col min="8" max="8" width="7" style="314" customWidth="1"/>
    <col min="9" max="9" width="6.42578125" style="314" customWidth="1"/>
    <col min="10" max="10" width="6.42578125" customWidth="1"/>
    <col min="11" max="11" width="5.7109375" customWidth="1"/>
    <col min="12" max="15" width="6.42578125" style="314" customWidth="1"/>
    <col min="16" max="16" width="7" customWidth="1"/>
    <col min="17" max="17" width="6.42578125" customWidth="1"/>
    <col min="18" max="18" width="7" customWidth="1"/>
    <col min="19" max="19" width="5.7109375" customWidth="1"/>
  </cols>
  <sheetData>
    <row r="1" spans="1:21" ht="17.25" customHeight="1">
      <c r="A1" s="356" t="s">
        <v>809</v>
      </c>
      <c r="B1" s="199"/>
      <c r="C1" s="200"/>
      <c r="D1" s="200"/>
      <c r="E1" s="200"/>
      <c r="F1" s="309"/>
      <c r="G1" s="309"/>
      <c r="H1" s="309"/>
      <c r="I1" s="309"/>
      <c r="J1" s="200"/>
      <c r="K1" s="200"/>
      <c r="L1" s="309"/>
      <c r="M1" s="309"/>
      <c r="N1" s="309"/>
      <c r="O1" s="309"/>
      <c r="P1" s="790"/>
      <c r="Q1" s="200"/>
      <c r="R1" s="200"/>
      <c r="S1" s="200"/>
    </row>
    <row r="2" spans="1:21" ht="17.25" customHeight="1" thickBot="1">
      <c r="A2" s="517" t="s">
        <v>283</v>
      </c>
      <c r="B2" s="201"/>
      <c r="C2" s="201"/>
      <c r="D2" s="201"/>
      <c r="E2" s="201"/>
      <c r="F2" s="310"/>
      <c r="G2" s="310"/>
      <c r="H2" s="310"/>
      <c r="I2" s="310"/>
      <c r="J2" s="201"/>
      <c r="K2" s="201"/>
      <c r="L2" s="310"/>
      <c r="M2" s="310"/>
      <c r="N2" s="310"/>
      <c r="O2" s="310"/>
      <c r="P2" s="201"/>
      <c r="Q2" s="201"/>
      <c r="R2" s="201"/>
      <c r="S2" s="201"/>
    </row>
    <row r="3" spans="1:21" ht="17.25" customHeight="1">
      <c r="A3" s="1698" t="s">
        <v>288</v>
      </c>
      <c r="B3" s="1699"/>
      <c r="C3" s="1742" t="s">
        <v>76</v>
      </c>
      <c r="D3" s="1685" t="s">
        <v>592</v>
      </c>
      <c r="E3" s="1683"/>
      <c r="F3" s="1683"/>
      <c r="G3" s="1683"/>
      <c r="H3" s="1683"/>
      <c r="I3" s="1683"/>
      <c r="J3" s="1683"/>
      <c r="K3" s="1683"/>
      <c r="L3" s="1683"/>
      <c r="M3" s="1683"/>
      <c r="N3" s="1683"/>
      <c r="O3" s="1686"/>
      <c r="P3" s="1698" t="s">
        <v>593</v>
      </c>
      <c r="Q3" s="1899"/>
      <c r="R3" s="1899"/>
      <c r="S3" s="1699"/>
    </row>
    <row r="4" spans="1:21" ht="17.25" customHeight="1">
      <c r="A4" s="1700"/>
      <c r="B4" s="1701"/>
      <c r="C4" s="1743"/>
      <c r="D4" s="1690" t="s">
        <v>353</v>
      </c>
      <c r="E4" s="1872"/>
      <c r="F4" s="1872"/>
      <c r="G4" s="1872"/>
      <c r="H4" s="1872"/>
      <c r="I4" s="1872"/>
      <c r="J4" s="1741" t="s">
        <v>352</v>
      </c>
      <c r="K4" s="1855"/>
      <c r="L4" s="1855"/>
      <c r="M4" s="1855"/>
      <c r="N4" s="1855"/>
      <c r="O4" s="1859"/>
      <c r="P4" s="1930" t="s">
        <v>473</v>
      </c>
      <c r="Q4" s="1855"/>
      <c r="R4" s="1741" t="s">
        <v>1016</v>
      </c>
      <c r="S4" s="1859"/>
    </row>
    <row r="5" spans="1:21" ht="17.25" customHeight="1">
      <c r="A5" s="1700"/>
      <c r="B5" s="1701"/>
      <c r="C5" s="1929"/>
      <c r="D5" s="1931" t="s">
        <v>4</v>
      </c>
      <c r="E5" s="1857"/>
      <c r="F5" s="1932" t="s">
        <v>60</v>
      </c>
      <c r="G5" s="1857"/>
      <c r="H5" s="1932" t="s">
        <v>61</v>
      </c>
      <c r="I5" s="1857"/>
      <c r="J5" s="1668" t="s">
        <v>4</v>
      </c>
      <c r="K5" s="1872"/>
      <c r="L5" s="1668" t="s">
        <v>60</v>
      </c>
      <c r="M5" s="1872"/>
      <c r="N5" s="1668" t="s">
        <v>61</v>
      </c>
      <c r="O5" s="1874"/>
      <c r="P5" s="1902"/>
      <c r="Q5" s="1857"/>
      <c r="R5" s="1857"/>
      <c r="S5" s="1860"/>
    </row>
    <row r="6" spans="1:21" ht="17.25" customHeight="1" thickBot="1">
      <c r="A6" s="1700"/>
      <c r="B6" s="1701"/>
      <c r="C6" s="978" t="s">
        <v>224</v>
      </c>
      <c r="D6" s="979" t="s">
        <v>224</v>
      </c>
      <c r="E6" s="980" t="s">
        <v>266</v>
      </c>
      <c r="F6" s="971" t="s">
        <v>224</v>
      </c>
      <c r="G6" s="980" t="s">
        <v>337</v>
      </c>
      <c r="H6" s="971" t="s">
        <v>224</v>
      </c>
      <c r="I6" s="980" t="s">
        <v>337</v>
      </c>
      <c r="J6" s="971" t="s">
        <v>224</v>
      </c>
      <c r="K6" s="980" t="s">
        <v>266</v>
      </c>
      <c r="L6" s="971" t="s">
        <v>224</v>
      </c>
      <c r="M6" s="980" t="s">
        <v>338</v>
      </c>
      <c r="N6" s="971" t="s">
        <v>224</v>
      </c>
      <c r="O6" s="981" t="s">
        <v>338</v>
      </c>
      <c r="P6" s="979" t="s">
        <v>224</v>
      </c>
      <c r="Q6" s="982" t="s">
        <v>266</v>
      </c>
      <c r="R6" s="983" t="s">
        <v>224</v>
      </c>
      <c r="S6" s="984" t="s">
        <v>266</v>
      </c>
    </row>
    <row r="7" spans="1:21" ht="17.25" customHeight="1">
      <c r="A7" s="1714" t="s">
        <v>11</v>
      </c>
      <c r="B7" s="1715"/>
      <c r="C7" s="321">
        <v>794459</v>
      </c>
      <c r="D7" s="236">
        <v>763550</v>
      </c>
      <c r="E7" s="598">
        <v>0.96109427925166691</v>
      </c>
      <c r="F7" s="543">
        <v>446809</v>
      </c>
      <c r="G7" s="598">
        <v>0.58517320411236984</v>
      </c>
      <c r="H7" s="543">
        <v>316741</v>
      </c>
      <c r="I7" s="598">
        <v>0.41482679588763016</v>
      </c>
      <c r="J7" s="543">
        <v>30909</v>
      </c>
      <c r="K7" s="598">
        <v>3.8905720748333143E-2</v>
      </c>
      <c r="L7" s="543">
        <v>13945</v>
      </c>
      <c r="M7" s="598">
        <v>0.45116309165615193</v>
      </c>
      <c r="N7" s="543">
        <v>16964</v>
      </c>
      <c r="O7" s="599">
        <v>0.54883690834384802</v>
      </c>
      <c r="P7" s="8">
        <v>783542</v>
      </c>
      <c r="Q7" s="436">
        <v>0.98625857344431866</v>
      </c>
      <c r="R7" s="255">
        <v>10917</v>
      </c>
      <c r="S7" s="394">
        <v>1.3741426555681287E-2</v>
      </c>
      <c r="U7" s="455"/>
    </row>
    <row r="8" spans="1:21" ht="17.25" customHeight="1">
      <c r="A8" s="1704" t="s">
        <v>12</v>
      </c>
      <c r="B8" s="1705"/>
      <c r="C8" s="320">
        <v>789486</v>
      </c>
      <c r="D8" s="240">
        <v>760396</v>
      </c>
      <c r="E8" s="598">
        <v>0.9631532414760996</v>
      </c>
      <c r="F8" s="542">
        <v>452044</v>
      </c>
      <c r="G8" s="598">
        <v>0.59448497887942597</v>
      </c>
      <c r="H8" s="542">
        <v>308352</v>
      </c>
      <c r="I8" s="598">
        <v>0.40551502112057403</v>
      </c>
      <c r="J8" s="542">
        <v>29090</v>
      </c>
      <c r="K8" s="598">
        <v>3.6846758523900361E-2</v>
      </c>
      <c r="L8" s="542">
        <v>13336</v>
      </c>
      <c r="M8" s="598">
        <v>0.45843932622894468</v>
      </c>
      <c r="N8" s="542">
        <v>15754</v>
      </c>
      <c r="O8" s="599">
        <v>0.54156067377105532</v>
      </c>
      <c r="P8" s="7">
        <v>778096</v>
      </c>
      <c r="Q8" s="436">
        <v>0.98557289172955564</v>
      </c>
      <c r="R8" s="257">
        <v>11390</v>
      </c>
      <c r="S8" s="394">
        <v>1.4427108270444314E-2</v>
      </c>
      <c r="U8" s="455"/>
    </row>
    <row r="9" spans="1:21" ht="17.25" customHeight="1">
      <c r="A9" s="1704" t="s">
        <v>13</v>
      </c>
      <c r="B9" s="1705"/>
      <c r="C9" s="320">
        <v>794642</v>
      </c>
      <c r="D9" s="240">
        <v>767200</v>
      </c>
      <c r="E9" s="598">
        <v>0.96546620994108034</v>
      </c>
      <c r="F9" s="542">
        <v>461774</v>
      </c>
      <c r="G9" s="598">
        <v>0.60189520333680913</v>
      </c>
      <c r="H9" s="542">
        <v>305426</v>
      </c>
      <c r="I9" s="598">
        <v>0.39810479666319082</v>
      </c>
      <c r="J9" s="542">
        <v>27442</v>
      </c>
      <c r="K9" s="598">
        <v>3.4533790058919614E-2</v>
      </c>
      <c r="L9" s="542">
        <v>12553</v>
      </c>
      <c r="M9" s="598">
        <v>0.4574375045550616</v>
      </c>
      <c r="N9" s="542">
        <v>14889</v>
      </c>
      <c r="O9" s="599">
        <v>0.5425624954449384</v>
      </c>
      <c r="P9" s="7">
        <v>782625</v>
      </c>
      <c r="Q9" s="436">
        <v>0.98487746683412158</v>
      </c>
      <c r="R9" s="257">
        <v>12017</v>
      </c>
      <c r="S9" s="394">
        <v>1.5122533165878471E-2</v>
      </c>
      <c r="U9" s="455"/>
    </row>
    <row r="10" spans="1:21" ht="17.25" customHeight="1">
      <c r="A10" s="1704" t="s">
        <v>14</v>
      </c>
      <c r="B10" s="1705"/>
      <c r="C10" s="320">
        <v>807950</v>
      </c>
      <c r="D10" s="240">
        <v>782125</v>
      </c>
      <c r="E10" s="598">
        <v>0.96803638839037065</v>
      </c>
      <c r="F10" s="542">
        <v>476218</v>
      </c>
      <c r="G10" s="598">
        <v>0.60887709765063125</v>
      </c>
      <c r="H10" s="542">
        <v>305907</v>
      </c>
      <c r="I10" s="598">
        <v>0.3911229023493687</v>
      </c>
      <c r="J10" s="542">
        <v>25825</v>
      </c>
      <c r="K10" s="598">
        <v>3.1963611609629308E-2</v>
      </c>
      <c r="L10" s="542">
        <v>11888</v>
      </c>
      <c r="M10" s="598">
        <v>0.46032913843175216</v>
      </c>
      <c r="N10" s="542">
        <v>13937</v>
      </c>
      <c r="O10" s="599">
        <v>0.53967086156824784</v>
      </c>
      <c r="P10" s="7">
        <v>795210</v>
      </c>
      <c r="Q10" s="436">
        <v>0.98423169750603379</v>
      </c>
      <c r="R10" s="257">
        <v>12740</v>
      </c>
      <c r="S10" s="394">
        <v>1.576830249396621E-2</v>
      </c>
      <c r="U10" s="455"/>
    </row>
    <row r="11" spans="1:21" ht="17.25" customHeight="1">
      <c r="A11" s="1704" t="s">
        <v>15</v>
      </c>
      <c r="B11" s="1705"/>
      <c r="C11" s="320">
        <v>827654</v>
      </c>
      <c r="D11" s="240">
        <v>802805</v>
      </c>
      <c r="E11" s="598">
        <v>0.9699765844181264</v>
      </c>
      <c r="F11" s="542">
        <v>494550</v>
      </c>
      <c r="G11" s="598">
        <v>0.61602755339092308</v>
      </c>
      <c r="H11" s="542">
        <v>308255</v>
      </c>
      <c r="I11" s="598">
        <v>0.38397244660907692</v>
      </c>
      <c r="J11" s="542">
        <v>24849</v>
      </c>
      <c r="K11" s="598">
        <v>3.0023415581873585E-2</v>
      </c>
      <c r="L11" s="542">
        <v>11433</v>
      </c>
      <c r="M11" s="598">
        <v>0.46009899794760351</v>
      </c>
      <c r="N11" s="542">
        <v>13416</v>
      </c>
      <c r="O11" s="599">
        <v>0.53990100205239644</v>
      </c>
      <c r="P11" s="7">
        <v>813940</v>
      </c>
      <c r="Q11" s="436">
        <v>0.98343027400338789</v>
      </c>
      <c r="R11" s="257">
        <v>13714</v>
      </c>
      <c r="S11" s="394">
        <v>1.6569725996612109E-2</v>
      </c>
      <c r="U11" s="455"/>
    </row>
    <row r="12" spans="1:21" ht="17.25" customHeight="1">
      <c r="A12" s="1704" t="s">
        <v>16</v>
      </c>
      <c r="B12" s="1705"/>
      <c r="C12" s="320">
        <v>854137</v>
      </c>
      <c r="D12" s="240">
        <v>829517</v>
      </c>
      <c r="E12" s="598">
        <v>0.97117558424468209</v>
      </c>
      <c r="F12" s="542">
        <v>517885</v>
      </c>
      <c r="G12" s="598">
        <v>0.62432114109777137</v>
      </c>
      <c r="H12" s="542">
        <v>311632</v>
      </c>
      <c r="I12" s="598">
        <v>0.37567885890222863</v>
      </c>
      <c r="J12" s="542">
        <v>24620</v>
      </c>
      <c r="K12" s="598">
        <v>2.8824415755317939E-2</v>
      </c>
      <c r="L12" s="542">
        <v>11719</v>
      </c>
      <c r="M12" s="598">
        <v>0.47599512591389115</v>
      </c>
      <c r="N12" s="542">
        <v>12901</v>
      </c>
      <c r="O12" s="599">
        <v>0.52400487408610885</v>
      </c>
      <c r="P12" s="7">
        <v>839019</v>
      </c>
      <c r="Q12" s="436">
        <v>0.98230026330670606</v>
      </c>
      <c r="R12" s="257">
        <v>15118</v>
      </c>
      <c r="S12" s="394">
        <v>1.7699736693293933E-2</v>
      </c>
      <c r="U12" s="455"/>
    </row>
    <row r="13" spans="1:21" ht="17.25" customHeight="1">
      <c r="A13" s="1704" t="s">
        <v>17</v>
      </c>
      <c r="B13" s="1705"/>
      <c r="C13" s="320">
        <v>880251</v>
      </c>
      <c r="D13" s="240">
        <v>855570</v>
      </c>
      <c r="E13" s="598">
        <v>0.97196140646247486</v>
      </c>
      <c r="F13" s="542">
        <v>539220</v>
      </c>
      <c r="G13" s="598">
        <v>0.63024650233177881</v>
      </c>
      <c r="H13" s="542">
        <v>316350</v>
      </c>
      <c r="I13" s="598">
        <v>0.36975349766822119</v>
      </c>
      <c r="J13" s="542">
        <v>24681</v>
      </c>
      <c r="K13" s="598">
        <v>2.8038593537525091E-2</v>
      </c>
      <c r="L13" s="542">
        <v>12208</v>
      </c>
      <c r="M13" s="598">
        <v>0.49463149791337468</v>
      </c>
      <c r="N13" s="542">
        <v>12473</v>
      </c>
      <c r="O13" s="599">
        <v>0.50536850208662532</v>
      </c>
      <c r="P13" s="7">
        <v>863613</v>
      </c>
      <c r="Q13" s="436">
        <v>0.98109857302064984</v>
      </c>
      <c r="R13" s="257">
        <v>16638</v>
      </c>
      <c r="S13" s="394">
        <v>1.8901426979350208E-2</v>
      </c>
      <c r="U13" s="455"/>
    </row>
    <row r="14" spans="1:21" ht="17.25" customHeight="1">
      <c r="A14" s="1704" t="s">
        <v>18</v>
      </c>
      <c r="B14" s="1705"/>
      <c r="C14" s="320">
        <v>906188</v>
      </c>
      <c r="D14" s="240">
        <v>883254</v>
      </c>
      <c r="E14" s="598">
        <v>0.97469178581044991</v>
      </c>
      <c r="F14" s="542">
        <v>557138</v>
      </c>
      <c r="G14" s="598">
        <v>0.63077891523842522</v>
      </c>
      <c r="H14" s="542">
        <v>326116</v>
      </c>
      <c r="I14" s="598">
        <v>0.36922108476157484</v>
      </c>
      <c r="J14" s="542">
        <v>22934</v>
      </c>
      <c r="K14" s="598">
        <v>2.5308214189550073E-2</v>
      </c>
      <c r="L14" s="542">
        <v>11828</v>
      </c>
      <c r="M14" s="598">
        <v>0.51574082148774747</v>
      </c>
      <c r="N14" s="542">
        <v>11106</v>
      </c>
      <c r="O14" s="599">
        <v>0.48425917851225253</v>
      </c>
      <c r="P14" s="7">
        <v>887347</v>
      </c>
      <c r="Q14" s="436">
        <v>0.97920850860969244</v>
      </c>
      <c r="R14" s="257">
        <v>18841</v>
      </c>
      <c r="S14" s="394">
        <v>2.0791491390307532E-2</v>
      </c>
      <c r="U14" s="455"/>
    </row>
    <row r="15" spans="1:21" ht="17.25" customHeight="1">
      <c r="A15" s="1704" t="s">
        <v>217</v>
      </c>
      <c r="B15" s="1705"/>
      <c r="C15" s="320">
        <v>926108</v>
      </c>
      <c r="D15" s="240">
        <v>903982</v>
      </c>
      <c r="E15" s="598">
        <v>0.97610861800135618</v>
      </c>
      <c r="F15" s="542">
        <v>564174</v>
      </c>
      <c r="G15" s="598">
        <v>0.624098709930065</v>
      </c>
      <c r="H15" s="542">
        <v>339808</v>
      </c>
      <c r="I15" s="598">
        <v>0.375901290069935</v>
      </c>
      <c r="J15" s="542">
        <v>22126</v>
      </c>
      <c r="K15" s="598">
        <v>2.3891381998643785E-2</v>
      </c>
      <c r="L15" s="542">
        <v>11525</v>
      </c>
      <c r="M15" s="598">
        <v>0.52088041218476</v>
      </c>
      <c r="N15" s="542">
        <v>10601</v>
      </c>
      <c r="O15" s="599">
        <v>0.47911958781524</v>
      </c>
      <c r="P15" s="7">
        <v>905245</v>
      </c>
      <c r="Q15" s="436">
        <v>0.97747238982926399</v>
      </c>
      <c r="R15" s="257">
        <v>20863</v>
      </c>
      <c r="S15" s="394">
        <v>2.2527610170736026E-2</v>
      </c>
      <c r="U15" s="455"/>
    </row>
    <row r="16" spans="1:21" ht="17.25" customHeight="1">
      <c r="A16" s="1704" t="s">
        <v>278</v>
      </c>
      <c r="B16" s="1705"/>
      <c r="C16" s="320">
        <v>940928</v>
      </c>
      <c r="D16" s="240">
        <v>918758</v>
      </c>
      <c r="E16" s="598">
        <v>0.97643815467283368</v>
      </c>
      <c r="F16" s="542">
        <v>561784</v>
      </c>
      <c r="G16" s="598">
        <v>0.61146025395153025</v>
      </c>
      <c r="H16" s="542">
        <v>356974</v>
      </c>
      <c r="I16" s="598">
        <v>0.3885397460484698</v>
      </c>
      <c r="J16" s="542">
        <v>22170</v>
      </c>
      <c r="K16" s="598">
        <v>2.3561845327166372E-2</v>
      </c>
      <c r="L16" s="542">
        <v>11658</v>
      </c>
      <c r="M16" s="598">
        <v>0.52584573748308527</v>
      </c>
      <c r="N16" s="542">
        <v>10512</v>
      </c>
      <c r="O16" s="599">
        <v>0.47415426251691473</v>
      </c>
      <c r="P16" s="7">
        <v>917851</v>
      </c>
      <c r="Q16" s="436">
        <v>0.969180426132499</v>
      </c>
      <c r="R16" s="257">
        <v>23077</v>
      </c>
      <c r="S16" s="394">
        <v>2.4525787307849271E-2</v>
      </c>
      <c r="U16" s="455"/>
    </row>
    <row r="17" spans="1:37" s="314" customFormat="1" ht="17.25" customHeight="1" thickBot="1">
      <c r="A17" s="1710" t="s">
        <v>601</v>
      </c>
      <c r="B17" s="1711"/>
      <c r="C17" s="320">
        <v>952946</v>
      </c>
      <c r="D17" s="240">
        <v>930430</v>
      </c>
      <c r="E17" s="598">
        <v>0.97637221836284538</v>
      </c>
      <c r="F17" s="542">
        <v>551542</v>
      </c>
      <c r="G17" s="598">
        <v>0.5927818320561461</v>
      </c>
      <c r="H17" s="542">
        <v>378888</v>
      </c>
      <c r="I17" s="598">
        <v>0.4072181679438539</v>
      </c>
      <c r="J17" s="542">
        <v>22516</v>
      </c>
      <c r="K17" s="598">
        <v>2.3627781637154677E-2</v>
      </c>
      <c r="L17" s="542">
        <v>11804</v>
      </c>
      <c r="M17" s="598">
        <v>0.5242494226327945</v>
      </c>
      <c r="N17" s="542">
        <v>10712</v>
      </c>
      <c r="O17" s="599">
        <v>0.47575057736720555</v>
      </c>
      <c r="P17" s="7">
        <v>927665</v>
      </c>
      <c r="Q17" s="436">
        <v>0.97347068983971807</v>
      </c>
      <c r="R17" s="257">
        <v>25281</v>
      </c>
      <c r="S17" s="394">
        <v>2.6529310160281906E-2</v>
      </c>
      <c r="U17" s="455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314" customFormat="1" ht="17.25" customHeight="1">
      <c r="A18" s="1909" t="s">
        <v>960</v>
      </c>
      <c r="B18" s="884" t="s">
        <v>281</v>
      </c>
      <c r="C18" s="872">
        <f>C17-C16</f>
        <v>12018</v>
      </c>
      <c r="D18" s="874">
        <f t="shared" ref="D18:J18" si="0">D17-D16</f>
        <v>11672</v>
      </c>
      <c r="E18" s="931" t="s">
        <v>58</v>
      </c>
      <c r="F18" s="875">
        <f t="shared" ref="F18" si="1">F17-F16</f>
        <v>-10242</v>
      </c>
      <c r="G18" s="931" t="s">
        <v>58</v>
      </c>
      <c r="H18" s="875">
        <f t="shared" ref="H18" si="2">H17-H16</f>
        <v>21914</v>
      </c>
      <c r="I18" s="931" t="s">
        <v>58</v>
      </c>
      <c r="J18" s="875">
        <f t="shared" si="0"/>
        <v>346</v>
      </c>
      <c r="K18" s="931" t="s">
        <v>58</v>
      </c>
      <c r="L18" s="875">
        <f t="shared" ref="L18" si="3">L17-L16</f>
        <v>146</v>
      </c>
      <c r="M18" s="931" t="s">
        <v>58</v>
      </c>
      <c r="N18" s="875">
        <f t="shared" ref="N18" si="4">N17-N16</f>
        <v>200</v>
      </c>
      <c r="O18" s="931" t="s">
        <v>58</v>
      </c>
      <c r="P18" s="874">
        <f t="shared" ref="P18" si="5">P17-P16</f>
        <v>9814</v>
      </c>
      <c r="Q18" s="931" t="s">
        <v>58</v>
      </c>
      <c r="R18" s="875">
        <f t="shared" ref="R18" si="6">R17-R16</f>
        <v>2204</v>
      </c>
      <c r="S18" s="932" t="s">
        <v>58</v>
      </c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314" customFormat="1" ht="17.25" customHeight="1">
      <c r="A19" s="1695"/>
      <c r="B19" s="878" t="s">
        <v>282</v>
      </c>
      <c r="C19" s="879">
        <f>C17/C16-1</f>
        <v>1.2772496939192024E-2</v>
      </c>
      <c r="D19" s="881">
        <f t="shared" ref="D19:J19" si="7">D17/D16-1</f>
        <v>1.2704107066278558E-2</v>
      </c>
      <c r="E19" s="943" t="s">
        <v>58</v>
      </c>
      <c r="F19" s="882">
        <f t="shared" ref="F19" si="8">F17/F16-1</f>
        <v>-1.8231206299930247E-2</v>
      </c>
      <c r="G19" s="943" t="s">
        <v>58</v>
      </c>
      <c r="H19" s="882">
        <f t="shared" ref="H19" si="9">H17/H16-1</f>
        <v>6.138822435247393E-2</v>
      </c>
      <c r="I19" s="943" t="s">
        <v>58</v>
      </c>
      <c r="J19" s="882">
        <f t="shared" si="7"/>
        <v>1.5606675687866556E-2</v>
      </c>
      <c r="K19" s="943" t="s">
        <v>58</v>
      </c>
      <c r="L19" s="882">
        <f t="shared" ref="L19" si="10">L17/L16-1</f>
        <v>1.252358895179273E-2</v>
      </c>
      <c r="M19" s="943" t="s">
        <v>58</v>
      </c>
      <c r="N19" s="882">
        <f t="shared" ref="N19" si="11">N17/N16-1</f>
        <v>1.9025875190258779E-2</v>
      </c>
      <c r="O19" s="943" t="s">
        <v>58</v>
      </c>
      <c r="P19" s="881">
        <f t="shared" ref="P19" si="12">P17/P16-1</f>
        <v>1.0692367279656612E-2</v>
      </c>
      <c r="Q19" s="943" t="s">
        <v>58</v>
      </c>
      <c r="R19" s="882">
        <f t="shared" ref="R19" si="13">R17/R16-1</f>
        <v>9.5506348312172307E-2</v>
      </c>
      <c r="S19" s="944" t="s">
        <v>58</v>
      </c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s="314" customFormat="1" ht="17.25" customHeight="1">
      <c r="A20" s="1696" t="s">
        <v>961</v>
      </c>
      <c r="B20" s="896" t="s">
        <v>281</v>
      </c>
      <c r="C20" s="897">
        <f>C17-C12</f>
        <v>98809</v>
      </c>
      <c r="D20" s="899">
        <f t="shared" ref="D20:J20" si="14">D17-D12</f>
        <v>100913</v>
      </c>
      <c r="E20" s="939" t="s">
        <v>58</v>
      </c>
      <c r="F20" s="900">
        <f t="shared" ref="F20" si="15">F17-F12</f>
        <v>33657</v>
      </c>
      <c r="G20" s="939" t="s">
        <v>58</v>
      </c>
      <c r="H20" s="900">
        <f t="shared" ref="H20" si="16">H17-H12</f>
        <v>67256</v>
      </c>
      <c r="I20" s="939" t="s">
        <v>58</v>
      </c>
      <c r="J20" s="900">
        <f t="shared" si="14"/>
        <v>-2104</v>
      </c>
      <c r="K20" s="939" t="s">
        <v>58</v>
      </c>
      <c r="L20" s="900">
        <f t="shared" ref="L20" si="17">L17-L12</f>
        <v>85</v>
      </c>
      <c r="M20" s="939" t="s">
        <v>58</v>
      </c>
      <c r="N20" s="900">
        <f t="shared" ref="N20" si="18">N17-N12</f>
        <v>-2189</v>
      </c>
      <c r="O20" s="939" t="s">
        <v>58</v>
      </c>
      <c r="P20" s="899">
        <f t="shared" ref="P20" si="19">P17-P12</f>
        <v>88646</v>
      </c>
      <c r="Q20" s="939" t="s">
        <v>58</v>
      </c>
      <c r="R20" s="900">
        <f t="shared" ref="R20" si="20">R17-R12</f>
        <v>10163</v>
      </c>
      <c r="S20" s="940" t="s">
        <v>58</v>
      </c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314" customFormat="1" ht="17.25" customHeight="1">
      <c r="A21" s="1695"/>
      <c r="B21" s="878" t="s">
        <v>282</v>
      </c>
      <c r="C21" s="879">
        <f>C17/C12-1</f>
        <v>0.1156828471310809</v>
      </c>
      <c r="D21" s="881">
        <f t="shared" ref="D21:J21" si="21">D17/D12-1</f>
        <v>0.12165272080017653</v>
      </c>
      <c r="E21" s="943" t="s">
        <v>58</v>
      </c>
      <c r="F21" s="882">
        <f t="shared" ref="F21" si="22">F17/F12-1</f>
        <v>6.4989331608368728E-2</v>
      </c>
      <c r="G21" s="943" t="s">
        <v>58</v>
      </c>
      <c r="H21" s="882">
        <f t="shared" ref="H21" si="23">H17/H12-1</f>
        <v>0.21581865790419474</v>
      </c>
      <c r="I21" s="943" t="s">
        <v>58</v>
      </c>
      <c r="J21" s="882">
        <f t="shared" si="21"/>
        <v>-8.5458976441917134E-2</v>
      </c>
      <c r="K21" s="943" t="s">
        <v>58</v>
      </c>
      <c r="L21" s="882">
        <f t="shared" ref="L21" si="24">L17/L12-1</f>
        <v>7.2531785988565467E-3</v>
      </c>
      <c r="M21" s="943" t="s">
        <v>58</v>
      </c>
      <c r="N21" s="882">
        <f t="shared" ref="N21" si="25">N17/N12-1</f>
        <v>-0.16967676924269437</v>
      </c>
      <c r="O21" s="943" t="s">
        <v>58</v>
      </c>
      <c r="P21" s="881">
        <f t="shared" ref="P21" si="26">P17/P12-1</f>
        <v>0.10565434155841524</v>
      </c>
      <c r="Q21" s="943" t="s">
        <v>58</v>
      </c>
      <c r="R21" s="882">
        <f t="shared" ref="R21" si="27">R17/R12-1</f>
        <v>0.67224500595316838</v>
      </c>
      <c r="S21" s="944" t="s">
        <v>58</v>
      </c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s="314" customFormat="1" ht="17.25" customHeight="1">
      <c r="A22" s="1696" t="s">
        <v>962</v>
      </c>
      <c r="B22" s="896" t="s">
        <v>281</v>
      </c>
      <c r="C22" s="897">
        <f>C17-C7</f>
        <v>158487</v>
      </c>
      <c r="D22" s="899">
        <f t="shared" ref="D22:J22" si="28">D17-D7</f>
        <v>166880</v>
      </c>
      <c r="E22" s="939" t="s">
        <v>58</v>
      </c>
      <c r="F22" s="900">
        <f t="shared" ref="F22" si="29">F17-F7</f>
        <v>104733</v>
      </c>
      <c r="G22" s="939" t="s">
        <v>58</v>
      </c>
      <c r="H22" s="900">
        <f t="shared" ref="H22" si="30">H17-H7</f>
        <v>62147</v>
      </c>
      <c r="I22" s="939" t="s">
        <v>58</v>
      </c>
      <c r="J22" s="900">
        <f t="shared" si="28"/>
        <v>-8393</v>
      </c>
      <c r="K22" s="939" t="s">
        <v>58</v>
      </c>
      <c r="L22" s="900">
        <f t="shared" ref="L22" si="31">L17-L7</f>
        <v>-2141</v>
      </c>
      <c r="M22" s="939" t="s">
        <v>58</v>
      </c>
      <c r="N22" s="900">
        <f t="shared" ref="N22" si="32">N17-N7</f>
        <v>-6252</v>
      </c>
      <c r="O22" s="939" t="s">
        <v>58</v>
      </c>
      <c r="P22" s="899">
        <f t="shared" ref="P22" si="33">P17-P7</f>
        <v>144123</v>
      </c>
      <c r="Q22" s="939" t="s">
        <v>58</v>
      </c>
      <c r="R22" s="900">
        <f t="shared" ref="R22" si="34">R17-R7</f>
        <v>14364</v>
      </c>
      <c r="S22" s="940" t="s">
        <v>58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s="314" customFormat="1" ht="17.25" customHeight="1" thickBot="1">
      <c r="A23" s="1697"/>
      <c r="B23" s="914" t="s">
        <v>282</v>
      </c>
      <c r="C23" s="985">
        <f>C17/C7-1</f>
        <v>0.19949047087389027</v>
      </c>
      <c r="D23" s="915">
        <f t="shared" ref="D23:J23" si="35">D17/D7-1</f>
        <v>0.2185580512081724</v>
      </c>
      <c r="E23" s="986" t="s">
        <v>58</v>
      </c>
      <c r="F23" s="916">
        <f t="shared" ref="F23" si="36">F17/F7-1</f>
        <v>0.23440217184524026</v>
      </c>
      <c r="G23" s="986" t="s">
        <v>58</v>
      </c>
      <c r="H23" s="916">
        <f t="shared" ref="H23" si="37">H17/H7-1</f>
        <v>0.19620762705175521</v>
      </c>
      <c r="I23" s="986" t="s">
        <v>58</v>
      </c>
      <c r="J23" s="916">
        <f t="shared" si="35"/>
        <v>-0.27153903393833512</v>
      </c>
      <c r="K23" s="986" t="s">
        <v>58</v>
      </c>
      <c r="L23" s="916">
        <f t="shared" ref="L23" si="38">L17/L7-1</f>
        <v>-0.15353173180351376</v>
      </c>
      <c r="M23" s="986" t="s">
        <v>58</v>
      </c>
      <c r="N23" s="916">
        <f t="shared" ref="N23" si="39">N17/N7-1</f>
        <v>-0.36854515444470648</v>
      </c>
      <c r="O23" s="986" t="s">
        <v>58</v>
      </c>
      <c r="P23" s="915">
        <f t="shared" ref="P23" si="40">P17/P7-1</f>
        <v>0.18393781060874859</v>
      </c>
      <c r="Q23" s="986" t="s">
        <v>58</v>
      </c>
      <c r="R23" s="916">
        <f t="shared" ref="R23" si="41">R17/R7-1</f>
        <v>1.3157460840890356</v>
      </c>
      <c r="S23" s="987" t="s">
        <v>58</v>
      </c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6.5" customHeight="1">
      <c r="A24" s="1619" t="s">
        <v>331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</row>
    <row r="25" spans="1:37" ht="16.5" customHeight="1">
      <c r="A25" s="1625" t="s">
        <v>244</v>
      </c>
      <c r="B25" s="202"/>
      <c r="C25" s="203"/>
      <c r="D25" s="203"/>
      <c r="E25" s="203"/>
      <c r="F25" s="358"/>
      <c r="G25" s="358"/>
      <c r="H25" s="358"/>
      <c r="I25" s="358"/>
      <c r="J25" s="203"/>
      <c r="K25" s="203"/>
      <c r="L25" s="358"/>
      <c r="M25" s="358"/>
      <c r="N25" s="358"/>
      <c r="O25" s="358"/>
      <c r="P25" s="203"/>
      <c r="Q25" s="203"/>
      <c r="R25" s="203"/>
      <c r="S25" s="203"/>
    </row>
    <row r="26" spans="1:37" s="314" customFormat="1" ht="16.5" customHeight="1">
      <c r="A26" s="1625" t="s">
        <v>519</v>
      </c>
      <c r="B26" s="357"/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s="314" customFormat="1" ht="16.5" customHeight="1">
      <c r="A27" s="1625" t="s">
        <v>520</v>
      </c>
      <c r="B27" s="357"/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</row>
    <row r="28" spans="1:37" ht="16.5" customHeight="1">
      <c r="A28" s="1625" t="s">
        <v>947</v>
      </c>
      <c r="B28" s="186"/>
      <c r="C28" s="237"/>
      <c r="D28" s="361"/>
      <c r="P28" s="286"/>
    </row>
    <row r="29" spans="1:37" ht="16.5" customHeight="1">
      <c r="A29" s="177" t="s">
        <v>946</v>
      </c>
      <c r="B29" s="186"/>
      <c r="C29" s="429"/>
      <c r="D29" s="361"/>
      <c r="K29" s="237"/>
      <c r="L29" s="237"/>
      <c r="M29" s="237"/>
      <c r="N29" s="237"/>
      <c r="O29" s="237"/>
      <c r="P29" s="353"/>
      <c r="Q29" s="354"/>
    </row>
    <row r="30" spans="1:37" ht="15.7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</row>
    <row r="31" spans="1:37" ht="15.75" customHeight="1"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</row>
    <row r="32" spans="1:37" ht="15.7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</row>
    <row r="33" spans="3:19" ht="15.75" customHeight="1"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</row>
    <row r="34" spans="3:19" ht="15.75" customHeight="1"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</row>
    <row r="35" spans="3:19" ht="15.75" customHeight="1">
      <c r="C35" s="455"/>
      <c r="D35" s="455"/>
      <c r="E35" s="455"/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5"/>
      <c r="R35" s="455"/>
      <c r="S35" s="455"/>
    </row>
  </sheetData>
  <mergeCells count="28">
    <mergeCell ref="P3:S3"/>
    <mergeCell ref="A7:B7"/>
    <mergeCell ref="P4:Q5"/>
    <mergeCell ref="R4:S5"/>
    <mergeCell ref="D4:I4"/>
    <mergeCell ref="D5:E5"/>
    <mergeCell ref="F5:G5"/>
    <mergeCell ref="H5:I5"/>
    <mergeCell ref="J4:O4"/>
    <mergeCell ref="D3:O3"/>
    <mergeCell ref="J5:K5"/>
    <mergeCell ref="L5:M5"/>
    <mergeCell ref="N5:O5"/>
    <mergeCell ref="A18:A19"/>
    <mergeCell ref="A20:A21"/>
    <mergeCell ref="A22:A23"/>
    <mergeCell ref="A12:B12"/>
    <mergeCell ref="C3:C5"/>
    <mergeCell ref="A3:B6"/>
    <mergeCell ref="A8:B8"/>
    <mergeCell ref="A9:B9"/>
    <mergeCell ref="A10:B10"/>
    <mergeCell ref="A11:B11"/>
    <mergeCell ref="A13:B13"/>
    <mergeCell ref="A14:B14"/>
    <mergeCell ref="A15:B15"/>
    <mergeCell ref="A16:B16"/>
    <mergeCell ref="A17:B17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S23" unlockedFormula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zoomScaleNormal="100" workbookViewId="0"/>
  </sheetViews>
  <sheetFormatPr defaultColWidth="9.140625" defaultRowHeight="15"/>
  <cols>
    <col min="1" max="1" width="17.85546875" style="314" customWidth="1"/>
    <col min="2" max="3" width="7.85546875" style="314" customWidth="1"/>
    <col min="4" max="4" width="6.140625" style="314" customWidth="1"/>
    <col min="5" max="5" width="7.7109375" style="314" customWidth="1"/>
    <col min="6" max="6" width="6.5703125" style="314" customWidth="1"/>
    <col min="7" max="7" width="6.7109375" style="314" customWidth="1"/>
    <col min="8" max="8" width="6.140625" style="314" customWidth="1"/>
    <col min="9" max="9" width="6.42578125" style="314" customWidth="1"/>
    <col min="10" max="10" width="5" style="314" customWidth="1"/>
    <col min="11" max="11" width="6.5703125" style="314" customWidth="1"/>
    <col min="12" max="12" width="5.5703125" style="314" customWidth="1"/>
    <col min="13" max="13" width="6.5703125" style="314" customWidth="1"/>
    <col min="14" max="14" width="5.42578125" style="314" customWidth="1"/>
    <col min="15" max="15" width="7.85546875" style="314" customWidth="1"/>
    <col min="16" max="16" width="6.140625" style="314" customWidth="1"/>
    <col min="17" max="17" width="6.42578125" style="314" customWidth="1"/>
    <col min="18" max="18" width="5" style="314" customWidth="1"/>
    <col min="19" max="19" width="12.140625" style="314" bestFit="1" customWidth="1"/>
    <col min="20" max="16384" width="9.140625" style="314"/>
  </cols>
  <sheetData>
    <row r="1" spans="1:38" ht="17.25" customHeight="1">
      <c r="A1" s="356" t="s">
        <v>810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790"/>
      <c r="O1" s="252"/>
      <c r="P1" s="309"/>
      <c r="Q1" s="309"/>
      <c r="R1" s="309"/>
    </row>
    <row r="2" spans="1:38" ht="17.25" customHeight="1" thickBot="1">
      <c r="A2" s="517" t="s">
        <v>283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</row>
    <row r="3" spans="1:38" ht="17.25" customHeight="1">
      <c r="A3" s="1790" t="s">
        <v>280</v>
      </c>
      <c r="B3" s="1742" t="s">
        <v>76</v>
      </c>
      <c r="C3" s="1685" t="s">
        <v>592</v>
      </c>
      <c r="D3" s="1683"/>
      <c r="E3" s="1683"/>
      <c r="F3" s="1683"/>
      <c r="G3" s="1683"/>
      <c r="H3" s="1683"/>
      <c r="I3" s="1683"/>
      <c r="J3" s="1683"/>
      <c r="K3" s="1683"/>
      <c r="L3" s="1683"/>
      <c r="M3" s="1683"/>
      <c r="N3" s="1686"/>
      <c r="O3" s="1698" t="s">
        <v>593</v>
      </c>
      <c r="P3" s="1899"/>
      <c r="Q3" s="1899"/>
      <c r="R3" s="1699"/>
    </row>
    <row r="4" spans="1:38" ht="17.25" customHeight="1">
      <c r="A4" s="1803"/>
      <c r="B4" s="1743"/>
      <c r="C4" s="1690" t="s">
        <v>353</v>
      </c>
      <c r="D4" s="1872"/>
      <c r="E4" s="1872"/>
      <c r="F4" s="1872"/>
      <c r="G4" s="1872"/>
      <c r="H4" s="1872"/>
      <c r="I4" s="1741" t="s">
        <v>352</v>
      </c>
      <c r="J4" s="1855"/>
      <c r="K4" s="1855"/>
      <c r="L4" s="1855"/>
      <c r="M4" s="1855"/>
      <c r="N4" s="1859"/>
      <c r="O4" s="1854" t="s">
        <v>473</v>
      </c>
      <c r="P4" s="1855"/>
      <c r="Q4" s="1741" t="s">
        <v>1016</v>
      </c>
      <c r="R4" s="1859"/>
    </row>
    <row r="5" spans="1:38" ht="17.25" customHeight="1">
      <c r="A5" s="1803"/>
      <c r="B5" s="1929"/>
      <c r="C5" s="1931" t="s">
        <v>4</v>
      </c>
      <c r="D5" s="1857"/>
      <c r="E5" s="1932" t="s">
        <v>60</v>
      </c>
      <c r="F5" s="1857"/>
      <c r="G5" s="1932" t="s">
        <v>61</v>
      </c>
      <c r="H5" s="1857"/>
      <c r="I5" s="1668" t="s">
        <v>4</v>
      </c>
      <c r="J5" s="1872"/>
      <c r="K5" s="1668" t="s">
        <v>60</v>
      </c>
      <c r="L5" s="1872"/>
      <c r="M5" s="1668" t="s">
        <v>61</v>
      </c>
      <c r="N5" s="1874"/>
      <c r="O5" s="1856"/>
      <c r="P5" s="1857"/>
      <c r="Q5" s="1857"/>
      <c r="R5" s="1860"/>
    </row>
    <row r="6" spans="1:38" ht="17.25" customHeight="1" thickBot="1">
      <c r="A6" s="1793"/>
      <c r="B6" s="978" t="s">
        <v>224</v>
      </c>
      <c r="C6" s="979" t="s">
        <v>224</v>
      </c>
      <c r="D6" s="980" t="s">
        <v>266</v>
      </c>
      <c r="E6" s="971" t="s">
        <v>224</v>
      </c>
      <c r="F6" s="980" t="s">
        <v>337</v>
      </c>
      <c r="G6" s="971" t="s">
        <v>224</v>
      </c>
      <c r="H6" s="980" t="s">
        <v>337</v>
      </c>
      <c r="I6" s="971" t="s">
        <v>224</v>
      </c>
      <c r="J6" s="980" t="s">
        <v>266</v>
      </c>
      <c r="K6" s="971" t="s">
        <v>224</v>
      </c>
      <c r="L6" s="980" t="s">
        <v>338</v>
      </c>
      <c r="M6" s="971" t="s">
        <v>224</v>
      </c>
      <c r="N6" s="981" t="s">
        <v>338</v>
      </c>
      <c r="O6" s="979" t="s">
        <v>224</v>
      </c>
      <c r="P6" s="982" t="s">
        <v>266</v>
      </c>
      <c r="Q6" s="971" t="s">
        <v>224</v>
      </c>
      <c r="R6" s="984" t="s">
        <v>266</v>
      </c>
    </row>
    <row r="7" spans="1:38" ht="17.25" customHeight="1">
      <c r="A7" s="298" t="s">
        <v>21</v>
      </c>
      <c r="B7" s="600">
        <v>952946</v>
      </c>
      <c r="C7" s="1204">
        <v>930430</v>
      </c>
      <c r="D7" s="1205">
        <v>0.97637221836284538</v>
      </c>
      <c r="E7" s="1215">
        <v>551542</v>
      </c>
      <c r="F7" s="1205">
        <v>0.5927818320561461</v>
      </c>
      <c r="G7" s="1215">
        <v>378888</v>
      </c>
      <c r="H7" s="1205">
        <v>0.4072181679438539</v>
      </c>
      <c r="I7" s="1215">
        <v>22516</v>
      </c>
      <c r="J7" s="1205">
        <v>2.3627781637154677E-2</v>
      </c>
      <c r="K7" s="1215">
        <v>11804</v>
      </c>
      <c r="L7" s="1205">
        <v>0.5242494226327945</v>
      </c>
      <c r="M7" s="1215">
        <v>10712</v>
      </c>
      <c r="N7" s="1207">
        <v>0.47575057736720555</v>
      </c>
      <c r="O7" s="580">
        <v>927665</v>
      </c>
      <c r="P7" s="1207">
        <v>0.97347068983971807</v>
      </c>
      <c r="Q7" s="1306">
        <v>25281</v>
      </c>
      <c r="R7" s="1207">
        <v>2.6529310160281906E-2</v>
      </c>
      <c r="S7" s="286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8" ht="17.25" customHeight="1">
      <c r="A8" s="242" t="s">
        <v>22</v>
      </c>
      <c r="B8" s="438">
        <v>108638</v>
      </c>
      <c r="C8" s="1183">
        <v>105524</v>
      </c>
      <c r="D8" s="1206">
        <v>0.97133599661260328</v>
      </c>
      <c r="E8" s="1154">
        <v>66031</v>
      </c>
      <c r="F8" s="1206">
        <v>0.62574390659944656</v>
      </c>
      <c r="G8" s="1154">
        <v>39493</v>
      </c>
      <c r="H8" s="1206">
        <v>0.37425609340055344</v>
      </c>
      <c r="I8" s="1154">
        <v>3114</v>
      </c>
      <c r="J8" s="1206">
        <v>2.8664003387396674E-2</v>
      </c>
      <c r="K8" s="1154">
        <v>1670</v>
      </c>
      <c r="L8" s="1206">
        <v>0.53628773281952469</v>
      </c>
      <c r="M8" s="1154">
        <v>1444</v>
      </c>
      <c r="N8" s="1208">
        <v>0.46371226718047526</v>
      </c>
      <c r="O8" s="236">
        <v>102821</v>
      </c>
      <c r="P8" s="1208">
        <v>0.94645519983799409</v>
      </c>
      <c r="Q8" s="1357">
        <v>5817</v>
      </c>
      <c r="R8" s="1208">
        <v>5.3544800162005926E-2</v>
      </c>
      <c r="S8" s="286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ht="17.25" customHeight="1">
      <c r="A9" s="242" t="s">
        <v>23</v>
      </c>
      <c r="B9" s="438">
        <v>133141</v>
      </c>
      <c r="C9" s="1183">
        <v>130915</v>
      </c>
      <c r="D9" s="1206">
        <v>0.9832808826732562</v>
      </c>
      <c r="E9" s="1154">
        <v>79981</v>
      </c>
      <c r="F9" s="1206">
        <v>0.61093839514188597</v>
      </c>
      <c r="G9" s="1154">
        <v>50934</v>
      </c>
      <c r="H9" s="1206">
        <v>0.38906160485811403</v>
      </c>
      <c r="I9" s="1154">
        <v>2226</v>
      </c>
      <c r="J9" s="1206">
        <v>1.6719117326743829E-2</v>
      </c>
      <c r="K9" s="1154">
        <v>1157</v>
      </c>
      <c r="L9" s="1206">
        <v>0.5197663971248877</v>
      </c>
      <c r="M9" s="1154">
        <v>1069</v>
      </c>
      <c r="N9" s="1208">
        <v>0.4802336028751123</v>
      </c>
      <c r="O9" s="236">
        <v>130029</v>
      </c>
      <c r="P9" s="1208">
        <v>0.9766262834138244</v>
      </c>
      <c r="Q9" s="1357">
        <v>3112</v>
      </c>
      <c r="R9" s="1208">
        <v>2.3373716586175559E-2</v>
      </c>
      <c r="S9" s="286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ht="17.25" customHeight="1">
      <c r="A10" s="242" t="s">
        <v>24</v>
      </c>
      <c r="B10" s="438">
        <v>57646</v>
      </c>
      <c r="C10" s="1183">
        <v>56512</v>
      </c>
      <c r="D10" s="1206">
        <v>0.98032821010998161</v>
      </c>
      <c r="E10" s="1154">
        <v>33379</v>
      </c>
      <c r="F10" s="1206">
        <v>0.59065331257078146</v>
      </c>
      <c r="G10" s="1154">
        <v>23133</v>
      </c>
      <c r="H10" s="1206">
        <v>0.40934668742921859</v>
      </c>
      <c r="I10" s="1154">
        <v>1134</v>
      </c>
      <c r="J10" s="1206">
        <v>1.9671789890018387E-2</v>
      </c>
      <c r="K10" s="1154">
        <v>619</v>
      </c>
      <c r="L10" s="1206">
        <v>0.54585537918871252</v>
      </c>
      <c r="M10" s="1154">
        <v>515</v>
      </c>
      <c r="N10" s="1208">
        <v>0.45414462081128748</v>
      </c>
      <c r="O10" s="236">
        <v>55983</v>
      </c>
      <c r="P10" s="1208">
        <v>0.9711515109461194</v>
      </c>
      <c r="Q10" s="1357">
        <v>1663</v>
      </c>
      <c r="R10" s="1208">
        <v>2.8848489053880582E-2</v>
      </c>
      <c r="S10" s="286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8" ht="17.25" customHeight="1">
      <c r="A11" s="242" t="s">
        <v>25</v>
      </c>
      <c r="B11" s="438">
        <v>51990</v>
      </c>
      <c r="C11" s="1183">
        <v>50591</v>
      </c>
      <c r="D11" s="1206">
        <v>0.97309097903442965</v>
      </c>
      <c r="E11" s="1154">
        <v>29756</v>
      </c>
      <c r="F11" s="1206">
        <v>0.58816785594275667</v>
      </c>
      <c r="G11" s="1154">
        <v>20835</v>
      </c>
      <c r="H11" s="1206">
        <v>0.41183214405724339</v>
      </c>
      <c r="I11" s="1154">
        <v>1399</v>
      </c>
      <c r="J11" s="1206">
        <v>2.6909020965570303E-2</v>
      </c>
      <c r="K11" s="1154">
        <v>807</v>
      </c>
      <c r="L11" s="1206">
        <v>0.57684060042887775</v>
      </c>
      <c r="M11" s="1154">
        <v>592</v>
      </c>
      <c r="N11" s="1208">
        <v>0.42315939957112225</v>
      </c>
      <c r="O11" s="236">
        <v>50805</v>
      </c>
      <c r="P11" s="1208">
        <v>0.97720715522215806</v>
      </c>
      <c r="Q11" s="1357">
        <v>1185</v>
      </c>
      <c r="R11" s="1208">
        <v>2.2792844777841891E-2</v>
      </c>
      <c r="S11" s="286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1:38" ht="17.25" customHeight="1">
      <c r="A12" s="242" t="s">
        <v>26</v>
      </c>
      <c r="B12" s="438">
        <v>25167</v>
      </c>
      <c r="C12" s="1183">
        <v>24599</v>
      </c>
      <c r="D12" s="1206">
        <v>0.97743076250645688</v>
      </c>
      <c r="E12" s="1154">
        <v>14400</v>
      </c>
      <c r="F12" s="1206">
        <v>0.58538964998577181</v>
      </c>
      <c r="G12" s="1154">
        <v>10199</v>
      </c>
      <c r="H12" s="1206">
        <v>0.41461035001422825</v>
      </c>
      <c r="I12" s="1154">
        <v>568</v>
      </c>
      <c r="J12" s="1206">
        <v>2.2569237493543132E-2</v>
      </c>
      <c r="K12" s="1154">
        <v>301</v>
      </c>
      <c r="L12" s="1206">
        <v>0.52992957746478875</v>
      </c>
      <c r="M12" s="1154">
        <v>267</v>
      </c>
      <c r="N12" s="1208">
        <v>0.47007042253521125</v>
      </c>
      <c r="O12" s="236">
        <v>24682</v>
      </c>
      <c r="P12" s="1208">
        <v>0.98072873206977396</v>
      </c>
      <c r="Q12" s="1357">
        <v>485</v>
      </c>
      <c r="R12" s="1208">
        <v>1.9271267930226089E-2</v>
      </c>
      <c r="S12" s="286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</row>
    <row r="13" spans="1:38" ht="17.25" customHeight="1">
      <c r="A13" s="242" t="s">
        <v>27</v>
      </c>
      <c r="B13" s="438">
        <v>76107</v>
      </c>
      <c r="C13" s="1183">
        <v>73788</v>
      </c>
      <c r="D13" s="1206">
        <v>0.96952974102250777</v>
      </c>
      <c r="E13" s="1154">
        <v>42351</v>
      </c>
      <c r="F13" s="1206">
        <v>0.57395511465278903</v>
      </c>
      <c r="G13" s="1154">
        <v>31437</v>
      </c>
      <c r="H13" s="1206">
        <v>0.42604488534721091</v>
      </c>
      <c r="I13" s="1154">
        <v>2319</v>
      </c>
      <c r="J13" s="1206">
        <v>3.0470258977492216E-2</v>
      </c>
      <c r="K13" s="1154">
        <v>1173</v>
      </c>
      <c r="L13" s="1206">
        <v>0.50582147477360928</v>
      </c>
      <c r="M13" s="1154">
        <v>1146</v>
      </c>
      <c r="N13" s="1208">
        <v>0.49417852522639066</v>
      </c>
      <c r="O13" s="236">
        <v>74163</v>
      </c>
      <c r="P13" s="1208">
        <v>0.97445701446647481</v>
      </c>
      <c r="Q13" s="1357">
        <v>1944</v>
      </c>
      <c r="R13" s="1208">
        <v>2.5542985533525169E-2</v>
      </c>
      <c r="S13" s="286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</row>
    <row r="14" spans="1:38" ht="17.25" customHeight="1">
      <c r="A14" s="242" t="s">
        <v>28</v>
      </c>
      <c r="B14" s="438">
        <v>41663</v>
      </c>
      <c r="C14" s="1183">
        <v>40248</v>
      </c>
      <c r="D14" s="1206">
        <v>0.9660370112569906</v>
      </c>
      <c r="E14" s="1154">
        <v>23675</v>
      </c>
      <c r="F14" s="1206">
        <v>0.58822798648380048</v>
      </c>
      <c r="G14" s="1154">
        <v>16573</v>
      </c>
      <c r="H14" s="1206">
        <v>0.41177201351619958</v>
      </c>
      <c r="I14" s="1154">
        <v>1415</v>
      </c>
      <c r="J14" s="1206">
        <v>3.3962988743009383E-2</v>
      </c>
      <c r="K14" s="1154">
        <v>698</v>
      </c>
      <c r="L14" s="1206">
        <v>0.49328621908127207</v>
      </c>
      <c r="M14" s="1154">
        <v>717</v>
      </c>
      <c r="N14" s="1208">
        <v>0.50671378091872787</v>
      </c>
      <c r="O14" s="236">
        <v>40802</v>
      </c>
      <c r="P14" s="1208">
        <v>0.97933418140796391</v>
      </c>
      <c r="Q14" s="1357">
        <v>861</v>
      </c>
      <c r="R14" s="1208">
        <v>2.06658185920361E-2</v>
      </c>
      <c r="S14" s="286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1:38" ht="17.25" customHeight="1">
      <c r="A15" s="242" t="s">
        <v>29</v>
      </c>
      <c r="B15" s="438">
        <v>49725</v>
      </c>
      <c r="C15" s="1183">
        <v>48195</v>
      </c>
      <c r="D15" s="1206">
        <v>0.96923076923076923</v>
      </c>
      <c r="E15" s="1154">
        <v>28021</v>
      </c>
      <c r="F15" s="1206">
        <v>0.58140885984023238</v>
      </c>
      <c r="G15" s="1154">
        <v>20174</v>
      </c>
      <c r="H15" s="1206">
        <v>0.41859114015976762</v>
      </c>
      <c r="I15" s="1154">
        <v>1530</v>
      </c>
      <c r="J15" s="1206">
        <v>3.0769230769230771E-2</v>
      </c>
      <c r="K15" s="1154">
        <v>790</v>
      </c>
      <c r="L15" s="1206">
        <v>0.5163398692810458</v>
      </c>
      <c r="M15" s="1154">
        <v>740</v>
      </c>
      <c r="N15" s="1208">
        <v>0.48366013071895425</v>
      </c>
      <c r="O15" s="236">
        <v>48238</v>
      </c>
      <c r="P15" s="1208">
        <v>0.97009552538964305</v>
      </c>
      <c r="Q15" s="1357">
        <v>1487</v>
      </c>
      <c r="R15" s="1208">
        <v>2.9904474610356963E-2</v>
      </c>
      <c r="S15" s="286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1:38" ht="17.25" customHeight="1">
      <c r="A16" s="242" t="s">
        <v>30</v>
      </c>
      <c r="B16" s="438">
        <v>47028</v>
      </c>
      <c r="C16" s="1183">
        <v>46042</v>
      </c>
      <c r="D16" s="1206">
        <v>0.97903376711746193</v>
      </c>
      <c r="E16" s="1154">
        <v>26986</v>
      </c>
      <c r="F16" s="1206">
        <v>0.58611702358715956</v>
      </c>
      <c r="G16" s="1154">
        <v>19056</v>
      </c>
      <c r="H16" s="1206">
        <v>0.41388297641284044</v>
      </c>
      <c r="I16" s="1154">
        <v>986</v>
      </c>
      <c r="J16" s="1206">
        <v>2.0966232882538061E-2</v>
      </c>
      <c r="K16" s="1154">
        <v>518</v>
      </c>
      <c r="L16" s="1206">
        <v>0.52535496957403649</v>
      </c>
      <c r="M16" s="1154">
        <v>468</v>
      </c>
      <c r="N16" s="1208">
        <v>0.47464503042596351</v>
      </c>
      <c r="O16" s="236">
        <v>46268</v>
      </c>
      <c r="P16" s="1208">
        <v>0.98383941481670489</v>
      </c>
      <c r="Q16" s="1357">
        <v>760</v>
      </c>
      <c r="R16" s="1208">
        <v>1.6160585183295058E-2</v>
      </c>
      <c r="S16" s="28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1:38" ht="17.25" customHeight="1">
      <c r="A17" s="242" t="s">
        <v>31</v>
      </c>
      <c r="B17" s="438">
        <v>45179</v>
      </c>
      <c r="C17" s="1183">
        <v>44579</v>
      </c>
      <c r="D17" s="1206">
        <v>0.98671949357002142</v>
      </c>
      <c r="E17" s="1154">
        <v>25779</v>
      </c>
      <c r="F17" s="1206">
        <v>0.5782767670876422</v>
      </c>
      <c r="G17" s="1154">
        <v>18800</v>
      </c>
      <c r="H17" s="1206">
        <v>0.42172323291235786</v>
      </c>
      <c r="I17" s="1154">
        <v>600</v>
      </c>
      <c r="J17" s="1206">
        <v>1.3280506429978529E-2</v>
      </c>
      <c r="K17" s="1154">
        <v>253</v>
      </c>
      <c r="L17" s="1206">
        <v>0.42166666666666669</v>
      </c>
      <c r="M17" s="1154">
        <v>347</v>
      </c>
      <c r="N17" s="1208">
        <v>0.57833333333333337</v>
      </c>
      <c r="O17" s="236">
        <v>44662</v>
      </c>
      <c r="P17" s="1208">
        <v>0.98855663029283514</v>
      </c>
      <c r="Q17" s="1357">
        <v>517</v>
      </c>
      <c r="R17" s="1208">
        <v>1.1443369707164834E-2</v>
      </c>
      <c r="S17" s="286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ht="17.25" customHeight="1">
      <c r="A18" s="242" t="s">
        <v>32</v>
      </c>
      <c r="B18" s="438">
        <v>105272</v>
      </c>
      <c r="C18" s="1183">
        <v>103266</v>
      </c>
      <c r="D18" s="1206">
        <v>0.98094460065354505</v>
      </c>
      <c r="E18" s="1154">
        <v>62071</v>
      </c>
      <c r="F18" s="1206">
        <v>0.60107876745492228</v>
      </c>
      <c r="G18" s="1154">
        <v>41195</v>
      </c>
      <c r="H18" s="1206">
        <v>0.39892123254507778</v>
      </c>
      <c r="I18" s="1154">
        <v>2006</v>
      </c>
      <c r="J18" s="1206">
        <v>1.9055399346454897E-2</v>
      </c>
      <c r="K18" s="1154">
        <v>1094</v>
      </c>
      <c r="L18" s="1206">
        <v>0.54536390827517445</v>
      </c>
      <c r="M18" s="1154">
        <v>912</v>
      </c>
      <c r="N18" s="1208">
        <v>0.4546360917248255</v>
      </c>
      <c r="O18" s="236">
        <v>102734</v>
      </c>
      <c r="P18" s="1208">
        <v>0.97589102515388704</v>
      </c>
      <c r="Q18" s="1357">
        <v>2538</v>
      </c>
      <c r="R18" s="1208">
        <v>2.4108974846112928E-2</v>
      </c>
      <c r="S18" s="286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1:38" ht="17.25" customHeight="1">
      <c r="A19" s="242" t="s">
        <v>33</v>
      </c>
      <c r="B19" s="438">
        <v>55684</v>
      </c>
      <c r="C19" s="1183">
        <v>54070</v>
      </c>
      <c r="D19" s="1206">
        <v>0.9710150132892752</v>
      </c>
      <c r="E19" s="1154">
        <v>31698</v>
      </c>
      <c r="F19" s="1206">
        <v>0.58624005918254118</v>
      </c>
      <c r="G19" s="1154">
        <v>22372</v>
      </c>
      <c r="H19" s="1206">
        <v>0.41375994081745887</v>
      </c>
      <c r="I19" s="1154">
        <v>1614</v>
      </c>
      <c r="J19" s="1206">
        <v>2.8984986710724803E-2</v>
      </c>
      <c r="K19" s="1154">
        <v>827</v>
      </c>
      <c r="L19" s="1206">
        <v>0.51239157372986366</v>
      </c>
      <c r="M19" s="1154">
        <v>787</v>
      </c>
      <c r="N19" s="1208">
        <v>0.48760842627013629</v>
      </c>
      <c r="O19" s="236">
        <v>54505</v>
      </c>
      <c r="P19" s="1208">
        <v>0.97882695208677539</v>
      </c>
      <c r="Q19" s="1357">
        <v>1179</v>
      </c>
      <c r="R19" s="1208">
        <v>2.1173047913224625E-2</v>
      </c>
      <c r="S19" s="286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</row>
    <row r="20" spans="1:38" ht="17.25" customHeight="1">
      <c r="A20" s="242" t="s">
        <v>34</v>
      </c>
      <c r="B20" s="438">
        <v>50760</v>
      </c>
      <c r="C20" s="1183">
        <v>49777</v>
      </c>
      <c r="D20" s="1206">
        <v>0.98063435776201735</v>
      </c>
      <c r="E20" s="1154">
        <v>28556</v>
      </c>
      <c r="F20" s="1206">
        <v>0.57367860658537073</v>
      </c>
      <c r="G20" s="1154">
        <v>21221</v>
      </c>
      <c r="H20" s="1206">
        <v>0.42632139341462927</v>
      </c>
      <c r="I20" s="1154">
        <v>983</v>
      </c>
      <c r="J20" s="1206">
        <v>1.9365642237982664E-2</v>
      </c>
      <c r="K20" s="1154">
        <v>506</v>
      </c>
      <c r="L20" s="1206">
        <v>0.51475076297049849</v>
      </c>
      <c r="M20" s="1154">
        <v>477</v>
      </c>
      <c r="N20" s="1208">
        <v>0.48524923702950151</v>
      </c>
      <c r="O20" s="236">
        <v>49413</v>
      </c>
      <c r="P20" s="1208">
        <v>0.97346335697399522</v>
      </c>
      <c r="Q20" s="1357">
        <v>1347</v>
      </c>
      <c r="R20" s="1208">
        <v>2.6536643026004728E-2</v>
      </c>
      <c r="S20" s="286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</row>
    <row r="21" spans="1:38" ht="17.25" customHeight="1" thickBot="1">
      <c r="A21" s="243" t="s">
        <v>35</v>
      </c>
      <c r="B21" s="601">
        <v>104946</v>
      </c>
      <c r="C21" s="262">
        <v>102324</v>
      </c>
      <c r="D21" s="1201">
        <v>0.97501572237150536</v>
      </c>
      <c r="E21" s="324">
        <v>58858</v>
      </c>
      <c r="F21" s="1201">
        <v>0.57521207145928621</v>
      </c>
      <c r="G21" s="324">
        <v>43466</v>
      </c>
      <c r="H21" s="1201">
        <v>0.42478792854071379</v>
      </c>
      <c r="I21" s="324">
        <v>2622</v>
      </c>
      <c r="J21" s="1201">
        <v>2.4984277628494655E-2</v>
      </c>
      <c r="K21" s="324">
        <v>1391</v>
      </c>
      <c r="L21" s="1201">
        <v>0.53051106025934402</v>
      </c>
      <c r="M21" s="324">
        <v>1231</v>
      </c>
      <c r="N21" s="1209">
        <v>0.46948893974065598</v>
      </c>
      <c r="O21" s="262">
        <v>102560</v>
      </c>
      <c r="P21" s="1209">
        <v>0.97726449793226988</v>
      </c>
      <c r="Q21" s="342">
        <v>2386</v>
      </c>
      <c r="R21" s="1209">
        <v>2.2735502067730069E-2</v>
      </c>
      <c r="S21" s="286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1:38" ht="17.25" customHeight="1">
      <c r="A22" s="1619" t="s">
        <v>331</v>
      </c>
      <c r="B22" s="316"/>
    </row>
    <row r="23" spans="1:38" ht="17.25" customHeight="1">
      <c r="A23" s="1625" t="s">
        <v>339</v>
      </c>
      <c r="B23" s="357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</row>
    <row r="24" spans="1:38" ht="17.25" customHeight="1">
      <c r="A24" s="1625" t="s">
        <v>521</v>
      </c>
      <c r="B24" s="357"/>
    </row>
    <row r="25" spans="1:38" ht="17.25" customHeight="1">
      <c r="A25" s="1625" t="s">
        <v>522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</row>
    <row r="26" spans="1:38" ht="17.25" customHeight="1">
      <c r="A26" s="1625" t="s">
        <v>947</v>
      </c>
      <c r="B26" s="286"/>
      <c r="C26" s="286"/>
      <c r="D26" s="286"/>
      <c r="E26" s="1202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</row>
    <row r="27" spans="1:38" ht="17.25" customHeight="1">
      <c r="A27" s="177" t="s">
        <v>946</v>
      </c>
      <c r="E27" s="1203"/>
    </row>
    <row r="28" spans="1:38" ht="15.75" customHeight="1">
      <c r="A28" s="1200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38">
      <c r="A29" s="114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38">
      <c r="A30" s="1149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38">
      <c r="A31" s="1149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38">
      <c r="A32" s="1149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>
      <c r="A33" s="1149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>
      <c r="A34" s="1149"/>
      <c r="B34" s="1149"/>
      <c r="C34" s="1149"/>
      <c r="D34" s="1149"/>
      <c r="E34" s="1149"/>
      <c r="F34" s="1149"/>
      <c r="G34" s="1149"/>
      <c r="H34" s="1149"/>
      <c r="I34" s="1149"/>
      <c r="J34" s="1149"/>
      <c r="K34" s="1149"/>
      <c r="L34" s="1149"/>
      <c r="M34" s="1149"/>
      <c r="N34" s="1149"/>
      <c r="O34" s="1149"/>
      <c r="P34" s="1149"/>
      <c r="Q34" s="1149"/>
    </row>
  </sheetData>
  <mergeCells count="14">
    <mergeCell ref="A3:A6"/>
    <mergeCell ref="B3:B5"/>
    <mergeCell ref="O3:R3"/>
    <mergeCell ref="O4:P5"/>
    <mergeCell ref="Q4:R5"/>
    <mergeCell ref="I5:J5"/>
    <mergeCell ref="K5:L5"/>
    <mergeCell ref="M5:N5"/>
    <mergeCell ref="C3:N3"/>
    <mergeCell ref="C4:H4"/>
    <mergeCell ref="I4:N4"/>
    <mergeCell ref="C5:D5"/>
    <mergeCell ref="E5:F5"/>
    <mergeCell ref="G5:H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zoomScaleNormal="100" workbookViewId="0"/>
  </sheetViews>
  <sheetFormatPr defaultColWidth="9.140625" defaultRowHeight="15"/>
  <cols>
    <col min="1" max="1" width="12.85546875" style="314" customWidth="1"/>
    <col min="2" max="2" width="5.7109375" style="314" customWidth="1"/>
    <col min="3" max="15" width="8.5703125" style="314" customWidth="1"/>
    <col min="16" max="16384" width="9.140625" style="314"/>
  </cols>
  <sheetData>
    <row r="1" spans="1:24" ht="17.25" customHeight="1">
      <c r="A1" s="247" t="s">
        <v>811</v>
      </c>
      <c r="B1" s="356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790"/>
      <c r="R1" s="723"/>
    </row>
    <row r="2" spans="1:24" ht="17.25" customHeight="1" thickBot="1">
      <c r="A2" s="517" t="s">
        <v>283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</row>
    <row r="3" spans="1:24" ht="17.25" customHeight="1">
      <c r="A3" s="1698" t="s">
        <v>288</v>
      </c>
      <c r="B3" s="1699"/>
      <c r="C3" s="1742" t="s">
        <v>76</v>
      </c>
      <c r="D3" s="1853" t="s">
        <v>576</v>
      </c>
      <c r="E3" s="1783"/>
      <c r="F3" s="1783"/>
      <c r="G3" s="1784"/>
      <c r="H3" s="1698" t="s">
        <v>594</v>
      </c>
      <c r="I3" s="1899"/>
      <c r="J3" s="1899"/>
      <c r="K3" s="1699"/>
      <c r="L3" s="1698" t="s">
        <v>611</v>
      </c>
      <c r="M3" s="1899"/>
      <c r="N3" s="1899"/>
      <c r="O3" s="1699"/>
      <c r="Q3" s="1149"/>
    </row>
    <row r="4" spans="1:24" ht="9" customHeight="1">
      <c r="A4" s="1700"/>
      <c r="B4" s="1701"/>
      <c r="C4" s="1743"/>
      <c r="D4" s="1933" t="s">
        <v>7</v>
      </c>
      <c r="E4" s="1688"/>
      <c r="F4" s="1935" t="s">
        <v>218</v>
      </c>
      <c r="G4" s="1903"/>
      <c r="H4" s="1854" t="s">
        <v>219</v>
      </c>
      <c r="I4" s="1855"/>
      <c r="J4" s="1741" t="s">
        <v>220</v>
      </c>
      <c r="K4" s="1859"/>
      <c r="L4" s="1854" t="s">
        <v>602</v>
      </c>
      <c r="M4" s="1855"/>
      <c r="N4" s="1741" t="s">
        <v>603</v>
      </c>
      <c r="O4" s="1859"/>
    </row>
    <row r="5" spans="1:24" ht="9" customHeight="1">
      <c r="A5" s="1700"/>
      <c r="B5" s="1701"/>
      <c r="C5" s="1929"/>
      <c r="D5" s="1934"/>
      <c r="E5" s="1902"/>
      <c r="F5" s="1936"/>
      <c r="G5" s="1904"/>
      <c r="H5" s="1856"/>
      <c r="I5" s="1857"/>
      <c r="J5" s="1857"/>
      <c r="K5" s="1860"/>
      <c r="L5" s="1856"/>
      <c r="M5" s="1857"/>
      <c r="N5" s="1857"/>
      <c r="O5" s="1860"/>
    </row>
    <row r="6" spans="1:24" ht="17.25" customHeight="1" thickBot="1">
      <c r="A6" s="1700"/>
      <c r="B6" s="1701"/>
      <c r="C6" s="978" t="s">
        <v>224</v>
      </c>
      <c r="D6" s="1274" t="s">
        <v>224</v>
      </c>
      <c r="E6" s="982" t="s">
        <v>388</v>
      </c>
      <c r="F6" s="983" t="s">
        <v>224</v>
      </c>
      <c r="G6" s="984" t="s">
        <v>388</v>
      </c>
      <c r="H6" s="1274" t="s">
        <v>224</v>
      </c>
      <c r="I6" s="982" t="s">
        <v>388</v>
      </c>
      <c r="J6" s="983" t="s">
        <v>224</v>
      </c>
      <c r="K6" s="984" t="s">
        <v>388</v>
      </c>
      <c r="L6" s="1274" t="s">
        <v>224</v>
      </c>
      <c r="M6" s="982" t="s">
        <v>388</v>
      </c>
      <c r="N6" s="983" t="s">
        <v>224</v>
      </c>
      <c r="O6" s="984" t="s">
        <v>388</v>
      </c>
    </row>
    <row r="7" spans="1:24" ht="17.25" customHeight="1">
      <c r="A7" s="1714" t="s">
        <v>11</v>
      </c>
      <c r="B7" s="1715"/>
      <c r="C7" s="321">
        <v>794459</v>
      </c>
      <c r="D7" s="8">
        <v>382748</v>
      </c>
      <c r="E7" s="436">
        <v>0.48177187243142816</v>
      </c>
      <c r="F7" s="255">
        <v>411711</v>
      </c>
      <c r="G7" s="394">
        <v>0.51822812756857184</v>
      </c>
      <c r="H7" s="8">
        <v>780620</v>
      </c>
      <c r="I7" s="436">
        <v>0.98258059887294369</v>
      </c>
      <c r="J7" s="255">
        <v>13839</v>
      </c>
      <c r="K7" s="394">
        <v>1.7419401127056273E-2</v>
      </c>
      <c r="L7" s="8">
        <v>722658</v>
      </c>
      <c r="M7" s="436">
        <v>0.90962277474356767</v>
      </c>
      <c r="N7" s="255">
        <v>71801</v>
      </c>
      <c r="O7" s="394">
        <v>9.0377225256432367E-2</v>
      </c>
      <c r="P7"/>
      <c r="Q7"/>
      <c r="R7"/>
      <c r="S7"/>
      <c r="T7"/>
      <c r="U7"/>
      <c r="V7"/>
      <c r="W7"/>
      <c r="X7"/>
    </row>
    <row r="8" spans="1:24" ht="17.25" customHeight="1">
      <c r="A8" s="1704" t="s">
        <v>12</v>
      </c>
      <c r="B8" s="1705"/>
      <c r="C8" s="320">
        <v>789486</v>
      </c>
      <c r="D8" s="7">
        <v>381028</v>
      </c>
      <c r="E8" s="436">
        <v>0.482627937670839</v>
      </c>
      <c r="F8" s="257">
        <v>408458</v>
      </c>
      <c r="G8" s="394">
        <v>0.517372062329161</v>
      </c>
      <c r="H8" s="7">
        <v>775377</v>
      </c>
      <c r="I8" s="436">
        <v>0.98212887878949084</v>
      </c>
      <c r="J8" s="257">
        <v>14109</v>
      </c>
      <c r="K8" s="394">
        <v>1.7871121210509117E-2</v>
      </c>
      <c r="L8" s="7">
        <v>718763</v>
      </c>
      <c r="M8" s="436">
        <v>0.91041893079801284</v>
      </c>
      <c r="N8" s="257">
        <v>70723</v>
      </c>
      <c r="O8" s="394">
        <v>8.9581069201987121E-2</v>
      </c>
      <c r="P8"/>
      <c r="Q8"/>
      <c r="R8"/>
      <c r="S8"/>
      <c r="T8"/>
      <c r="U8"/>
      <c r="V8"/>
      <c r="W8"/>
      <c r="X8"/>
    </row>
    <row r="9" spans="1:24" ht="17.25" customHeight="1">
      <c r="A9" s="1704" t="s">
        <v>13</v>
      </c>
      <c r="B9" s="1705"/>
      <c r="C9" s="320">
        <v>794642</v>
      </c>
      <c r="D9" s="7">
        <v>384212</v>
      </c>
      <c r="E9" s="436">
        <v>0.48350326310464337</v>
      </c>
      <c r="F9" s="257">
        <v>410430</v>
      </c>
      <c r="G9" s="394">
        <v>0.51649673689535669</v>
      </c>
      <c r="H9" s="7">
        <v>780298</v>
      </c>
      <c r="I9" s="436">
        <v>0.98194910412487635</v>
      </c>
      <c r="J9" s="257">
        <v>14344</v>
      </c>
      <c r="K9" s="394">
        <v>1.8050895875123641E-2</v>
      </c>
      <c r="L9" s="7">
        <v>722851</v>
      </c>
      <c r="M9" s="436">
        <v>0.90965617221339923</v>
      </c>
      <c r="N9" s="257">
        <v>71791</v>
      </c>
      <c r="O9" s="394">
        <v>9.0343827786600758E-2</v>
      </c>
      <c r="P9"/>
      <c r="Q9"/>
      <c r="R9"/>
      <c r="S9"/>
      <c r="T9"/>
      <c r="U9"/>
      <c r="V9"/>
      <c r="W9"/>
      <c r="X9"/>
    </row>
    <row r="10" spans="1:24" ht="17.25" customHeight="1">
      <c r="A10" s="1704" t="s">
        <v>14</v>
      </c>
      <c r="B10" s="1705"/>
      <c r="C10" s="320">
        <v>807950</v>
      </c>
      <c r="D10" s="7">
        <v>391115</v>
      </c>
      <c r="E10" s="436">
        <v>0.48408317346370444</v>
      </c>
      <c r="F10" s="257">
        <v>416835</v>
      </c>
      <c r="G10" s="394">
        <v>0.51591682653629556</v>
      </c>
      <c r="H10" s="7">
        <v>793399</v>
      </c>
      <c r="I10" s="436">
        <v>0.98199022216721332</v>
      </c>
      <c r="J10" s="257">
        <v>14551</v>
      </c>
      <c r="K10" s="394">
        <v>1.8009777832786681E-2</v>
      </c>
      <c r="L10" s="7">
        <v>735840</v>
      </c>
      <c r="M10" s="436">
        <v>0.9107494275635869</v>
      </c>
      <c r="N10" s="257">
        <v>72110</v>
      </c>
      <c r="O10" s="394">
        <v>8.9250572436413142E-2</v>
      </c>
      <c r="P10"/>
      <c r="Q10"/>
      <c r="R10"/>
      <c r="S10"/>
      <c r="T10"/>
      <c r="U10"/>
      <c r="V10"/>
      <c r="W10"/>
      <c r="X10"/>
    </row>
    <row r="11" spans="1:24" ht="17.25" customHeight="1">
      <c r="A11" s="1704" t="s">
        <v>15</v>
      </c>
      <c r="B11" s="1705"/>
      <c r="C11" s="320">
        <v>827654</v>
      </c>
      <c r="D11" s="7">
        <v>400894</v>
      </c>
      <c r="E11" s="436">
        <v>0.48437390503761235</v>
      </c>
      <c r="F11" s="257">
        <v>426760</v>
      </c>
      <c r="G11" s="394">
        <v>0.51562609496238765</v>
      </c>
      <c r="H11" s="7">
        <v>812545</v>
      </c>
      <c r="I11" s="436">
        <v>0.98174478707285895</v>
      </c>
      <c r="J11" s="257">
        <v>15109</v>
      </c>
      <c r="K11" s="394">
        <v>1.8255212927141051E-2</v>
      </c>
      <c r="L11" s="7">
        <v>754025</v>
      </c>
      <c r="M11" s="436">
        <v>0.91103891239575963</v>
      </c>
      <c r="N11" s="257">
        <v>73629</v>
      </c>
      <c r="O11" s="394">
        <v>8.8961087604240416E-2</v>
      </c>
      <c r="P11"/>
      <c r="Q11"/>
      <c r="R11"/>
      <c r="S11"/>
      <c r="T11"/>
      <c r="U11"/>
      <c r="V11"/>
      <c r="W11"/>
      <c r="X11"/>
    </row>
    <row r="12" spans="1:24" ht="17.25" customHeight="1">
      <c r="A12" s="1704" t="s">
        <v>16</v>
      </c>
      <c r="B12" s="1705"/>
      <c r="C12" s="320">
        <v>854137</v>
      </c>
      <c r="D12" s="7">
        <v>414331</v>
      </c>
      <c r="E12" s="436">
        <v>0.48508728693406328</v>
      </c>
      <c r="F12" s="257">
        <v>439806</v>
      </c>
      <c r="G12" s="394">
        <v>0.51491271306593678</v>
      </c>
      <c r="H12" s="7">
        <v>837660</v>
      </c>
      <c r="I12" s="436">
        <v>0.98070918365554938</v>
      </c>
      <c r="J12" s="257">
        <v>16477</v>
      </c>
      <c r="K12" s="394">
        <v>1.9290816344450599E-2</v>
      </c>
      <c r="L12" s="7">
        <v>778289</v>
      </c>
      <c r="M12" s="436">
        <v>0.91119925726200834</v>
      </c>
      <c r="N12" s="257">
        <v>75848</v>
      </c>
      <c r="O12" s="394">
        <v>8.8800742737991684E-2</v>
      </c>
      <c r="P12"/>
      <c r="Q12"/>
      <c r="R12"/>
      <c r="S12"/>
      <c r="T12"/>
      <c r="U12"/>
      <c r="V12"/>
      <c r="W12"/>
      <c r="X12"/>
    </row>
    <row r="13" spans="1:24" ht="17.25" customHeight="1">
      <c r="A13" s="1704" t="s">
        <v>17</v>
      </c>
      <c r="B13" s="1705"/>
      <c r="C13" s="320">
        <v>880251</v>
      </c>
      <c r="D13" s="7">
        <v>427435</v>
      </c>
      <c r="E13" s="436">
        <v>0.48558308936882777</v>
      </c>
      <c r="F13" s="257">
        <v>452816</v>
      </c>
      <c r="G13" s="394">
        <v>0.51441691063117223</v>
      </c>
      <c r="H13" s="7">
        <v>861970</v>
      </c>
      <c r="I13" s="436">
        <v>0.97923205994653795</v>
      </c>
      <c r="J13" s="257">
        <v>18281</v>
      </c>
      <c r="K13" s="394">
        <v>2.0767940053462025E-2</v>
      </c>
      <c r="L13" s="7">
        <v>801534</v>
      </c>
      <c r="M13" s="436">
        <v>0.91057437026484489</v>
      </c>
      <c r="N13" s="257">
        <v>78717</v>
      </c>
      <c r="O13" s="394">
        <v>8.9425629735155082E-2</v>
      </c>
      <c r="P13"/>
      <c r="Q13"/>
      <c r="R13"/>
      <c r="S13"/>
      <c r="T13"/>
      <c r="U13"/>
      <c r="V13"/>
      <c r="W13"/>
      <c r="X13"/>
    </row>
    <row r="14" spans="1:24" ht="17.25" customHeight="1">
      <c r="A14" s="1704" t="s">
        <v>18</v>
      </c>
      <c r="B14" s="1705"/>
      <c r="C14" s="320">
        <v>906188</v>
      </c>
      <c r="D14" s="7">
        <v>440240</v>
      </c>
      <c r="E14" s="436">
        <v>0.48581530543330964</v>
      </c>
      <c r="F14" s="257">
        <v>465948</v>
      </c>
      <c r="G14" s="394">
        <v>0.51418469456669036</v>
      </c>
      <c r="H14" s="7">
        <v>885951</v>
      </c>
      <c r="I14" s="436">
        <v>0.97766798942382815</v>
      </c>
      <c r="J14" s="257">
        <v>20237</v>
      </c>
      <c r="K14" s="394">
        <v>2.2332010576171832E-2</v>
      </c>
      <c r="L14" s="7">
        <v>824544</v>
      </c>
      <c r="M14" s="436">
        <v>0.9099039051499247</v>
      </c>
      <c r="N14" s="257">
        <v>81644</v>
      </c>
      <c r="O14" s="394">
        <v>9.0096094850075262E-2</v>
      </c>
      <c r="P14"/>
      <c r="Q14"/>
      <c r="R14"/>
      <c r="S14"/>
      <c r="T14"/>
      <c r="U14"/>
      <c r="V14"/>
      <c r="W14"/>
      <c r="X14"/>
    </row>
    <row r="15" spans="1:24" ht="17.25" customHeight="1">
      <c r="A15" s="1704" t="s">
        <v>217</v>
      </c>
      <c r="B15" s="1705"/>
      <c r="C15" s="320">
        <v>926108</v>
      </c>
      <c r="D15" s="7">
        <v>449654</v>
      </c>
      <c r="E15" s="436">
        <v>0.485530845214597</v>
      </c>
      <c r="F15" s="257">
        <v>476454</v>
      </c>
      <c r="G15" s="394">
        <v>0.514469154785403</v>
      </c>
      <c r="H15" s="7">
        <v>904116</v>
      </c>
      <c r="I15" s="436">
        <v>0.97625330954921019</v>
      </c>
      <c r="J15" s="257">
        <v>21992</v>
      </c>
      <c r="K15" s="394">
        <v>2.3746690450789757E-2</v>
      </c>
      <c r="L15" s="7">
        <v>830477</v>
      </c>
      <c r="M15" s="436">
        <v>0.89673882527739746</v>
      </c>
      <c r="N15" s="257">
        <v>95631</v>
      </c>
      <c r="O15" s="394">
        <v>0.10326117472260254</v>
      </c>
      <c r="P15"/>
      <c r="Q15"/>
      <c r="R15"/>
      <c r="S15"/>
      <c r="T15"/>
      <c r="U15"/>
      <c r="V15"/>
      <c r="W15"/>
      <c r="X15"/>
    </row>
    <row r="16" spans="1:24" ht="17.25" customHeight="1">
      <c r="A16" s="1704" t="s">
        <v>278</v>
      </c>
      <c r="B16" s="1705"/>
      <c r="C16" s="320">
        <v>940928</v>
      </c>
      <c r="D16" s="7">
        <v>456757</v>
      </c>
      <c r="E16" s="436">
        <v>0.48543246667120121</v>
      </c>
      <c r="F16" s="257">
        <v>484171</v>
      </c>
      <c r="G16" s="394">
        <v>0.51456753332879879</v>
      </c>
      <c r="H16" s="7">
        <v>916902</v>
      </c>
      <c r="I16" s="436">
        <v>0.97446563392735686</v>
      </c>
      <c r="J16" s="257">
        <v>24026</v>
      </c>
      <c r="K16" s="394">
        <v>2.5534366072643179E-2</v>
      </c>
      <c r="L16" s="7">
        <v>838945</v>
      </c>
      <c r="M16" s="436">
        <v>0.89161444871446061</v>
      </c>
      <c r="N16" s="257">
        <v>101983</v>
      </c>
      <c r="O16" s="394">
        <v>0.10838555128553938</v>
      </c>
      <c r="P16"/>
      <c r="Q16"/>
      <c r="R16"/>
      <c r="S16"/>
      <c r="T16"/>
      <c r="U16"/>
      <c r="V16"/>
      <c r="W16"/>
      <c r="X16"/>
    </row>
    <row r="17" spans="1:24" ht="17.25" customHeight="1" thickBot="1">
      <c r="A17" s="1710" t="s">
        <v>601</v>
      </c>
      <c r="B17" s="1711"/>
      <c r="C17" s="348">
        <v>952946</v>
      </c>
      <c r="D17" s="210">
        <v>462903</v>
      </c>
      <c r="E17" s="401">
        <v>0.48575994862248228</v>
      </c>
      <c r="F17" s="211">
        <v>490043</v>
      </c>
      <c r="G17" s="402">
        <v>0.51424005137751772</v>
      </c>
      <c r="H17" s="210">
        <v>926419</v>
      </c>
      <c r="I17" s="401">
        <v>0.97216316559385318</v>
      </c>
      <c r="J17" s="211">
        <v>26527</v>
      </c>
      <c r="K17" s="402">
        <v>2.7836834406146833E-2</v>
      </c>
      <c r="L17" s="210">
        <v>842006</v>
      </c>
      <c r="M17" s="401">
        <v>0.88358207075741957</v>
      </c>
      <c r="N17" s="211">
        <v>110940</v>
      </c>
      <c r="O17" s="402">
        <v>0.11641792924258038</v>
      </c>
      <c r="P17"/>
      <c r="Q17"/>
      <c r="R17"/>
      <c r="S17"/>
      <c r="T17"/>
      <c r="U17"/>
      <c r="V17"/>
      <c r="W17"/>
      <c r="X17"/>
    </row>
    <row r="18" spans="1:24" ht="17.25" customHeight="1">
      <c r="A18" s="1909" t="s">
        <v>960</v>
      </c>
      <c r="B18" s="884" t="s">
        <v>281</v>
      </c>
      <c r="C18" s="872">
        <f>C17-C16</f>
        <v>12018</v>
      </c>
      <c r="D18" s="874">
        <f t="shared" ref="D18" si="0">D17-D16</f>
        <v>6146</v>
      </c>
      <c r="E18" s="931" t="s">
        <v>58</v>
      </c>
      <c r="F18" s="875">
        <f t="shared" ref="F18" si="1">F17-F16</f>
        <v>5872</v>
      </c>
      <c r="G18" s="932" t="s">
        <v>58</v>
      </c>
      <c r="H18" s="874">
        <f t="shared" ref="H18" si="2">H17-H16</f>
        <v>9517</v>
      </c>
      <c r="I18" s="931" t="s">
        <v>58</v>
      </c>
      <c r="J18" s="875">
        <f t="shared" ref="J18" si="3">J17-J16</f>
        <v>2501</v>
      </c>
      <c r="K18" s="932" t="s">
        <v>58</v>
      </c>
      <c r="L18" s="874">
        <f t="shared" ref="L18" si="4">L17-L16</f>
        <v>3061</v>
      </c>
      <c r="M18" s="931" t="s">
        <v>58</v>
      </c>
      <c r="N18" s="875">
        <f t="shared" ref="N18" si="5">N17-N16</f>
        <v>8957</v>
      </c>
      <c r="O18" s="932" t="s">
        <v>58</v>
      </c>
      <c r="P18"/>
      <c r="Q18"/>
      <c r="R18"/>
      <c r="S18"/>
      <c r="T18"/>
      <c r="U18"/>
      <c r="V18"/>
      <c r="W18"/>
      <c r="X18"/>
    </row>
    <row r="19" spans="1:24" ht="17.25" customHeight="1">
      <c r="A19" s="1695"/>
      <c r="B19" s="878" t="s">
        <v>282</v>
      </c>
      <c r="C19" s="879">
        <f>C17/C16-1</f>
        <v>1.2772496939192024E-2</v>
      </c>
      <c r="D19" s="881">
        <f t="shared" ref="D19" si="6">D17/D16-1</f>
        <v>1.3455732479195737E-2</v>
      </c>
      <c r="E19" s="943" t="s">
        <v>58</v>
      </c>
      <c r="F19" s="882">
        <f t="shared" ref="F19" si="7">F17/F16-1</f>
        <v>1.212794653128757E-2</v>
      </c>
      <c r="G19" s="944" t="s">
        <v>58</v>
      </c>
      <c r="H19" s="881">
        <f t="shared" ref="H19" si="8">H17/H16-1</f>
        <v>1.0379517113061176E-2</v>
      </c>
      <c r="I19" s="943" t="s">
        <v>58</v>
      </c>
      <c r="J19" s="882">
        <f t="shared" ref="J19" si="9">J17/J16-1</f>
        <v>0.10409556313993185</v>
      </c>
      <c r="K19" s="944" t="s">
        <v>58</v>
      </c>
      <c r="L19" s="881">
        <f t="shared" ref="L19" si="10">L17/L16-1</f>
        <v>3.6486301247400377E-3</v>
      </c>
      <c r="M19" s="943" t="s">
        <v>58</v>
      </c>
      <c r="N19" s="882">
        <f t="shared" ref="N19" si="11">N17/N16-1</f>
        <v>8.7828363550787936E-2</v>
      </c>
      <c r="O19" s="944" t="s">
        <v>58</v>
      </c>
      <c r="P19"/>
      <c r="Q19"/>
      <c r="R19"/>
      <c r="S19"/>
      <c r="T19"/>
      <c r="U19"/>
      <c r="V19"/>
      <c r="W19"/>
      <c r="X19"/>
    </row>
    <row r="20" spans="1:24" ht="17.25" customHeight="1">
      <c r="A20" s="1696" t="s">
        <v>961</v>
      </c>
      <c r="B20" s="896" t="s">
        <v>281</v>
      </c>
      <c r="C20" s="897">
        <f>C17-C12</f>
        <v>98809</v>
      </c>
      <c r="D20" s="899">
        <f t="shared" ref="D20" si="12">D17-D12</f>
        <v>48572</v>
      </c>
      <c r="E20" s="939" t="s">
        <v>58</v>
      </c>
      <c r="F20" s="900">
        <f t="shared" ref="F20" si="13">F17-F12</f>
        <v>50237</v>
      </c>
      <c r="G20" s="940" t="s">
        <v>58</v>
      </c>
      <c r="H20" s="899">
        <f t="shared" ref="H20" si="14">H17-H12</f>
        <v>88759</v>
      </c>
      <c r="I20" s="939" t="s">
        <v>58</v>
      </c>
      <c r="J20" s="900">
        <f t="shared" ref="J20" si="15">J17-J12</f>
        <v>10050</v>
      </c>
      <c r="K20" s="940" t="s">
        <v>58</v>
      </c>
      <c r="L20" s="899">
        <f t="shared" ref="L20" si="16">L17-L12</f>
        <v>63717</v>
      </c>
      <c r="M20" s="939" t="s">
        <v>58</v>
      </c>
      <c r="N20" s="900">
        <f t="shared" ref="N20" si="17">N17-N12</f>
        <v>35092</v>
      </c>
      <c r="O20" s="940" t="s">
        <v>58</v>
      </c>
      <c r="P20"/>
      <c r="Q20"/>
      <c r="R20"/>
      <c r="S20"/>
      <c r="T20"/>
      <c r="U20"/>
      <c r="V20"/>
      <c r="W20"/>
      <c r="X20"/>
    </row>
    <row r="21" spans="1:24" ht="17.25" customHeight="1">
      <c r="A21" s="1695"/>
      <c r="B21" s="878" t="s">
        <v>282</v>
      </c>
      <c r="C21" s="879">
        <f>C17/C12-1</f>
        <v>0.1156828471310809</v>
      </c>
      <c r="D21" s="881">
        <f t="shared" ref="D21" si="18">D17/D12-1</f>
        <v>0.11722994417506771</v>
      </c>
      <c r="E21" s="943" t="s">
        <v>58</v>
      </c>
      <c r="F21" s="882">
        <f t="shared" ref="F21" si="19">F17/F12-1</f>
        <v>0.11422536300095953</v>
      </c>
      <c r="G21" s="944" t="s">
        <v>58</v>
      </c>
      <c r="H21" s="881">
        <f t="shared" ref="H21" si="20">H17/H12-1</f>
        <v>0.10596065229329321</v>
      </c>
      <c r="I21" s="943" t="s">
        <v>58</v>
      </c>
      <c r="J21" s="882">
        <f t="shared" ref="J21" si="21">J17/J12-1</f>
        <v>0.60994113006008366</v>
      </c>
      <c r="K21" s="944" t="s">
        <v>58</v>
      </c>
      <c r="L21" s="881">
        <f t="shared" ref="L21" si="22">L17/L12-1</f>
        <v>8.1868046445471965E-2</v>
      </c>
      <c r="M21" s="943" t="s">
        <v>58</v>
      </c>
      <c r="N21" s="882">
        <f t="shared" ref="N21" si="23">N17/N12-1</f>
        <v>0.4626621664381394</v>
      </c>
      <c r="O21" s="944" t="s">
        <v>58</v>
      </c>
      <c r="P21"/>
      <c r="Q21"/>
      <c r="R21"/>
      <c r="S21"/>
      <c r="T21"/>
      <c r="U21"/>
      <c r="V21"/>
      <c r="W21"/>
      <c r="X21"/>
    </row>
    <row r="22" spans="1:24" ht="17.25" customHeight="1">
      <c r="A22" s="1696" t="s">
        <v>962</v>
      </c>
      <c r="B22" s="896" t="s">
        <v>281</v>
      </c>
      <c r="C22" s="897">
        <f>C17-C7</f>
        <v>158487</v>
      </c>
      <c r="D22" s="899">
        <f t="shared" ref="D22" si="24">D17-D7</f>
        <v>80155</v>
      </c>
      <c r="E22" s="939" t="s">
        <v>58</v>
      </c>
      <c r="F22" s="900">
        <f t="shared" ref="F22" si="25">F17-F7</f>
        <v>78332</v>
      </c>
      <c r="G22" s="940" t="s">
        <v>58</v>
      </c>
      <c r="H22" s="899">
        <f t="shared" ref="H22" si="26">H17-H7</f>
        <v>145799</v>
      </c>
      <c r="I22" s="939" t="s">
        <v>58</v>
      </c>
      <c r="J22" s="900">
        <f t="shared" ref="J22" si="27">J17-J7</f>
        <v>12688</v>
      </c>
      <c r="K22" s="940" t="s">
        <v>58</v>
      </c>
      <c r="L22" s="899">
        <f t="shared" ref="L22" si="28">L17-L7</f>
        <v>119348</v>
      </c>
      <c r="M22" s="939" t="s">
        <v>58</v>
      </c>
      <c r="N22" s="900">
        <f t="shared" ref="N22" si="29">N17-N7</f>
        <v>39139</v>
      </c>
      <c r="O22" s="940" t="s">
        <v>58</v>
      </c>
      <c r="P22"/>
      <c r="Q22"/>
      <c r="R22"/>
      <c r="S22"/>
      <c r="T22"/>
      <c r="U22"/>
      <c r="V22"/>
      <c r="W22"/>
      <c r="X22"/>
    </row>
    <row r="23" spans="1:24" ht="17.25" customHeight="1" thickBot="1">
      <c r="A23" s="1697"/>
      <c r="B23" s="914" t="s">
        <v>282</v>
      </c>
      <c r="C23" s="985">
        <f>C17/C7-1</f>
        <v>0.19949047087389027</v>
      </c>
      <c r="D23" s="915">
        <f t="shared" ref="D23" si="30">D17/D7-1</f>
        <v>0.20941977489105112</v>
      </c>
      <c r="E23" s="986" t="s">
        <v>58</v>
      </c>
      <c r="F23" s="916">
        <f t="shared" ref="F23" si="31">F17/F7-1</f>
        <v>0.19025967244013398</v>
      </c>
      <c r="G23" s="987" t="s">
        <v>58</v>
      </c>
      <c r="H23" s="915">
        <f t="shared" ref="H23" si="32">H17/H7-1</f>
        <v>0.18677333401655094</v>
      </c>
      <c r="I23" s="986" t="s">
        <v>58</v>
      </c>
      <c r="J23" s="916">
        <f t="shared" ref="J23" si="33">J17/J7-1</f>
        <v>0.91682925066840082</v>
      </c>
      <c r="K23" s="987" t="s">
        <v>58</v>
      </c>
      <c r="L23" s="915">
        <f t="shared" ref="L23" si="34">L17/L7-1</f>
        <v>0.16515142709276032</v>
      </c>
      <c r="M23" s="986" t="s">
        <v>58</v>
      </c>
      <c r="N23" s="916">
        <f t="shared" ref="N23" si="35">N17/N7-1</f>
        <v>0.54510382863748408</v>
      </c>
      <c r="O23" s="987" t="s">
        <v>58</v>
      </c>
      <c r="P23"/>
      <c r="Q23"/>
      <c r="R23"/>
      <c r="S23"/>
      <c r="T23"/>
      <c r="U23"/>
      <c r="V23"/>
      <c r="W23"/>
      <c r="X23"/>
    </row>
    <row r="24" spans="1:24" ht="17.25" customHeight="1">
      <c r="A24" s="1625" t="s">
        <v>621</v>
      </c>
      <c r="B24" s="357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</row>
    <row r="25" spans="1:24" ht="17.25" customHeight="1">
      <c r="A25" s="357"/>
      <c r="B25" s="186"/>
      <c r="C25" s="237"/>
      <c r="H25" s="134"/>
      <c r="I25" s="134"/>
      <c r="J25" s="1175"/>
      <c r="K25" s="134"/>
      <c r="L25" s="286"/>
    </row>
    <row r="26" spans="1:24" ht="17.25" customHeight="1">
      <c r="B26" s="186"/>
      <c r="C26" s="429"/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</row>
    <row r="27" spans="1:24" ht="17.25" customHeight="1">
      <c r="B27" s="186"/>
      <c r="C27" s="429"/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</row>
    <row r="28" spans="1:24" ht="17.25" customHeight="1">
      <c r="B28" s="186"/>
      <c r="C28" s="429"/>
      <c r="D28" s="429"/>
      <c r="E28" s="429"/>
      <c r="F28" s="429"/>
      <c r="G28" s="429"/>
      <c r="H28" s="429"/>
      <c r="I28" s="429"/>
      <c r="J28" s="429"/>
      <c r="K28" s="429"/>
      <c r="L28" s="429"/>
      <c r="M28" s="429"/>
      <c r="N28" s="429"/>
      <c r="O28" s="429"/>
    </row>
    <row r="29" spans="1:24"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</row>
    <row r="30" spans="1:24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</row>
    <row r="31" spans="1:24"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</row>
  </sheetData>
  <mergeCells count="25">
    <mergeCell ref="A20:A21"/>
    <mergeCell ref="A22:A23"/>
    <mergeCell ref="D4:E5"/>
    <mergeCell ref="F4:G5"/>
    <mergeCell ref="A13:B13"/>
    <mergeCell ref="A14:B14"/>
    <mergeCell ref="A15:B15"/>
    <mergeCell ref="A16:B16"/>
    <mergeCell ref="A17:B17"/>
    <mergeCell ref="A18:A19"/>
    <mergeCell ref="A7:B7"/>
    <mergeCell ref="A8:B8"/>
    <mergeCell ref="A9:B9"/>
    <mergeCell ref="A10:B10"/>
    <mergeCell ref="A11:B11"/>
    <mergeCell ref="A12:B12"/>
    <mergeCell ref="A3:B6"/>
    <mergeCell ref="C3:C5"/>
    <mergeCell ref="D3:G3"/>
    <mergeCell ref="H3:K3"/>
    <mergeCell ref="L3:O3"/>
    <mergeCell ref="H4:I5"/>
    <mergeCell ref="J4:K5"/>
    <mergeCell ref="L4:M5"/>
    <mergeCell ref="N4:O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O23" unlockedFormula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0"/>
  <dimension ref="A1:O24"/>
  <sheetViews>
    <sheetView zoomScaleNormal="100" workbookViewId="0"/>
  </sheetViews>
  <sheetFormatPr defaultRowHeight="15"/>
  <cols>
    <col min="1" max="1" width="17.85546875" customWidth="1"/>
    <col min="2" max="2" width="8.5703125" customWidth="1"/>
    <col min="3" max="6" width="8.5703125" style="314" customWidth="1"/>
    <col min="7" max="14" width="8.5703125" customWidth="1"/>
  </cols>
  <sheetData>
    <row r="1" spans="1:15" ht="17.25" customHeight="1">
      <c r="A1" s="247" t="s">
        <v>812</v>
      </c>
      <c r="B1" s="204"/>
      <c r="C1" s="309"/>
      <c r="D1" s="309"/>
      <c r="E1" s="309"/>
      <c r="F1" s="309"/>
      <c r="G1" s="204"/>
      <c r="H1" s="204"/>
      <c r="I1" s="204"/>
      <c r="J1" s="204"/>
      <c r="K1" s="204"/>
      <c r="L1" s="204"/>
      <c r="M1" s="204"/>
      <c r="N1" s="204"/>
      <c r="O1" s="790"/>
    </row>
    <row r="2" spans="1:15" ht="17.25" customHeight="1" thickBot="1">
      <c r="A2" s="517" t="s">
        <v>283</v>
      </c>
      <c r="B2" s="205"/>
      <c r="C2" s="310"/>
      <c r="D2" s="310"/>
      <c r="E2" s="310"/>
      <c r="F2" s="310"/>
      <c r="G2" s="205"/>
      <c r="H2" s="205"/>
      <c r="I2" s="205"/>
      <c r="J2" s="205"/>
      <c r="K2" s="205"/>
      <c r="L2" s="205"/>
      <c r="M2" s="205" t="s">
        <v>0</v>
      </c>
      <c r="N2" s="205"/>
    </row>
    <row r="3" spans="1:15" ht="17.25" customHeight="1">
      <c r="A3" s="1790" t="s">
        <v>280</v>
      </c>
      <c r="B3" s="1742" t="s">
        <v>76</v>
      </c>
      <c r="C3" s="1853" t="s">
        <v>576</v>
      </c>
      <c r="D3" s="1783"/>
      <c r="E3" s="1783"/>
      <c r="F3" s="1784"/>
      <c r="G3" s="1698" t="s">
        <v>594</v>
      </c>
      <c r="H3" s="1899"/>
      <c r="I3" s="1899"/>
      <c r="J3" s="1699"/>
      <c r="K3" s="1698" t="s">
        <v>611</v>
      </c>
      <c r="L3" s="1899"/>
      <c r="M3" s="1899"/>
      <c r="N3" s="1699"/>
    </row>
    <row r="4" spans="1:15" ht="9" customHeight="1">
      <c r="A4" s="1803"/>
      <c r="B4" s="1743"/>
      <c r="C4" s="1933" t="s">
        <v>7</v>
      </c>
      <c r="D4" s="1688"/>
      <c r="E4" s="1935" t="s">
        <v>218</v>
      </c>
      <c r="F4" s="1903"/>
      <c r="G4" s="1854" t="s">
        <v>219</v>
      </c>
      <c r="H4" s="1855"/>
      <c r="I4" s="1741" t="s">
        <v>220</v>
      </c>
      <c r="J4" s="1859"/>
      <c r="K4" s="1854" t="s">
        <v>602</v>
      </c>
      <c r="L4" s="1855"/>
      <c r="M4" s="1741" t="s">
        <v>603</v>
      </c>
      <c r="N4" s="1859"/>
    </row>
    <row r="5" spans="1:15" ht="9" customHeight="1">
      <c r="A5" s="1803"/>
      <c r="B5" s="1929"/>
      <c r="C5" s="1934"/>
      <c r="D5" s="1902"/>
      <c r="E5" s="1936"/>
      <c r="F5" s="1904"/>
      <c r="G5" s="1856"/>
      <c r="H5" s="1857"/>
      <c r="I5" s="1857"/>
      <c r="J5" s="1860"/>
      <c r="K5" s="1856"/>
      <c r="L5" s="1857"/>
      <c r="M5" s="1857"/>
      <c r="N5" s="1860"/>
    </row>
    <row r="6" spans="1:15" ht="17.25" customHeight="1" thickBot="1">
      <c r="A6" s="1793"/>
      <c r="B6" s="988" t="s">
        <v>224</v>
      </c>
      <c r="C6" s="979" t="s">
        <v>224</v>
      </c>
      <c r="D6" s="982" t="s">
        <v>388</v>
      </c>
      <c r="E6" s="983" t="s">
        <v>224</v>
      </c>
      <c r="F6" s="984" t="s">
        <v>388</v>
      </c>
      <c r="G6" s="979" t="s">
        <v>224</v>
      </c>
      <c r="H6" s="982" t="s">
        <v>388</v>
      </c>
      <c r="I6" s="983" t="s">
        <v>224</v>
      </c>
      <c r="J6" s="984" t="s">
        <v>388</v>
      </c>
      <c r="K6" s="979" t="s">
        <v>224</v>
      </c>
      <c r="L6" s="982" t="s">
        <v>388</v>
      </c>
      <c r="M6" s="983" t="s">
        <v>224</v>
      </c>
      <c r="N6" s="984" t="s">
        <v>388</v>
      </c>
    </row>
    <row r="7" spans="1:15" ht="17.25" customHeight="1">
      <c r="A7" s="298" t="s">
        <v>21</v>
      </c>
      <c r="B7" s="339">
        <v>952946</v>
      </c>
      <c r="C7" s="339">
        <v>462903</v>
      </c>
      <c r="D7" s="1510">
        <v>0.48575994862248228</v>
      </c>
      <c r="E7" s="341">
        <v>490043</v>
      </c>
      <c r="F7" s="398">
        <v>0.51424005137751772</v>
      </c>
      <c r="G7" s="339">
        <v>926419</v>
      </c>
      <c r="H7" s="395">
        <v>0.97216316559385318</v>
      </c>
      <c r="I7" s="341">
        <v>26527</v>
      </c>
      <c r="J7" s="398">
        <v>2.7836834406146833E-2</v>
      </c>
      <c r="K7" s="339">
        <v>842006</v>
      </c>
      <c r="L7" s="395">
        <v>0.88358207075741957</v>
      </c>
      <c r="M7" s="341">
        <v>110940</v>
      </c>
      <c r="N7" s="398">
        <v>0.11641792924258038</v>
      </c>
    </row>
    <row r="8" spans="1:15" ht="17.25" customHeight="1">
      <c r="A8" s="242" t="s">
        <v>22</v>
      </c>
      <c r="B8" s="236">
        <v>108638</v>
      </c>
      <c r="C8" s="236">
        <v>52791</v>
      </c>
      <c r="D8" s="1511">
        <v>0.48593493989211878</v>
      </c>
      <c r="E8" s="257">
        <v>55847</v>
      </c>
      <c r="F8" s="399">
        <v>0.51406506010788122</v>
      </c>
      <c r="G8" s="236">
        <v>98981</v>
      </c>
      <c r="H8" s="396">
        <v>0.91110845192289991</v>
      </c>
      <c r="I8" s="255">
        <v>9657</v>
      </c>
      <c r="J8" s="399">
        <v>8.8891548077100091E-2</v>
      </c>
      <c r="K8" s="236">
        <v>97881</v>
      </c>
      <c r="L8" s="396">
        <v>0.90098308142638861</v>
      </c>
      <c r="M8" s="255">
        <v>10757</v>
      </c>
      <c r="N8" s="399">
        <v>9.9016918573611445E-2</v>
      </c>
    </row>
    <row r="9" spans="1:15" ht="17.25" customHeight="1">
      <c r="A9" s="242" t="s">
        <v>23</v>
      </c>
      <c r="B9" s="236">
        <v>133141</v>
      </c>
      <c r="C9" s="236">
        <v>64698</v>
      </c>
      <c r="D9" s="1511">
        <v>0.48593596262608812</v>
      </c>
      <c r="E9" s="257">
        <v>68443</v>
      </c>
      <c r="F9" s="399">
        <v>0.51406403737391182</v>
      </c>
      <c r="G9" s="236">
        <v>129563</v>
      </c>
      <c r="H9" s="396">
        <v>0.97312623459340097</v>
      </c>
      <c r="I9" s="255">
        <v>3578</v>
      </c>
      <c r="J9" s="399">
        <v>2.6873765406599019E-2</v>
      </c>
      <c r="K9" s="236">
        <v>118316</v>
      </c>
      <c r="L9" s="396">
        <v>0.88865188033738673</v>
      </c>
      <c r="M9" s="255">
        <v>14825</v>
      </c>
      <c r="N9" s="399">
        <v>0.11134811966261332</v>
      </c>
    </row>
    <row r="10" spans="1:15" ht="17.25" customHeight="1">
      <c r="A10" s="242" t="s">
        <v>24</v>
      </c>
      <c r="B10" s="236">
        <v>57646</v>
      </c>
      <c r="C10" s="236">
        <v>27899</v>
      </c>
      <c r="D10" s="1511">
        <v>0.4839711341636887</v>
      </c>
      <c r="E10" s="257">
        <v>29747</v>
      </c>
      <c r="F10" s="399">
        <v>0.51602886583631125</v>
      </c>
      <c r="G10" s="236">
        <v>56607</v>
      </c>
      <c r="H10" s="396">
        <v>0.98197619956284909</v>
      </c>
      <c r="I10" s="255">
        <v>1039</v>
      </c>
      <c r="J10" s="399">
        <v>1.8023800437150888E-2</v>
      </c>
      <c r="K10" s="236">
        <v>52700</v>
      </c>
      <c r="L10" s="396">
        <v>0.91420046490649831</v>
      </c>
      <c r="M10" s="255">
        <v>4946</v>
      </c>
      <c r="N10" s="399">
        <v>8.5799535093501716E-2</v>
      </c>
    </row>
    <row r="11" spans="1:15" ht="17.25" customHeight="1">
      <c r="A11" s="242" t="s">
        <v>25</v>
      </c>
      <c r="B11" s="236">
        <v>51990</v>
      </c>
      <c r="C11" s="236">
        <v>25458</v>
      </c>
      <c r="D11" s="1511">
        <v>0.48967109059434505</v>
      </c>
      <c r="E11" s="257">
        <v>26532</v>
      </c>
      <c r="F11" s="399">
        <v>0.5103289094056549</v>
      </c>
      <c r="G11" s="236">
        <v>49786</v>
      </c>
      <c r="H11" s="396">
        <v>0.95760723216003074</v>
      </c>
      <c r="I11" s="255">
        <v>2204</v>
      </c>
      <c r="J11" s="399">
        <v>4.2392767839969224E-2</v>
      </c>
      <c r="K11" s="236">
        <v>45920</v>
      </c>
      <c r="L11" s="396">
        <v>0.88324677822658204</v>
      </c>
      <c r="M11" s="255">
        <v>6070</v>
      </c>
      <c r="N11" s="399">
        <v>0.11675322177341796</v>
      </c>
    </row>
    <row r="12" spans="1:15" ht="17.25" customHeight="1">
      <c r="A12" s="242" t="s">
        <v>26</v>
      </c>
      <c r="B12" s="236">
        <v>25167</v>
      </c>
      <c r="C12" s="236">
        <v>12128</v>
      </c>
      <c r="D12" s="1511">
        <v>0.48190090197480828</v>
      </c>
      <c r="E12" s="257">
        <v>13039</v>
      </c>
      <c r="F12" s="399">
        <v>0.51809909802519172</v>
      </c>
      <c r="G12" s="236">
        <v>24039</v>
      </c>
      <c r="H12" s="396">
        <v>0.95517940159732984</v>
      </c>
      <c r="I12" s="255">
        <v>1128</v>
      </c>
      <c r="J12" s="399">
        <v>4.4820598402670164E-2</v>
      </c>
      <c r="K12" s="236">
        <v>21254</v>
      </c>
      <c r="L12" s="396">
        <v>0.84451861564747488</v>
      </c>
      <c r="M12" s="255">
        <v>3913</v>
      </c>
      <c r="N12" s="399">
        <v>0.15548138435252512</v>
      </c>
    </row>
    <row r="13" spans="1:15" ht="17.25" customHeight="1">
      <c r="A13" s="242" t="s">
        <v>27</v>
      </c>
      <c r="B13" s="236">
        <v>76107</v>
      </c>
      <c r="C13" s="236">
        <v>36958</v>
      </c>
      <c r="D13" s="1511">
        <v>0.48560579184569092</v>
      </c>
      <c r="E13" s="257">
        <v>39149</v>
      </c>
      <c r="F13" s="399">
        <v>0.51439420815430903</v>
      </c>
      <c r="G13" s="236">
        <v>74431</v>
      </c>
      <c r="H13" s="396">
        <v>0.97797837255442999</v>
      </c>
      <c r="I13" s="255">
        <v>1676</v>
      </c>
      <c r="J13" s="399">
        <v>2.2021627445570052E-2</v>
      </c>
      <c r="K13" s="236">
        <v>65708</v>
      </c>
      <c r="L13" s="396">
        <v>0.86336342254983112</v>
      </c>
      <c r="M13" s="255">
        <v>10399</v>
      </c>
      <c r="N13" s="399">
        <v>0.13663657745016883</v>
      </c>
    </row>
    <row r="14" spans="1:15" ht="17.25" customHeight="1">
      <c r="A14" s="242" t="s">
        <v>28</v>
      </c>
      <c r="B14" s="236">
        <v>41663</v>
      </c>
      <c r="C14" s="236">
        <v>20340</v>
      </c>
      <c r="D14" s="1511">
        <v>0.48820296186064371</v>
      </c>
      <c r="E14" s="257">
        <v>21323</v>
      </c>
      <c r="F14" s="399">
        <v>0.51179703813935629</v>
      </c>
      <c r="G14" s="236">
        <v>40497</v>
      </c>
      <c r="H14" s="396">
        <v>0.97201353719127281</v>
      </c>
      <c r="I14" s="255">
        <v>1166</v>
      </c>
      <c r="J14" s="399">
        <v>2.7986462808727169E-2</v>
      </c>
      <c r="K14" s="236">
        <v>36414</v>
      </c>
      <c r="L14" s="396">
        <v>0.87401291313635598</v>
      </c>
      <c r="M14" s="255">
        <v>5249</v>
      </c>
      <c r="N14" s="399">
        <v>0.12598708686364399</v>
      </c>
    </row>
    <row r="15" spans="1:15" ht="17.25" customHeight="1">
      <c r="A15" s="242" t="s">
        <v>29</v>
      </c>
      <c r="B15" s="236">
        <v>49725</v>
      </c>
      <c r="C15" s="236">
        <v>23973</v>
      </c>
      <c r="D15" s="1511">
        <v>0.48211161387631973</v>
      </c>
      <c r="E15" s="257">
        <v>25752</v>
      </c>
      <c r="F15" s="399">
        <v>0.51788838612368027</v>
      </c>
      <c r="G15" s="236">
        <v>48908</v>
      </c>
      <c r="H15" s="396">
        <v>0.98356963298139766</v>
      </c>
      <c r="I15" s="255">
        <v>817</v>
      </c>
      <c r="J15" s="399">
        <v>1.6430367018602312E-2</v>
      </c>
      <c r="K15" s="236">
        <v>43235</v>
      </c>
      <c r="L15" s="396">
        <v>0.86948215183509303</v>
      </c>
      <c r="M15" s="255">
        <v>6490</v>
      </c>
      <c r="N15" s="399">
        <v>0.130517848164907</v>
      </c>
    </row>
    <row r="16" spans="1:15" ht="17.25" customHeight="1">
      <c r="A16" s="242" t="s">
        <v>30</v>
      </c>
      <c r="B16" s="236">
        <v>47028</v>
      </c>
      <c r="C16" s="236">
        <v>22860</v>
      </c>
      <c r="D16" s="1511">
        <v>0.48609339117121714</v>
      </c>
      <c r="E16" s="257">
        <v>24168</v>
      </c>
      <c r="F16" s="399">
        <v>0.51390660882878281</v>
      </c>
      <c r="G16" s="236">
        <v>46242</v>
      </c>
      <c r="H16" s="396">
        <v>0.98328655269201326</v>
      </c>
      <c r="I16" s="255">
        <v>786</v>
      </c>
      <c r="J16" s="399">
        <v>1.6713447307986733E-2</v>
      </c>
      <c r="K16" s="236">
        <v>41968</v>
      </c>
      <c r="L16" s="396">
        <v>0.89240452496385136</v>
      </c>
      <c r="M16" s="255">
        <v>5060</v>
      </c>
      <c r="N16" s="399">
        <v>0.10759547503614868</v>
      </c>
    </row>
    <row r="17" spans="1:14" ht="17.25" customHeight="1">
      <c r="A17" s="242" t="s">
        <v>31</v>
      </c>
      <c r="B17" s="236">
        <v>45179</v>
      </c>
      <c r="C17" s="236">
        <v>21865</v>
      </c>
      <c r="D17" s="1511">
        <v>0.48396378848580091</v>
      </c>
      <c r="E17" s="257">
        <v>23314</v>
      </c>
      <c r="F17" s="399">
        <v>0.51603621151419909</v>
      </c>
      <c r="G17" s="236">
        <v>44615</v>
      </c>
      <c r="H17" s="396">
        <v>0.98751632395582023</v>
      </c>
      <c r="I17" s="255">
        <v>564</v>
      </c>
      <c r="J17" s="399">
        <v>1.2483676044179819E-2</v>
      </c>
      <c r="K17" s="236">
        <v>40096</v>
      </c>
      <c r="L17" s="396">
        <v>0.88749197636069854</v>
      </c>
      <c r="M17" s="255">
        <v>5083</v>
      </c>
      <c r="N17" s="399">
        <v>0.11250802363930144</v>
      </c>
    </row>
    <row r="18" spans="1:14" ht="17.25" customHeight="1">
      <c r="A18" s="242" t="s">
        <v>32</v>
      </c>
      <c r="B18" s="236">
        <v>105272</v>
      </c>
      <c r="C18" s="236">
        <v>51263</v>
      </c>
      <c r="D18" s="1511">
        <v>0.48695759556197277</v>
      </c>
      <c r="E18" s="257">
        <v>54009</v>
      </c>
      <c r="F18" s="399">
        <v>0.51304240443802718</v>
      </c>
      <c r="G18" s="236">
        <v>103250</v>
      </c>
      <c r="H18" s="396">
        <v>0.98079261342047264</v>
      </c>
      <c r="I18" s="255">
        <v>2022</v>
      </c>
      <c r="J18" s="399">
        <v>1.9207386579527318E-2</v>
      </c>
      <c r="K18" s="236">
        <v>93291</v>
      </c>
      <c r="L18" s="396">
        <v>0.88619006003495704</v>
      </c>
      <c r="M18" s="255">
        <v>11981</v>
      </c>
      <c r="N18" s="399">
        <v>0.11380993996504293</v>
      </c>
    </row>
    <row r="19" spans="1:14" ht="17.25" customHeight="1">
      <c r="A19" s="242" t="s">
        <v>33</v>
      </c>
      <c r="B19" s="236">
        <v>55684</v>
      </c>
      <c r="C19" s="236">
        <v>27170</v>
      </c>
      <c r="D19" s="1511">
        <v>0.48793190144386178</v>
      </c>
      <c r="E19" s="257">
        <v>28514</v>
      </c>
      <c r="F19" s="399">
        <v>0.51206809855613822</v>
      </c>
      <c r="G19" s="236">
        <v>55193</v>
      </c>
      <c r="H19" s="396">
        <v>0.99118238632282163</v>
      </c>
      <c r="I19" s="255">
        <v>491</v>
      </c>
      <c r="J19" s="399">
        <v>8.8176136771783639E-3</v>
      </c>
      <c r="K19" s="236">
        <v>48478</v>
      </c>
      <c r="L19" s="396">
        <v>0.87059119316141087</v>
      </c>
      <c r="M19" s="255">
        <v>7206</v>
      </c>
      <c r="N19" s="399">
        <v>0.12940880683858919</v>
      </c>
    </row>
    <row r="20" spans="1:14" ht="17.25" customHeight="1">
      <c r="A20" s="242" t="s">
        <v>34</v>
      </c>
      <c r="B20" s="236">
        <v>50760</v>
      </c>
      <c r="C20" s="236">
        <v>24642</v>
      </c>
      <c r="D20" s="1511">
        <v>0.48546099290780143</v>
      </c>
      <c r="E20" s="257">
        <v>26118</v>
      </c>
      <c r="F20" s="399">
        <v>0.51453900709219857</v>
      </c>
      <c r="G20" s="236">
        <v>50317</v>
      </c>
      <c r="H20" s="396">
        <v>0.99127265563435774</v>
      </c>
      <c r="I20" s="255">
        <v>443</v>
      </c>
      <c r="J20" s="399">
        <v>8.7273443656422384E-3</v>
      </c>
      <c r="K20" s="236">
        <v>44652</v>
      </c>
      <c r="L20" s="396">
        <v>0.87966903073286051</v>
      </c>
      <c r="M20" s="255">
        <v>6108</v>
      </c>
      <c r="N20" s="399">
        <v>0.12033096926713947</v>
      </c>
    </row>
    <row r="21" spans="1:14" ht="17.25" customHeight="1" thickBot="1">
      <c r="A21" s="243" t="s">
        <v>35</v>
      </c>
      <c r="B21" s="262">
        <v>104946</v>
      </c>
      <c r="C21" s="262">
        <v>50858</v>
      </c>
      <c r="D21" s="1512">
        <v>0.4846111333447678</v>
      </c>
      <c r="E21" s="211">
        <v>54088</v>
      </c>
      <c r="F21" s="400">
        <v>0.5153888666552322</v>
      </c>
      <c r="G21" s="262">
        <v>103990</v>
      </c>
      <c r="H21" s="397">
        <v>0.99089055323690278</v>
      </c>
      <c r="I21" s="342">
        <v>956</v>
      </c>
      <c r="J21" s="400">
        <v>9.1094467630972124E-3</v>
      </c>
      <c r="K21" s="262">
        <v>92093</v>
      </c>
      <c r="L21" s="397">
        <v>0.87752749032835931</v>
      </c>
      <c r="M21" s="342">
        <v>12853</v>
      </c>
      <c r="N21" s="400">
        <v>0.12247250967164065</v>
      </c>
    </row>
    <row r="22" spans="1:14" ht="17.25" customHeight="1">
      <c r="A22" s="1625" t="s">
        <v>620</v>
      </c>
      <c r="B22" s="357"/>
      <c r="C22" s="286"/>
      <c r="D22" s="286"/>
      <c r="E22" s="286"/>
      <c r="F22" s="286"/>
      <c r="G22" s="206"/>
      <c r="H22" s="206"/>
      <c r="I22" s="206"/>
      <c r="J22" s="206"/>
      <c r="K22" s="206"/>
      <c r="L22" s="206"/>
      <c r="M22" s="206"/>
      <c r="N22" s="206"/>
    </row>
    <row r="23" spans="1:14" ht="17.25" customHeight="1">
      <c r="A23" s="357"/>
      <c r="B23" s="357"/>
    </row>
    <row r="24" spans="1:14"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</row>
  </sheetData>
  <mergeCells count="11">
    <mergeCell ref="E4:F5"/>
    <mergeCell ref="K4:L5"/>
    <mergeCell ref="A3:A6"/>
    <mergeCell ref="M4:N5"/>
    <mergeCell ref="B3:B5"/>
    <mergeCell ref="G3:J3"/>
    <mergeCell ref="K3:N3"/>
    <mergeCell ref="G4:H5"/>
    <mergeCell ref="I4:J5"/>
    <mergeCell ref="C3:F3"/>
    <mergeCell ref="C4:D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6"/>
  <dimension ref="A1:R30"/>
  <sheetViews>
    <sheetView zoomScaleNormal="100" workbookViewId="0"/>
  </sheetViews>
  <sheetFormatPr defaultRowHeight="15"/>
  <cols>
    <col min="1" max="1" width="12.85546875" customWidth="1"/>
    <col min="2" max="2" width="5.7109375" customWidth="1"/>
    <col min="3" max="13" width="10" customWidth="1"/>
  </cols>
  <sheetData>
    <row r="1" spans="1:18" ht="17.25" customHeight="1">
      <c r="A1" s="247" t="s">
        <v>813</v>
      </c>
      <c r="B1" s="207"/>
      <c r="C1" s="208"/>
      <c r="D1" s="208"/>
      <c r="E1" s="208"/>
      <c r="F1" s="208"/>
      <c r="G1" s="208"/>
      <c r="H1" s="208"/>
      <c r="I1" s="208"/>
      <c r="J1" s="208"/>
      <c r="K1" s="790"/>
      <c r="L1" s="208"/>
      <c r="M1" s="208"/>
    </row>
    <row r="2" spans="1:18" ht="17.25" customHeight="1" thickBot="1">
      <c r="A2" s="517" t="s">
        <v>283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8" ht="9" customHeight="1">
      <c r="A3" s="1698" t="s">
        <v>288</v>
      </c>
      <c r="B3" s="1699"/>
      <c r="C3" s="1915" t="s">
        <v>76</v>
      </c>
      <c r="D3" s="1940" t="s">
        <v>595</v>
      </c>
      <c r="E3" s="1899"/>
      <c r="F3" s="1899"/>
      <c r="G3" s="1899"/>
      <c r="H3" s="1899"/>
      <c r="I3" s="1899"/>
      <c r="J3" s="1899"/>
      <c r="K3" s="1899"/>
      <c r="L3" s="1899"/>
      <c r="M3" s="1699"/>
    </row>
    <row r="4" spans="1:18" ht="9" customHeight="1">
      <c r="A4" s="1700"/>
      <c r="B4" s="1701"/>
      <c r="C4" s="1939"/>
      <c r="D4" s="1936"/>
      <c r="E4" s="1936"/>
      <c r="F4" s="1936"/>
      <c r="G4" s="1936"/>
      <c r="H4" s="1936"/>
      <c r="I4" s="1936"/>
      <c r="J4" s="1936"/>
      <c r="K4" s="1936"/>
      <c r="L4" s="1936"/>
      <c r="M4" s="1904"/>
    </row>
    <row r="5" spans="1:18" ht="17.25" customHeight="1">
      <c r="A5" s="1700"/>
      <c r="B5" s="1701"/>
      <c r="C5" s="1939"/>
      <c r="D5" s="1777" t="s">
        <v>301</v>
      </c>
      <c r="E5" s="1777" t="s">
        <v>302</v>
      </c>
      <c r="F5" s="1777" t="s">
        <v>303</v>
      </c>
      <c r="G5" s="1777" t="s">
        <v>304</v>
      </c>
      <c r="H5" s="1777" t="s">
        <v>305</v>
      </c>
      <c r="I5" s="1777" t="s">
        <v>306</v>
      </c>
      <c r="J5" s="1777" t="s">
        <v>307</v>
      </c>
      <c r="K5" s="1777" t="s">
        <v>308</v>
      </c>
      <c r="L5" s="1777" t="s">
        <v>309</v>
      </c>
      <c r="M5" s="1937" t="s">
        <v>310</v>
      </c>
    </row>
    <row r="6" spans="1:18" ht="17.25" customHeight="1" thickBot="1">
      <c r="A6" s="1700"/>
      <c r="B6" s="1701"/>
      <c r="C6" s="1789"/>
      <c r="D6" s="1778"/>
      <c r="E6" s="1778"/>
      <c r="F6" s="1778"/>
      <c r="G6" s="1778"/>
      <c r="H6" s="1778"/>
      <c r="I6" s="1778"/>
      <c r="J6" s="1778"/>
      <c r="K6" s="1778"/>
      <c r="L6" s="1778"/>
      <c r="M6" s="1938"/>
    </row>
    <row r="7" spans="1:18" ht="17.25" customHeight="1">
      <c r="A7" s="1714" t="s">
        <v>11</v>
      </c>
      <c r="B7" s="1715"/>
      <c r="C7" s="255">
        <v>794459</v>
      </c>
      <c r="D7" s="257">
        <v>94804</v>
      </c>
      <c r="E7" s="256">
        <v>92253</v>
      </c>
      <c r="F7" s="256">
        <v>90919</v>
      </c>
      <c r="G7" s="256">
        <v>91084</v>
      </c>
      <c r="H7" s="256">
        <v>91020</v>
      </c>
      <c r="I7" s="256">
        <v>82149</v>
      </c>
      <c r="J7" s="256">
        <v>83173</v>
      </c>
      <c r="K7" s="256">
        <v>84098</v>
      </c>
      <c r="L7" s="256">
        <v>84306</v>
      </c>
      <c r="M7" s="553">
        <v>653</v>
      </c>
    </row>
    <row r="8" spans="1:18" ht="17.25" customHeight="1">
      <c r="A8" s="1704" t="s">
        <v>12</v>
      </c>
      <c r="B8" s="1705"/>
      <c r="C8" s="257">
        <v>789486</v>
      </c>
      <c r="D8" s="257">
        <v>96517</v>
      </c>
      <c r="E8" s="256">
        <v>93561</v>
      </c>
      <c r="F8" s="256">
        <v>92131</v>
      </c>
      <c r="G8" s="256">
        <v>90883</v>
      </c>
      <c r="H8" s="256">
        <v>91090</v>
      </c>
      <c r="I8" s="256">
        <v>82830</v>
      </c>
      <c r="J8" s="256">
        <v>82061</v>
      </c>
      <c r="K8" s="256">
        <v>80415</v>
      </c>
      <c r="L8" s="256">
        <v>79302</v>
      </c>
      <c r="M8" s="553">
        <v>696</v>
      </c>
    </row>
    <row r="9" spans="1:18" ht="17.25" customHeight="1">
      <c r="A9" s="1704" t="s">
        <v>13</v>
      </c>
      <c r="B9" s="1705"/>
      <c r="C9" s="257">
        <v>794642</v>
      </c>
      <c r="D9" s="257">
        <v>101583</v>
      </c>
      <c r="E9" s="256">
        <v>95316</v>
      </c>
      <c r="F9" s="256">
        <v>93561</v>
      </c>
      <c r="G9" s="256">
        <v>92102</v>
      </c>
      <c r="H9" s="256">
        <v>90894</v>
      </c>
      <c r="I9" s="256">
        <v>82726</v>
      </c>
      <c r="J9" s="256">
        <v>82573</v>
      </c>
      <c r="K9" s="256">
        <v>79379</v>
      </c>
      <c r="L9" s="256">
        <v>75750</v>
      </c>
      <c r="M9" s="553">
        <v>758</v>
      </c>
    </row>
    <row r="10" spans="1:18" ht="17.25" customHeight="1">
      <c r="A10" s="1704" t="s">
        <v>14</v>
      </c>
      <c r="B10" s="1705"/>
      <c r="C10" s="257">
        <v>807950</v>
      </c>
      <c r="D10" s="257">
        <v>106698</v>
      </c>
      <c r="E10" s="256">
        <v>100276</v>
      </c>
      <c r="F10" s="256">
        <v>94942</v>
      </c>
      <c r="G10" s="256">
        <v>93442</v>
      </c>
      <c r="H10" s="256">
        <v>91996</v>
      </c>
      <c r="I10" s="256">
        <v>82875</v>
      </c>
      <c r="J10" s="256">
        <v>82299</v>
      </c>
      <c r="K10" s="256">
        <v>79830</v>
      </c>
      <c r="L10" s="256">
        <v>74832</v>
      </c>
      <c r="M10" s="553">
        <v>760</v>
      </c>
    </row>
    <row r="11" spans="1:18" ht="17.25" customHeight="1">
      <c r="A11" s="1704" t="s">
        <v>15</v>
      </c>
      <c r="B11" s="1705"/>
      <c r="C11" s="257">
        <v>827654</v>
      </c>
      <c r="D11" s="257">
        <v>111880</v>
      </c>
      <c r="E11" s="256">
        <v>105279</v>
      </c>
      <c r="F11" s="256">
        <v>99903</v>
      </c>
      <c r="G11" s="256">
        <v>94878</v>
      </c>
      <c r="H11" s="256">
        <v>93293</v>
      </c>
      <c r="I11" s="256">
        <v>83729</v>
      </c>
      <c r="J11" s="256">
        <v>82543</v>
      </c>
      <c r="K11" s="256">
        <v>79694</v>
      </c>
      <c r="L11" s="256">
        <v>75652</v>
      </c>
      <c r="M11" s="553">
        <v>803</v>
      </c>
    </row>
    <row r="12" spans="1:18" ht="17.25" customHeight="1">
      <c r="A12" s="1704" t="s">
        <v>16</v>
      </c>
      <c r="B12" s="1705"/>
      <c r="C12" s="257">
        <v>854137</v>
      </c>
      <c r="D12" s="257">
        <v>118549</v>
      </c>
      <c r="E12" s="256">
        <v>110428</v>
      </c>
      <c r="F12" s="256">
        <v>105139</v>
      </c>
      <c r="G12" s="256">
        <v>99879</v>
      </c>
      <c r="H12" s="256">
        <v>94901</v>
      </c>
      <c r="I12" s="256">
        <v>85314</v>
      </c>
      <c r="J12" s="256">
        <v>83418</v>
      </c>
      <c r="K12" s="256">
        <v>79839</v>
      </c>
      <c r="L12" s="256">
        <v>75501</v>
      </c>
      <c r="M12" s="553">
        <v>1169</v>
      </c>
    </row>
    <row r="13" spans="1:18" ht="17.25" customHeight="1">
      <c r="A13" s="1704" t="s">
        <v>17</v>
      </c>
      <c r="B13" s="1705"/>
      <c r="C13" s="257">
        <v>880251</v>
      </c>
      <c r="D13" s="257">
        <v>118011</v>
      </c>
      <c r="E13" s="257">
        <v>117139</v>
      </c>
      <c r="F13" s="257">
        <v>110319</v>
      </c>
      <c r="G13" s="257">
        <v>105176</v>
      </c>
      <c r="H13" s="257">
        <v>100083</v>
      </c>
      <c r="I13" s="257">
        <v>86880</v>
      </c>
      <c r="J13" s="257">
        <v>85115</v>
      </c>
      <c r="K13" s="257">
        <v>80656</v>
      </c>
      <c r="L13" s="257">
        <v>75773</v>
      </c>
      <c r="M13" s="320">
        <v>1099</v>
      </c>
    </row>
    <row r="14" spans="1:18" ht="17.25" customHeight="1">
      <c r="A14" s="1704" t="s">
        <v>18</v>
      </c>
      <c r="B14" s="1705"/>
      <c r="C14" s="257">
        <v>906188</v>
      </c>
      <c r="D14" s="257">
        <v>118335</v>
      </c>
      <c r="E14" s="257">
        <v>116916</v>
      </c>
      <c r="F14" s="257">
        <v>117110</v>
      </c>
      <c r="G14" s="257">
        <v>110427</v>
      </c>
      <c r="H14" s="257">
        <v>105363</v>
      </c>
      <c r="I14" s="257">
        <v>91751</v>
      </c>
      <c r="J14" s="257">
        <v>86726</v>
      </c>
      <c r="K14" s="257">
        <v>81975</v>
      </c>
      <c r="L14" s="257">
        <v>76592</v>
      </c>
      <c r="M14" s="320">
        <v>993</v>
      </c>
    </row>
    <row r="15" spans="1:18" ht="17.25" customHeight="1">
      <c r="A15" s="1704" t="s">
        <v>217</v>
      </c>
      <c r="B15" s="1705"/>
      <c r="C15" s="257">
        <v>926108</v>
      </c>
      <c r="D15" s="257">
        <v>113042</v>
      </c>
      <c r="E15" s="257">
        <v>117062</v>
      </c>
      <c r="F15" s="257">
        <v>116862</v>
      </c>
      <c r="G15" s="257">
        <v>117320</v>
      </c>
      <c r="H15" s="257">
        <v>110606</v>
      </c>
      <c r="I15" s="257">
        <v>96973</v>
      </c>
      <c r="J15" s="257">
        <v>91626</v>
      </c>
      <c r="K15" s="257">
        <v>83728</v>
      </c>
      <c r="L15" s="257">
        <v>77861</v>
      </c>
      <c r="M15" s="320">
        <v>1028</v>
      </c>
    </row>
    <row r="16" spans="1:18" s="314" customFormat="1" ht="17.25" customHeight="1">
      <c r="A16" s="1704" t="s">
        <v>278</v>
      </c>
      <c r="B16" s="1705"/>
      <c r="C16" s="257">
        <v>940928</v>
      </c>
      <c r="D16" s="257">
        <v>109209</v>
      </c>
      <c r="E16" s="257">
        <v>111950</v>
      </c>
      <c r="F16" s="257">
        <v>117044</v>
      </c>
      <c r="G16" s="257">
        <v>116992</v>
      </c>
      <c r="H16" s="257">
        <v>117431</v>
      </c>
      <c r="I16" s="257">
        <v>102415</v>
      </c>
      <c r="J16" s="257">
        <v>96745</v>
      </c>
      <c r="K16" s="257">
        <v>88509</v>
      </c>
      <c r="L16" s="257">
        <v>79703</v>
      </c>
      <c r="M16" s="320">
        <v>930</v>
      </c>
      <c r="N16"/>
      <c r="O16"/>
      <c r="P16"/>
      <c r="Q16"/>
      <c r="R16"/>
    </row>
    <row r="17" spans="1:13" ht="17.25" customHeight="1" thickBot="1">
      <c r="A17" s="1710" t="s">
        <v>601</v>
      </c>
      <c r="B17" s="1711"/>
      <c r="C17" s="211">
        <v>952946</v>
      </c>
      <c r="D17" s="211">
        <v>107738</v>
      </c>
      <c r="E17" s="211">
        <v>108228</v>
      </c>
      <c r="F17" s="211">
        <v>112081</v>
      </c>
      <c r="G17" s="211">
        <v>117246</v>
      </c>
      <c r="H17" s="211">
        <v>117215</v>
      </c>
      <c r="I17" s="211">
        <v>109210</v>
      </c>
      <c r="J17" s="211">
        <v>102143</v>
      </c>
      <c r="K17" s="211">
        <v>93763</v>
      </c>
      <c r="L17" s="211">
        <v>84352</v>
      </c>
      <c r="M17" s="348">
        <v>970</v>
      </c>
    </row>
    <row r="18" spans="1:13" ht="17.25" customHeight="1">
      <c r="A18" s="1694" t="s">
        <v>960</v>
      </c>
      <c r="B18" s="884" t="s">
        <v>281</v>
      </c>
      <c r="C18" s="874">
        <f>C17-C16</f>
        <v>12018</v>
      </c>
      <c r="D18" s="930">
        <f t="shared" ref="D18:M18" si="0">D17-D16</f>
        <v>-1471</v>
      </c>
      <c r="E18" s="875">
        <f t="shared" si="0"/>
        <v>-3722</v>
      </c>
      <c r="F18" s="875">
        <f t="shared" si="0"/>
        <v>-4963</v>
      </c>
      <c r="G18" s="875">
        <f t="shared" si="0"/>
        <v>254</v>
      </c>
      <c r="H18" s="875">
        <f t="shared" si="0"/>
        <v>-216</v>
      </c>
      <c r="I18" s="875">
        <f t="shared" si="0"/>
        <v>6795</v>
      </c>
      <c r="J18" s="875">
        <f t="shared" si="0"/>
        <v>5398</v>
      </c>
      <c r="K18" s="875">
        <f t="shared" si="0"/>
        <v>5254</v>
      </c>
      <c r="L18" s="875">
        <f t="shared" si="0"/>
        <v>4649</v>
      </c>
      <c r="M18" s="876">
        <f t="shared" si="0"/>
        <v>40</v>
      </c>
    </row>
    <row r="19" spans="1:13" ht="17.25" customHeight="1">
      <c r="A19" s="1695"/>
      <c r="B19" s="878" t="s">
        <v>282</v>
      </c>
      <c r="C19" s="881">
        <f>C17/C16-1</f>
        <v>1.2772496939192024E-2</v>
      </c>
      <c r="D19" s="942">
        <f t="shared" ref="D19:M19" si="1">D17/D16-1</f>
        <v>-1.3469585839994913E-2</v>
      </c>
      <c r="E19" s="882">
        <f t="shared" si="1"/>
        <v>-3.324698526127734E-2</v>
      </c>
      <c r="F19" s="882">
        <f t="shared" si="1"/>
        <v>-4.2402857045213738E-2</v>
      </c>
      <c r="G19" s="882">
        <f t="shared" si="1"/>
        <v>2.1710886214441061E-3</v>
      </c>
      <c r="H19" s="882">
        <f t="shared" si="1"/>
        <v>-1.8393780177295982E-3</v>
      </c>
      <c r="I19" s="882">
        <f t="shared" si="1"/>
        <v>6.6347702973197364E-2</v>
      </c>
      <c r="J19" s="882">
        <f t="shared" si="1"/>
        <v>5.5796165176494883E-2</v>
      </c>
      <c r="K19" s="882">
        <f t="shared" si="1"/>
        <v>5.936119490673275E-2</v>
      </c>
      <c r="L19" s="882">
        <f t="shared" si="1"/>
        <v>5.8329046585448463E-2</v>
      </c>
      <c r="M19" s="883">
        <f t="shared" si="1"/>
        <v>4.3010752688172005E-2</v>
      </c>
    </row>
    <row r="20" spans="1:13" ht="17.25" customHeight="1">
      <c r="A20" s="1696" t="s">
        <v>961</v>
      </c>
      <c r="B20" s="896" t="s">
        <v>281</v>
      </c>
      <c r="C20" s="899">
        <f>C17-C12</f>
        <v>98809</v>
      </c>
      <c r="D20" s="938">
        <f t="shared" ref="D20:M20" si="2">D17-D12</f>
        <v>-10811</v>
      </c>
      <c r="E20" s="900">
        <f t="shared" si="2"/>
        <v>-2200</v>
      </c>
      <c r="F20" s="900">
        <f t="shared" si="2"/>
        <v>6942</v>
      </c>
      <c r="G20" s="900">
        <f t="shared" si="2"/>
        <v>17367</v>
      </c>
      <c r="H20" s="900">
        <f t="shared" si="2"/>
        <v>22314</v>
      </c>
      <c r="I20" s="900">
        <f t="shared" si="2"/>
        <v>23896</v>
      </c>
      <c r="J20" s="900">
        <f t="shared" si="2"/>
        <v>18725</v>
      </c>
      <c r="K20" s="900">
        <f t="shared" si="2"/>
        <v>13924</v>
      </c>
      <c r="L20" s="900">
        <f t="shared" si="2"/>
        <v>8851</v>
      </c>
      <c r="M20" s="901">
        <f t="shared" si="2"/>
        <v>-199</v>
      </c>
    </row>
    <row r="21" spans="1:13" ht="17.25" customHeight="1">
      <c r="A21" s="1695"/>
      <c r="B21" s="878" t="s">
        <v>282</v>
      </c>
      <c r="C21" s="881">
        <f>C17/C12-1</f>
        <v>0.1156828471310809</v>
      </c>
      <c r="D21" s="942">
        <f t="shared" ref="D21:M21" si="3">D17/D12-1</f>
        <v>-9.1194358450935931E-2</v>
      </c>
      <c r="E21" s="882">
        <f t="shared" si="3"/>
        <v>-1.9922483428116089E-2</v>
      </c>
      <c r="F21" s="882">
        <f t="shared" si="3"/>
        <v>6.6026878703430603E-2</v>
      </c>
      <c r="G21" s="882">
        <f t="shared" si="3"/>
        <v>0.1738803952782868</v>
      </c>
      <c r="H21" s="882">
        <f t="shared" si="3"/>
        <v>0.23512923994478463</v>
      </c>
      <c r="I21" s="882">
        <f t="shared" si="3"/>
        <v>0.28009470895749811</v>
      </c>
      <c r="J21" s="882">
        <f t="shared" si="3"/>
        <v>0.22447193651250319</v>
      </c>
      <c r="K21" s="882">
        <f t="shared" si="3"/>
        <v>0.17440098197622711</v>
      </c>
      <c r="L21" s="882">
        <f t="shared" si="3"/>
        <v>0.11723023536112098</v>
      </c>
      <c r="M21" s="883">
        <f t="shared" si="3"/>
        <v>-0.17023096663815229</v>
      </c>
    </row>
    <row r="22" spans="1:13" ht="17.25" customHeight="1">
      <c r="A22" s="1696" t="s">
        <v>962</v>
      </c>
      <c r="B22" s="896" t="s">
        <v>281</v>
      </c>
      <c r="C22" s="899">
        <f>C17-C7</f>
        <v>158487</v>
      </c>
      <c r="D22" s="938">
        <f t="shared" ref="D22:M22" si="4">D17-D7</f>
        <v>12934</v>
      </c>
      <c r="E22" s="900">
        <f t="shared" si="4"/>
        <v>15975</v>
      </c>
      <c r="F22" s="900">
        <f t="shared" si="4"/>
        <v>21162</v>
      </c>
      <c r="G22" s="900">
        <f t="shared" si="4"/>
        <v>26162</v>
      </c>
      <c r="H22" s="900">
        <f t="shared" si="4"/>
        <v>26195</v>
      </c>
      <c r="I22" s="900">
        <f t="shared" si="4"/>
        <v>27061</v>
      </c>
      <c r="J22" s="900">
        <f t="shared" si="4"/>
        <v>18970</v>
      </c>
      <c r="K22" s="900">
        <f t="shared" si="4"/>
        <v>9665</v>
      </c>
      <c r="L22" s="900">
        <f t="shared" si="4"/>
        <v>46</v>
      </c>
      <c r="M22" s="901">
        <f t="shared" si="4"/>
        <v>317</v>
      </c>
    </row>
    <row r="23" spans="1:13" ht="17.25" customHeight="1" thickBot="1">
      <c r="A23" s="1697"/>
      <c r="B23" s="914" t="s">
        <v>282</v>
      </c>
      <c r="C23" s="915">
        <f>C17/C7-1</f>
        <v>0.19949047087389027</v>
      </c>
      <c r="D23" s="989">
        <f t="shared" ref="D23:M23" si="5">D17/D7-1</f>
        <v>0.13642884266486655</v>
      </c>
      <c r="E23" s="916">
        <f t="shared" si="5"/>
        <v>0.17316510032194077</v>
      </c>
      <c r="F23" s="916">
        <f t="shared" si="5"/>
        <v>0.23275662952738152</v>
      </c>
      <c r="G23" s="916">
        <f t="shared" si="5"/>
        <v>0.28722937069079091</v>
      </c>
      <c r="H23" s="916">
        <f t="shared" si="5"/>
        <v>0.28779389145242806</v>
      </c>
      <c r="I23" s="916">
        <f t="shared" si="5"/>
        <v>0.32941362645923866</v>
      </c>
      <c r="J23" s="916">
        <f t="shared" si="5"/>
        <v>0.2280788236567155</v>
      </c>
      <c r="K23" s="916">
        <f t="shared" si="5"/>
        <v>0.11492544412471162</v>
      </c>
      <c r="L23" s="916">
        <f t="shared" si="5"/>
        <v>5.4563139041108322E-4</v>
      </c>
      <c r="M23" s="990">
        <f t="shared" si="5"/>
        <v>0.48545176110260346</v>
      </c>
    </row>
    <row r="24" spans="1:13" ht="17.25" customHeight="1">
      <c r="D24" s="286"/>
    </row>
    <row r="25" spans="1:13"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</row>
    <row r="26" spans="1:13"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455"/>
    </row>
    <row r="27" spans="1:13"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</row>
    <row r="28" spans="1:13"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</row>
    <row r="29" spans="1:13"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</row>
    <row r="30" spans="1:13"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</row>
  </sheetData>
  <mergeCells count="27">
    <mergeCell ref="L5:L6"/>
    <mergeCell ref="K5:K6"/>
    <mergeCell ref="A8:B8"/>
    <mergeCell ref="A9:B9"/>
    <mergeCell ref="A10:B10"/>
    <mergeCell ref="G5:G6"/>
    <mergeCell ref="I5:I6"/>
    <mergeCell ref="F5:F6"/>
    <mergeCell ref="H5:H6"/>
    <mergeCell ref="D5:D6"/>
    <mergeCell ref="E5:E6"/>
    <mergeCell ref="M5:M6"/>
    <mergeCell ref="J5:J6"/>
    <mergeCell ref="A18:A19"/>
    <mergeCell ref="A20:A21"/>
    <mergeCell ref="A22:A23"/>
    <mergeCell ref="C3:C6"/>
    <mergeCell ref="A13:B13"/>
    <mergeCell ref="A14:B14"/>
    <mergeCell ref="A15:B15"/>
    <mergeCell ref="A17:B17"/>
    <mergeCell ref="A16:B16"/>
    <mergeCell ref="D3:M4"/>
    <mergeCell ref="A12:B12"/>
    <mergeCell ref="A11:B11"/>
    <mergeCell ref="A3:B6"/>
    <mergeCell ref="A7:B7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M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G31"/>
  <sheetViews>
    <sheetView zoomScaleNormal="100" workbookViewId="0"/>
  </sheetViews>
  <sheetFormatPr defaultRowHeight="15"/>
  <cols>
    <col min="1" max="1" width="12.85546875" customWidth="1"/>
    <col min="2" max="2" width="5.7109375" customWidth="1"/>
    <col min="3" max="4" width="6.42578125" customWidth="1"/>
    <col min="5" max="5" width="6.85546875" customWidth="1"/>
    <col min="6" max="6" width="6.42578125" style="314" customWidth="1"/>
    <col min="7" max="7" width="6" style="314" customWidth="1"/>
    <col min="8" max="8" width="6" customWidth="1"/>
    <col min="9" max="10" width="6.28515625" customWidth="1"/>
    <col min="11" max="11" width="6.42578125" customWidth="1"/>
    <col min="12" max="12" width="6.42578125" style="314" customWidth="1"/>
    <col min="13" max="13" width="6" style="314" customWidth="1"/>
    <col min="14" max="17" width="6" customWidth="1"/>
    <col min="18" max="18" width="6.42578125" style="314" customWidth="1"/>
    <col min="19" max="19" width="6.140625" style="314" customWidth="1"/>
    <col min="20" max="20" width="6.140625" customWidth="1"/>
  </cols>
  <sheetData>
    <row r="1" spans="1:33" s="2" customFormat="1" ht="17.25" customHeight="1">
      <c r="A1" s="356" t="s">
        <v>997</v>
      </c>
      <c r="B1" s="168"/>
      <c r="C1" s="168"/>
      <c r="D1" s="168"/>
      <c r="E1" s="168"/>
      <c r="F1" s="309"/>
      <c r="G1" s="309"/>
      <c r="H1" s="168"/>
      <c r="I1" s="168"/>
      <c r="J1" s="168"/>
      <c r="K1" s="168"/>
      <c r="L1" s="309"/>
      <c r="M1" s="309"/>
      <c r="N1" s="168"/>
      <c r="O1" s="168"/>
      <c r="P1" s="168"/>
      <c r="Q1" s="168"/>
      <c r="R1" s="309"/>
      <c r="S1" s="309"/>
      <c r="T1" s="168"/>
      <c r="V1" s="309"/>
    </row>
    <row r="2" spans="1:33" s="3" customFormat="1" ht="17.25" customHeight="1" thickBot="1">
      <c r="A2" s="517" t="s">
        <v>283</v>
      </c>
      <c r="B2" s="169"/>
      <c r="C2" s="169"/>
      <c r="D2" s="169"/>
      <c r="E2" s="169"/>
      <c r="F2" s="310"/>
      <c r="G2" s="310"/>
      <c r="H2" s="169"/>
      <c r="I2" s="169"/>
      <c r="J2" s="169"/>
      <c r="K2" s="169"/>
      <c r="L2" s="310"/>
      <c r="M2" s="310"/>
      <c r="N2" s="169"/>
      <c r="O2" s="169"/>
      <c r="P2" s="169"/>
      <c r="Q2" s="169"/>
      <c r="R2" s="310"/>
      <c r="S2" s="310"/>
      <c r="T2" s="169"/>
    </row>
    <row r="3" spans="1:33" ht="17.25" customHeight="1">
      <c r="A3" s="1698" t="s">
        <v>288</v>
      </c>
      <c r="B3" s="1699"/>
      <c r="C3" s="1716" t="s">
        <v>667</v>
      </c>
      <c r="D3" s="1717"/>
      <c r="E3" s="1717"/>
      <c r="F3" s="1717"/>
      <c r="G3" s="1717"/>
      <c r="H3" s="1717"/>
      <c r="I3" s="1716" t="s">
        <v>668</v>
      </c>
      <c r="J3" s="1717"/>
      <c r="K3" s="1717"/>
      <c r="L3" s="1717"/>
      <c r="M3" s="1717"/>
      <c r="N3" s="1717"/>
      <c r="O3" s="1716" t="s">
        <v>669</v>
      </c>
      <c r="P3" s="1717"/>
      <c r="Q3" s="1717"/>
      <c r="R3" s="1717"/>
      <c r="S3" s="1717"/>
      <c r="T3" s="1718"/>
    </row>
    <row r="4" spans="1:33" ht="17.25" customHeight="1">
      <c r="A4" s="1700"/>
      <c r="B4" s="1701"/>
      <c r="C4" s="1719"/>
      <c r="D4" s="1720"/>
      <c r="E4" s="1720"/>
      <c r="F4" s="1720"/>
      <c r="G4" s="1720"/>
      <c r="H4" s="1720"/>
      <c r="I4" s="1719"/>
      <c r="J4" s="1720"/>
      <c r="K4" s="1720"/>
      <c r="L4" s="1720"/>
      <c r="M4" s="1720"/>
      <c r="N4" s="1720"/>
      <c r="O4" s="1719"/>
      <c r="P4" s="1720"/>
      <c r="Q4" s="1720"/>
      <c r="R4" s="1720"/>
      <c r="S4" s="1720"/>
      <c r="T4" s="1721"/>
    </row>
    <row r="5" spans="1:33" ht="22.5" customHeight="1">
      <c r="A5" s="1700"/>
      <c r="B5" s="1701"/>
      <c r="C5" s="1712" t="s">
        <v>1</v>
      </c>
      <c r="D5" s="1724" t="s">
        <v>40</v>
      </c>
      <c r="E5" s="1724" t="s">
        <v>3</v>
      </c>
      <c r="F5" s="1708" t="s">
        <v>20</v>
      </c>
      <c r="G5" s="1706" t="s">
        <v>222</v>
      </c>
      <c r="H5" s="1722" t="s">
        <v>223</v>
      </c>
      <c r="I5" s="1712" t="s">
        <v>1</v>
      </c>
      <c r="J5" s="1724" t="s">
        <v>40</v>
      </c>
      <c r="K5" s="1724" t="s">
        <v>3</v>
      </c>
      <c r="L5" s="1708" t="s">
        <v>20</v>
      </c>
      <c r="M5" s="1706" t="s">
        <v>222</v>
      </c>
      <c r="N5" s="1722" t="s">
        <v>223</v>
      </c>
      <c r="O5" s="1712" t="s">
        <v>1</v>
      </c>
      <c r="P5" s="1724" t="s">
        <v>40</v>
      </c>
      <c r="Q5" s="1724" t="s">
        <v>3</v>
      </c>
      <c r="R5" s="1708" t="s">
        <v>20</v>
      </c>
      <c r="S5" s="1706" t="s">
        <v>222</v>
      </c>
      <c r="T5" s="1722" t="s">
        <v>223</v>
      </c>
    </row>
    <row r="6" spans="1:33" ht="27.75" customHeight="1" thickBot="1">
      <c r="A6" s="1700"/>
      <c r="B6" s="1701"/>
      <c r="C6" s="1713"/>
      <c r="D6" s="1725"/>
      <c r="E6" s="1725"/>
      <c r="F6" s="1709"/>
      <c r="G6" s="1707"/>
      <c r="H6" s="1723"/>
      <c r="I6" s="1713"/>
      <c r="J6" s="1725"/>
      <c r="K6" s="1725"/>
      <c r="L6" s="1709"/>
      <c r="M6" s="1707"/>
      <c r="N6" s="1723"/>
      <c r="O6" s="1713"/>
      <c r="P6" s="1725"/>
      <c r="Q6" s="1725"/>
      <c r="R6" s="1709"/>
      <c r="S6" s="1707"/>
      <c r="T6" s="1723"/>
    </row>
    <row r="7" spans="1:33" s="23" customFormat="1" ht="17.25" customHeight="1">
      <c r="A7" s="1714" t="s">
        <v>11</v>
      </c>
      <c r="B7" s="1715"/>
      <c r="C7" s="1322">
        <v>4702</v>
      </c>
      <c r="D7" s="1216">
        <v>13176</v>
      </c>
      <c r="E7" s="1216">
        <v>308930</v>
      </c>
      <c r="F7" s="1216">
        <v>24096.399999999914</v>
      </c>
      <c r="G7" s="1390">
        <v>23.446417729204615</v>
      </c>
      <c r="H7" s="1389">
        <v>12.820587307647662</v>
      </c>
      <c r="I7" s="1217">
        <v>96</v>
      </c>
      <c r="J7" s="1216">
        <v>218</v>
      </c>
      <c r="K7" s="1216">
        <v>4023</v>
      </c>
      <c r="L7" s="1216">
        <v>394.2</v>
      </c>
      <c r="M7" s="1390">
        <v>18.454128440366972</v>
      </c>
      <c r="N7" s="1389">
        <v>10.205479452054794</v>
      </c>
      <c r="O7" s="1217">
        <v>28</v>
      </c>
      <c r="P7" s="1216">
        <v>58</v>
      </c>
      <c r="Q7" s="1216">
        <v>1055</v>
      </c>
      <c r="R7" s="1216">
        <v>93.7</v>
      </c>
      <c r="S7" s="1390">
        <v>18.189655172413794</v>
      </c>
      <c r="T7" s="1389">
        <v>11.259338313767342</v>
      </c>
      <c r="V7" s="1479"/>
      <c r="W7" s="1479"/>
      <c r="X7" s="1479"/>
      <c r="Y7" s="1479"/>
      <c r="AA7" s="1480"/>
      <c r="AB7" s="1480"/>
      <c r="AD7" s="1480"/>
      <c r="AE7" s="1480"/>
      <c r="AF7" s="1480"/>
      <c r="AG7" s="1480"/>
    </row>
    <row r="8" spans="1:33" s="23" customFormat="1" ht="17.25" customHeight="1">
      <c r="A8" s="1704" t="s">
        <v>12</v>
      </c>
      <c r="B8" s="1705"/>
      <c r="C8" s="1322">
        <v>4723</v>
      </c>
      <c r="D8" s="1216">
        <v>13650</v>
      </c>
      <c r="E8" s="1216">
        <v>322572</v>
      </c>
      <c r="F8" s="1216">
        <v>25129.499999999909</v>
      </c>
      <c r="G8" s="1390">
        <v>23.631648351648352</v>
      </c>
      <c r="H8" s="1389">
        <v>12.836387512684341</v>
      </c>
      <c r="I8" s="1217">
        <v>126</v>
      </c>
      <c r="J8" s="1216">
        <v>276</v>
      </c>
      <c r="K8" s="1216">
        <v>4893</v>
      </c>
      <c r="L8" s="1216">
        <v>505.09999999999997</v>
      </c>
      <c r="M8" s="1390">
        <v>17.728260869565219</v>
      </c>
      <c r="N8" s="1389">
        <v>9.6871906553157796</v>
      </c>
      <c r="O8" s="1217">
        <v>31</v>
      </c>
      <c r="P8" s="1216">
        <v>62</v>
      </c>
      <c r="Q8" s="1216">
        <v>1147</v>
      </c>
      <c r="R8" s="1216">
        <v>102.2</v>
      </c>
      <c r="S8" s="1390">
        <v>18.5</v>
      </c>
      <c r="T8" s="1389">
        <v>11.223091976516633</v>
      </c>
      <c r="V8" s="1479"/>
      <c r="W8" s="1479"/>
      <c r="X8" s="1479"/>
      <c r="Y8" s="1479"/>
      <c r="AA8" s="1480"/>
      <c r="AB8" s="1480"/>
      <c r="AD8" s="1480"/>
      <c r="AE8" s="1480"/>
      <c r="AF8" s="1480"/>
      <c r="AG8" s="1480"/>
    </row>
    <row r="9" spans="1:33" s="23" customFormat="1" ht="17.25" customHeight="1">
      <c r="A9" s="1704" t="s">
        <v>13</v>
      </c>
      <c r="B9" s="1705"/>
      <c r="C9" s="1322">
        <v>4745</v>
      </c>
      <c r="D9" s="1216">
        <v>14084</v>
      </c>
      <c r="E9" s="1216">
        <v>335308</v>
      </c>
      <c r="F9" s="1216">
        <v>26047.799999999908</v>
      </c>
      <c r="G9" s="1390">
        <v>23.807725078102813</v>
      </c>
      <c r="H9" s="1389">
        <v>12.87279539922762</v>
      </c>
      <c r="I9" s="1217">
        <v>150</v>
      </c>
      <c r="J9" s="1216">
        <v>325</v>
      </c>
      <c r="K9" s="1216">
        <v>5778</v>
      </c>
      <c r="L9" s="1216">
        <v>605.70000000000005</v>
      </c>
      <c r="M9" s="1390">
        <v>17.778461538461539</v>
      </c>
      <c r="N9" s="1389">
        <v>9.539375928677563</v>
      </c>
      <c r="O9" s="1217">
        <v>36</v>
      </c>
      <c r="P9" s="1216">
        <v>72</v>
      </c>
      <c r="Q9" s="1216">
        <v>1435</v>
      </c>
      <c r="R9" s="1216">
        <v>127.1</v>
      </c>
      <c r="S9" s="1390">
        <v>19.930555555555557</v>
      </c>
      <c r="T9" s="1389">
        <v>11.290322580645162</v>
      </c>
      <c r="V9" s="1479"/>
      <c r="W9" s="1479"/>
      <c r="X9" s="1479"/>
      <c r="Y9" s="1479"/>
      <c r="AA9" s="1480"/>
      <c r="AB9" s="1480"/>
      <c r="AD9" s="1480"/>
      <c r="AE9" s="1480"/>
      <c r="AF9" s="1480"/>
      <c r="AG9" s="1480"/>
    </row>
    <row r="10" spans="1:33" s="23" customFormat="1" ht="17.25" customHeight="1">
      <c r="A10" s="1704" t="s">
        <v>14</v>
      </c>
      <c r="B10" s="1705"/>
      <c r="C10" s="1322">
        <v>4778</v>
      </c>
      <c r="D10" s="1216">
        <v>14494</v>
      </c>
      <c r="E10" s="1216">
        <v>345746</v>
      </c>
      <c r="F10" s="1216">
        <v>26829.999999999945</v>
      </c>
      <c r="G10" s="1390">
        <v>23.854422519663309</v>
      </c>
      <c r="H10" s="1389">
        <v>12.886544912411505</v>
      </c>
      <c r="I10" s="1217">
        <v>194</v>
      </c>
      <c r="J10" s="1216">
        <v>397</v>
      </c>
      <c r="K10" s="1216">
        <v>6967</v>
      </c>
      <c r="L10" s="1216">
        <v>767.2</v>
      </c>
      <c r="M10" s="1390">
        <v>17.549118387909321</v>
      </c>
      <c r="N10" s="1389">
        <v>9.0810740354535966</v>
      </c>
      <c r="O10" s="1217">
        <v>39</v>
      </c>
      <c r="P10" s="1216">
        <v>81</v>
      </c>
      <c r="Q10" s="1216">
        <v>1627</v>
      </c>
      <c r="R10" s="1216">
        <v>142</v>
      </c>
      <c r="S10" s="1390">
        <v>20.086419753086421</v>
      </c>
      <c r="T10" s="1389">
        <v>11.45774647887324</v>
      </c>
      <c r="V10" s="1479"/>
      <c r="W10" s="1479"/>
      <c r="X10" s="1479"/>
      <c r="Y10" s="1479"/>
      <c r="AA10" s="1480"/>
      <c r="AB10" s="1480"/>
      <c r="AD10" s="1480"/>
      <c r="AE10" s="1480"/>
      <c r="AF10" s="1480"/>
      <c r="AG10" s="1480"/>
    </row>
    <row r="11" spans="1:33" s="23" customFormat="1" ht="17.25" customHeight="1">
      <c r="A11" s="1704" t="s">
        <v>15</v>
      </c>
      <c r="B11" s="1705"/>
      <c r="C11" s="1322">
        <v>4794</v>
      </c>
      <c r="D11" s="1185">
        <v>14795</v>
      </c>
      <c r="E11" s="1185">
        <v>353255</v>
      </c>
      <c r="F11" s="1216">
        <v>27476.799999999999</v>
      </c>
      <c r="G11" s="1390">
        <v>23.876647516052721</v>
      </c>
      <c r="H11" s="1389">
        <v>12.856482559832296</v>
      </c>
      <c r="I11" s="1217">
        <v>249</v>
      </c>
      <c r="J11" s="1185">
        <v>509</v>
      </c>
      <c r="K11" s="1185">
        <v>8580</v>
      </c>
      <c r="L11" s="1216">
        <v>956.5</v>
      </c>
      <c r="M11" s="1390">
        <v>16.856581532416502</v>
      </c>
      <c r="N11" s="1389">
        <v>8.9702038682697331</v>
      </c>
      <c r="O11" s="1217">
        <v>42</v>
      </c>
      <c r="P11" s="1185">
        <v>86</v>
      </c>
      <c r="Q11" s="1185">
        <v>1733</v>
      </c>
      <c r="R11" s="1216">
        <v>149.69999999999999</v>
      </c>
      <c r="S11" s="1390">
        <v>20.151162790697676</v>
      </c>
      <c r="T11" s="1389">
        <v>11.576486305945224</v>
      </c>
      <c r="V11" s="1479"/>
      <c r="W11" s="1479"/>
      <c r="X11" s="1479"/>
      <c r="Y11" s="1479"/>
      <c r="AA11" s="1480"/>
      <c r="AB11" s="1480"/>
      <c r="AD11" s="1480"/>
      <c r="AE11" s="1480"/>
      <c r="AF11" s="1480"/>
      <c r="AG11" s="1480"/>
    </row>
    <row r="12" spans="1:33" s="23" customFormat="1" ht="17.25" customHeight="1">
      <c r="A12" s="1704" t="s">
        <v>16</v>
      </c>
      <c r="B12" s="1705"/>
      <c r="C12" s="1322">
        <v>4812</v>
      </c>
      <c r="D12" s="1185">
        <v>15021</v>
      </c>
      <c r="E12" s="1185">
        <v>355758</v>
      </c>
      <c r="F12" s="1185">
        <v>27969.899999999852</v>
      </c>
      <c r="G12" s="1390">
        <v>23.684042340722989</v>
      </c>
      <c r="H12" s="1389">
        <v>12.719316121974046</v>
      </c>
      <c r="I12" s="1217">
        <v>300</v>
      </c>
      <c r="J12" s="1185">
        <v>615</v>
      </c>
      <c r="K12" s="1185">
        <v>10001</v>
      </c>
      <c r="L12" s="1185">
        <v>1145.2</v>
      </c>
      <c r="M12" s="1390">
        <v>16.261788617886179</v>
      </c>
      <c r="N12" s="1389">
        <v>8.7329724065665388</v>
      </c>
      <c r="O12" s="1217">
        <v>46</v>
      </c>
      <c r="P12" s="1185">
        <v>93</v>
      </c>
      <c r="Q12" s="1185">
        <v>1844</v>
      </c>
      <c r="R12" s="1185">
        <v>168.3</v>
      </c>
      <c r="S12" s="1390">
        <v>19.827956989247312</v>
      </c>
      <c r="T12" s="1389">
        <v>10.956625074272132</v>
      </c>
      <c r="V12" s="1479"/>
      <c r="W12" s="1479"/>
      <c r="X12" s="1479"/>
      <c r="Y12" s="1479"/>
      <c r="AA12" s="1480"/>
      <c r="AB12" s="1480"/>
      <c r="AD12" s="1480"/>
      <c r="AE12" s="1480"/>
      <c r="AF12" s="1480"/>
      <c r="AG12" s="1480"/>
    </row>
    <row r="13" spans="1:33" s="23" customFormat="1" ht="17.25" customHeight="1">
      <c r="A13" s="1704" t="s">
        <v>17</v>
      </c>
      <c r="B13" s="1705"/>
      <c r="C13" s="1314">
        <v>4828</v>
      </c>
      <c r="D13" s="1185">
        <v>15076</v>
      </c>
      <c r="E13" s="1185">
        <v>354263</v>
      </c>
      <c r="F13" s="1185">
        <v>28104.899999999998</v>
      </c>
      <c r="G13" s="1390">
        <v>23.498474396391615</v>
      </c>
      <c r="H13" s="1389">
        <v>12.605026169813806</v>
      </c>
      <c r="I13" s="1219">
        <v>333</v>
      </c>
      <c r="J13" s="1185">
        <v>676</v>
      </c>
      <c r="K13" s="1185">
        <v>11197</v>
      </c>
      <c r="L13" s="1185">
        <v>1229.9000000000001</v>
      </c>
      <c r="M13" s="1390">
        <v>16.56360946745562</v>
      </c>
      <c r="N13" s="1389">
        <v>9.1039921944873559</v>
      </c>
      <c r="O13" s="1219">
        <v>48</v>
      </c>
      <c r="P13" s="1185">
        <v>96</v>
      </c>
      <c r="Q13" s="1185">
        <v>1901</v>
      </c>
      <c r="R13" s="1185">
        <v>179</v>
      </c>
      <c r="S13" s="1390">
        <v>19.802083333333332</v>
      </c>
      <c r="T13" s="1389">
        <v>10.620111731843576</v>
      </c>
      <c r="V13" s="1479"/>
      <c r="W13" s="1479"/>
      <c r="X13" s="1479"/>
      <c r="Y13" s="1479"/>
      <c r="AA13" s="1480"/>
      <c r="AB13" s="1480"/>
      <c r="AD13" s="1480"/>
      <c r="AE13" s="1480"/>
      <c r="AF13" s="1480"/>
      <c r="AG13" s="1480"/>
    </row>
    <row r="14" spans="1:33" s="23" customFormat="1" ht="17.25" customHeight="1">
      <c r="A14" s="1704" t="s">
        <v>18</v>
      </c>
      <c r="B14" s="1705"/>
      <c r="C14" s="1314">
        <v>4820</v>
      </c>
      <c r="D14" s="1185">
        <v>15069</v>
      </c>
      <c r="E14" s="1185">
        <v>349411</v>
      </c>
      <c r="F14" s="1185">
        <v>28194.2</v>
      </c>
      <c r="G14" s="1390">
        <v>23.187404605481451</v>
      </c>
      <c r="H14" s="1389">
        <v>12.393009909839613</v>
      </c>
      <c r="I14" s="1219">
        <v>340</v>
      </c>
      <c r="J14" s="1185">
        <v>686</v>
      </c>
      <c r="K14" s="1185">
        <v>11256</v>
      </c>
      <c r="L14" s="1185">
        <v>1249</v>
      </c>
      <c r="M14" s="1390">
        <v>16.408163265306122</v>
      </c>
      <c r="N14" s="1389">
        <v>9.0120096076861493</v>
      </c>
      <c r="O14" s="1219">
        <v>49</v>
      </c>
      <c r="P14" s="1185">
        <v>101</v>
      </c>
      <c r="Q14" s="1185">
        <v>1986</v>
      </c>
      <c r="R14" s="1185">
        <v>186.3</v>
      </c>
      <c r="S14" s="1390">
        <v>19.663366336633665</v>
      </c>
      <c r="T14" s="1389">
        <v>10.660225442834138</v>
      </c>
      <c r="V14" s="1479"/>
      <c r="W14" s="1479"/>
      <c r="X14" s="1479"/>
      <c r="Y14" s="1479"/>
      <c r="AA14" s="1480"/>
      <c r="AB14" s="1480"/>
      <c r="AD14" s="1480"/>
      <c r="AE14" s="1480"/>
      <c r="AF14" s="1480"/>
      <c r="AG14" s="1480"/>
    </row>
    <row r="15" spans="1:33" s="23" customFormat="1" ht="17.25" customHeight="1">
      <c r="A15" s="1704" t="s">
        <v>217</v>
      </c>
      <c r="B15" s="1705"/>
      <c r="C15" s="1322">
        <v>4833</v>
      </c>
      <c r="D15" s="1185">
        <v>15117</v>
      </c>
      <c r="E15" s="1185">
        <v>348608</v>
      </c>
      <c r="F15" s="1185">
        <v>28771.300000000003</v>
      </c>
      <c r="G15" s="1390">
        <v>23.060598041810003</v>
      </c>
      <c r="H15" s="1389">
        <v>12.11694816864396</v>
      </c>
      <c r="I15" s="1217">
        <v>386</v>
      </c>
      <c r="J15" s="1185">
        <v>748</v>
      </c>
      <c r="K15" s="1185">
        <v>12125</v>
      </c>
      <c r="L15" s="1185">
        <v>1345.6</v>
      </c>
      <c r="M15" s="1390">
        <v>16.209893048128343</v>
      </c>
      <c r="N15" s="1389">
        <v>9.0108501783590977</v>
      </c>
      <c r="O15" s="1217">
        <v>50</v>
      </c>
      <c r="P15" s="1185">
        <v>104</v>
      </c>
      <c r="Q15" s="1185">
        <v>2023</v>
      </c>
      <c r="R15" s="1185">
        <v>186.3</v>
      </c>
      <c r="S15" s="1390">
        <v>19.451923076923077</v>
      </c>
      <c r="T15" s="1389">
        <v>10.858829844337089</v>
      </c>
      <c r="V15" s="1479"/>
      <c r="W15" s="1479"/>
      <c r="X15" s="1479"/>
      <c r="Y15" s="1479"/>
      <c r="AA15" s="1480"/>
      <c r="AB15" s="1480"/>
      <c r="AD15" s="1480"/>
      <c r="AE15" s="1480"/>
      <c r="AF15" s="1480"/>
      <c r="AG15" s="1480"/>
    </row>
    <row r="16" spans="1:33" s="23" customFormat="1" ht="17.25" customHeight="1">
      <c r="A16" s="1704" t="s">
        <v>278</v>
      </c>
      <c r="B16" s="1705"/>
      <c r="C16" s="1314">
        <v>4838</v>
      </c>
      <c r="D16" s="1185">
        <v>15195</v>
      </c>
      <c r="E16" s="1185">
        <v>349209</v>
      </c>
      <c r="F16" s="1185">
        <v>28992.9</v>
      </c>
      <c r="G16" s="1390">
        <v>23</v>
      </c>
      <c r="H16" s="1389">
        <v>12.045057071600798</v>
      </c>
      <c r="I16" s="1219">
        <v>399</v>
      </c>
      <c r="J16" s="1185">
        <v>764</v>
      </c>
      <c r="K16" s="1185">
        <v>12520</v>
      </c>
      <c r="L16" s="1185">
        <v>1400.8</v>
      </c>
      <c r="M16" s="1390">
        <v>16.782841823056302</v>
      </c>
      <c r="N16" s="1389">
        <v>8.9377498572244427</v>
      </c>
      <c r="O16" s="1219">
        <v>50</v>
      </c>
      <c r="P16" s="1185">
        <v>105</v>
      </c>
      <c r="Q16" s="1185">
        <v>2047</v>
      </c>
      <c r="R16" s="1185">
        <v>187.1</v>
      </c>
      <c r="S16" s="1390">
        <v>19.495238095238093</v>
      </c>
      <c r="T16" s="1389">
        <v>10.940673436664886</v>
      </c>
      <c r="V16" s="1479"/>
      <c r="W16" s="1479"/>
      <c r="X16" s="1479"/>
      <c r="Y16" s="1479"/>
      <c r="AA16" s="1480"/>
      <c r="AB16" s="1480"/>
      <c r="AD16" s="1480"/>
      <c r="AE16" s="1480"/>
      <c r="AF16" s="1480"/>
      <c r="AG16" s="1480"/>
    </row>
    <row r="17" spans="1:33" s="23" customFormat="1" ht="17.25" customHeight="1" thickBot="1">
      <c r="A17" s="1710" t="s">
        <v>601</v>
      </c>
      <c r="B17" s="1711"/>
      <c r="C17" s="1314">
        <v>4854</v>
      </c>
      <c r="D17" s="1185">
        <v>15418</v>
      </c>
      <c r="E17" s="1185">
        <v>350066</v>
      </c>
      <c r="F17" s="1185">
        <v>30753.3</v>
      </c>
      <c r="G17" s="606">
        <v>22.705020106369179</v>
      </c>
      <c r="H17" s="607">
        <v>11.383038568218696</v>
      </c>
      <c r="I17" s="1219">
        <v>401</v>
      </c>
      <c r="J17" s="1185">
        <v>774</v>
      </c>
      <c r="K17" s="1185">
        <v>12859</v>
      </c>
      <c r="L17" s="1185">
        <v>1431.6</v>
      </c>
      <c r="M17" s="606">
        <v>16.613695090439276</v>
      </c>
      <c r="N17" s="607">
        <v>8.9822576138586196</v>
      </c>
      <c r="O17" s="1219">
        <v>49</v>
      </c>
      <c r="P17" s="1185">
        <v>103</v>
      </c>
      <c r="Q17" s="1185">
        <v>1984</v>
      </c>
      <c r="R17" s="1185">
        <v>187.7</v>
      </c>
      <c r="S17" s="606">
        <v>19.262135922330096</v>
      </c>
      <c r="T17" s="607">
        <v>10.570058604155568</v>
      </c>
      <c r="U17" s="105"/>
      <c r="V17" s="1479"/>
      <c r="W17" s="1479"/>
      <c r="X17" s="1479"/>
      <c r="Y17" s="1479"/>
      <c r="AA17" s="1480"/>
      <c r="AB17" s="1480"/>
      <c r="AD17" s="1480"/>
      <c r="AE17" s="1480"/>
      <c r="AF17" s="1480"/>
      <c r="AG17" s="1480"/>
    </row>
    <row r="18" spans="1:33" s="10" customFormat="1" ht="17.25" customHeight="1">
      <c r="A18" s="1694" t="s">
        <v>960</v>
      </c>
      <c r="B18" s="884" t="s">
        <v>281</v>
      </c>
      <c r="C18" s="874">
        <f>C17-C16</f>
        <v>16</v>
      </c>
      <c r="D18" s="875">
        <f t="shared" ref="D18:T18" si="0">D17-D16</f>
        <v>223</v>
      </c>
      <c r="E18" s="875">
        <f t="shared" si="0"/>
        <v>857</v>
      </c>
      <c r="F18" s="875">
        <f t="shared" ref="F18:G18" si="1">F17-F16</f>
        <v>1760.3999999999978</v>
      </c>
      <c r="G18" s="908">
        <f t="shared" si="1"/>
        <v>-0.29497989363082056</v>
      </c>
      <c r="H18" s="909">
        <f t="shared" si="0"/>
        <v>-0.662018503382102</v>
      </c>
      <c r="I18" s="874">
        <f t="shared" si="0"/>
        <v>2</v>
      </c>
      <c r="J18" s="875">
        <f t="shared" si="0"/>
        <v>10</v>
      </c>
      <c r="K18" s="875">
        <f t="shared" si="0"/>
        <v>339</v>
      </c>
      <c r="L18" s="875">
        <f t="shared" ref="L18:M18" si="2">L17-L16</f>
        <v>30.799999999999955</v>
      </c>
      <c r="M18" s="908">
        <f t="shared" si="2"/>
        <v>-0.16914673261702617</v>
      </c>
      <c r="N18" s="909">
        <f t="shared" si="0"/>
        <v>4.4507756634176943E-2</v>
      </c>
      <c r="O18" s="874">
        <f t="shared" si="0"/>
        <v>-1</v>
      </c>
      <c r="P18" s="875">
        <f t="shared" si="0"/>
        <v>-2</v>
      </c>
      <c r="Q18" s="875">
        <f t="shared" si="0"/>
        <v>-63</v>
      </c>
      <c r="R18" s="875">
        <f t="shared" ref="R18:S18" si="3">R17-R16</f>
        <v>0.59999999999999432</v>
      </c>
      <c r="S18" s="908">
        <f t="shared" si="3"/>
        <v>-0.23310217290799784</v>
      </c>
      <c r="T18" s="909">
        <f t="shared" si="0"/>
        <v>-0.37061483250931815</v>
      </c>
      <c r="U18" s="538"/>
    </row>
    <row r="19" spans="1:33" s="10" customFormat="1" ht="17.25" customHeight="1">
      <c r="A19" s="1695"/>
      <c r="B19" s="878" t="s">
        <v>282</v>
      </c>
      <c r="C19" s="881">
        <f>C17/C16-1</f>
        <v>3.3071517155849328E-3</v>
      </c>
      <c r="D19" s="882">
        <f t="shared" ref="D19:T19" si="4">D17/D16-1</f>
        <v>1.4675880223757876E-2</v>
      </c>
      <c r="E19" s="882">
        <f t="shared" si="4"/>
        <v>2.4541177346517618E-3</v>
      </c>
      <c r="F19" s="882">
        <f t="shared" ref="F19:G19" si="5">F17/F16-1</f>
        <v>6.0718313794066781E-2</v>
      </c>
      <c r="G19" s="910">
        <f t="shared" si="5"/>
        <v>-1.2825212766557459E-2</v>
      </c>
      <c r="H19" s="911">
        <f t="shared" si="4"/>
        <v>-5.4961840317301114E-2</v>
      </c>
      <c r="I19" s="881">
        <f t="shared" si="4"/>
        <v>5.0125313283209127E-3</v>
      </c>
      <c r="J19" s="882">
        <f t="shared" si="4"/>
        <v>1.308900523560208E-2</v>
      </c>
      <c r="K19" s="882">
        <f t="shared" si="4"/>
        <v>2.707667731629404E-2</v>
      </c>
      <c r="L19" s="882">
        <f t="shared" ref="L19:M19" si="6">L17/L16-1</f>
        <v>2.1987435750999484E-2</v>
      </c>
      <c r="M19" s="910">
        <f t="shared" si="6"/>
        <v>-1.0078551320471418E-2</v>
      </c>
      <c r="N19" s="911">
        <f t="shared" si="4"/>
        <v>4.9797496400283414E-3</v>
      </c>
      <c r="O19" s="881">
        <f t="shared" si="4"/>
        <v>-2.0000000000000018E-2</v>
      </c>
      <c r="P19" s="882">
        <f t="shared" si="4"/>
        <v>-1.9047619047619091E-2</v>
      </c>
      <c r="Q19" s="882">
        <f t="shared" si="4"/>
        <v>-3.0776746458231585E-2</v>
      </c>
      <c r="R19" s="882">
        <f t="shared" ref="R19:S19" si="7">R17/R16-1</f>
        <v>3.206841261357507E-3</v>
      </c>
      <c r="S19" s="910">
        <f t="shared" si="7"/>
        <v>-1.1956877457420467E-2</v>
      </c>
      <c r="T19" s="911">
        <f t="shared" si="4"/>
        <v>-3.3874956112600607E-2</v>
      </c>
      <c r="U19" s="538"/>
    </row>
    <row r="20" spans="1:33" ht="17.25" customHeight="1">
      <c r="A20" s="1696" t="s">
        <v>961</v>
      </c>
      <c r="B20" s="896" t="s">
        <v>281</v>
      </c>
      <c r="C20" s="899">
        <f>C17-C12</f>
        <v>42</v>
      </c>
      <c r="D20" s="900">
        <f t="shared" ref="D20:T20" si="8">D17-D12</f>
        <v>397</v>
      </c>
      <c r="E20" s="900">
        <f t="shared" si="8"/>
        <v>-5692</v>
      </c>
      <c r="F20" s="900">
        <f t="shared" ref="F20:G20" si="9">F17-F12</f>
        <v>2783.400000000147</v>
      </c>
      <c r="G20" s="912">
        <f t="shared" si="9"/>
        <v>-0.97902223435380975</v>
      </c>
      <c r="H20" s="913">
        <f t="shared" si="8"/>
        <v>-1.33627755375535</v>
      </c>
      <c r="I20" s="899">
        <f t="shared" si="8"/>
        <v>101</v>
      </c>
      <c r="J20" s="900">
        <f t="shared" si="8"/>
        <v>159</v>
      </c>
      <c r="K20" s="900">
        <f t="shared" si="8"/>
        <v>2858</v>
      </c>
      <c r="L20" s="900">
        <f t="shared" ref="L20:M20" si="10">L17-L12</f>
        <v>286.39999999999986</v>
      </c>
      <c r="M20" s="912">
        <f t="shared" si="10"/>
        <v>0.35190647255309671</v>
      </c>
      <c r="N20" s="913">
        <f t="shared" si="8"/>
        <v>0.24928520729208081</v>
      </c>
      <c r="O20" s="899">
        <f t="shared" si="8"/>
        <v>3</v>
      </c>
      <c r="P20" s="900">
        <f t="shared" si="8"/>
        <v>10</v>
      </c>
      <c r="Q20" s="900">
        <f t="shared" si="8"/>
        <v>140</v>
      </c>
      <c r="R20" s="900">
        <f t="shared" ref="R20:S20" si="11">R17-R12</f>
        <v>19.399999999999977</v>
      </c>
      <c r="S20" s="912">
        <f t="shared" si="11"/>
        <v>-0.56582106691721634</v>
      </c>
      <c r="T20" s="913">
        <f t="shared" si="8"/>
        <v>-0.38656647011656453</v>
      </c>
      <c r="U20" s="251"/>
    </row>
    <row r="21" spans="1:33" ht="17.25" customHeight="1">
      <c r="A21" s="1695"/>
      <c r="B21" s="878" t="s">
        <v>282</v>
      </c>
      <c r="C21" s="881">
        <f>C17/C12-1</f>
        <v>8.7281795511222615E-3</v>
      </c>
      <c r="D21" s="882">
        <f t="shared" ref="D21:T21" si="12">D17/D12-1</f>
        <v>2.6429665135476954E-2</v>
      </c>
      <c r="E21" s="882">
        <f t="shared" si="12"/>
        <v>-1.5999640204858334E-2</v>
      </c>
      <c r="F21" s="882">
        <f t="shared" ref="F21:G21" si="13">F17/F12-1</f>
        <v>9.9514120536725592E-2</v>
      </c>
      <c r="G21" s="910">
        <f t="shared" si="13"/>
        <v>-4.1336787878919257E-2</v>
      </c>
      <c r="H21" s="911">
        <f t="shared" si="12"/>
        <v>-0.10505891519173582</v>
      </c>
      <c r="I21" s="881">
        <f t="shared" si="12"/>
        <v>0.33666666666666667</v>
      </c>
      <c r="J21" s="882">
        <f t="shared" si="12"/>
        <v>0.25853658536585367</v>
      </c>
      <c r="K21" s="882">
        <f t="shared" si="12"/>
        <v>0.28577142285771417</v>
      </c>
      <c r="L21" s="882">
        <f t="shared" ref="L21:M21" si="14">L17/L12-1</f>
        <v>0.25008732099196629</v>
      </c>
      <c r="M21" s="910">
        <f t="shared" si="14"/>
        <v>2.1640084053610176E-2</v>
      </c>
      <c r="N21" s="911">
        <f t="shared" si="12"/>
        <v>2.8545287410348008E-2</v>
      </c>
      <c r="O21" s="881">
        <f t="shared" si="12"/>
        <v>6.5217391304347894E-2</v>
      </c>
      <c r="P21" s="882">
        <f t="shared" si="12"/>
        <v>0.10752688172043001</v>
      </c>
      <c r="Q21" s="882">
        <f t="shared" si="12"/>
        <v>7.5921908893709311E-2</v>
      </c>
      <c r="R21" s="882">
        <f t="shared" ref="R21:S21" si="15">R17/R12-1</f>
        <v>0.1152703505644681</v>
      </c>
      <c r="S21" s="910">
        <f t="shared" si="15"/>
        <v>-2.8536528862961541E-2</v>
      </c>
      <c r="T21" s="911">
        <f t="shared" si="12"/>
        <v>-3.5281527614217878E-2</v>
      </c>
      <c r="U21" s="251"/>
    </row>
    <row r="22" spans="1:33" s="10" customFormat="1" ht="17.25" customHeight="1">
      <c r="A22" s="1696" t="s">
        <v>962</v>
      </c>
      <c r="B22" s="896" t="s">
        <v>281</v>
      </c>
      <c r="C22" s="899">
        <f>C17-C7</f>
        <v>152</v>
      </c>
      <c r="D22" s="900">
        <f t="shared" ref="D22:T22" si="16">D17-D7</f>
        <v>2242</v>
      </c>
      <c r="E22" s="900">
        <f t="shared" si="16"/>
        <v>41136</v>
      </c>
      <c r="F22" s="900">
        <f t="shared" ref="F22:G22" si="17">F17-F7</f>
        <v>6656.9000000000851</v>
      </c>
      <c r="G22" s="912">
        <f t="shared" si="17"/>
        <v>-0.74139762283543575</v>
      </c>
      <c r="H22" s="913">
        <f t="shared" si="16"/>
        <v>-1.4375487394289657</v>
      </c>
      <c r="I22" s="899">
        <f t="shared" si="16"/>
        <v>305</v>
      </c>
      <c r="J22" s="900">
        <f t="shared" si="16"/>
        <v>556</v>
      </c>
      <c r="K22" s="900">
        <f t="shared" si="16"/>
        <v>8836</v>
      </c>
      <c r="L22" s="900">
        <f t="shared" ref="L22:M22" si="18">L17-L7</f>
        <v>1037.3999999999999</v>
      </c>
      <c r="M22" s="912">
        <f t="shared" si="18"/>
        <v>-1.8404333499276966</v>
      </c>
      <c r="N22" s="913">
        <f t="shared" si="16"/>
        <v>-1.2232218381961744</v>
      </c>
      <c r="O22" s="899">
        <f t="shared" si="16"/>
        <v>21</v>
      </c>
      <c r="P22" s="900">
        <f t="shared" si="16"/>
        <v>45</v>
      </c>
      <c r="Q22" s="900">
        <f t="shared" si="16"/>
        <v>929</v>
      </c>
      <c r="R22" s="900">
        <f t="shared" ref="R22:S22" si="19">R17-R7</f>
        <v>93.999999999999986</v>
      </c>
      <c r="S22" s="912">
        <f t="shared" si="19"/>
        <v>1.072480749916302</v>
      </c>
      <c r="T22" s="913">
        <f t="shared" si="16"/>
        <v>-0.68927970961177465</v>
      </c>
    </row>
    <row r="23" spans="1:33" ht="17.25" customHeight="1" thickBot="1">
      <c r="A23" s="1697"/>
      <c r="B23" s="914" t="s">
        <v>282</v>
      </c>
      <c r="C23" s="915">
        <f>C17/C7-1</f>
        <v>3.2326669502339422E-2</v>
      </c>
      <c r="D23" s="916">
        <f t="shared" ref="D23:T23" si="20">D17/D7-1</f>
        <v>0.17015786278081357</v>
      </c>
      <c r="E23" s="916">
        <f t="shared" si="20"/>
        <v>0.13315637846761397</v>
      </c>
      <c r="F23" s="916">
        <f t="shared" ref="F23:G23" si="21">F17/F7-1</f>
        <v>0.27626118424329404</v>
      </c>
      <c r="G23" s="917">
        <f t="shared" si="21"/>
        <v>-3.1620933798853113E-2</v>
      </c>
      <c r="H23" s="918">
        <f t="shared" si="20"/>
        <v>-0.11212815021129707</v>
      </c>
      <c r="I23" s="915">
        <f t="shared" si="20"/>
        <v>3.177083333333333</v>
      </c>
      <c r="J23" s="916">
        <f t="shared" si="20"/>
        <v>2.5504587155963301</v>
      </c>
      <c r="K23" s="916">
        <f t="shared" si="20"/>
        <v>2.1963708675118072</v>
      </c>
      <c r="L23" s="916">
        <f t="shared" ref="L23:M23" si="22">L17/L7-1</f>
        <v>2.6316590563165905</v>
      </c>
      <c r="M23" s="917">
        <f t="shared" si="22"/>
        <v>-9.9730169098741661E-2</v>
      </c>
      <c r="N23" s="918">
        <f t="shared" si="20"/>
        <v>-0.11985932105814867</v>
      </c>
      <c r="O23" s="915">
        <f t="shared" si="20"/>
        <v>0.75</v>
      </c>
      <c r="P23" s="916">
        <f t="shared" si="20"/>
        <v>0.77586206896551735</v>
      </c>
      <c r="Q23" s="916">
        <f t="shared" si="20"/>
        <v>0.88056872037914702</v>
      </c>
      <c r="R23" s="916">
        <f t="shared" ref="R23:S23" si="23">R17/R7-1</f>
        <v>1.0032017075773743</v>
      </c>
      <c r="S23" s="917">
        <f t="shared" si="23"/>
        <v>5.8961027009616584E-2</v>
      </c>
      <c r="T23" s="918">
        <f t="shared" si="20"/>
        <v>-6.1218491744666648E-2</v>
      </c>
    </row>
    <row r="24" spans="1:33" ht="17.25" customHeight="1">
      <c r="A24" s="177" t="s">
        <v>19</v>
      </c>
      <c r="K24" s="186"/>
      <c r="L24" s="186"/>
      <c r="M24" s="186"/>
      <c r="N24" s="186"/>
      <c r="O24" s="186"/>
      <c r="P24" s="186"/>
      <c r="Q24" s="186"/>
      <c r="R24" s="186"/>
      <c r="S24" s="186"/>
    </row>
    <row r="25" spans="1:33" ht="17.25" customHeight="1">
      <c r="A25" s="177" t="s">
        <v>946</v>
      </c>
      <c r="I25" s="286"/>
      <c r="J25" s="286"/>
      <c r="K25" s="1386"/>
      <c r="L25" s="1386"/>
      <c r="M25" s="1391"/>
      <c r="N25" s="1391"/>
      <c r="O25" s="1391"/>
      <c r="P25" s="186"/>
      <c r="Q25" s="186"/>
      <c r="R25" s="186"/>
      <c r="S25" s="186"/>
    </row>
    <row r="26" spans="1:33"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</row>
    <row r="27" spans="1:33">
      <c r="C27" s="455"/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455"/>
      <c r="S27" s="455"/>
      <c r="T27" s="455"/>
    </row>
    <row r="28" spans="1:33"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</row>
    <row r="29" spans="1:33"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55"/>
      <c r="R29" s="455"/>
      <c r="S29" s="455"/>
      <c r="T29" s="455"/>
    </row>
    <row r="30" spans="1:33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</row>
    <row r="31" spans="1:33"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</row>
  </sheetData>
  <mergeCells count="36">
    <mergeCell ref="O3:T4"/>
    <mergeCell ref="C3:H4"/>
    <mergeCell ref="I3:N4"/>
    <mergeCell ref="H5:H6"/>
    <mergeCell ref="I5:I6"/>
    <mergeCell ref="J5:J6"/>
    <mergeCell ref="K5:K6"/>
    <mergeCell ref="D5:D6"/>
    <mergeCell ref="E5:E6"/>
    <mergeCell ref="N5:N6"/>
    <mergeCell ref="O5:O6"/>
    <mergeCell ref="P5:P6"/>
    <mergeCell ref="Q5:Q6"/>
    <mergeCell ref="T5:T6"/>
    <mergeCell ref="F5:F6"/>
    <mergeCell ref="L5:L6"/>
    <mergeCell ref="A20:A21"/>
    <mergeCell ref="A22:A23"/>
    <mergeCell ref="A17:B17"/>
    <mergeCell ref="C5:C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3:B6"/>
    <mergeCell ref="G5:G6"/>
    <mergeCell ref="M5:M6"/>
    <mergeCell ref="S5:S6"/>
    <mergeCell ref="R5:R6"/>
    <mergeCell ref="A18:A19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T18:T23 N18:Q23 H18:K23 C18:E23 F18:F23 G18:G23 L18:L23 M18:M23 R18:R23 S18:S23" unlockedFormula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7"/>
  <dimension ref="A1:P22"/>
  <sheetViews>
    <sheetView zoomScaleNormal="100" workbookViewId="0"/>
  </sheetViews>
  <sheetFormatPr defaultRowHeight="15"/>
  <cols>
    <col min="1" max="1" width="19.28515625" customWidth="1"/>
    <col min="2" max="12" width="10" customWidth="1"/>
  </cols>
  <sheetData>
    <row r="1" spans="1:16" s="48" customFormat="1" ht="17.25" customHeight="1">
      <c r="A1" s="356" t="s">
        <v>814</v>
      </c>
      <c r="B1" s="309"/>
      <c r="C1" s="309"/>
      <c r="D1" s="309"/>
      <c r="E1" s="252"/>
      <c r="F1" s="309"/>
      <c r="G1" s="309"/>
      <c r="H1" s="309"/>
      <c r="I1" s="309"/>
      <c r="J1" s="790"/>
      <c r="K1" s="309"/>
      <c r="L1" s="309"/>
    </row>
    <row r="2" spans="1:16" ht="17.25" customHeight="1" thickBot="1">
      <c r="A2" s="517" t="s">
        <v>283</v>
      </c>
      <c r="B2" s="212"/>
      <c r="C2" s="212"/>
      <c r="D2" s="212"/>
      <c r="E2" s="212"/>
      <c r="F2" s="212"/>
      <c r="G2" s="212"/>
      <c r="H2" s="212"/>
      <c r="I2" s="212"/>
      <c r="J2" s="212"/>
      <c r="K2" s="212" t="s">
        <v>0</v>
      </c>
      <c r="L2" s="212" t="s">
        <v>0</v>
      </c>
    </row>
    <row r="3" spans="1:16" ht="9" customHeight="1">
      <c r="A3" s="1790" t="s">
        <v>280</v>
      </c>
      <c r="B3" s="1941" t="s">
        <v>76</v>
      </c>
      <c r="C3" s="1940" t="s">
        <v>595</v>
      </c>
      <c r="D3" s="1899"/>
      <c r="E3" s="1899"/>
      <c r="F3" s="1899"/>
      <c r="G3" s="1899"/>
      <c r="H3" s="1899"/>
      <c r="I3" s="1899"/>
      <c r="J3" s="1899"/>
      <c r="K3" s="1899"/>
      <c r="L3" s="1699"/>
    </row>
    <row r="4" spans="1:16" ht="9" customHeight="1">
      <c r="A4" s="1803"/>
      <c r="B4" s="1942"/>
      <c r="C4" s="1936"/>
      <c r="D4" s="1936"/>
      <c r="E4" s="1936"/>
      <c r="F4" s="1936"/>
      <c r="G4" s="1936"/>
      <c r="H4" s="1936"/>
      <c r="I4" s="1936"/>
      <c r="J4" s="1936"/>
      <c r="K4" s="1936"/>
      <c r="L4" s="1904"/>
    </row>
    <row r="5" spans="1:16" ht="17.25" customHeight="1">
      <c r="A5" s="1803"/>
      <c r="B5" s="1942"/>
      <c r="C5" s="1777" t="s">
        <v>301</v>
      </c>
      <c r="D5" s="1777" t="s">
        <v>302</v>
      </c>
      <c r="E5" s="1777" t="s">
        <v>303</v>
      </c>
      <c r="F5" s="1777" t="s">
        <v>304</v>
      </c>
      <c r="G5" s="1777" t="s">
        <v>305</v>
      </c>
      <c r="H5" s="1777" t="s">
        <v>306</v>
      </c>
      <c r="I5" s="1777" t="s">
        <v>307</v>
      </c>
      <c r="J5" s="1777" t="s">
        <v>308</v>
      </c>
      <c r="K5" s="1777" t="s">
        <v>309</v>
      </c>
      <c r="L5" s="1937" t="s">
        <v>310</v>
      </c>
    </row>
    <row r="6" spans="1:16" ht="17.25" customHeight="1" thickBot="1">
      <c r="A6" s="1793"/>
      <c r="B6" s="1778"/>
      <c r="C6" s="1778"/>
      <c r="D6" s="1778"/>
      <c r="E6" s="1778"/>
      <c r="F6" s="1778"/>
      <c r="G6" s="1778"/>
      <c r="H6" s="1778"/>
      <c r="I6" s="1778"/>
      <c r="J6" s="1778"/>
      <c r="K6" s="1778"/>
      <c r="L6" s="1938"/>
    </row>
    <row r="7" spans="1:16" ht="17.25" customHeight="1">
      <c r="A7" s="298" t="s">
        <v>21</v>
      </c>
      <c r="B7" s="559">
        <v>952946</v>
      </c>
      <c r="C7" s="559">
        <v>107738</v>
      </c>
      <c r="D7" s="559">
        <v>108228</v>
      </c>
      <c r="E7" s="559">
        <v>112081</v>
      </c>
      <c r="F7" s="559">
        <v>117246</v>
      </c>
      <c r="G7" s="559">
        <v>117215</v>
      </c>
      <c r="H7" s="559">
        <v>109210</v>
      </c>
      <c r="I7" s="559">
        <v>102143</v>
      </c>
      <c r="J7" s="559">
        <v>93763</v>
      </c>
      <c r="K7" s="559">
        <v>84352</v>
      </c>
      <c r="L7" s="440">
        <v>970</v>
      </c>
      <c r="M7" s="286"/>
      <c r="N7" s="286"/>
      <c r="P7" s="286"/>
    </row>
    <row r="8" spans="1:16" ht="17.25" customHeight="1">
      <c r="A8" s="301" t="s">
        <v>22</v>
      </c>
      <c r="B8" s="544">
        <v>108638</v>
      </c>
      <c r="C8" s="544">
        <v>13107</v>
      </c>
      <c r="D8" s="544">
        <v>13421</v>
      </c>
      <c r="E8" s="544">
        <v>13528</v>
      </c>
      <c r="F8" s="544">
        <v>13853</v>
      </c>
      <c r="G8" s="544">
        <v>13695</v>
      </c>
      <c r="H8" s="544">
        <v>11873</v>
      </c>
      <c r="I8" s="544">
        <v>10792</v>
      </c>
      <c r="J8" s="544">
        <v>9606</v>
      </c>
      <c r="K8" s="544">
        <v>8665</v>
      </c>
      <c r="L8" s="378">
        <v>98</v>
      </c>
      <c r="M8" s="286"/>
      <c r="N8" s="286"/>
      <c r="P8" s="286"/>
    </row>
    <row r="9" spans="1:16" ht="17.25" customHeight="1">
      <c r="A9" s="301" t="s">
        <v>23</v>
      </c>
      <c r="B9" s="544">
        <v>133141</v>
      </c>
      <c r="C9" s="544">
        <v>15659</v>
      </c>
      <c r="D9" s="544">
        <v>15888</v>
      </c>
      <c r="E9" s="544">
        <v>16395</v>
      </c>
      <c r="F9" s="544">
        <v>16638</v>
      </c>
      <c r="G9" s="544">
        <v>16481</v>
      </c>
      <c r="H9" s="544">
        <v>14925</v>
      </c>
      <c r="I9" s="544">
        <v>13698</v>
      </c>
      <c r="J9" s="544">
        <v>12320</v>
      </c>
      <c r="K9" s="544">
        <v>11055</v>
      </c>
      <c r="L9" s="378">
        <v>82</v>
      </c>
      <c r="M9" s="286"/>
      <c r="N9" s="286"/>
      <c r="P9" s="286"/>
    </row>
    <row r="10" spans="1:16" ht="17.25" customHeight="1">
      <c r="A10" s="301" t="s">
        <v>24</v>
      </c>
      <c r="B10" s="544">
        <v>57646</v>
      </c>
      <c r="C10" s="544">
        <v>6537</v>
      </c>
      <c r="D10" s="544">
        <v>6583</v>
      </c>
      <c r="E10" s="544">
        <v>6652</v>
      </c>
      <c r="F10" s="544">
        <v>7061</v>
      </c>
      <c r="G10" s="544">
        <v>7116</v>
      </c>
      <c r="H10" s="544">
        <v>6618</v>
      </c>
      <c r="I10" s="544">
        <v>6266</v>
      </c>
      <c r="J10" s="544">
        <v>5744</v>
      </c>
      <c r="K10" s="544">
        <v>5025</v>
      </c>
      <c r="L10" s="378">
        <v>44</v>
      </c>
      <c r="M10" s="286"/>
      <c r="N10" s="286"/>
      <c r="P10" s="286"/>
    </row>
    <row r="11" spans="1:16" ht="17.25" customHeight="1">
      <c r="A11" s="301" t="s">
        <v>25</v>
      </c>
      <c r="B11" s="544">
        <v>51990</v>
      </c>
      <c r="C11" s="544">
        <v>5795</v>
      </c>
      <c r="D11" s="544">
        <v>5751</v>
      </c>
      <c r="E11" s="544">
        <v>6028</v>
      </c>
      <c r="F11" s="544">
        <v>6520</v>
      </c>
      <c r="G11" s="544">
        <v>6402</v>
      </c>
      <c r="H11" s="544">
        <v>6089</v>
      </c>
      <c r="I11" s="544">
        <v>5669</v>
      </c>
      <c r="J11" s="544">
        <v>5210</v>
      </c>
      <c r="K11" s="544">
        <v>4469</v>
      </c>
      <c r="L11" s="378">
        <v>57</v>
      </c>
      <c r="M11" s="286"/>
      <c r="N11" s="286"/>
      <c r="P11" s="286"/>
    </row>
    <row r="12" spans="1:16" ht="17.25" customHeight="1">
      <c r="A12" s="301" t="s">
        <v>26</v>
      </c>
      <c r="B12" s="544">
        <v>25167</v>
      </c>
      <c r="C12" s="544">
        <v>2754</v>
      </c>
      <c r="D12" s="544">
        <v>2712</v>
      </c>
      <c r="E12" s="544">
        <v>2915</v>
      </c>
      <c r="F12" s="544">
        <v>3161</v>
      </c>
      <c r="G12" s="544">
        <v>3133</v>
      </c>
      <c r="H12" s="544">
        <v>2970</v>
      </c>
      <c r="I12" s="544">
        <v>2753</v>
      </c>
      <c r="J12" s="544">
        <v>2590</v>
      </c>
      <c r="K12" s="544">
        <v>2131</v>
      </c>
      <c r="L12" s="378">
        <v>48</v>
      </c>
      <c r="M12" s="286"/>
      <c r="N12" s="286"/>
      <c r="P12" s="286"/>
    </row>
    <row r="13" spans="1:16" ht="17.25" customHeight="1">
      <c r="A13" s="301" t="s">
        <v>27</v>
      </c>
      <c r="B13" s="544">
        <v>76107</v>
      </c>
      <c r="C13" s="544">
        <v>8045</v>
      </c>
      <c r="D13" s="544">
        <v>8284</v>
      </c>
      <c r="E13" s="544">
        <v>8711</v>
      </c>
      <c r="F13" s="544">
        <v>9124</v>
      </c>
      <c r="G13" s="544">
        <v>9258</v>
      </c>
      <c r="H13" s="544">
        <v>9186</v>
      </c>
      <c r="I13" s="544">
        <v>8487</v>
      </c>
      <c r="J13" s="544">
        <v>7921</v>
      </c>
      <c r="K13" s="544">
        <v>7011</v>
      </c>
      <c r="L13" s="378">
        <v>80</v>
      </c>
      <c r="M13" s="286"/>
      <c r="N13" s="286"/>
      <c r="P13" s="286"/>
    </row>
    <row r="14" spans="1:16" ht="17.25" customHeight="1">
      <c r="A14" s="301" t="s">
        <v>28</v>
      </c>
      <c r="B14" s="544">
        <v>41663</v>
      </c>
      <c r="C14" s="544">
        <v>4666</v>
      </c>
      <c r="D14" s="544">
        <v>4525</v>
      </c>
      <c r="E14" s="544">
        <v>4804</v>
      </c>
      <c r="F14" s="544">
        <v>5167</v>
      </c>
      <c r="G14" s="544">
        <v>5181</v>
      </c>
      <c r="H14" s="544">
        <v>4848</v>
      </c>
      <c r="I14" s="544">
        <v>4585</v>
      </c>
      <c r="J14" s="544">
        <v>4023</v>
      </c>
      <c r="K14" s="544">
        <v>3810</v>
      </c>
      <c r="L14" s="378">
        <v>54</v>
      </c>
      <c r="M14" s="286"/>
      <c r="N14" s="286"/>
      <c r="P14" s="286"/>
    </row>
    <row r="15" spans="1:16" ht="17.25" customHeight="1">
      <c r="A15" s="301" t="s">
        <v>29</v>
      </c>
      <c r="B15" s="544">
        <v>49725</v>
      </c>
      <c r="C15" s="544">
        <v>5371</v>
      </c>
      <c r="D15" s="544">
        <v>5558</v>
      </c>
      <c r="E15" s="544">
        <v>5525</v>
      </c>
      <c r="F15" s="544">
        <v>6238</v>
      </c>
      <c r="G15" s="544">
        <v>6073</v>
      </c>
      <c r="H15" s="544">
        <v>5847</v>
      </c>
      <c r="I15" s="544">
        <v>5502</v>
      </c>
      <c r="J15" s="544">
        <v>5093</v>
      </c>
      <c r="K15" s="544">
        <v>4446</v>
      </c>
      <c r="L15" s="378">
        <v>72</v>
      </c>
      <c r="M15" s="286"/>
      <c r="N15" s="286"/>
      <c r="P15" s="286"/>
    </row>
    <row r="16" spans="1:16" ht="17.25" customHeight="1">
      <c r="A16" s="301" t="s">
        <v>30</v>
      </c>
      <c r="B16" s="544">
        <v>47028</v>
      </c>
      <c r="C16" s="544">
        <v>5259</v>
      </c>
      <c r="D16" s="544">
        <v>5391</v>
      </c>
      <c r="E16" s="544">
        <v>5420</v>
      </c>
      <c r="F16" s="544">
        <v>5713</v>
      </c>
      <c r="G16" s="544">
        <v>5685</v>
      </c>
      <c r="H16" s="544">
        <v>5358</v>
      </c>
      <c r="I16" s="544">
        <v>5094</v>
      </c>
      <c r="J16" s="544">
        <v>4759</v>
      </c>
      <c r="K16" s="544">
        <v>4251</v>
      </c>
      <c r="L16" s="378">
        <v>98</v>
      </c>
      <c r="M16" s="286"/>
      <c r="N16" s="286"/>
      <c r="P16" s="286"/>
    </row>
    <row r="17" spans="1:16" ht="17.25" customHeight="1">
      <c r="A17" s="301" t="s">
        <v>31</v>
      </c>
      <c r="B17" s="544">
        <v>45179</v>
      </c>
      <c r="C17" s="544">
        <v>4972</v>
      </c>
      <c r="D17" s="544">
        <v>5098</v>
      </c>
      <c r="E17" s="544">
        <v>5161</v>
      </c>
      <c r="F17" s="544">
        <v>5350</v>
      </c>
      <c r="G17" s="544">
        <v>5411</v>
      </c>
      <c r="H17" s="544">
        <v>5240</v>
      </c>
      <c r="I17" s="544">
        <v>4968</v>
      </c>
      <c r="J17" s="544">
        <v>4557</v>
      </c>
      <c r="K17" s="544">
        <v>4382</v>
      </c>
      <c r="L17" s="378">
        <v>40</v>
      </c>
      <c r="M17" s="286"/>
      <c r="N17" s="286"/>
      <c r="P17" s="286"/>
    </row>
    <row r="18" spans="1:16" ht="17.25" customHeight="1">
      <c r="A18" s="301" t="s">
        <v>32</v>
      </c>
      <c r="B18" s="544">
        <v>105272</v>
      </c>
      <c r="C18" s="544">
        <v>12242</v>
      </c>
      <c r="D18" s="544">
        <v>12237</v>
      </c>
      <c r="E18" s="544">
        <v>12543</v>
      </c>
      <c r="F18" s="544">
        <v>12986</v>
      </c>
      <c r="G18" s="544">
        <v>13082</v>
      </c>
      <c r="H18" s="544">
        <v>11707</v>
      </c>
      <c r="I18" s="544">
        <v>11036</v>
      </c>
      <c r="J18" s="544">
        <v>10118</v>
      </c>
      <c r="K18" s="544">
        <v>9260</v>
      </c>
      <c r="L18" s="378">
        <v>61</v>
      </c>
      <c r="M18" s="286"/>
      <c r="N18" s="286"/>
      <c r="P18" s="286"/>
    </row>
    <row r="19" spans="1:16" ht="17.25" customHeight="1">
      <c r="A19" s="301" t="s">
        <v>33</v>
      </c>
      <c r="B19" s="544">
        <v>55684</v>
      </c>
      <c r="C19" s="544">
        <v>6208</v>
      </c>
      <c r="D19" s="544">
        <v>6031</v>
      </c>
      <c r="E19" s="544">
        <v>6465</v>
      </c>
      <c r="F19" s="544">
        <v>6823</v>
      </c>
      <c r="G19" s="544">
        <v>6948</v>
      </c>
      <c r="H19" s="544">
        <v>6474</v>
      </c>
      <c r="I19" s="544">
        <v>6045</v>
      </c>
      <c r="J19" s="544">
        <v>5590</v>
      </c>
      <c r="K19" s="544">
        <v>5036</v>
      </c>
      <c r="L19" s="378">
        <v>64</v>
      </c>
      <c r="M19" s="286"/>
      <c r="N19" s="286"/>
      <c r="P19" s="286"/>
    </row>
    <row r="20" spans="1:16" ht="17.25" customHeight="1">
      <c r="A20" s="301" t="s">
        <v>34</v>
      </c>
      <c r="B20" s="544">
        <v>50760</v>
      </c>
      <c r="C20" s="544">
        <v>5547</v>
      </c>
      <c r="D20" s="544">
        <v>5444</v>
      </c>
      <c r="E20" s="544">
        <v>5909</v>
      </c>
      <c r="F20" s="544">
        <v>6034</v>
      </c>
      <c r="G20" s="544">
        <v>6085</v>
      </c>
      <c r="H20" s="544">
        <v>5926</v>
      </c>
      <c r="I20" s="544">
        <v>5497</v>
      </c>
      <c r="J20" s="544">
        <v>5308</v>
      </c>
      <c r="K20" s="544">
        <v>4942</v>
      </c>
      <c r="L20" s="378">
        <v>68</v>
      </c>
      <c r="M20" s="286"/>
      <c r="N20" s="286"/>
      <c r="P20" s="286"/>
    </row>
    <row r="21" spans="1:16" ht="17.25" customHeight="1" thickBot="1">
      <c r="A21" s="299" t="s">
        <v>35</v>
      </c>
      <c r="B21" s="265">
        <v>104946</v>
      </c>
      <c r="C21" s="265">
        <v>11576</v>
      </c>
      <c r="D21" s="265">
        <v>11305</v>
      </c>
      <c r="E21" s="265">
        <v>12025</v>
      </c>
      <c r="F21" s="265">
        <v>12578</v>
      </c>
      <c r="G21" s="265">
        <v>12665</v>
      </c>
      <c r="H21" s="265">
        <v>12149</v>
      </c>
      <c r="I21" s="265">
        <v>11751</v>
      </c>
      <c r="J21" s="265">
        <v>10924</v>
      </c>
      <c r="K21" s="265">
        <v>9869</v>
      </c>
      <c r="L21" s="34">
        <v>104</v>
      </c>
      <c r="M21" s="286"/>
      <c r="N21" s="286"/>
      <c r="P21" s="286"/>
    </row>
    <row r="22" spans="1:16" ht="17.25" customHeight="1"/>
  </sheetData>
  <mergeCells count="13">
    <mergeCell ref="A3:A6"/>
    <mergeCell ref="G5:G6"/>
    <mergeCell ref="H5:H6"/>
    <mergeCell ref="F5:F6"/>
    <mergeCell ref="I5:I6"/>
    <mergeCell ref="J5:J6"/>
    <mergeCell ref="L5:L6"/>
    <mergeCell ref="B3:B6"/>
    <mergeCell ref="C3:L4"/>
    <mergeCell ref="K5:K6"/>
    <mergeCell ref="E5:E6"/>
    <mergeCell ref="D5:D6"/>
    <mergeCell ref="C5:C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AD32"/>
  <sheetViews>
    <sheetView zoomScaleNormal="100" workbookViewId="0"/>
  </sheetViews>
  <sheetFormatPr defaultRowHeight="15"/>
  <cols>
    <col min="1" max="1" width="11.140625" customWidth="1"/>
    <col min="2" max="2" width="4.5703125" style="314" customWidth="1"/>
    <col min="3" max="3" width="6.7109375" customWidth="1"/>
    <col min="4" max="4" width="6.7109375" style="314" customWidth="1"/>
    <col min="5" max="5" width="6.7109375" customWidth="1"/>
    <col min="6" max="6" width="5.7109375" customWidth="1"/>
    <col min="7" max="9" width="5.7109375" style="314" customWidth="1"/>
    <col min="10" max="10" width="6.42578125" customWidth="1"/>
    <col min="11" max="11" width="5.7109375" style="314" customWidth="1"/>
    <col min="12" max="12" width="6.140625" style="314" customWidth="1"/>
    <col min="13" max="13" width="5.7109375" style="314" customWidth="1"/>
    <col min="14" max="14" width="6" customWidth="1"/>
    <col min="15" max="17" width="5.7109375" style="314" customWidth="1"/>
    <col min="18" max="18" width="7.5703125" customWidth="1"/>
  </cols>
  <sheetData>
    <row r="1" spans="1:30" s="11" customFormat="1" ht="17.25" customHeight="1">
      <c r="A1" s="793" t="s">
        <v>815</v>
      </c>
      <c r="B1" s="58"/>
      <c r="C1" s="1"/>
      <c r="D1" s="356"/>
      <c r="E1" s="1"/>
      <c r="F1" s="1"/>
      <c r="G1" s="356"/>
      <c r="H1" s="356"/>
      <c r="I1" s="356"/>
      <c r="J1" s="1"/>
      <c r="K1" s="356"/>
      <c r="L1" s="356"/>
      <c r="M1" s="356"/>
      <c r="N1" s="1"/>
      <c r="O1" s="356"/>
      <c r="P1" s="356"/>
      <c r="Q1" s="356"/>
    </row>
    <row r="2" spans="1:30" s="3" customFormat="1" ht="17.25" customHeight="1" thickBot="1">
      <c r="A2" s="517" t="s">
        <v>283</v>
      </c>
      <c r="B2" s="310"/>
      <c r="D2" s="310"/>
      <c r="G2" s="310"/>
      <c r="H2" s="310"/>
      <c r="I2" s="310"/>
      <c r="K2" s="310"/>
      <c r="L2" s="310"/>
      <c r="M2" s="310"/>
      <c r="O2" s="310"/>
      <c r="P2" s="310"/>
      <c r="Q2" s="310"/>
    </row>
    <row r="3" spans="1:30" ht="17.25" customHeight="1">
      <c r="A3" s="1698" t="s">
        <v>288</v>
      </c>
      <c r="B3" s="1699"/>
      <c r="C3" s="1824" t="s">
        <v>76</v>
      </c>
      <c r="D3" s="1806" t="s">
        <v>6</v>
      </c>
      <c r="E3" s="1808"/>
      <c r="F3" s="1824" t="s">
        <v>596</v>
      </c>
      <c r="G3" s="1835"/>
      <c r="H3" s="1835"/>
      <c r="I3" s="1835"/>
      <c r="J3" s="1835"/>
      <c r="K3" s="1835"/>
      <c r="L3" s="1835"/>
      <c r="M3" s="1835"/>
      <c r="N3" s="1835"/>
      <c r="O3" s="1835"/>
      <c r="P3" s="1835"/>
      <c r="Q3" s="1945"/>
    </row>
    <row r="4" spans="1:30" ht="17.25" customHeight="1">
      <c r="A4" s="1700"/>
      <c r="B4" s="1701"/>
      <c r="C4" s="1946"/>
      <c r="D4" s="1841" t="s">
        <v>7</v>
      </c>
      <c r="E4" s="1937"/>
      <c r="F4" s="1794" t="s">
        <v>62</v>
      </c>
      <c r="G4" s="1781"/>
      <c r="H4" s="1781"/>
      <c r="I4" s="1851"/>
      <c r="J4" s="1739" t="s">
        <v>63</v>
      </c>
      <c r="K4" s="1781"/>
      <c r="L4" s="1781"/>
      <c r="M4" s="1851"/>
      <c r="N4" s="1739" t="s">
        <v>340</v>
      </c>
      <c r="O4" s="1781"/>
      <c r="P4" s="1781"/>
      <c r="Q4" s="1947"/>
    </row>
    <row r="5" spans="1:30" s="314" customFormat="1" ht="17.25" customHeight="1">
      <c r="A5" s="1700"/>
      <c r="B5" s="1701"/>
      <c r="C5" s="1946"/>
      <c r="D5" s="1943"/>
      <c r="E5" s="1944"/>
      <c r="F5" s="1814" t="s">
        <v>4</v>
      </c>
      <c r="G5" s="1669"/>
      <c r="H5" s="1805" t="s">
        <v>43</v>
      </c>
      <c r="I5" s="1669"/>
      <c r="J5" s="1851" t="s">
        <v>4</v>
      </c>
      <c r="K5" s="1669"/>
      <c r="L5" s="1805" t="s">
        <v>43</v>
      </c>
      <c r="M5" s="1669"/>
      <c r="N5" s="1851" t="s">
        <v>4</v>
      </c>
      <c r="O5" s="1669"/>
      <c r="P5" s="1805" t="s">
        <v>43</v>
      </c>
      <c r="Q5" s="1693"/>
    </row>
    <row r="6" spans="1:30" ht="17.25" customHeight="1" thickBot="1">
      <c r="A6" s="1700"/>
      <c r="B6" s="1701"/>
      <c r="C6" s="993" t="s">
        <v>224</v>
      </c>
      <c r="D6" s="953" t="s">
        <v>224</v>
      </c>
      <c r="E6" s="956" t="s">
        <v>225</v>
      </c>
      <c r="F6" s="953" t="s">
        <v>224</v>
      </c>
      <c r="G6" s="956" t="s">
        <v>225</v>
      </c>
      <c r="H6" s="958" t="s">
        <v>224</v>
      </c>
      <c r="I6" s="956" t="s">
        <v>226</v>
      </c>
      <c r="J6" s="958" t="s">
        <v>224</v>
      </c>
      <c r="K6" s="956" t="s">
        <v>225</v>
      </c>
      <c r="L6" s="958" t="s">
        <v>224</v>
      </c>
      <c r="M6" s="956" t="s">
        <v>226</v>
      </c>
      <c r="N6" s="958" t="s">
        <v>224</v>
      </c>
      <c r="O6" s="956" t="s">
        <v>225</v>
      </c>
      <c r="P6" s="958" t="s">
        <v>224</v>
      </c>
      <c r="Q6" s="994" t="s">
        <v>226</v>
      </c>
    </row>
    <row r="7" spans="1:30" s="39" customFormat="1" ht="17.25" customHeight="1">
      <c r="A7" s="1714" t="s">
        <v>11</v>
      </c>
      <c r="B7" s="1715"/>
      <c r="C7" s="350">
        <v>93789</v>
      </c>
      <c r="D7" s="275">
        <v>45628</v>
      </c>
      <c r="E7" s="1334">
        <f>D7/C7</f>
        <v>0.48649628421243429</v>
      </c>
      <c r="F7" s="1217">
        <v>1060</v>
      </c>
      <c r="G7" s="1224">
        <v>1.1301965049206197E-2</v>
      </c>
      <c r="H7" s="1216">
        <v>652</v>
      </c>
      <c r="I7" s="1224">
        <v>0.61509433962264148</v>
      </c>
      <c r="J7" s="1322">
        <v>71361</v>
      </c>
      <c r="K7" s="1224">
        <v>0.76086747912868247</v>
      </c>
      <c r="L7" s="1216">
        <v>37486</v>
      </c>
      <c r="M7" s="1224">
        <v>0.52530093468421124</v>
      </c>
      <c r="N7" s="1322">
        <v>21368</v>
      </c>
      <c r="O7" s="1224">
        <v>0.22783055582211134</v>
      </c>
      <c r="P7" s="1216">
        <v>7490</v>
      </c>
      <c r="Q7" s="1445">
        <v>0.35052414825907902</v>
      </c>
      <c r="R7" s="60"/>
      <c r="S7" s="1466"/>
      <c r="T7" s="60"/>
      <c r="U7" s="510"/>
      <c r="V7" s="510"/>
      <c r="W7" s="510"/>
      <c r="X7" s="510"/>
      <c r="Y7" s="510"/>
      <c r="Z7" s="510"/>
      <c r="AA7" s="510"/>
      <c r="AB7" s="510"/>
      <c r="AC7" s="510"/>
      <c r="AD7" s="510"/>
    </row>
    <row r="8" spans="1:30" s="39" customFormat="1" ht="17.25" customHeight="1">
      <c r="A8" s="1704" t="s">
        <v>12</v>
      </c>
      <c r="B8" s="1705"/>
      <c r="C8" s="350">
        <v>95507</v>
      </c>
      <c r="D8" s="275">
        <v>46513</v>
      </c>
      <c r="E8" s="1334">
        <f t="shared" ref="E8:E17" si="0">D8/C8</f>
        <v>0.48701142324646363</v>
      </c>
      <c r="F8" s="1217">
        <v>958</v>
      </c>
      <c r="G8" s="1224">
        <v>1.0030678379595212E-2</v>
      </c>
      <c r="H8" s="1216">
        <v>610</v>
      </c>
      <c r="I8" s="1224">
        <v>0.63674321503131526</v>
      </c>
      <c r="J8" s="1322">
        <v>73122</v>
      </c>
      <c r="K8" s="1224">
        <v>0.76561927397991769</v>
      </c>
      <c r="L8" s="1216">
        <v>38546</v>
      </c>
      <c r="M8" s="1224">
        <v>0.52714641284428765</v>
      </c>
      <c r="N8" s="1322">
        <v>21427</v>
      </c>
      <c r="O8" s="1224">
        <v>0.22435004764048708</v>
      </c>
      <c r="P8" s="1216">
        <v>7357</v>
      </c>
      <c r="Q8" s="1445">
        <v>0.34335184580202549</v>
      </c>
      <c r="R8" s="60"/>
      <c r="S8" s="1174"/>
      <c r="T8" s="60"/>
      <c r="U8" s="510"/>
      <c r="V8" s="510"/>
      <c r="W8" s="510"/>
      <c r="X8" s="510"/>
      <c r="Y8" s="510"/>
      <c r="Z8" s="510"/>
      <c r="AA8" s="510"/>
      <c r="AB8" s="510"/>
      <c r="AC8" s="510"/>
      <c r="AD8" s="510"/>
    </row>
    <row r="9" spans="1:30" s="39" customFormat="1" ht="17.25" customHeight="1">
      <c r="A9" s="1704" t="s">
        <v>13</v>
      </c>
      <c r="B9" s="1705"/>
      <c r="C9" s="350">
        <v>100697</v>
      </c>
      <c r="D9" s="275">
        <v>49137</v>
      </c>
      <c r="E9" s="1334">
        <f t="shared" si="0"/>
        <v>0.48796885706624826</v>
      </c>
      <c r="F9" s="1217">
        <v>736</v>
      </c>
      <c r="G9" s="1224">
        <v>7.3090558805128259E-3</v>
      </c>
      <c r="H9" s="1216">
        <v>525</v>
      </c>
      <c r="I9" s="1224">
        <v>0.71331521739130432</v>
      </c>
      <c r="J9" s="1322">
        <v>77434</v>
      </c>
      <c r="K9" s="1224">
        <v>0.76898020795058442</v>
      </c>
      <c r="L9" s="1216">
        <v>40853</v>
      </c>
      <c r="M9" s="1224">
        <v>0.52758478187876123</v>
      </c>
      <c r="N9" s="1322">
        <v>22527</v>
      </c>
      <c r="O9" s="1224">
        <v>0.22371073616890275</v>
      </c>
      <c r="P9" s="1216">
        <v>7759</v>
      </c>
      <c r="Q9" s="1445">
        <v>0.34443112709193413</v>
      </c>
      <c r="R9" s="60"/>
      <c r="S9" s="60"/>
      <c r="T9" s="60"/>
      <c r="U9" s="510"/>
      <c r="V9" s="510"/>
      <c r="W9" s="510"/>
      <c r="X9" s="510"/>
      <c r="Y9" s="510"/>
      <c r="Z9" s="510"/>
      <c r="AA9" s="510"/>
      <c r="AB9" s="510"/>
      <c r="AC9" s="510"/>
      <c r="AD9" s="510"/>
    </row>
    <row r="10" spans="1:30" s="39" customFormat="1" ht="17.25" customHeight="1">
      <c r="A10" s="1704" t="s">
        <v>14</v>
      </c>
      <c r="B10" s="1705"/>
      <c r="C10" s="350">
        <v>105592</v>
      </c>
      <c r="D10" s="275">
        <v>51249</v>
      </c>
      <c r="E10" s="1334">
        <f t="shared" si="0"/>
        <v>0.48534926888400637</v>
      </c>
      <c r="F10" s="1217">
        <v>763</v>
      </c>
      <c r="G10" s="1224">
        <v>7.2259262065307974E-3</v>
      </c>
      <c r="H10" s="1216">
        <v>516</v>
      </c>
      <c r="I10" s="1224">
        <v>0.67627785058977719</v>
      </c>
      <c r="J10" s="1322">
        <v>81395</v>
      </c>
      <c r="K10" s="1224">
        <v>0.77084438215016293</v>
      </c>
      <c r="L10" s="1216">
        <v>42726</v>
      </c>
      <c r="M10" s="1224">
        <v>0.52492167823576386</v>
      </c>
      <c r="N10" s="1322">
        <v>23434</v>
      </c>
      <c r="O10" s="1224">
        <v>0.22192969164330631</v>
      </c>
      <c r="P10" s="1216">
        <v>8007</v>
      </c>
      <c r="Q10" s="1445">
        <v>0.34168302466501665</v>
      </c>
      <c r="R10" s="60"/>
      <c r="S10" s="60"/>
      <c r="T10" s="60"/>
      <c r="U10" s="510"/>
      <c r="V10" s="510"/>
      <c r="W10" s="510"/>
      <c r="X10" s="510"/>
      <c r="Y10" s="510"/>
      <c r="Z10" s="510"/>
      <c r="AA10" s="510"/>
      <c r="AB10" s="510"/>
      <c r="AC10" s="510"/>
      <c r="AD10" s="510"/>
    </row>
    <row r="11" spans="1:30" s="39" customFormat="1" ht="17.25" customHeight="1">
      <c r="A11" s="1704" t="s">
        <v>15</v>
      </c>
      <c r="B11" s="1705"/>
      <c r="C11" s="350">
        <v>110773</v>
      </c>
      <c r="D11" s="275">
        <v>54039</v>
      </c>
      <c r="E11" s="1334">
        <f t="shared" si="0"/>
        <v>0.48783548337591293</v>
      </c>
      <c r="F11" s="1217">
        <v>773</v>
      </c>
      <c r="G11" s="1224">
        <v>6.9782347684002417E-3</v>
      </c>
      <c r="H11" s="1216">
        <v>551</v>
      </c>
      <c r="I11" s="1224">
        <v>0.71280724450194044</v>
      </c>
      <c r="J11" s="1322">
        <v>88285</v>
      </c>
      <c r="K11" s="1224">
        <v>0.79699024130428897</v>
      </c>
      <c r="L11" s="1216">
        <v>46252</v>
      </c>
      <c r="M11" s="1224">
        <v>0.52389420626380467</v>
      </c>
      <c r="N11" s="1322">
        <v>21715</v>
      </c>
      <c r="O11" s="1224">
        <v>0.1960315239273108</v>
      </c>
      <c r="P11" s="1216">
        <v>7236</v>
      </c>
      <c r="Q11" s="1445">
        <v>0.33322588072760767</v>
      </c>
      <c r="R11" s="60"/>
      <c r="S11" s="60"/>
      <c r="T11" s="60"/>
      <c r="U11" s="510"/>
      <c r="V11" s="510"/>
      <c r="W11" s="510"/>
      <c r="X11" s="510"/>
      <c r="Y11" s="510"/>
      <c r="Z11" s="510"/>
      <c r="AA11" s="510"/>
      <c r="AB11" s="510"/>
      <c r="AC11" s="510"/>
      <c r="AD11" s="510"/>
    </row>
    <row r="12" spans="1:30" s="39" customFormat="1" ht="17.25" customHeight="1">
      <c r="A12" s="1704" t="s">
        <v>16</v>
      </c>
      <c r="B12" s="1705"/>
      <c r="C12" s="350">
        <v>117374</v>
      </c>
      <c r="D12" s="275">
        <v>57604</v>
      </c>
      <c r="E12" s="1334">
        <f t="shared" si="0"/>
        <v>0.49077308432872696</v>
      </c>
      <c r="F12" s="1217">
        <v>820</v>
      </c>
      <c r="G12" s="1224">
        <v>6.9862150050266671E-3</v>
      </c>
      <c r="H12" s="1216">
        <v>593</v>
      </c>
      <c r="I12" s="1224">
        <v>0.72317073170731705</v>
      </c>
      <c r="J12" s="1322">
        <v>93855</v>
      </c>
      <c r="K12" s="1224">
        <v>0.79962342597168024</v>
      </c>
      <c r="L12" s="1216">
        <v>49254</v>
      </c>
      <c r="M12" s="1224">
        <v>0.52478823717436474</v>
      </c>
      <c r="N12" s="1322">
        <v>22699</v>
      </c>
      <c r="O12" s="1224">
        <v>0.19339035902329307</v>
      </c>
      <c r="P12" s="1216">
        <v>7757</v>
      </c>
      <c r="Q12" s="1445">
        <v>0.34173311599629941</v>
      </c>
      <c r="R12" s="60"/>
      <c r="S12" s="60"/>
      <c r="T12" s="60"/>
      <c r="U12" s="510"/>
      <c r="V12" s="510"/>
      <c r="W12" s="510"/>
      <c r="X12" s="510"/>
      <c r="Y12" s="510"/>
      <c r="Z12" s="510"/>
      <c r="AA12" s="510"/>
      <c r="AB12" s="510"/>
      <c r="AC12" s="510"/>
      <c r="AD12" s="510"/>
    </row>
    <row r="13" spans="1:30" s="39" customFormat="1" ht="17.25" customHeight="1">
      <c r="A13" s="1704" t="s">
        <v>17</v>
      </c>
      <c r="B13" s="1705"/>
      <c r="C13" s="274">
        <v>116727</v>
      </c>
      <c r="D13" s="276">
        <v>57110</v>
      </c>
      <c r="E13" s="1334">
        <f t="shared" si="0"/>
        <v>0.48926126774439505</v>
      </c>
      <c r="F13" s="1219">
        <v>757</v>
      </c>
      <c r="G13" s="1224">
        <v>6.4852176445895126E-3</v>
      </c>
      <c r="H13" s="1185">
        <v>541</v>
      </c>
      <c r="I13" s="1224">
        <v>0.71466314398943198</v>
      </c>
      <c r="J13" s="1314">
        <v>91953</v>
      </c>
      <c r="K13" s="1224">
        <v>0.78776118635791204</v>
      </c>
      <c r="L13" s="1185">
        <v>48500</v>
      </c>
      <c r="M13" s="1224">
        <v>0.52744336780746681</v>
      </c>
      <c r="N13" s="1314">
        <v>24017</v>
      </c>
      <c r="O13" s="1224">
        <v>0.20575359599749843</v>
      </c>
      <c r="P13" s="1185">
        <v>8069</v>
      </c>
      <c r="Q13" s="1445">
        <v>0.3359703543323479</v>
      </c>
      <c r="R13" s="60"/>
      <c r="S13" s="60"/>
      <c r="T13" s="60"/>
      <c r="U13" s="510"/>
      <c r="V13" s="510"/>
      <c r="W13" s="510"/>
      <c r="X13" s="510"/>
      <c r="Y13" s="510"/>
      <c r="Z13" s="510"/>
      <c r="AA13" s="510"/>
      <c r="AB13" s="510"/>
      <c r="AC13" s="510"/>
      <c r="AD13" s="510"/>
    </row>
    <row r="14" spans="1:30" s="39" customFormat="1" ht="17.25" customHeight="1">
      <c r="A14" s="1704" t="s">
        <v>18</v>
      </c>
      <c r="B14" s="1705"/>
      <c r="C14" s="274">
        <v>117198</v>
      </c>
      <c r="D14" s="276">
        <v>57240</v>
      </c>
      <c r="E14" s="1334">
        <f t="shared" si="0"/>
        <v>0.48840423898018737</v>
      </c>
      <c r="F14" s="1219">
        <v>718</v>
      </c>
      <c r="G14" s="1224">
        <v>6.1263844092902609E-3</v>
      </c>
      <c r="H14" s="1185">
        <v>519</v>
      </c>
      <c r="I14" s="1224">
        <v>0.72284122562674091</v>
      </c>
      <c r="J14" s="1314">
        <v>91520</v>
      </c>
      <c r="K14" s="1224">
        <v>0.78090069796412909</v>
      </c>
      <c r="L14" s="1185">
        <v>48246</v>
      </c>
      <c r="M14" s="1224">
        <v>0.5271634615384615</v>
      </c>
      <c r="N14" s="1314">
        <v>24960</v>
      </c>
      <c r="O14" s="1224">
        <v>0.21297291762658066</v>
      </c>
      <c r="P14" s="1185">
        <v>8475</v>
      </c>
      <c r="Q14" s="1445">
        <v>0.33954326923076922</v>
      </c>
      <c r="R14" s="60"/>
      <c r="S14" s="60"/>
      <c r="T14" s="60"/>
      <c r="U14" s="510"/>
      <c r="V14" s="510"/>
      <c r="W14" s="510"/>
      <c r="X14" s="510"/>
      <c r="Y14" s="510"/>
      <c r="Z14" s="510"/>
      <c r="AA14" s="510"/>
      <c r="AB14" s="510"/>
      <c r="AC14" s="510"/>
      <c r="AD14" s="510"/>
    </row>
    <row r="15" spans="1:30" s="39" customFormat="1" ht="17.25" customHeight="1">
      <c r="A15" s="1704" t="s">
        <v>217</v>
      </c>
      <c r="B15" s="1705"/>
      <c r="C15" s="274">
        <v>111841</v>
      </c>
      <c r="D15" s="276">
        <v>54355</v>
      </c>
      <c r="E15" s="1334">
        <f t="shared" si="0"/>
        <v>0.48600244990656377</v>
      </c>
      <c r="F15" s="1219">
        <v>681</v>
      </c>
      <c r="G15" s="1224">
        <v>6.0890013501309894E-3</v>
      </c>
      <c r="H15" s="1185">
        <v>498</v>
      </c>
      <c r="I15" s="1224">
        <v>0.7312775330396476</v>
      </c>
      <c r="J15" s="1314">
        <v>86426</v>
      </c>
      <c r="K15" s="1224">
        <v>0.77275775431192495</v>
      </c>
      <c r="L15" s="1185">
        <v>45551</v>
      </c>
      <c r="M15" s="1224">
        <v>0.52705204452363874</v>
      </c>
      <c r="N15" s="1314">
        <v>24734</v>
      </c>
      <c r="O15" s="1224">
        <v>0.22115324433794403</v>
      </c>
      <c r="P15" s="1185">
        <v>8306</v>
      </c>
      <c r="Q15" s="1445">
        <v>0.33581305086116275</v>
      </c>
      <c r="R15" s="60"/>
      <c r="S15" s="60"/>
      <c r="T15" s="60"/>
      <c r="U15" s="510"/>
      <c r="V15" s="510"/>
      <c r="W15" s="510"/>
      <c r="X15" s="510"/>
      <c r="Y15" s="510"/>
      <c r="Z15" s="510"/>
      <c r="AA15" s="510"/>
      <c r="AB15" s="510"/>
      <c r="AC15" s="510"/>
      <c r="AD15" s="510"/>
    </row>
    <row r="16" spans="1:30" s="39" customFormat="1" ht="17.25" customHeight="1">
      <c r="A16" s="1704" t="s">
        <v>278</v>
      </c>
      <c r="B16" s="1705"/>
      <c r="C16" s="274">
        <v>108062</v>
      </c>
      <c r="D16" s="276">
        <v>52490</v>
      </c>
      <c r="E16" s="1334">
        <f t="shared" si="0"/>
        <v>0.48573966796838852</v>
      </c>
      <c r="F16" s="1219">
        <v>586</v>
      </c>
      <c r="G16" s="1224">
        <v>5.4228128296718555E-3</v>
      </c>
      <c r="H16" s="1185">
        <v>424</v>
      </c>
      <c r="I16" s="1224">
        <v>0.7235494880546075</v>
      </c>
      <c r="J16" s="1314">
        <v>82517</v>
      </c>
      <c r="K16" s="1224">
        <v>0.76360792878162531</v>
      </c>
      <c r="L16" s="1185">
        <v>43573</v>
      </c>
      <c r="M16" s="1224">
        <v>0.52804876570888426</v>
      </c>
      <c r="N16" s="1314">
        <v>24959</v>
      </c>
      <c r="O16" s="1224">
        <v>0.23096925838870278</v>
      </c>
      <c r="P16" s="1185">
        <v>8493</v>
      </c>
      <c r="Q16" s="1445">
        <v>0.34027805601185945</v>
      </c>
      <c r="R16" s="60"/>
      <c r="S16" s="60"/>
      <c r="T16" s="60"/>
      <c r="U16" s="510"/>
      <c r="V16" s="510"/>
      <c r="W16" s="510"/>
      <c r="X16" s="510"/>
      <c r="Y16" s="510"/>
      <c r="Z16" s="510"/>
      <c r="AA16" s="510"/>
      <c r="AB16" s="510"/>
      <c r="AC16" s="510"/>
      <c r="AD16" s="510"/>
    </row>
    <row r="17" spans="1:30" s="39" customFormat="1" ht="17.25" customHeight="1" thickBot="1">
      <c r="A17" s="1710" t="s">
        <v>601</v>
      </c>
      <c r="B17" s="1711"/>
      <c r="C17" s="464">
        <v>106625</v>
      </c>
      <c r="D17" s="266">
        <v>52135</v>
      </c>
      <c r="E17" s="1334">
        <f t="shared" si="0"/>
        <v>0.48895662368112541</v>
      </c>
      <c r="F17" s="266">
        <v>564</v>
      </c>
      <c r="G17" s="805">
        <v>5.2895662368112545E-3</v>
      </c>
      <c r="H17" s="441">
        <v>392</v>
      </c>
      <c r="I17" s="805">
        <v>0.69503546099290781</v>
      </c>
      <c r="J17" s="273">
        <v>81475</v>
      </c>
      <c r="K17" s="805">
        <v>0.76412661195779596</v>
      </c>
      <c r="L17" s="441">
        <v>43167</v>
      </c>
      <c r="M17" s="805">
        <v>0.52981896287204666</v>
      </c>
      <c r="N17" s="273">
        <v>24586</v>
      </c>
      <c r="O17" s="805">
        <v>0.23058382180539272</v>
      </c>
      <c r="P17" s="441">
        <v>8576</v>
      </c>
      <c r="Q17" s="1446">
        <v>0.34881639957699506</v>
      </c>
      <c r="R17" s="60"/>
      <c r="S17" s="60"/>
      <c r="T17" s="60"/>
      <c r="U17" s="510"/>
      <c r="V17" s="510"/>
      <c r="W17" s="510"/>
      <c r="X17" s="510"/>
      <c r="Y17" s="510"/>
      <c r="Z17" s="510"/>
      <c r="AA17" s="510"/>
      <c r="AB17" s="510"/>
      <c r="AC17" s="510"/>
      <c r="AD17" s="510"/>
    </row>
    <row r="18" spans="1:30" s="10" customFormat="1" ht="17.25" customHeight="1">
      <c r="A18" s="1909" t="s">
        <v>960</v>
      </c>
      <c r="B18" s="884" t="s">
        <v>281</v>
      </c>
      <c r="C18" s="872">
        <f>C17-C16</f>
        <v>-1437</v>
      </c>
      <c r="D18" s="874">
        <f t="shared" ref="D18:F18" si="1">D17-D16</f>
        <v>-355</v>
      </c>
      <c r="E18" s="876">
        <f t="shared" si="1"/>
        <v>3.2169557127368908E-3</v>
      </c>
      <c r="F18" s="874">
        <f t="shared" si="1"/>
        <v>-22</v>
      </c>
      <c r="G18" s="931" t="s">
        <v>58</v>
      </c>
      <c r="H18" s="875">
        <f t="shared" ref="H18" si="2">H17-H16</f>
        <v>-32</v>
      </c>
      <c r="I18" s="931" t="s">
        <v>58</v>
      </c>
      <c r="J18" s="875">
        <f t="shared" ref="J18" si="3">J17-J16</f>
        <v>-1042</v>
      </c>
      <c r="K18" s="931" t="s">
        <v>58</v>
      </c>
      <c r="L18" s="875">
        <f t="shared" ref="L18" si="4">L17-L16</f>
        <v>-406</v>
      </c>
      <c r="M18" s="931" t="s">
        <v>58</v>
      </c>
      <c r="N18" s="875">
        <f>N17-N16</f>
        <v>-373</v>
      </c>
      <c r="O18" s="931" t="s">
        <v>58</v>
      </c>
      <c r="P18" s="875">
        <f>P17-P16</f>
        <v>83</v>
      </c>
      <c r="Q18" s="932" t="s">
        <v>58</v>
      </c>
      <c r="S18" s="60"/>
      <c r="T18" s="60"/>
      <c r="U18" s="510"/>
      <c r="V18" s="510"/>
      <c r="W18" s="510"/>
      <c r="X18" s="510"/>
      <c r="Y18" s="510"/>
      <c r="Z18" s="510"/>
      <c r="AA18" s="510"/>
      <c r="AB18" s="510"/>
      <c r="AC18" s="510"/>
      <c r="AD18" s="510"/>
    </row>
    <row r="19" spans="1:30" ht="17.25" customHeight="1">
      <c r="A19" s="1695"/>
      <c r="B19" s="878" t="s">
        <v>282</v>
      </c>
      <c r="C19" s="879">
        <f>C17/C16-1</f>
        <v>-1.3297921563546811E-2</v>
      </c>
      <c r="D19" s="881">
        <f t="shared" ref="D19:F19" si="5">D17/D16-1</f>
        <v>-6.7631929891407427E-3</v>
      </c>
      <c r="E19" s="883">
        <f t="shared" si="5"/>
        <v>6.6227980230477712E-3</v>
      </c>
      <c r="F19" s="881">
        <f t="shared" si="5"/>
        <v>-3.7542662116040959E-2</v>
      </c>
      <c r="G19" s="943" t="s">
        <v>58</v>
      </c>
      <c r="H19" s="882">
        <f t="shared" ref="H19" si="6">H17/H16-1</f>
        <v>-7.547169811320753E-2</v>
      </c>
      <c r="I19" s="943" t="s">
        <v>58</v>
      </c>
      <c r="J19" s="882">
        <f t="shared" ref="J19" si="7">J17/J16-1</f>
        <v>-1.2627700958590338E-2</v>
      </c>
      <c r="K19" s="943" t="s">
        <v>58</v>
      </c>
      <c r="L19" s="882">
        <f t="shared" ref="L19" si="8">L17/L16-1</f>
        <v>-9.3176967388061138E-3</v>
      </c>
      <c r="M19" s="943" t="s">
        <v>58</v>
      </c>
      <c r="N19" s="882">
        <f t="shared" ref="N19" si="9">N17/N16-1</f>
        <v>-1.4944508994751415E-2</v>
      </c>
      <c r="O19" s="943" t="s">
        <v>58</v>
      </c>
      <c r="P19" s="882">
        <f t="shared" ref="P19" si="10">P17/P16-1</f>
        <v>9.7727540327328111E-3</v>
      </c>
      <c r="Q19" s="944" t="s">
        <v>58</v>
      </c>
      <c r="S19" s="60"/>
      <c r="T19" s="60"/>
      <c r="U19" s="510"/>
      <c r="V19" s="510"/>
      <c r="W19" s="510"/>
      <c r="X19" s="510"/>
      <c r="Y19" s="510"/>
      <c r="Z19" s="510"/>
      <c r="AA19" s="510"/>
      <c r="AB19" s="510"/>
      <c r="AC19" s="510"/>
      <c r="AD19" s="510"/>
    </row>
    <row r="20" spans="1:30" ht="17.25" customHeight="1">
      <c r="A20" s="1696" t="s">
        <v>961</v>
      </c>
      <c r="B20" s="896" t="s">
        <v>281</v>
      </c>
      <c r="C20" s="897">
        <f>C17-C12</f>
        <v>-10749</v>
      </c>
      <c r="D20" s="899">
        <f t="shared" ref="D20:F20" si="11">D17-D12</f>
        <v>-5469</v>
      </c>
      <c r="E20" s="901">
        <f t="shared" si="11"/>
        <v>-1.8164606476015477E-3</v>
      </c>
      <c r="F20" s="899">
        <f t="shared" si="11"/>
        <v>-256</v>
      </c>
      <c r="G20" s="939" t="s">
        <v>58</v>
      </c>
      <c r="H20" s="900">
        <f t="shared" ref="H20" si="12">H17-H12</f>
        <v>-201</v>
      </c>
      <c r="I20" s="939" t="s">
        <v>58</v>
      </c>
      <c r="J20" s="900">
        <f t="shared" ref="J20" si="13">J17-J12</f>
        <v>-12380</v>
      </c>
      <c r="K20" s="939" t="s">
        <v>58</v>
      </c>
      <c r="L20" s="900">
        <f t="shared" ref="L20" si="14">L17-L12</f>
        <v>-6087</v>
      </c>
      <c r="M20" s="939" t="s">
        <v>58</v>
      </c>
      <c r="N20" s="900">
        <f t="shared" ref="N20" si="15">N17-N12</f>
        <v>1887</v>
      </c>
      <c r="O20" s="939" t="s">
        <v>58</v>
      </c>
      <c r="P20" s="900">
        <f t="shared" ref="P20" si="16">P17-P12</f>
        <v>819</v>
      </c>
      <c r="Q20" s="940" t="s">
        <v>58</v>
      </c>
      <c r="S20" s="60"/>
      <c r="T20" s="60"/>
      <c r="U20" s="510"/>
      <c r="V20" s="510"/>
      <c r="W20" s="510"/>
      <c r="X20" s="510"/>
      <c r="Y20" s="510"/>
      <c r="Z20" s="510"/>
      <c r="AA20" s="510"/>
      <c r="AB20" s="510"/>
      <c r="AC20" s="510"/>
      <c r="AD20" s="510"/>
    </row>
    <row r="21" spans="1:30">
      <c r="A21" s="1695"/>
      <c r="B21" s="878" t="s">
        <v>282</v>
      </c>
      <c r="C21" s="879">
        <f>C17/C12-1</f>
        <v>-9.1579054986623998E-2</v>
      </c>
      <c r="D21" s="881">
        <f t="shared" ref="D21:F21" si="17">D17/D12-1</f>
        <v>-9.4941323519200038E-2</v>
      </c>
      <c r="E21" s="883">
        <f t="shared" si="17"/>
        <v>-3.7012230409622093E-3</v>
      </c>
      <c r="F21" s="881">
        <f t="shared" si="17"/>
        <v>-0.31219512195121957</v>
      </c>
      <c r="G21" s="943" t="s">
        <v>58</v>
      </c>
      <c r="H21" s="882">
        <f t="shared" ref="H21" si="18">H17/H12-1</f>
        <v>-0.33895446880269819</v>
      </c>
      <c r="I21" s="943" t="s">
        <v>58</v>
      </c>
      <c r="J21" s="882">
        <f t="shared" ref="J21" si="19">J17/J12-1</f>
        <v>-0.13190559906238342</v>
      </c>
      <c r="K21" s="943" t="s">
        <v>58</v>
      </c>
      <c r="L21" s="882">
        <f t="shared" ref="L21" si="20">L17/L12-1</f>
        <v>-0.1235838713607017</v>
      </c>
      <c r="M21" s="943" t="s">
        <v>58</v>
      </c>
      <c r="N21" s="882">
        <f t="shared" ref="N21" si="21">N17/N12-1</f>
        <v>8.3131415480858228E-2</v>
      </c>
      <c r="O21" s="943" t="s">
        <v>58</v>
      </c>
      <c r="P21" s="882">
        <f t="shared" ref="P21" si="22">P17/P12-1</f>
        <v>0.10558205491813855</v>
      </c>
      <c r="Q21" s="944" t="s">
        <v>58</v>
      </c>
      <c r="S21" s="60"/>
      <c r="T21" s="60"/>
      <c r="U21" s="510"/>
      <c r="V21" s="510"/>
      <c r="W21" s="510"/>
      <c r="X21" s="510"/>
      <c r="Y21" s="510"/>
      <c r="Z21" s="510"/>
      <c r="AA21" s="510"/>
      <c r="AB21" s="510"/>
      <c r="AC21" s="510"/>
      <c r="AD21" s="510"/>
    </row>
    <row r="22" spans="1:30" ht="15" customHeight="1">
      <c r="A22" s="1696" t="s">
        <v>963</v>
      </c>
      <c r="B22" s="896" t="s">
        <v>281</v>
      </c>
      <c r="C22" s="897">
        <f>C17-C7</f>
        <v>12836</v>
      </c>
      <c r="D22" s="899">
        <f t="shared" ref="D22:F22" si="23">D17-D7</f>
        <v>6507</v>
      </c>
      <c r="E22" s="901">
        <f t="shared" si="23"/>
        <v>2.4603394686911195E-3</v>
      </c>
      <c r="F22" s="899">
        <f t="shared" si="23"/>
        <v>-496</v>
      </c>
      <c r="G22" s="939" t="s">
        <v>58</v>
      </c>
      <c r="H22" s="900">
        <f t="shared" ref="H22" si="24">H17-H7</f>
        <v>-260</v>
      </c>
      <c r="I22" s="939" t="s">
        <v>58</v>
      </c>
      <c r="J22" s="900">
        <f t="shared" ref="J22" si="25">J17-J7</f>
        <v>10114</v>
      </c>
      <c r="K22" s="939" t="s">
        <v>58</v>
      </c>
      <c r="L22" s="900">
        <f t="shared" ref="L22" si="26">L17-L7</f>
        <v>5681</v>
      </c>
      <c r="M22" s="939" t="s">
        <v>58</v>
      </c>
      <c r="N22" s="900">
        <f t="shared" ref="N22" si="27">N17-N7</f>
        <v>3218</v>
      </c>
      <c r="O22" s="939" t="s">
        <v>58</v>
      </c>
      <c r="P22" s="900">
        <f t="shared" ref="P22" si="28">P17-P7</f>
        <v>1086</v>
      </c>
      <c r="Q22" s="940" t="s">
        <v>58</v>
      </c>
      <c r="S22" s="60"/>
      <c r="T22" s="60"/>
      <c r="U22" s="510"/>
      <c r="V22" s="510"/>
      <c r="W22" s="510"/>
      <c r="X22" s="510"/>
      <c r="Y22" s="510"/>
      <c r="Z22" s="510"/>
      <c r="AA22" s="510"/>
      <c r="AB22" s="510"/>
      <c r="AC22" s="510"/>
      <c r="AD22" s="510"/>
    </row>
    <row r="23" spans="1:30" ht="18" customHeight="1" thickBot="1">
      <c r="A23" s="1697"/>
      <c r="B23" s="914" t="s">
        <v>282</v>
      </c>
      <c r="C23" s="985">
        <f>C17/C7-1</f>
        <v>0.13686039940717998</v>
      </c>
      <c r="D23" s="915">
        <f t="shared" ref="D23:F23" si="29">D17/D7-1</f>
        <v>0.14260980099938636</v>
      </c>
      <c r="E23" s="990">
        <f t="shared" si="29"/>
        <v>5.0572626113147834E-3</v>
      </c>
      <c r="F23" s="915">
        <f t="shared" si="29"/>
        <v>-0.4679245283018868</v>
      </c>
      <c r="G23" s="986" t="s">
        <v>58</v>
      </c>
      <c r="H23" s="916">
        <f t="shared" ref="H23" si="30">H17/H7-1</f>
        <v>-0.39877300613496935</v>
      </c>
      <c r="I23" s="986" t="s">
        <v>58</v>
      </c>
      <c r="J23" s="916">
        <f t="shared" ref="J23" si="31">J17/J7-1</f>
        <v>0.14173007665251336</v>
      </c>
      <c r="K23" s="986" t="s">
        <v>58</v>
      </c>
      <c r="L23" s="916">
        <f t="shared" ref="L23" si="32">L17/L7-1</f>
        <v>0.15154991196713441</v>
      </c>
      <c r="M23" s="986" t="s">
        <v>58</v>
      </c>
      <c r="N23" s="916">
        <f t="shared" ref="N23" si="33">N17/N7-1</f>
        <v>0.15059902658180446</v>
      </c>
      <c r="O23" s="986" t="s">
        <v>58</v>
      </c>
      <c r="P23" s="916">
        <f t="shared" ref="P23" si="34">P17/P7-1</f>
        <v>0.14499332443257673</v>
      </c>
      <c r="Q23" s="987" t="s">
        <v>58</v>
      </c>
      <c r="S23" s="60"/>
      <c r="T23" s="60"/>
      <c r="U23" s="510"/>
      <c r="V23" s="510"/>
      <c r="W23" s="510"/>
      <c r="X23" s="510"/>
      <c r="Y23" s="510"/>
      <c r="Z23" s="510"/>
      <c r="AA23" s="510"/>
      <c r="AB23" s="510"/>
      <c r="AC23" s="510"/>
      <c r="AD23" s="510"/>
    </row>
    <row r="24" spans="1:30" ht="17.25" customHeight="1">
      <c r="A24" s="1625" t="s">
        <v>341</v>
      </c>
    </row>
    <row r="25" spans="1:30" ht="17.25" customHeight="1">
      <c r="A25" s="1625" t="s">
        <v>1018</v>
      </c>
    </row>
    <row r="27" spans="1:30"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</row>
    <row r="28" spans="1:30"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455"/>
    </row>
    <row r="29" spans="1:30"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</row>
    <row r="30" spans="1:30"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</row>
    <row r="31" spans="1:30"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</row>
    <row r="32" spans="1:30"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</row>
  </sheetData>
  <mergeCells count="28">
    <mergeCell ref="L5:M5"/>
    <mergeCell ref="P5:Q5"/>
    <mergeCell ref="F4:I4"/>
    <mergeCell ref="J4:M4"/>
    <mergeCell ref="N4:Q4"/>
    <mergeCell ref="A20:A21"/>
    <mergeCell ref="A22:A23"/>
    <mergeCell ref="A14:B14"/>
    <mergeCell ref="A15:B15"/>
    <mergeCell ref="A16:B16"/>
    <mergeCell ref="A17:B17"/>
    <mergeCell ref="A18:A19"/>
    <mergeCell ref="D4:E5"/>
    <mergeCell ref="F3:Q3"/>
    <mergeCell ref="A13:B13"/>
    <mergeCell ref="A9:B9"/>
    <mergeCell ref="A10:B10"/>
    <mergeCell ref="A11:B11"/>
    <mergeCell ref="A12:B12"/>
    <mergeCell ref="D3:E3"/>
    <mergeCell ref="A3:B6"/>
    <mergeCell ref="A7:B7"/>
    <mergeCell ref="A8:B8"/>
    <mergeCell ref="C3:C5"/>
    <mergeCell ref="F5:G5"/>
    <mergeCell ref="J5:K5"/>
    <mergeCell ref="N5:O5"/>
    <mergeCell ref="H5:I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I23 J18:M23 N19:Q23 N18:P18 Q18" unlockedFormula="1"/>
  </ignoredError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zoomScaleNormal="100" workbookViewId="0"/>
  </sheetViews>
  <sheetFormatPr defaultColWidth="9.140625" defaultRowHeight="15"/>
  <cols>
    <col min="1" max="1" width="17.28515625" style="314" customWidth="1"/>
    <col min="2" max="2" width="7" style="314" bestFit="1" customWidth="1"/>
    <col min="3" max="4" width="6.140625" style="314" bestFit="1" customWidth="1"/>
    <col min="5" max="5" width="4.85546875" style="314" bestFit="1" customWidth="1"/>
    <col min="6" max="6" width="5.140625" style="314" bestFit="1" customWidth="1"/>
    <col min="7" max="7" width="4.85546875" style="314" bestFit="1" customWidth="1"/>
    <col min="8" max="8" width="6" style="314" bestFit="1" customWidth="1"/>
    <col min="9" max="11" width="6.140625" style="314" customWidth="1"/>
    <col min="12" max="12" width="6" style="314" bestFit="1" customWidth="1"/>
    <col min="13" max="13" width="6.140625" style="314" customWidth="1"/>
    <col min="14" max="14" width="6" style="314" bestFit="1" customWidth="1"/>
    <col min="15" max="15" width="5.28515625" style="314" bestFit="1" customWidth="1"/>
    <col min="16" max="16" width="6" style="314" bestFit="1" customWidth="1"/>
    <col min="17" max="17" width="7.5703125" style="314" customWidth="1"/>
    <col min="18" max="16384" width="9.140625" style="314"/>
  </cols>
  <sheetData>
    <row r="1" spans="1:29" s="11" customFormat="1" ht="17.25" customHeight="1">
      <c r="A1" s="793" t="s">
        <v>816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790"/>
      <c r="O1" s="356"/>
      <c r="P1" s="356"/>
    </row>
    <row r="2" spans="1:29" s="310" customFormat="1" ht="17.25" customHeight="1" thickBot="1">
      <c r="A2" s="517" t="s">
        <v>283</v>
      </c>
    </row>
    <row r="3" spans="1:29" ht="17.25" customHeight="1">
      <c r="A3" s="1742" t="s">
        <v>280</v>
      </c>
      <c r="B3" s="1824" t="s">
        <v>76</v>
      </c>
      <c r="C3" s="1806" t="s">
        <v>6</v>
      </c>
      <c r="D3" s="1845"/>
      <c r="E3" s="1806" t="s">
        <v>596</v>
      </c>
      <c r="F3" s="1807"/>
      <c r="G3" s="1807"/>
      <c r="H3" s="1807"/>
      <c r="I3" s="1807"/>
      <c r="J3" s="1807"/>
      <c r="K3" s="1807"/>
      <c r="L3" s="1807"/>
      <c r="M3" s="1807"/>
      <c r="N3" s="1807"/>
      <c r="O3" s="1807"/>
      <c r="P3" s="1808"/>
    </row>
    <row r="4" spans="1:29" ht="17.25" customHeight="1">
      <c r="A4" s="1743"/>
      <c r="B4" s="1946"/>
      <c r="C4" s="1841" t="s">
        <v>7</v>
      </c>
      <c r="D4" s="1937"/>
      <c r="E4" s="1794" t="s">
        <v>62</v>
      </c>
      <c r="F4" s="1781"/>
      <c r="G4" s="1781"/>
      <c r="H4" s="1851"/>
      <c r="I4" s="1739" t="s">
        <v>63</v>
      </c>
      <c r="J4" s="1781"/>
      <c r="K4" s="1781"/>
      <c r="L4" s="1851"/>
      <c r="M4" s="1739" t="s">
        <v>340</v>
      </c>
      <c r="N4" s="1781"/>
      <c r="O4" s="1781"/>
      <c r="P4" s="1947"/>
    </row>
    <row r="5" spans="1:29" ht="17.25" customHeight="1">
      <c r="A5" s="1743"/>
      <c r="B5" s="1946"/>
      <c r="C5" s="1943"/>
      <c r="D5" s="1944"/>
      <c r="E5" s="1814" t="s">
        <v>4</v>
      </c>
      <c r="F5" s="1669"/>
      <c r="G5" s="1805" t="s">
        <v>43</v>
      </c>
      <c r="H5" s="1669"/>
      <c r="I5" s="1851" t="s">
        <v>4</v>
      </c>
      <c r="J5" s="1669"/>
      <c r="K5" s="1805" t="s">
        <v>43</v>
      </c>
      <c r="L5" s="1669"/>
      <c r="M5" s="1851" t="s">
        <v>4</v>
      </c>
      <c r="N5" s="1669"/>
      <c r="O5" s="1805" t="s">
        <v>43</v>
      </c>
      <c r="P5" s="1693"/>
    </row>
    <row r="6" spans="1:29" ht="17.25" customHeight="1" thickBot="1">
      <c r="A6" s="1744"/>
      <c r="B6" s="1220" t="s">
        <v>224</v>
      </c>
      <c r="C6" s="953" t="s">
        <v>224</v>
      </c>
      <c r="D6" s="956" t="s">
        <v>225</v>
      </c>
      <c r="E6" s="953" t="s">
        <v>224</v>
      </c>
      <c r="F6" s="956" t="s">
        <v>225</v>
      </c>
      <c r="G6" s="958" t="s">
        <v>224</v>
      </c>
      <c r="H6" s="956" t="s">
        <v>226</v>
      </c>
      <c r="I6" s="958" t="s">
        <v>224</v>
      </c>
      <c r="J6" s="956" t="s">
        <v>225</v>
      </c>
      <c r="K6" s="958" t="s">
        <v>224</v>
      </c>
      <c r="L6" s="956" t="s">
        <v>226</v>
      </c>
      <c r="M6" s="958" t="s">
        <v>224</v>
      </c>
      <c r="N6" s="956" t="s">
        <v>225</v>
      </c>
      <c r="O6" s="958" t="s">
        <v>224</v>
      </c>
      <c r="P6" s="994" t="s">
        <v>226</v>
      </c>
    </row>
    <row r="7" spans="1:29" s="39" customFormat="1" ht="17.25" customHeight="1">
      <c r="A7" s="298" t="s">
        <v>21</v>
      </c>
      <c r="B7" s="1221">
        <v>106625</v>
      </c>
      <c r="C7" s="431">
        <v>52135</v>
      </c>
      <c r="D7" s="1628">
        <f>C7/B7</f>
        <v>0.48895662368112541</v>
      </c>
      <c r="E7" s="1244">
        <v>564</v>
      </c>
      <c r="F7" s="1252">
        <v>5.2895662368112545E-3</v>
      </c>
      <c r="G7" s="1245">
        <v>392</v>
      </c>
      <c r="H7" s="1252">
        <v>0.69503546099290781</v>
      </c>
      <c r="I7" s="1447">
        <v>81475</v>
      </c>
      <c r="J7" s="1252">
        <v>0.76412661195779596</v>
      </c>
      <c r="K7" s="1245">
        <v>43167</v>
      </c>
      <c r="L7" s="1252">
        <v>0.52981896287204666</v>
      </c>
      <c r="M7" s="1447">
        <v>24586</v>
      </c>
      <c r="N7" s="1252">
        <v>0.23058382180539272</v>
      </c>
      <c r="O7" s="1245">
        <v>8576</v>
      </c>
      <c r="P7" s="1448">
        <v>0.34881639957699506</v>
      </c>
      <c r="R7" s="1656"/>
      <c r="S7" s="60"/>
      <c r="T7" s="510"/>
      <c r="U7" s="510"/>
      <c r="V7" s="510"/>
      <c r="W7" s="510"/>
      <c r="X7" s="510"/>
      <c r="Y7" s="510"/>
      <c r="Z7" s="510"/>
      <c r="AA7" s="510"/>
      <c r="AB7" s="510"/>
      <c r="AC7" s="510"/>
    </row>
    <row r="8" spans="1:29" s="39" customFormat="1" ht="17.25" customHeight="1">
      <c r="A8" s="301" t="s">
        <v>22</v>
      </c>
      <c r="B8" s="602">
        <v>13067</v>
      </c>
      <c r="C8" s="1217">
        <v>6458</v>
      </c>
      <c r="D8" s="1629">
        <f>C8/B8</f>
        <v>0.49422208617127117</v>
      </c>
      <c r="E8" s="1217">
        <v>87</v>
      </c>
      <c r="F8" s="1224">
        <v>6.6579934185352413E-3</v>
      </c>
      <c r="G8" s="1216">
        <v>61</v>
      </c>
      <c r="H8" s="1224">
        <v>0.70114942528735635</v>
      </c>
      <c r="I8" s="1322">
        <v>10086</v>
      </c>
      <c r="J8" s="1224">
        <v>0.77186806459018897</v>
      </c>
      <c r="K8" s="1216">
        <v>5348</v>
      </c>
      <c r="L8" s="1224">
        <v>0.53023993654570689</v>
      </c>
      <c r="M8" s="1322">
        <v>2894</v>
      </c>
      <c r="N8" s="1224">
        <v>0.22147394199127574</v>
      </c>
      <c r="O8" s="1216">
        <v>1049</v>
      </c>
      <c r="P8" s="1445">
        <v>0.36247408431237044</v>
      </c>
      <c r="R8" s="1656"/>
      <c r="S8" s="60"/>
      <c r="T8" s="510"/>
      <c r="U8" s="510"/>
      <c r="V8" s="510"/>
      <c r="W8" s="510"/>
      <c r="X8" s="510"/>
      <c r="Y8" s="510"/>
      <c r="Z8" s="510"/>
      <c r="AA8" s="510"/>
      <c r="AB8" s="510"/>
      <c r="AC8" s="510"/>
    </row>
    <row r="9" spans="1:29" s="39" customFormat="1" ht="17.25" customHeight="1">
      <c r="A9" s="301" t="s">
        <v>23</v>
      </c>
      <c r="B9" s="602">
        <v>15534</v>
      </c>
      <c r="C9" s="1217">
        <v>7641</v>
      </c>
      <c r="D9" s="1629">
        <f t="shared" ref="D9:D21" si="0">C9/B9</f>
        <v>0.49188876013904981</v>
      </c>
      <c r="E9" s="1217">
        <v>100</v>
      </c>
      <c r="F9" s="1224">
        <v>6.4374919531350588E-3</v>
      </c>
      <c r="G9" s="1216">
        <v>74</v>
      </c>
      <c r="H9" s="1224">
        <v>0.74</v>
      </c>
      <c r="I9" s="1322">
        <v>12036</v>
      </c>
      <c r="J9" s="1224">
        <v>0.7748165314793356</v>
      </c>
      <c r="K9" s="1216">
        <v>6389</v>
      </c>
      <c r="L9" s="1224">
        <v>0.53082419408441339</v>
      </c>
      <c r="M9" s="1322">
        <v>3398</v>
      </c>
      <c r="N9" s="1224">
        <v>0.21874597656752928</v>
      </c>
      <c r="O9" s="1216">
        <v>1178</v>
      </c>
      <c r="P9" s="1445">
        <v>0.34667451442024722</v>
      </c>
      <c r="R9" s="1656"/>
      <c r="S9" s="60"/>
      <c r="T9" s="510"/>
      <c r="U9" s="510"/>
      <c r="V9" s="510"/>
      <c r="W9" s="510"/>
      <c r="X9" s="510"/>
      <c r="Y9" s="510"/>
      <c r="Z9" s="510"/>
      <c r="AA9" s="510"/>
      <c r="AB9" s="510"/>
      <c r="AC9" s="510"/>
    </row>
    <row r="10" spans="1:29" s="39" customFormat="1" ht="17.25" customHeight="1">
      <c r="A10" s="301" t="s">
        <v>24</v>
      </c>
      <c r="B10" s="602">
        <v>6467</v>
      </c>
      <c r="C10" s="1217">
        <v>3103</v>
      </c>
      <c r="D10" s="1629">
        <f t="shared" si="0"/>
        <v>0.47982062780269058</v>
      </c>
      <c r="E10" s="1217">
        <v>34</v>
      </c>
      <c r="F10" s="1224">
        <v>5.257460955620844E-3</v>
      </c>
      <c r="G10" s="1216">
        <v>22</v>
      </c>
      <c r="H10" s="1224">
        <v>0.6470588235294118</v>
      </c>
      <c r="I10" s="1322">
        <v>4918</v>
      </c>
      <c r="J10" s="1224">
        <v>0.76047626411009739</v>
      </c>
      <c r="K10" s="1216">
        <v>2605</v>
      </c>
      <c r="L10" s="1224">
        <v>0.52968686457909719</v>
      </c>
      <c r="M10" s="1322">
        <v>1515</v>
      </c>
      <c r="N10" s="1224">
        <v>0.23426627493428173</v>
      </c>
      <c r="O10" s="1216">
        <v>476</v>
      </c>
      <c r="P10" s="1445">
        <v>0.31419141914191417</v>
      </c>
      <c r="R10" s="1656"/>
      <c r="S10" s="60"/>
      <c r="T10" s="510"/>
      <c r="U10" s="510"/>
      <c r="V10" s="510"/>
      <c r="W10" s="510"/>
      <c r="X10" s="510"/>
      <c r="Y10" s="510"/>
      <c r="Z10" s="510"/>
      <c r="AA10" s="510"/>
      <c r="AB10" s="510"/>
      <c r="AC10" s="510"/>
    </row>
    <row r="11" spans="1:29" s="39" customFormat="1" ht="17.25" customHeight="1">
      <c r="A11" s="301" t="s">
        <v>25</v>
      </c>
      <c r="B11" s="602">
        <v>5723</v>
      </c>
      <c r="C11" s="1217">
        <v>2820</v>
      </c>
      <c r="D11" s="1629">
        <f t="shared" si="0"/>
        <v>0.49274855844836624</v>
      </c>
      <c r="E11" s="1217">
        <v>34</v>
      </c>
      <c r="F11" s="1224">
        <v>5.940940066398742E-3</v>
      </c>
      <c r="G11" s="1216">
        <v>21</v>
      </c>
      <c r="H11" s="1224">
        <v>0.61764705882352944</v>
      </c>
      <c r="I11" s="1322">
        <v>4393</v>
      </c>
      <c r="J11" s="1224">
        <v>0.76760440328499036</v>
      </c>
      <c r="K11" s="1216">
        <v>2331</v>
      </c>
      <c r="L11" s="1224">
        <v>0.53061689050762573</v>
      </c>
      <c r="M11" s="1322">
        <v>1296</v>
      </c>
      <c r="N11" s="1224">
        <v>0.22645465664861086</v>
      </c>
      <c r="O11" s="1216">
        <v>468</v>
      </c>
      <c r="P11" s="1445">
        <v>0.3611111111111111</v>
      </c>
      <c r="R11" s="1656"/>
      <c r="S11" s="60"/>
      <c r="T11" s="510"/>
      <c r="U11" s="510"/>
      <c r="V11" s="510"/>
      <c r="W11" s="510"/>
      <c r="X11" s="510"/>
      <c r="Y11" s="510"/>
      <c r="Z11" s="510"/>
      <c r="AA11" s="510"/>
      <c r="AB11" s="510"/>
      <c r="AC11" s="510"/>
    </row>
    <row r="12" spans="1:29" s="39" customFormat="1" ht="17.25" customHeight="1">
      <c r="A12" s="301" t="s">
        <v>26</v>
      </c>
      <c r="B12" s="602">
        <v>2691</v>
      </c>
      <c r="C12" s="1217">
        <v>1322</v>
      </c>
      <c r="D12" s="1629">
        <f t="shared" si="0"/>
        <v>0.49126718691936083</v>
      </c>
      <c r="E12" s="1217">
        <v>10</v>
      </c>
      <c r="F12" s="1224">
        <v>3.7160906726124115E-3</v>
      </c>
      <c r="G12" s="1216">
        <v>8</v>
      </c>
      <c r="H12" s="1224">
        <v>0.8</v>
      </c>
      <c r="I12" s="1322">
        <v>2044</v>
      </c>
      <c r="J12" s="1224">
        <v>0.75956893348197696</v>
      </c>
      <c r="K12" s="1216">
        <v>1093</v>
      </c>
      <c r="L12" s="1224">
        <v>0.53473581213307242</v>
      </c>
      <c r="M12" s="1322">
        <v>637</v>
      </c>
      <c r="N12" s="1224">
        <v>0.23671497584541062</v>
      </c>
      <c r="O12" s="1216">
        <v>221</v>
      </c>
      <c r="P12" s="1445">
        <v>0.34693877551020408</v>
      </c>
      <c r="R12" s="1656"/>
      <c r="S12" s="60"/>
      <c r="T12" s="510"/>
      <c r="U12" s="510"/>
      <c r="V12" s="510"/>
      <c r="W12" s="510"/>
      <c r="X12" s="510"/>
      <c r="Y12" s="510"/>
      <c r="Z12" s="510"/>
      <c r="AA12" s="510"/>
      <c r="AB12" s="510"/>
      <c r="AC12" s="510"/>
    </row>
    <row r="13" spans="1:29" s="39" customFormat="1" ht="17.25" customHeight="1">
      <c r="A13" s="301" t="s">
        <v>27</v>
      </c>
      <c r="B13" s="602">
        <v>7842</v>
      </c>
      <c r="C13" s="1217">
        <v>3806</v>
      </c>
      <c r="D13" s="1629">
        <f t="shared" si="0"/>
        <v>0.48533537362917623</v>
      </c>
      <c r="E13" s="1217">
        <v>25</v>
      </c>
      <c r="F13" s="1224">
        <v>3.1879622545269064E-3</v>
      </c>
      <c r="G13" s="1216">
        <v>12</v>
      </c>
      <c r="H13" s="1224">
        <v>0.48</v>
      </c>
      <c r="I13" s="1322">
        <v>5766</v>
      </c>
      <c r="J13" s="1224">
        <v>0.73527161438408573</v>
      </c>
      <c r="K13" s="1216">
        <v>3042</v>
      </c>
      <c r="L13" s="1224">
        <v>0.52757544224765873</v>
      </c>
      <c r="M13" s="1322">
        <v>2051</v>
      </c>
      <c r="N13" s="1224">
        <v>0.26154042336138739</v>
      </c>
      <c r="O13" s="1216">
        <v>752</v>
      </c>
      <c r="P13" s="1445">
        <v>0.36665041443198437</v>
      </c>
      <c r="R13" s="1656"/>
      <c r="S13" s="60"/>
      <c r="T13" s="510"/>
      <c r="U13" s="510"/>
      <c r="V13" s="510"/>
      <c r="W13" s="510"/>
      <c r="X13" s="510"/>
      <c r="Y13" s="510"/>
      <c r="Z13" s="510"/>
      <c r="AA13" s="510"/>
      <c r="AB13" s="510"/>
      <c r="AC13" s="510"/>
    </row>
    <row r="14" spans="1:29" s="39" customFormat="1" ht="17.25" customHeight="1">
      <c r="A14" s="301" t="s">
        <v>28</v>
      </c>
      <c r="B14" s="603">
        <v>4617</v>
      </c>
      <c r="C14" s="1219">
        <v>2250</v>
      </c>
      <c r="D14" s="1629">
        <f t="shared" si="0"/>
        <v>0.48732943469785572</v>
      </c>
      <c r="E14" s="1219">
        <v>24</v>
      </c>
      <c r="F14" s="1224">
        <v>5.1981806367771277E-3</v>
      </c>
      <c r="G14" s="1185">
        <v>17</v>
      </c>
      <c r="H14" s="1224">
        <v>0.70833333333333337</v>
      </c>
      <c r="I14" s="1314">
        <v>3469</v>
      </c>
      <c r="J14" s="1224">
        <v>0.75135369287416076</v>
      </c>
      <c r="K14" s="1185">
        <v>1846</v>
      </c>
      <c r="L14" s="1224">
        <v>0.53214182761602769</v>
      </c>
      <c r="M14" s="1314">
        <v>1124</v>
      </c>
      <c r="N14" s="1224">
        <v>0.24344812648906217</v>
      </c>
      <c r="O14" s="1185">
        <v>387</v>
      </c>
      <c r="P14" s="1445">
        <v>0.34430604982206403</v>
      </c>
      <c r="R14" s="1656"/>
      <c r="S14" s="60"/>
      <c r="T14" s="510"/>
      <c r="U14" s="510"/>
      <c r="V14" s="510"/>
      <c r="W14" s="510"/>
      <c r="X14" s="510"/>
      <c r="Y14" s="510"/>
      <c r="Z14" s="510"/>
      <c r="AA14" s="510"/>
      <c r="AB14" s="510"/>
      <c r="AC14" s="510"/>
    </row>
    <row r="15" spans="1:29" s="39" customFormat="1" ht="17.25" customHeight="1">
      <c r="A15" s="301" t="s">
        <v>29</v>
      </c>
      <c r="B15" s="603">
        <v>5322</v>
      </c>
      <c r="C15" s="1219">
        <v>2602</v>
      </c>
      <c r="D15" s="1629">
        <f t="shared" si="0"/>
        <v>0.48891394212701994</v>
      </c>
      <c r="E15" s="1219">
        <v>23</v>
      </c>
      <c r="F15" s="1224">
        <v>4.3216835776024049E-3</v>
      </c>
      <c r="G15" s="1185">
        <v>18</v>
      </c>
      <c r="H15" s="1224">
        <v>0.78260869565217395</v>
      </c>
      <c r="I15" s="1314">
        <v>4089</v>
      </c>
      <c r="J15" s="1224">
        <v>0.76832018038331451</v>
      </c>
      <c r="K15" s="1185">
        <v>2164</v>
      </c>
      <c r="L15" s="1224">
        <v>0.52922474932746388</v>
      </c>
      <c r="M15" s="1314">
        <v>1210</v>
      </c>
      <c r="N15" s="1224">
        <v>0.22735813603908306</v>
      </c>
      <c r="O15" s="1185">
        <v>420</v>
      </c>
      <c r="P15" s="1445">
        <v>0.34710743801652894</v>
      </c>
      <c r="R15" s="1656"/>
      <c r="S15" s="60"/>
      <c r="T15" s="510"/>
      <c r="U15" s="510"/>
      <c r="V15" s="510"/>
      <c r="W15" s="510"/>
      <c r="X15" s="510"/>
      <c r="Y15" s="510"/>
      <c r="Z15" s="510"/>
      <c r="AA15" s="510"/>
      <c r="AB15" s="510"/>
      <c r="AC15" s="510"/>
    </row>
    <row r="16" spans="1:29" s="39" customFormat="1" ht="17.25" customHeight="1">
      <c r="A16" s="301" t="s">
        <v>30</v>
      </c>
      <c r="B16" s="603">
        <v>5207</v>
      </c>
      <c r="C16" s="1219">
        <v>2593</v>
      </c>
      <c r="D16" s="1629">
        <f t="shared" si="0"/>
        <v>0.49798348377184559</v>
      </c>
      <c r="E16" s="1219">
        <v>29</v>
      </c>
      <c r="F16" s="1224">
        <v>5.5694257729978873E-3</v>
      </c>
      <c r="G16" s="1185">
        <v>22</v>
      </c>
      <c r="H16" s="1224">
        <v>0.75862068965517238</v>
      </c>
      <c r="I16" s="1314">
        <v>4003</v>
      </c>
      <c r="J16" s="1224">
        <v>0.76877280583829455</v>
      </c>
      <c r="K16" s="1185">
        <v>2146</v>
      </c>
      <c r="L16" s="1224">
        <v>0.5360979265550837</v>
      </c>
      <c r="M16" s="1314">
        <v>1175</v>
      </c>
      <c r="N16" s="1224">
        <v>0.22565776838870752</v>
      </c>
      <c r="O16" s="1185">
        <v>425</v>
      </c>
      <c r="P16" s="1445">
        <v>0.36170212765957449</v>
      </c>
      <c r="R16" s="1656"/>
      <c r="S16" s="60"/>
      <c r="T16" s="510"/>
      <c r="U16" s="510"/>
      <c r="V16" s="510"/>
      <c r="W16" s="510"/>
      <c r="X16" s="510"/>
      <c r="Y16" s="510"/>
      <c r="Z16" s="510"/>
      <c r="AA16" s="510"/>
      <c r="AB16" s="510"/>
      <c r="AC16" s="510"/>
    </row>
    <row r="17" spans="1:29" s="39" customFormat="1" ht="17.25" customHeight="1">
      <c r="A17" s="301" t="s">
        <v>31</v>
      </c>
      <c r="B17" s="603">
        <v>4948</v>
      </c>
      <c r="C17" s="1219">
        <v>2398</v>
      </c>
      <c r="D17" s="1629">
        <f t="shared" si="0"/>
        <v>0.48464025869037997</v>
      </c>
      <c r="E17" s="1219">
        <v>26</v>
      </c>
      <c r="F17" s="1224">
        <v>5.2546483427647539E-3</v>
      </c>
      <c r="G17" s="1185">
        <v>17</v>
      </c>
      <c r="H17" s="1224">
        <v>0.65384615384615385</v>
      </c>
      <c r="I17" s="1314">
        <v>3797</v>
      </c>
      <c r="J17" s="1224">
        <v>0.76738075990299115</v>
      </c>
      <c r="K17" s="1185">
        <v>2008</v>
      </c>
      <c r="L17" s="1224">
        <v>0.5288385567553332</v>
      </c>
      <c r="M17" s="1314">
        <v>1125</v>
      </c>
      <c r="N17" s="1224">
        <v>0.22736459175424414</v>
      </c>
      <c r="O17" s="1185">
        <v>373</v>
      </c>
      <c r="P17" s="1445">
        <v>0.33155555555555555</v>
      </c>
      <c r="R17" s="1656"/>
      <c r="S17" s="60"/>
      <c r="T17" s="510"/>
      <c r="U17" s="510"/>
      <c r="V17" s="510"/>
      <c r="W17" s="510"/>
      <c r="X17" s="510"/>
      <c r="Y17" s="510"/>
      <c r="Z17" s="510"/>
      <c r="AA17" s="510"/>
      <c r="AB17" s="510"/>
      <c r="AC17" s="510"/>
    </row>
    <row r="18" spans="1:29" s="358" customFormat="1" ht="17.25" customHeight="1">
      <c r="A18" s="301" t="s">
        <v>32</v>
      </c>
      <c r="B18" s="603">
        <v>12182</v>
      </c>
      <c r="C18" s="1219">
        <v>5920</v>
      </c>
      <c r="D18" s="1629">
        <f t="shared" si="0"/>
        <v>0.48596289607617799</v>
      </c>
      <c r="E18" s="1219">
        <v>78</v>
      </c>
      <c r="F18" s="1224">
        <v>6.4028895091118041E-3</v>
      </c>
      <c r="G18" s="1185">
        <v>53</v>
      </c>
      <c r="H18" s="1224">
        <v>0.67948717948717952</v>
      </c>
      <c r="I18" s="1314">
        <v>9336</v>
      </c>
      <c r="J18" s="1224">
        <v>0.76637662124445904</v>
      </c>
      <c r="K18" s="1185">
        <v>4940</v>
      </c>
      <c r="L18" s="1224">
        <v>0.52913453299057411</v>
      </c>
      <c r="M18" s="1314">
        <v>2768</v>
      </c>
      <c r="N18" s="1224">
        <v>0.22722048924642915</v>
      </c>
      <c r="O18" s="1185">
        <v>927</v>
      </c>
      <c r="P18" s="1445">
        <v>0.33489884393063585</v>
      </c>
      <c r="Q18" s="39"/>
      <c r="R18" s="1656"/>
      <c r="S18" s="60"/>
      <c r="T18" s="510"/>
      <c r="U18" s="510"/>
      <c r="V18" s="510"/>
      <c r="W18" s="510"/>
      <c r="X18" s="510"/>
      <c r="Y18" s="510"/>
      <c r="Z18" s="510"/>
      <c r="AA18" s="510"/>
      <c r="AB18" s="510"/>
      <c r="AC18" s="510"/>
    </row>
    <row r="19" spans="1:29" ht="17.25" customHeight="1">
      <c r="A19" s="301" t="s">
        <v>33</v>
      </c>
      <c r="B19" s="603">
        <v>6137</v>
      </c>
      <c r="C19" s="1219">
        <v>3020</v>
      </c>
      <c r="D19" s="1629">
        <f t="shared" si="0"/>
        <v>0.4920971158546521</v>
      </c>
      <c r="E19" s="1219">
        <v>28</v>
      </c>
      <c r="F19" s="1224">
        <v>4.5624898158709466E-3</v>
      </c>
      <c r="G19" s="1185">
        <v>21</v>
      </c>
      <c r="H19" s="1224">
        <v>0.75</v>
      </c>
      <c r="I19" s="1314">
        <v>4584</v>
      </c>
      <c r="J19" s="1224">
        <v>0.74694476128401499</v>
      </c>
      <c r="K19" s="1185">
        <v>2471</v>
      </c>
      <c r="L19" s="1224">
        <v>0.53904886561954624</v>
      </c>
      <c r="M19" s="1314">
        <v>1525</v>
      </c>
      <c r="N19" s="1224">
        <v>0.24849274890011405</v>
      </c>
      <c r="O19" s="1185">
        <v>528</v>
      </c>
      <c r="P19" s="1445">
        <v>0.34622950819672133</v>
      </c>
      <c r="Q19" s="39"/>
      <c r="R19" s="1656"/>
      <c r="S19" s="60"/>
      <c r="T19" s="510"/>
      <c r="U19" s="510"/>
      <c r="V19" s="510"/>
      <c r="W19" s="510"/>
      <c r="X19" s="510"/>
      <c r="Y19" s="510"/>
      <c r="Z19" s="510"/>
      <c r="AA19" s="510"/>
      <c r="AB19" s="510"/>
      <c r="AC19" s="510"/>
    </row>
    <row r="20" spans="1:29" ht="17.25" customHeight="1">
      <c r="A20" s="301" t="s">
        <v>34</v>
      </c>
      <c r="B20" s="603">
        <v>5501</v>
      </c>
      <c r="C20" s="1219">
        <v>2644</v>
      </c>
      <c r="D20" s="1629">
        <f t="shared" si="0"/>
        <v>0.48063988365751681</v>
      </c>
      <c r="E20" s="1219">
        <v>15</v>
      </c>
      <c r="F20" s="1224">
        <v>2.7267769496455191E-3</v>
      </c>
      <c r="G20" s="1185">
        <v>13</v>
      </c>
      <c r="H20" s="1224">
        <v>0.8666666666666667</v>
      </c>
      <c r="I20" s="1314">
        <v>4087</v>
      </c>
      <c r="J20" s="1224">
        <v>0.74295582621341572</v>
      </c>
      <c r="K20" s="1185">
        <v>2137</v>
      </c>
      <c r="L20" s="1224">
        <v>0.52287741619770001</v>
      </c>
      <c r="M20" s="1314">
        <v>1399</v>
      </c>
      <c r="N20" s="1224">
        <v>0.25431739683693871</v>
      </c>
      <c r="O20" s="1185">
        <v>494</v>
      </c>
      <c r="P20" s="1445">
        <v>0.35310936383130809</v>
      </c>
      <c r="Q20" s="39"/>
      <c r="R20" s="1656"/>
      <c r="S20" s="60"/>
      <c r="T20" s="510"/>
      <c r="U20" s="510"/>
      <c r="V20" s="510"/>
      <c r="W20" s="510"/>
      <c r="X20" s="510"/>
      <c r="Y20" s="510"/>
      <c r="Z20" s="510"/>
      <c r="AA20" s="510"/>
      <c r="AB20" s="510"/>
      <c r="AC20" s="510"/>
    </row>
    <row r="21" spans="1:29" ht="15.75" thickBot="1">
      <c r="A21" s="299" t="s">
        <v>35</v>
      </c>
      <c r="B21" s="604">
        <v>11387</v>
      </c>
      <c r="C21" s="266">
        <v>5558</v>
      </c>
      <c r="D21" s="1335">
        <f t="shared" si="0"/>
        <v>0.48810046544304908</v>
      </c>
      <c r="E21" s="266">
        <v>51</v>
      </c>
      <c r="F21" s="805">
        <v>4.4787916044612278E-3</v>
      </c>
      <c r="G21" s="441">
        <v>33</v>
      </c>
      <c r="H21" s="805">
        <v>0.6470588235294118</v>
      </c>
      <c r="I21" s="273">
        <v>8867</v>
      </c>
      <c r="J21" s="805">
        <v>0.77869500307368056</v>
      </c>
      <c r="K21" s="441">
        <v>4647</v>
      </c>
      <c r="L21" s="805">
        <v>0.52407804217886544</v>
      </c>
      <c r="M21" s="273">
        <v>2469</v>
      </c>
      <c r="N21" s="805">
        <v>0.21682620532185826</v>
      </c>
      <c r="O21" s="441">
        <v>878</v>
      </c>
      <c r="P21" s="1446">
        <v>0.35560955852571891</v>
      </c>
      <c r="Q21" s="39"/>
      <c r="R21" s="1656"/>
      <c r="S21" s="60"/>
      <c r="T21" s="510"/>
      <c r="U21" s="510"/>
      <c r="V21" s="510"/>
      <c r="W21" s="510"/>
      <c r="X21" s="510"/>
      <c r="Y21" s="510"/>
      <c r="Z21" s="510"/>
      <c r="AA21" s="510"/>
      <c r="AB21" s="510"/>
      <c r="AC21" s="510"/>
    </row>
    <row r="22" spans="1:29" ht="17.25" customHeight="1">
      <c r="A22" s="1625" t="s">
        <v>341</v>
      </c>
    </row>
    <row r="23" spans="1:29" s="251" customFormat="1" ht="17.25" customHeight="1">
      <c r="A23" s="1625" t="s">
        <v>1018</v>
      </c>
    </row>
    <row r="24" spans="1:29" s="251" customFormat="1"/>
    <row r="25" spans="1:29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29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</sheetData>
  <mergeCells count="14">
    <mergeCell ref="A3:A6"/>
    <mergeCell ref="B3:B5"/>
    <mergeCell ref="C3:D3"/>
    <mergeCell ref="E3:P3"/>
    <mergeCell ref="E5:F5"/>
    <mergeCell ref="G5:H5"/>
    <mergeCell ref="I5:J5"/>
    <mergeCell ref="K5:L5"/>
    <mergeCell ref="M5:N5"/>
    <mergeCell ref="C4:D5"/>
    <mergeCell ref="E4:H4"/>
    <mergeCell ref="I4:L4"/>
    <mergeCell ref="O5:P5"/>
    <mergeCell ref="M4:P4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3"/>
  <dimension ref="A1:AB27"/>
  <sheetViews>
    <sheetView zoomScaleNormal="100" workbookViewId="0"/>
  </sheetViews>
  <sheetFormatPr defaultColWidth="9.140625" defaultRowHeight="15"/>
  <cols>
    <col min="1" max="1" width="17.85546875" style="314" customWidth="1"/>
    <col min="2" max="12" width="6.7109375" style="314" customWidth="1"/>
    <col min="13" max="13" width="7" style="314" customWidth="1"/>
    <col min="14" max="14" width="5.7109375" style="314" customWidth="1"/>
    <col min="15" max="15" width="6.7109375" style="314" customWidth="1"/>
    <col min="16" max="16" width="6.42578125" style="314" customWidth="1"/>
    <col min="17" max="17" width="6.7109375" style="314" customWidth="1"/>
    <col min="18" max="18" width="6.42578125" style="314" customWidth="1"/>
    <col min="19" max="16384" width="9.140625" style="314"/>
  </cols>
  <sheetData>
    <row r="1" spans="1:28" s="65" customFormat="1" ht="17.25" customHeight="1">
      <c r="A1" s="247" t="s">
        <v>817</v>
      </c>
      <c r="B1" s="252"/>
      <c r="C1" s="252"/>
      <c r="D1" s="252"/>
      <c r="E1" s="110"/>
      <c r="F1" s="110"/>
      <c r="G1" s="110"/>
      <c r="H1" s="110"/>
      <c r="I1" s="110"/>
      <c r="Q1" s="790"/>
    </row>
    <row r="2" spans="1:28" ht="17.25" customHeight="1" thickBot="1">
      <c r="A2" s="517" t="s">
        <v>283</v>
      </c>
      <c r="B2" s="310"/>
      <c r="C2" s="310"/>
    </row>
    <row r="3" spans="1:28" ht="24" customHeight="1">
      <c r="A3" s="1762" t="s">
        <v>280</v>
      </c>
      <c r="B3" s="1764" t="s">
        <v>289</v>
      </c>
      <c r="C3" s="1765"/>
      <c r="D3" s="1765"/>
      <c r="E3" s="1765"/>
      <c r="F3" s="1765"/>
      <c r="G3" s="1765"/>
      <c r="H3" s="1765"/>
      <c r="I3" s="1765"/>
      <c r="J3" s="1765"/>
      <c r="K3" s="1765"/>
      <c r="L3" s="1776"/>
      <c r="M3" s="1926" t="s">
        <v>960</v>
      </c>
      <c r="N3" s="1767"/>
      <c r="O3" s="1927" t="s">
        <v>961</v>
      </c>
      <c r="P3" s="1767"/>
      <c r="Q3" s="1927" t="s">
        <v>962</v>
      </c>
      <c r="R3" s="1928"/>
    </row>
    <row r="4" spans="1:28" ht="17.25" customHeight="1" thickBot="1">
      <c r="A4" s="1763"/>
      <c r="B4" s="921" t="s">
        <v>11</v>
      </c>
      <c r="C4" s="921" t="s">
        <v>12</v>
      </c>
      <c r="D4" s="921" t="s">
        <v>13</v>
      </c>
      <c r="E4" s="921" t="s">
        <v>14</v>
      </c>
      <c r="F4" s="921" t="s">
        <v>15</v>
      </c>
      <c r="G4" s="921" t="s">
        <v>16</v>
      </c>
      <c r="H4" s="921" t="s">
        <v>17</v>
      </c>
      <c r="I4" s="921" t="s">
        <v>18</v>
      </c>
      <c r="J4" s="922" t="s">
        <v>217</v>
      </c>
      <c r="K4" s="921" t="s">
        <v>278</v>
      </c>
      <c r="L4" s="923" t="s">
        <v>601</v>
      </c>
      <c r="M4" s="924" t="s">
        <v>281</v>
      </c>
      <c r="N4" s="925" t="s">
        <v>282</v>
      </c>
      <c r="O4" s="929" t="s">
        <v>281</v>
      </c>
      <c r="P4" s="925" t="s">
        <v>282</v>
      </c>
      <c r="Q4" s="929" t="s">
        <v>281</v>
      </c>
      <c r="R4" s="977" t="s">
        <v>282</v>
      </c>
      <c r="T4"/>
      <c r="U4"/>
    </row>
    <row r="5" spans="1:28" ht="17.25" customHeight="1">
      <c r="A5" s="298" t="s">
        <v>21</v>
      </c>
      <c r="B5" s="519">
        <v>93789</v>
      </c>
      <c r="C5" s="519">
        <v>95507</v>
      </c>
      <c r="D5" s="519">
        <v>100697</v>
      </c>
      <c r="E5" s="519">
        <v>105592</v>
      </c>
      <c r="F5" s="519">
        <v>110773</v>
      </c>
      <c r="G5" s="519">
        <v>117374</v>
      </c>
      <c r="H5" s="519">
        <v>116727</v>
      </c>
      <c r="I5" s="519">
        <v>117198</v>
      </c>
      <c r="J5" s="519">
        <v>111841</v>
      </c>
      <c r="K5" s="519">
        <v>108062</v>
      </c>
      <c r="L5" s="521">
        <v>106625</v>
      </c>
      <c r="M5" s="655">
        <f>L5-K5</f>
        <v>-1437</v>
      </c>
      <c r="N5" s="725">
        <f>L5/K5-1</f>
        <v>-1.3297921563546811E-2</v>
      </c>
      <c r="O5" s="1513">
        <f>L5-G5</f>
        <v>-10749</v>
      </c>
      <c r="P5" s="725">
        <f>L5/G5-1</f>
        <v>-9.1579054986623998E-2</v>
      </c>
      <c r="Q5" s="1513">
        <f>L5-B5</f>
        <v>12836</v>
      </c>
      <c r="R5" s="660">
        <f>L5/B5-1</f>
        <v>0.13686039940717998</v>
      </c>
      <c r="T5"/>
      <c r="U5"/>
      <c r="W5" s="1478"/>
      <c r="X5" s="455"/>
      <c r="Y5" s="1478"/>
      <c r="Z5" s="455"/>
      <c r="AA5" s="1478"/>
      <c r="AB5" s="455"/>
    </row>
    <row r="6" spans="1:28" ht="17.25" customHeight="1">
      <c r="A6" s="301" t="s">
        <v>22</v>
      </c>
      <c r="B6" s="322">
        <v>9384</v>
      </c>
      <c r="C6" s="322">
        <v>10063</v>
      </c>
      <c r="D6" s="322">
        <v>10778</v>
      </c>
      <c r="E6" s="322">
        <v>11680</v>
      </c>
      <c r="F6" s="322">
        <v>12353</v>
      </c>
      <c r="G6" s="322">
        <v>13402</v>
      </c>
      <c r="H6" s="322">
        <v>13772</v>
      </c>
      <c r="I6" s="322">
        <v>13997</v>
      </c>
      <c r="J6" s="322">
        <v>13529</v>
      </c>
      <c r="K6" s="322">
        <v>13496</v>
      </c>
      <c r="L6" s="523">
        <v>13067</v>
      </c>
      <c r="M6" s="661">
        <f t="shared" ref="M6:M19" si="0">L6-K6</f>
        <v>-429</v>
      </c>
      <c r="N6" s="664">
        <f t="shared" ref="N6:N19" si="1">L6/K6-1</f>
        <v>-3.1787196206283341E-2</v>
      </c>
      <c r="O6" s="1514">
        <f t="shared" ref="O6:O19" si="2">L6-G6</f>
        <v>-335</v>
      </c>
      <c r="P6" s="664">
        <f t="shared" ref="P6:P19" si="3">L6/G6-1</f>
        <v>-2.4996269213550248E-2</v>
      </c>
      <c r="Q6" s="1514">
        <f t="shared" ref="Q6:Q19" si="4">L6-B6</f>
        <v>3683</v>
      </c>
      <c r="R6" s="666">
        <f t="shared" ref="R6:R19" si="5">L6/B6-1</f>
        <v>0.39247655583972718</v>
      </c>
      <c r="T6"/>
      <c r="U6"/>
      <c r="W6" s="1478"/>
      <c r="X6" s="455"/>
      <c r="Y6" s="1478"/>
      <c r="Z6" s="455"/>
      <c r="AA6" s="1478"/>
      <c r="AB6" s="455"/>
    </row>
    <row r="7" spans="1:28" ht="17.25" customHeight="1">
      <c r="A7" s="301" t="s">
        <v>23</v>
      </c>
      <c r="B7" s="322">
        <v>11797</v>
      </c>
      <c r="C7" s="322">
        <v>12204</v>
      </c>
      <c r="D7" s="322">
        <v>13225</v>
      </c>
      <c r="E7" s="322">
        <v>13887</v>
      </c>
      <c r="F7" s="322">
        <v>14914</v>
      </c>
      <c r="G7" s="322">
        <v>16124</v>
      </c>
      <c r="H7" s="322">
        <v>16329</v>
      </c>
      <c r="I7" s="322">
        <v>16476</v>
      </c>
      <c r="J7" s="322">
        <v>16335</v>
      </c>
      <c r="K7" s="322">
        <v>15750</v>
      </c>
      <c r="L7" s="523">
        <v>15534</v>
      </c>
      <c r="M7" s="661">
        <f t="shared" si="0"/>
        <v>-216</v>
      </c>
      <c r="N7" s="664">
        <f t="shared" si="1"/>
        <v>-1.3714285714285679E-2</v>
      </c>
      <c r="O7" s="1514">
        <f t="shared" si="2"/>
        <v>-590</v>
      </c>
      <c r="P7" s="664">
        <f t="shared" si="3"/>
        <v>-3.6591416521954856E-2</v>
      </c>
      <c r="Q7" s="1514">
        <f t="shared" si="4"/>
        <v>3737</v>
      </c>
      <c r="R7" s="666">
        <f t="shared" si="5"/>
        <v>0.31677545138594554</v>
      </c>
      <c r="T7"/>
      <c r="U7"/>
      <c r="W7" s="1478"/>
      <c r="X7" s="455"/>
      <c r="Y7" s="1478"/>
      <c r="Z7" s="455"/>
      <c r="AA7" s="1478"/>
      <c r="AB7" s="455"/>
    </row>
    <row r="8" spans="1:28" ht="17.25" customHeight="1">
      <c r="A8" s="301" t="s">
        <v>24</v>
      </c>
      <c r="B8" s="322">
        <v>5836</v>
      </c>
      <c r="C8" s="322">
        <v>6003</v>
      </c>
      <c r="D8" s="322">
        <v>6107</v>
      </c>
      <c r="E8" s="322">
        <v>6450</v>
      </c>
      <c r="F8" s="322">
        <v>6824</v>
      </c>
      <c r="G8" s="322">
        <v>7000</v>
      </c>
      <c r="H8" s="322">
        <v>7065</v>
      </c>
      <c r="I8" s="322">
        <v>7057</v>
      </c>
      <c r="J8" s="322">
        <v>6607</v>
      </c>
      <c r="K8" s="322">
        <v>6536</v>
      </c>
      <c r="L8" s="523">
        <v>6467</v>
      </c>
      <c r="M8" s="661">
        <f t="shared" si="0"/>
        <v>-69</v>
      </c>
      <c r="N8" s="664">
        <f t="shared" si="1"/>
        <v>-1.0556915544675638E-2</v>
      </c>
      <c r="O8" s="1514">
        <f t="shared" si="2"/>
        <v>-533</v>
      </c>
      <c r="P8" s="664">
        <f t="shared" si="3"/>
        <v>-7.6142857142857179E-2</v>
      </c>
      <c r="Q8" s="1514">
        <f t="shared" si="4"/>
        <v>631</v>
      </c>
      <c r="R8" s="666">
        <f t="shared" si="5"/>
        <v>0.10812200137080197</v>
      </c>
      <c r="T8"/>
      <c r="U8"/>
      <c r="W8" s="1478"/>
      <c r="X8" s="455"/>
      <c r="Y8" s="1478"/>
      <c r="Z8" s="455"/>
      <c r="AA8" s="1478"/>
      <c r="AB8" s="455"/>
    </row>
    <row r="9" spans="1:28" ht="17.25" customHeight="1">
      <c r="A9" s="301" t="s">
        <v>25</v>
      </c>
      <c r="B9" s="322">
        <v>5022</v>
      </c>
      <c r="C9" s="322">
        <v>5077</v>
      </c>
      <c r="D9" s="322">
        <v>5313</v>
      </c>
      <c r="E9" s="322">
        <v>5739</v>
      </c>
      <c r="F9" s="322">
        <v>6001</v>
      </c>
      <c r="G9" s="322">
        <v>6449</v>
      </c>
      <c r="H9" s="322">
        <v>6306</v>
      </c>
      <c r="I9" s="322">
        <v>6440</v>
      </c>
      <c r="J9" s="322">
        <v>5994</v>
      </c>
      <c r="K9" s="322">
        <v>5721</v>
      </c>
      <c r="L9" s="523">
        <v>5723</v>
      </c>
      <c r="M9" s="661">
        <f t="shared" si="0"/>
        <v>2</v>
      </c>
      <c r="N9" s="664">
        <f t="shared" si="1"/>
        <v>3.4958923265171471E-4</v>
      </c>
      <c r="O9" s="1514">
        <f t="shared" si="2"/>
        <v>-726</v>
      </c>
      <c r="P9" s="664">
        <f t="shared" si="3"/>
        <v>-0.1125755931152117</v>
      </c>
      <c r="Q9" s="1514">
        <f t="shared" si="4"/>
        <v>701</v>
      </c>
      <c r="R9" s="666">
        <f t="shared" si="5"/>
        <v>0.1395858223815214</v>
      </c>
      <c r="T9"/>
      <c r="U9"/>
      <c r="W9" s="1478"/>
      <c r="X9" s="455"/>
      <c r="Y9" s="1478"/>
      <c r="Z9" s="455"/>
      <c r="AA9" s="1478"/>
      <c r="AB9" s="455"/>
    </row>
    <row r="10" spans="1:28" ht="17.25" customHeight="1">
      <c r="A10" s="301" t="s">
        <v>26</v>
      </c>
      <c r="B10" s="322">
        <v>2720</v>
      </c>
      <c r="C10" s="322">
        <v>2760</v>
      </c>
      <c r="D10" s="322">
        <v>2737</v>
      </c>
      <c r="E10" s="322">
        <v>2974</v>
      </c>
      <c r="F10" s="322">
        <v>3117</v>
      </c>
      <c r="G10" s="322">
        <v>3254</v>
      </c>
      <c r="H10" s="322">
        <v>3156</v>
      </c>
      <c r="I10" s="322">
        <v>3187</v>
      </c>
      <c r="J10" s="322">
        <v>2904</v>
      </c>
      <c r="K10" s="322">
        <v>2744</v>
      </c>
      <c r="L10" s="523">
        <v>2691</v>
      </c>
      <c r="M10" s="661">
        <f t="shared" si="0"/>
        <v>-53</v>
      </c>
      <c r="N10" s="664">
        <f t="shared" si="1"/>
        <v>-1.9314868804664709E-2</v>
      </c>
      <c r="O10" s="1514">
        <f t="shared" si="2"/>
        <v>-563</v>
      </c>
      <c r="P10" s="664">
        <f t="shared" si="3"/>
        <v>-0.17301782421634915</v>
      </c>
      <c r="Q10" s="1514">
        <f t="shared" si="4"/>
        <v>-29</v>
      </c>
      <c r="R10" s="666">
        <f t="shared" si="5"/>
        <v>-1.0661764705882315E-2</v>
      </c>
      <c r="T10"/>
      <c r="U10"/>
      <c r="W10" s="1478"/>
      <c r="X10" s="455"/>
      <c r="Y10" s="1478"/>
      <c r="Z10" s="455"/>
      <c r="AA10" s="1478"/>
      <c r="AB10" s="455"/>
    </row>
    <row r="11" spans="1:28" ht="17.25" customHeight="1">
      <c r="A11" s="301" t="s">
        <v>27</v>
      </c>
      <c r="B11" s="322">
        <v>8100</v>
      </c>
      <c r="C11" s="322">
        <v>8173</v>
      </c>
      <c r="D11" s="322">
        <v>8553</v>
      </c>
      <c r="E11" s="322">
        <v>8763</v>
      </c>
      <c r="F11" s="322">
        <v>8990</v>
      </c>
      <c r="G11" s="322">
        <v>9623</v>
      </c>
      <c r="H11" s="322">
        <v>9218</v>
      </c>
      <c r="I11" s="322">
        <v>9190</v>
      </c>
      <c r="J11" s="322">
        <v>8706</v>
      </c>
      <c r="K11" s="322">
        <v>8310</v>
      </c>
      <c r="L11" s="523">
        <v>7842</v>
      </c>
      <c r="M11" s="661">
        <f t="shared" si="0"/>
        <v>-468</v>
      </c>
      <c r="N11" s="664">
        <f t="shared" si="1"/>
        <v>-5.6317689530685944E-2</v>
      </c>
      <c r="O11" s="1514">
        <f t="shared" si="2"/>
        <v>-1781</v>
      </c>
      <c r="P11" s="664">
        <f t="shared" si="3"/>
        <v>-0.18507741868440197</v>
      </c>
      <c r="Q11" s="1514">
        <f t="shared" si="4"/>
        <v>-258</v>
      </c>
      <c r="R11" s="666">
        <f t="shared" si="5"/>
        <v>-3.1851851851851798E-2</v>
      </c>
      <c r="T11"/>
      <c r="U11"/>
      <c r="W11" s="1478"/>
      <c r="X11" s="455"/>
      <c r="Y11" s="1478"/>
      <c r="Z11" s="455"/>
      <c r="AA11" s="1478"/>
      <c r="AB11" s="455"/>
    </row>
    <row r="12" spans="1:28" ht="17.25" customHeight="1">
      <c r="A12" s="301" t="s">
        <v>28</v>
      </c>
      <c r="B12" s="322">
        <v>4162</v>
      </c>
      <c r="C12" s="322">
        <v>4111</v>
      </c>
      <c r="D12" s="322">
        <v>4383</v>
      </c>
      <c r="E12" s="322">
        <v>4332</v>
      </c>
      <c r="F12" s="322">
        <v>4859</v>
      </c>
      <c r="G12" s="322">
        <v>5098</v>
      </c>
      <c r="H12" s="322">
        <v>5139</v>
      </c>
      <c r="I12" s="322">
        <v>5103</v>
      </c>
      <c r="J12" s="322">
        <v>4810</v>
      </c>
      <c r="K12" s="322">
        <v>4517</v>
      </c>
      <c r="L12" s="523">
        <v>4617</v>
      </c>
      <c r="M12" s="661">
        <f t="shared" si="0"/>
        <v>100</v>
      </c>
      <c r="N12" s="664">
        <f t="shared" si="1"/>
        <v>2.2138587558113709E-2</v>
      </c>
      <c r="O12" s="1514">
        <f t="shared" si="2"/>
        <v>-481</v>
      </c>
      <c r="P12" s="664">
        <f t="shared" si="3"/>
        <v>-9.4350725774813626E-2</v>
      </c>
      <c r="Q12" s="1514">
        <f t="shared" si="4"/>
        <v>455</v>
      </c>
      <c r="R12" s="666">
        <f t="shared" si="5"/>
        <v>0.10932244113407008</v>
      </c>
      <c r="T12"/>
      <c r="U12"/>
      <c r="W12" s="1478"/>
      <c r="X12" s="455"/>
      <c r="Y12" s="1478"/>
      <c r="Z12" s="455"/>
      <c r="AA12" s="1478"/>
      <c r="AB12" s="455"/>
    </row>
    <row r="13" spans="1:28" ht="17.25" customHeight="1">
      <c r="A13" s="301" t="s">
        <v>29</v>
      </c>
      <c r="B13" s="322">
        <v>4968</v>
      </c>
      <c r="C13" s="322">
        <v>5179</v>
      </c>
      <c r="D13" s="322">
        <v>5330</v>
      </c>
      <c r="E13" s="322">
        <v>5672</v>
      </c>
      <c r="F13" s="322">
        <v>5848</v>
      </c>
      <c r="G13" s="322">
        <v>6152</v>
      </c>
      <c r="H13" s="322">
        <v>6032</v>
      </c>
      <c r="I13" s="322">
        <v>6212</v>
      </c>
      <c r="J13" s="322">
        <v>5518</v>
      </c>
      <c r="K13" s="322">
        <v>5559</v>
      </c>
      <c r="L13" s="523">
        <v>5322</v>
      </c>
      <c r="M13" s="661">
        <f t="shared" si="0"/>
        <v>-237</v>
      </c>
      <c r="N13" s="664">
        <f t="shared" si="1"/>
        <v>-4.2633567188343213E-2</v>
      </c>
      <c r="O13" s="1514">
        <f t="shared" si="2"/>
        <v>-830</v>
      </c>
      <c r="P13" s="664">
        <f t="shared" si="3"/>
        <v>-0.13491547464239273</v>
      </c>
      <c r="Q13" s="1514">
        <f t="shared" si="4"/>
        <v>354</v>
      </c>
      <c r="R13" s="666">
        <f t="shared" si="5"/>
        <v>7.125603864734309E-2</v>
      </c>
      <c r="T13"/>
      <c r="U13"/>
      <c r="W13" s="1478"/>
      <c r="X13" s="455"/>
      <c r="Y13" s="1478"/>
      <c r="Z13" s="455"/>
      <c r="AA13" s="1478"/>
      <c r="AB13" s="455"/>
    </row>
    <row r="14" spans="1:28" ht="17.25" customHeight="1">
      <c r="A14" s="301" t="s">
        <v>30</v>
      </c>
      <c r="B14" s="322">
        <v>4672</v>
      </c>
      <c r="C14" s="322">
        <v>4808</v>
      </c>
      <c r="D14" s="322">
        <v>5011</v>
      </c>
      <c r="E14" s="322">
        <v>5162</v>
      </c>
      <c r="F14" s="322">
        <v>5530</v>
      </c>
      <c r="G14" s="322">
        <v>5760</v>
      </c>
      <c r="H14" s="322">
        <v>5689</v>
      </c>
      <c r="I14" s="322">
        <v>5662</v>
      </c>
      <c r="J14" s="322">
        <v>5377</v>
      </c>
      <c r="K14" s="322">
        <v>5355</v>
      </c>
      <c r="L14" s="523">
        <v>5207</v>
      </c>
      <c r="M14" s="661">
        <f t="shared" si="0"/>
        <v>-148</v>
      </c>
      <c r="N14" s="664">
        <f t="shared" si="1"/>
        <v>-2.7637721755368827E-2</v>
      </c>
      <c r="O14" s="1514">
        <f t="shared" si="2"/>
        <v>-553</v>
      </c>
      <c r="P14" s="664">
        <f t="shared" si="3"/>
        <v>-9.6006944444444464E-2</v>
      </c>
      <c r="Q14" s="1514">
        <f t="shared" si="4"/>
        <v>535</v>
      </c>
      <c r="R14" s="666">
        <f t="shared" si="5"/>
        <v>0.11451198630136994</v>
      </c>
      <c r="T14"/>
      <c r="U14"/>
      <c r="W14" s="1478"/>
      <c r="X14" s="455"/>
      <c r="Y14" s="1478"/>
      <c r="Z14" s="455"/>
      <c r="AA14" s="1478"/>
      <c r="AB14" s="455"/>
    </row>
    <row r="15" spans="1:28" ht="17.25" customHeight="1">
      <c r="A15" s="301" t="s">
        <v>31</v>
      </c>
      <c r="B15" s="322">
        <v>4767</v>
      </c>
      <c r="C15" s="322">
        <v>4623</v>
      </c>
      <c r="D15" s="322">
        <v>4987</v>
      </c>
      <c r="E15" s="322">
        <v>5027</v>
      </c>
      <c r="F15" s="322">
        <v>5337</v>
      </c>
      <c r="G15" s="322">
        <v>5612</v>
      </c>
      <c r="H15" s="322">
        <v>5381</v>
      </c>
      <c r="I15" s="322">
        <v>5303</v>
      </c>
      <c r="J15" s="322">
        <v>5139</v>
      </c>
      <c r="K15" s="322">
        <v>5093</v>
      </c>
      <c r="L15" s="523">
        <v>4948</v>
      </c>
      <c r="M15" s="661">
        <f t="shared" si="0"/>
        <v>-145</v>
      </c>
      <c r="N15" s="664">
        <f t="shared" si="1"/>
        <v>-2.8470449636756379E-2</v>
      </c>
      <c r="O15" s="1514">
        <f t="shared" si="2"/>
        <v>-664</v>
      </c>
      <c r="P15" s="664">
        <f t="shared" si="3"/>
        <v>-0.11831789023521022</v>
      </c>
      <c r="Q15" s="1514">
        <f t="shared" si="4"/>
        <v>181</v>
      </c>
      <c r="R15" s="666">
        <f t="shared" si="5"/>
        <v>3.796937277113499E-2</v>
      </c>
      <c r="T15"/>
      <c r="U15"/>
      <c r="W15" s="1478"/>
      <c r="X15" s="455"/>
      <c r="Y15" s="1478"/>
      <c r="Z15" s="455"/>
      <c r="AA15" s="1478"/>
      <c r="AB15" s="455"/>
    </row>
    <row r="16" spans="1:28" ht="17.25" customHeight="1">
      <c r="A16" s="301" t="s">
        <v>32</v>
      </c>
      <c r="B16" s="322">
        <v>10208</v>
      </c>
      <c r="C16" s="322">
        <v>10366</v>
      </c>
      <c r="D16" s="322">
        <v>10983</v>
      </c>
      <c r="E16" s="322">
        <v>11540</v>
      </c>
      <c r="F16" s="322">
        <v>11982</v>
      </c>
      <c r="G16" s="322">
        <v>12652</v>
      </c>
      <c r="H16" s="322">
        <v>13043</v>
      </c>
      <c r="I16" s="322">
        <v>13053</v>
      </c>
      <c r="J16" s="322">
        <v>12582</v>
      </c>
      <c r="K16" s="322">
        <v>12239</v>
      </c>
      <c r="L16" s="523">
        <v>12182</v>
      </c>
      <c r="M16" s="661">
        <f t="shared" si="0"/>
        <v>-57</v>
      </c>
      <c r="N16" s="664">
        <f t="shared" si="1"/>
        <v>-4.6572432388266582E-3</v>
      </c>
      <c r="O16" s="1514">
        <f t="shared" si="2"/>
        <v>-470</v>
      </c>
      <c r="P16" s="664">
        <f t="shared" si="3"/>
        <v>-3.7148276952260528E-2</v>
      </c>
      <c r="Q16" s="1514">
        <f t="shared" si="4"/>
        <v>1974</v>
      </c>
      <c r="R16" s="666">
        <f t="shared" si="5"/>
        <v>0.19337774294670851</v>
      </c>
      <c r="T16"/>
      <c r="U16"/>
      <c r="W16" s="1478"/>
      <c r="X16" s="455"/>
      <c r="Y16" s="1478"/>
      <c r="Z16" s="455"/>
      <c r="AA16" s="1478"/>
      <c r="AB16" s="455"/>
    </row>
    <row r="17" spans="1:28" ht="17.25" customHeight="1">
      <c r="A17" s="301" t="s">
        <v>33</v>
      </c>
      <c r="B17" s="322">
        <v>5744</v>
      </c>
      <c r="C17" s="322">
        <v>5780</v>
      </c>
      <c r="D17" s="322">
        <v>6059</v>
      </c>
      <c r="E17" s="322">
        <v>6335</v>
      </c>
      <c r="F17" s="322">
        <v>6630</v>
      </c>
      <c r="G17" s="322">
        <v>6963</v>
      </c>
      <c r="H17" s="322">
        <v>6920</v>
      </c>
      <c r="I17" s="322">
        <v>6838</v>
      </c>
      <c r="J17" s="322">
        <v>6498</v>
      </c>
      <c r="K17" s="322">
        <v>6044</v>
      </c>
      <c r="L17" s="523">
        <v>6137</v>
      </c>
      <c r="M17" s="661">
        <f t="shared" si="0"/>
        <v>93</v>
      </c>
      <c r="N17" s="664">
        <f t="shared" si="1"/>
        <v>1.5387160820648615E-2</v>
      </c>
      <c r="O17" s="1514">
        <f t="shared" si="2"/>
        <v>-826</v>
      </c>
      <c r="P17" s="664">
        <f t="shared" si="3"/>
        <v>-0.11862702857963525</v>
      </c>
      <c r="Q17" s="1514">
        <f t="shared" si="4"/>
        <v>393</v>
      </c>
      <c r="R17" s="666">
        <f t="shared" si="5"/>
        <v>6.8419220055710328E-2</v>
      </c>
      <c r="T17"/>
      <c r="U17"/>
      <c r="W17" s="1478"/>
      <c r="X17" s="455"/>
      <c r="Y17" s="1478"/>
      <c r="Z17" s="455"/>
      <c r="AA17" s="1478"/>
      <c r="AB17" s="455"/>
    </row>
    <row r="18" spans="1:28" ht="17.25" customHeight="1">
      <c r="A18" s="301" t="s">
        <v>34</v>
      </c>
      <c r="B18" s="322">
        <v>5241</v>
      </c>
      <c r="C18" s="322">
        <v>5236</v>
      </c>
      <c r="D18" s="322">
        <v>5489</v>
      </c>
      <c r="E18" s="322">
        <v>5725</v>
      </c>
      <c r="F18" s="322">
        <v>5842</v>
      </c>
      <c r="G18" s="322">
        <v>6289</v>
      </c>
      <c r="H18" s="322">
        <v>6045</v>
      </c>
      <c r="I18" s="322">
        <v>6005</v>
      </c>
      <c r="J18" s="322">
        <v>5843</v>
      </c>
      <c r="K18" s="322">
        <v>5424</v>
      </c>
      <c r="L18" s="523">
        <v>5501</v>
      </c>
      <c r="M18" s="661">
        <f t="shared" si="0"/>
        <v>77</v>
      </c>
      <c r="N18" s="664">
        <f t="shared" si="1"/>
        <v>1.4196165191740384E-2</v>
      </c>
      <c r="O18" s="1514">
        <f t="shared" si="2"/>
        <v>-788</v>
      </c>
      <c r="P18" s="664">
        <f t="shared" si="3"/>
        <v>-0.12529813960884084</v>
      </c>
      <c r="Q18" s="1514">
        <f t="shared" si="4"/>
        <v>260</v>
      </c>
      <c r="R18" s="666">
        <f t="shared" si="5"/>
        <v>4.9608853272276265E-2</v>
      </c>
      <c r="T18"/>
      <c r="U18"/>
      <c r="W18" s="1478"/>
      <c r="X18" s="455"/>
      <c r="Y18" s="1478"/>
      <c r="Z18" s="455"/>
      <c r="AA18" s="1478"/>
      <c r="AB18" s="455"/>
    </row>
    <row r="19" spans="1:28" ht="17.25" customHeight="1" thickBot="1">
      <c r="A19" s="299" t="s">
        <v>35</v>
      </c>
      <c r="B19" s="347">
        <v>11168</v>
      </c>
      <c r="C19" s="347">
        <v>11124</v>
      </c>
      <c r="D19" s="347">
        <v>11742</v>
      </c>
      <c r="E19" s="347">
        <v>12306</v>
      </c>
      <c r="F19" s="347">
        <v>12546</v>
      </c>
      <c r="G19" s="347">
        <v>12996</v>
      </c>
      <c r="H19" s="347">
        <v>12632</v>
      </c>
      <c r="I19" s="347">
        <v>12675</v>
      </c>
      <c r="J19" s="347">
        <v>11999</v>
      </c>
      <c r="K19" s="347">
        <v>11274</v>
      </c>
      <c r="L19" s="525">
        <v>11387</v>
      </c>
      <c r="M19" s="667">
        <f t="shared" si="0"/>
        <v>113</v>
      </c>
      <c r="N19" s="670">
        <f t="shared" si="1"/>
        <v>1.0023061912364684E-2</v>
      </c>
      <c r="O19" s="1515">
        <f t="shared" si="2"/>
        <v>-1609</v>
      </c>
      <c r="P19" s="670">
        <f t="shared" si="3"/>
        <v>-0.12380732533087102</v>
      </c>
      <c r="Q19" s="1515">
        <f t="shared" si="4"/>
        <v>219</v>
      </c>
      <c r="R19" s="672">
        <f t="shared" si="5"/>
        <v>1.960959885386826E-2</v>
      </c>
      <c r="T19"/>
      <c r="U19"/>
      <c r="W19" s="1478"/>
      <c r="X19" s="455"/>
      <c r="Y19" s="1478"/>
      <c r="Z19" s="455"/>
      <c r="AA19" s="1478"/>
      <c r="AB19" s="455"/>
    </row>
    <row r="20" spans="1:28" s="42" customFormat="1" ht="17.25" customHeight="1">
      <c r="A20" s="310"/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T20"/>
      <c r="U20"/>
    </row>
    <row r="21" spans="1:28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8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8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8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8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8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8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4"/>
  <dimension ref="A1:AB24"/>
  <sheetViews>
    <sheetView zoomScaleNormal="100" workbookViewId="0"/>
  </sheetViews>
  <sheetFormatPr defaultColWidth="9.140625" defaultRowHeight="15"/>
  <cols>
    <col min="1" max="1" width="18" style="314" customWidth="1"/>
    <col min="2" max="12" width="6.7109375" style="314" customWidth="1"/>
    <col min="13" max="13" width="7" style="314" customWidth="1"/>
    <col min="14" max="14" width="5.7109375" style="314" customWidth="1"/>
    <col min="15" max="15" width="6.7109375" style="314" customWidth="1"/>
    <col min="16" max="16" width="6.42578125" style="314" customWidth="1"/>
    <col min="17" max="17" width="6.7109375" style="314" customWidth="1"/>
    <col min="18" max="18" width="6.42578125" style="314" customWidth="1"/>
    <col min="19" max="16384" width="9.140625" style="314"/>
  </cols>
  <sheetData>
    <row r="1" spans="1:28" s="65" customFormat="1" ht="17.25" customHeight="1">
      <c r="A1" s="247" t="s">
        <v>818</v>
      </c>
      <c r="B1" s="252"/>
      <c r="C1" s="252"/>
      <c r="D1" s="252"/>
      <c r="E1" s="110"/>
      <c r="F1" s="110"/>
      <c r="G1" s="110"/>
      <c r="H1" s="110"/>
      <c r="I1" s="110"/>
      <c r="R1" s="790"/>
    </row>
    <row r="2" spans="1:28" ht="17.25" customHeight="1" thickBot="1">
      <c r="A2" s="517" t="s">
        <v>283</v>
      </c>
      <c r="B2" s="310"/>
      <c r="C2" s="310"/>
    </row>
    <row r="3" spans="1:28" ht="24" customHeight="1">
      <c r="A3" s="1762" t="s">
        <v>280</v>
      </c>
      <c r="B3" s="1764" t="s">
        <v>289</v>
      </c>
      <c r="C3" s="1765"/>
      <c r="D3" s="1765"/>
      <c r="E3" s="1765"/>
      <c r="F3" s="1765"/>
      <c r="G3" s="1765"/>
      <c r="H3" s="1765"/>
      <c r="I3" s="1765"/>
      <c r="J3" s="1765"/>
      <c r="K3" s="1765"/>
      <c r="L3" s="1776"/>
      <c r="M3" s="1926" t="s">
        <v>960</v>
      </c>
      <c r="N3" s="1767"/>
      <c r="O3" s="1927" t="s">
        <v>961</v>
      </c>
      <c r="P3" s="1767"/>
      <c r="Q3" s="1927" t="s">
        <v>962</v>
      </c>
      <c r="R3" s="1928"/>
    </row>
    <row r="4" spans="1:28" ht="17.25" customHeight="1" thickBot="1">
      <c r="A4" s="1763"/>
      <c r="B4" s="921" t="s">
        <v>11</v>
      </c>
      <c r="C4" s="921" t="s">
        <v>12</v>
      </c>
      <c r="D4" s="921" t="s">
        <v>13</v>
      </c>
      <c r="E4" s="921" t="s">
        <v>14</v>
      </c>
      <c r="F4" s="921" t="s">
        <v>15</v>
      </c>
      <c r="G4" s="921" t="s">
        <v>16</v>
      </c>
      <c r="H4" s="921" t="s">
        <v>17</v>
      </c>
      <c r="I4" s="921" t="s">
        <v>18</v>
      </c>
      <c r="J4" s="922" t="s">
        <v>217</v>
      </c>
      <c r="K4" s="922" t="s">
        <v>278</v>
      </c>
      <c r="L4" s="923" t="s">
        <v>601</v>
      </c>
      <c r="M4" s="924" t="s">
        <v>281</v>
      </c>
      <c r="N4" s="925" t="s">
        <v>282</v>
      </c>
      <c r="O4" s="929" t="s">
        <v>281</v>
      </c>
      <c r="P4" s="925" t="s">
        <v>282</v>
      </c>
      <c r="Q4" s="929" t="s">
        <v>281</v>
      </c>
      <c r="R4" s="977" t="s">
        <v>282</v>
      </c>
    </row>
    <row r="5" spans="1:28" ht="17.25" customHeight="1">
      <c r="A5" s="298" t="s">
        <v>21</v>
      </c>
      <c r="B5" s="519">
        <v>21368</v>
      </c>
      <c r="C5" s="519">
        <v>21427</v>
      </c>
      <c r="D5" s="519">
        <v>22527</v>
      </c>
      <c r="E5" s="519">
        <v>23434</v>
      </c>
      <c r="F5" s="519">
        <v>21715</v>
      </c>
      <c r="G5" s="519">
        <v>22699</v>
      </c>
      <c r="H5" s="519">
        <v>24017</v>
      </c>
      <c r="I5" s="519">
        <v>24960</v>
      </c>
      <c r="J5" s="519">
        <v>24734</v>
      </c>
      <c r="K5" s="519">
        <v>24959</v>
      </c>
      <c r="L5" s="521">
        <v>24586</v>
      </c>
      <c r="M5" s="1507">
        <f>L5-K5</f>
        <v>-373</v>
      </c>
      <c r="N5" s="725">
        <f>L5/K5-1</f>
        <v>-1.4944508994751415E-2</v>
      </c>
      <c r="O5" s="1513">
        <f>L5-G5</f>
        <v>1887</v>
      </c>
      <c r="P5" s="725">
        <f>L5/G5-1</f>
        <v>8.3131415480858228E-2</v>
      </c>
      <c r="Q5" s="1513">
        <f>L5-B5</f>
        <v>3218</v>
      </c>
      <c r="R5" s="660">
        <f>L5/B5-1</f>
        <v>0.15059902658180446</v>
      </c>
      <c r="T5"/>
      <c r="U5"/>
      <c r="V5"/>
      <c r="W5"/>
      <c r="X5"/>
      <c r="Y5"/>
      <c r="Z5"/>
      <c r="AA5"/>
      <c r="AB5"/>
    </row>
    <row r="6" spans="1:28" ht="17.25" customHeight="1">
      <c r="A6" s="301" t="s">
        <v>22</v>
      </c>
      <c r="B6" s="322">
        <v>2344</v>
      </c>
      <c r="C6" s="322">
        <v>2271</v>
      </c>
      <c r="D6" s="322">
        <v>2480</v>
      </c>
      <c r="E6" s="322">
        <v>2667</v>
      </c>
      <c r="F6" s="322">
        <v>2543</v>
      </c>
      <c r="G6" s="322">
        <v>2723</v>
      </c>
      <c r="H6" s="322">
        <v>2864</v>
      </c>
      <c r="I6" s="322">
        <v>2914</v>
      </c>
      <c r="J6" s="322">
        <v>2865</v>
      </c>
      <c r="K6" s="322">
        <v>2839</v>
      </c>
      <c r="L6" s="523">
        <v>2894</v>
      </c>
      <c r="M6" s="1508">
        <f t="shared" ref="M6:M19" si="0">L6-K6</f>
        <v>55</v>
      </c>
      <c r="N6" s="664">
        <f t="shared" ref="N6:N19" si="1">L6/K6-1</f>
        <v>1.9373018668545239E-2</v>
      </c>
      <c r="O6" s="1514">
        <f t="shared" ref="O6:O19" si="2">L6-G6</f>
        <v>171</v>
      </c>
      <c r="P6" s="664">
        <f t="shared" ref="P6:P19" si="3">L6/G6-1</f>
        <v>6.2798384135145158E-2</v>
      </c>
      <c r="Q6" s="1514">
        <f t="shared" ref="Q6:Q19" si="4">L6-B6</f>
        <v>550</v>
      </c>
      <c r="R6" s="666">
        <f t="shared" ref="R6:R19" si="5">L6/B6-1</f>
        <v>0.23464163822525608</v>
      </c>
      <c r="T6"/>
      <c r="U6"/>
      <c r="V6"/>
      <c r="W6"/>
      <c r="X6"/>
      <c r="Y6"/>
      <c r="Z6"/>
      <c r="AA6"/>
      <c r="AB6"/>
    </row>
    <row r="7" spans="1:28" ht="17.25" customHeight="1">
      <c r="A7" s="301" t="s">
        <v>23</v>
      </c>
      <c r="B7" s="322">
        <v>2543</v>
      </c>
      <c r="C7" s="322">
        <v>2483</v>
      </c>
      <c r="D7" s="322">
        <v>2697</v>
      </c>
      <c r="E7" s="322">
        <v>2923</v>
      </c>
      <c r="F7" s="322">
        <v>2754</v>
      </c>
      <c r="G7" s="322">
        <v>2845</v>
      </c>
      <c r="H7" s="322">
        <v>3023</v>
      </c>
      <c r="I7" s="322">
        <v>3248</v>
      </c>
      <c r="J7" s="322">
        <v>3300</v>
      </c>
      <c r="K7" s="322">
        <v>3417</v>
      </c>
      <c r="L7" s="523">
        <v>3398</v>
      </c>
      <c r="M7" s="1508">
        <f t="shared" si="0"/>
        <v>-19</v>
      </c>
      <c r="N7" s="664">
        <f t="shared" si="1"/>
        <v>-5.5604331284753172E-3</v>
      </c>
      <c r="O7" s="1514">
        <f t="shared" si="2"/>
        <v>553</v>
      </c>
      <c r="P7" s="664">
        <f t="shared" si="3"/>
        <v>0.19437609841827763</v>
      </c>
      <c r="Q7" s="1514">
        <f t="shared" si="4"/>
        <v>855</v>
      </c>
      <c r="R7" s="666">
        <f t="shared" si="5"/>
        <v>0.33621706645694061</v>
      </c>
      <c r="T7"/>
      <c r="U7"/>
      <c r="V7"/>
      <c r="W7"/>
      <c r="X7"/>
      <c r="Y7"/>
      <c r="Z7"/>
      <c r="AA7"/>
      <c r="AB7"/>
    </row>
    <row r="8" spans="1:28" ht="17.25" customHeight="1">
      <c r="A8" s="301" t="s">
        <v>24</v>
      </c>
      <c r="B8" s="322">
        <v>1411</v>
      </c>
      <c r="C8" s="322">
        <v>1396</v>
      </c>
      <c r="D8" s="322">
        <v>1397</v>
      </c>
      <c r="E8" s="322">
        <v>1450</v>
      </c>
      <c r="F8" s="322">
        <v>1397</v>
      </c>
      <c r="G8" s="322">
        <v>1433</v>
      </c>
      <c r="H8" s="322">
        <v>1564</v>
      </c>
      <c r="I8" s="322">
        <v>1622</v>
      </c>
      <c r="J8" s="322">
        <v>1539</v>
      </c>
      <c r="K8" s="322">
        <v>1550</v>
      </c>
      <c r="L8" s="523">
        <v>1515</v>
      </c>
      <c r="M8" s="1508">
        <f t="shared" si="0"/>
        <v>-35</v>
      </c>
      <c r="N8" s="664">
        <f t="shared" si="1"/>
        <v>-2.2580645161290325E-2</v>
      </c>
      <c r="O8" s="1514">
        <f t="shared" si="2"/>
        <v>82</v>
      </c>
      <c r="P8" s="664">
        <f t="shared" si="3"/>
        <v>5.7222609909281186E-2</v>
      </c>
      <c r="Q8" s="1514">
        <f t="shared" si="4"/>
        <v>104</v>
      </c>
      <c r="R8" s="666">
        <f t="shared" si="5"/>
        <v>7.3706591070163086E-2</v>
      </c>
      <c r="T8"/>
      <c r="U8"/>
      <c r="V8"/>
      <c r="W8"/>
      <c r="X8"/>
      <c r="Y8"/>
      <c r="Z8"/>
      <c r="AA8"/>
      <c r="AB8"/>
    </row>
    <row r="9" spans="1:28" ht="17.25" customHeight="1">
      <c r="A9" s="301" t="s">
        <v>25</v>
      </c>
      <c r="B9" s="322">
        <v>1098</v>
      </c>
      <c r="C9" s="322">
        <v>1126</v>
      </c>
      <c r="D9" s="322">
        <v>1140</v>
      </c>
      <c r="E9" s="322">
        <v>1236</v>
      </c>
      <c r="F9" s="322">
        <v>1173</v>
      </c>
      <c r="G9" s="322">
        <v>1227</v>
      </c>
      <c r="H9" s="322">
        <v>1258</v>
      </c>
      <c r="I9" s="322">
        <v>1346</v>
      </c>
      <c r="J9" s="322">
        <v>1345</v>
      </c>
      <c r="K9" s="322">
        <v>1280</v>
      </c>
      <c r="L9" s="523">
        <v>1296</v>
      </c>
      <c r="M9" s="1508">
        <f t="shared" si="0"/>
        <v>16</v>
      </c>
      <c r="N9" s="664">
        <f t="shared" si="1"/>
        <v>1.2499999999999956E-2</v>
      </c>
      <c r="O9" s="1514">
        <f t="shared" si="2"/>
        <v>69</v>
      </c>
      <c r="P9" s="664">
        <f t="shared" si="3"/>
        <v>5.623471882640585E-2</v>
      </c>
      <c r="Q9" s="1514">
        <f t="shared" si="4"/>
        <v>198</v>
      </c>
      <c r="R9" s="666">
        <f t="shared" si="5"/>
        <v>0.18032786885245899</v>
      </c>
      <c r="T9"/>
      <c r="U9"/>
      <c r="V9"/>
      <c r="W9"/>
      <c r="X9"/>
      <c r="Y9"/>
      <c r="Z9"/>
      <c r="AA9"/>
      <c r="AB9"/>
    </row>
    <row r="10" spans="1:28" ht="17.25" customHeight="1">
      <c r="A10" s="301" t="s">
        <v>26</v>
      </c>
      <c r="B10" s="322">
        <v>680</v>
      </c>
      <c r="C10" s="322">
        <v>718</v>
      </c>
      <c r="D10" s="322">
        <v>685</v>
      </c>
      <c r="E10" s="322">
        <v>651</v>
      </c>
      <c r="F10" s="322">
        <v>634</v>
      </c>
      <c r="G10" s="322">
        <v>684</v>
      </c>
      <c r="H10" s="322">
        <v>715</v>
      </c>
      <c r="I10" s="322">
        <v>723</v>
      </c>
      <c r="J10" s="322">
        <v>753</v>
      </c>
      <c r="K10" s="322">
        <v>722</v>
      </c>
      <c r="L10" s="523">
        <v>637</v>
      </c>
      <c r="M10" s="1508">
        <f t="shared" si="0"/>
        <v>-85</v>
      </c>
      <c r="N10" s="664">
        <f t="shared" si="1"/>
        <v>-0.11772853185595566</v>
      </c>
      <c r="O10" s="1514">
        <f t="shared" si="2"/>
        <v>-47</v>
      </c>
      <c r="P10" s="664">
        <f t="shared" si="3"/>
        <v>-6.8713450292397615E-2</v>
      </c>
      <c r="Q10" s="1514">
        <f t="shared" si="4"/>
        <v>-43</v>
      </c>
      <c r="R10" s="666">
        <f t="shared" si="5"/>
        <v>-6.3235294117647056E-2</v>
      </c>
      <c r="T10"/>
      <c r="U10"/>
      <c r="V10"/>
      <c r="W10"/>
      <c r="X10"/>
      <c r="Y10"/>
      <c r="Z10"/>
      <c r="AA10"/>
      <c r="AB10"/>
    </row>
    <row r="11" spans="1:28" ht="17.25" customHeight="1">
      <c r="A11" s="301" t="s">
        <v>27</v>
      </c>
      <c r="B11" s="322">
        <v>2031</v>
      </c>
      <c r="C11" s="322">
        <v>2013</v>
      </c>
      <c r="D11" s="322">
        <v>2103</v>
      </c>
      <c r="E11" s="322">
        <v>2103</v>
      </c>
      <c r="F11" s="322">
        <v>1869</v>
      </c>
      <c r="G11" s="322">
        <v>2024</v>
      </c>
      <c r="H11" s="322">
        <v>2098</v>
      </c>
      <c r="I11" s="322">
        <v>2250</v>
      </c>
      <c r="J11" s="322">
        <v>2176</v>
      </c>
      <c r="K11" s="322">
        <v>2263</v>
      </c>
      <c r="L11" s="523">
        <v>2051</v>
      </c>
      <c r="M11" s="1508">
        <f t="shared" si="0"/>
        <v>-212</v>
      </c>
      <c r="N11" s="664">
        <f t="shared" si="1"/>
        <v>-9.3680954485196644E-2</v>
      </c>
      <c r="O11" s="1514">
        <f t="shared" si="2"/>
        <v>27</v>
      </c>
      <c r="P11" s="664">
        <f t="shared" si="3"/>
        <v>1.333992094861669E-2</v>
      </c>
      <c r="Q11" s="1514">
        <f t="shared" si="4"/>
        <v>20</v>
      </c>
      <c r="R11" s="666">
        <f t="shared" si="5"/>
        <v>9.8473658296405198E-3</v>
      </c>
      <c r="T11"/>
      <c r="U11"/>
      <c r="V11"/>
      <c r="W11"/>
      <c r="X11"/>
      <c r="Y11"/>
      <c r="Z11"/>
      <c r="AA11"/>
      <c r="AB11"/>
    </row>
    <row r="12" spans="1:28" ht="17.25" customHeight="1">
      <c r="A12" s="301" t="s">
        <v>28</v>
      </c>
      <c r="B12" s="322">
        <v>991</v>
      </c>
      <c r="C12" s="322">
        <v>1027</v>
      </c>
      <c r="D12" s="322">
        <v>1120</v>
      </c>
      <c r="E12" s="322">
        <v>1014</v>
      </c>
      <c r="F12" s="322">
        <v>957</v>
      </c>
      <c r="G12" s="322">
        <v>946</v>
      </c>
      <c r="H12" s="322">
        <v>1106</v>
      </c>
      <c r="I12" s="322">
        <v>1145</v>
      </c>
      <c r="J12" s="322">
        <v>1173</v>
      </c>
      <c r="K12" s="322">
        <v>1074</v>
      </c>
      <c r="L12" s="523">
        <v>1124</v>
      </c>
      <c r="M12" s="1508">
        <f t="shared" si="0"/>
        <v>50</v>
      </c>
      <c r="N12" s="664">
        <f t="shared" si="1"/>
        <v>4.6554934823091143E-2</v>
      </c>
      <c r="O12" s="1514">
        <f t="shared" si="2"/>
        <v>178</v>
      </c>
      <c r="P12" s="664">
        <f t="shared" si="3"/>
        <v>0.18816067653276947</v>
      </c>
      <c r="Q12" s="1514">
        <f t="shared" si="4"/>
        <v>133</v>
      </c>
      <c r="R12" s="666">
        <f t="shared" si="5"/>
        <v>0.13420787083753782</v>
      </c>
      <c r="T12"/>
      <c r="U12"/>
      <c r="V12"/>
      <c r="W12"/>
      <c r="X12"/>
      <c r="Y12"/>
      <c r="Z12"/>
      <c r="AA12"/>
      <c r="AB12"/>
    </row>
    <row r="13" spans="1:28" ht="17.25" customHeight="1">
      <c r="A13" s="301" t="s">
        <v>29</v>
      </c>
      <c r="B13" s="322">
        <v>1150</v>
      </c>
      <c r="C13" s="322">
        <v>1210</v>
      </c>
      <c r="D13" s="322">
        <v>1182</v>
      </c>
      <c r="E13" s="322">
        <v>1327</v>
      </c>
      <c r="F13" s="322">
        <v>1149</v>
      </c>
      <c r="G13" s="322">
        <v>1205</v>
      </c>
      <c r="H13" s="322">
        <v>1304</v>
      </c>
      <c r="I13" s="322">
        <v>1384</v>
      </c>
      <c r="J13" s="322">
        <v>1284</v>
      </c>
      <c r="K13" s="322">
        <v>1357</v>
      </c>
      <c r="L13" s="523">
        <v>1210</v>
      </c>
      <c r="M13" s="1508">
        <f t="shared" si="0"/>
        <v>-147</v>
      </c>
      <c r="N13" s="664">
        <f t="shared" si="1"/>
        <v>-0.10832719233603538</v>
      </c>
      <c r="O13" s="1514">
        <f t="shared" si="2"/>
        <v>5</v>
      </c>
      <c r="P13" s="664">
        <f t="shared" si="3"/>
        <v>4.1493775933609811E-3</v>
      </c>
      <c r="Q13" s="1514">
        <f t="shared" si="4"/>
        <v>60</v>
      </c>
      <c r="R13" s="666">
        <f t="shared" si="5"/>
        <v>5.2173913043478182E-2</v>
      </c>
      <c r="T13"/>
      <c r="U13"/>
      <c r="V13"/>
      <c r="W13"/>
      <c r="X13"/>
      <c r="Y13"/>
      <c r="Z13"/>
      <c r="AA13"/>
      <c r="AB13"/>
    </row>
    <row r="14" spans="1:28" ht="17.25" customHeight="1">
      <c r="A14" s="301" t="s">
        <v>30</v>
      </c>
      <c r="B14" s="322">
        <v>984</v>
      </c>
      <c r="C14" s="322">
        <v>1009</v>
      </c>
      <c r="D14" s="322">
        <v>1017</v>
      </c>
      <c r="E14" s="322">
        <v>1046</v>
      </c>
      <c r="F14" s="322">
        <v>953</v>
      </c>
      <c r="G14" s="322">
        <v>1009</v>
      </c>
      <c r="H14" s="322">
        <v>1076</v>
      </c>
      <c r="I14" s="322">
        <v>1068</v>
      </c>
      <c r="J14" s="322">
        <v>1058</v>
      </c>
      <c r="K14" s="322">
        <v>1164</v>
      </c>
      <c r="L14" s="523">
        <v>1175</v>
      </c>
      <c r="M14" s="1508">
        <f t="shared" si="0"/>
        <v>11</v>
      </c>
      <c r="N14" s="664">
        <f t="shared" si="1"/>
        <v>9.4501718213058084E-3</v>
      </c>
      <c r="O14" s="1514">
        <f t="shared" si="2"/>
        <v>166</v>
      </c>
      <c r="P14" s="664">
        <f t="shared" si="3"/>
        <v>0.1645193260654112</v>
      </c>
      <c r="Q14" s="1514">
        <f t="shared" si="4"/>
        <v>191</v>
      </c>
      <c r="R14" s="666">
        <f t="shared" si="5"/>
        <v>0.19410569105691056</v>
      </c>
      <c r="T14"/>
      <c r="U14"/>
      <c r="V14"/>
      <c r="W14"/>
      <c r="X14"/>
      <c r="Y14"/>
      <c r="Z14"/>
      <c r="AA14"/>
      <c r="AB14"/>
    </row>
    <row r="15" spans="1:28" ht="17.25" customHeight="1">
      <c r="A15" s="301" t="s">
        <v>31</v>
      </c>
      <c r="B15" s="322">
        <v>894</v>
      </c>
      <c r="C15" s="322">
        <v>921</v>
      </c>
      <c r="D15" s="322">
        <v>1003</v>
      </c>
      <c r="E15" s="322">
        <v>1034</v>
      </c>
      <c r="F15" s="322">
        <v>1036</v>
      </c>
      <c r="G15" s="322">
        <v>1002</v>
      </c>
      <c r="H15" s="322">
        <v>1031</v>
      </c>
      <c r="I15" s="322">
        <v>1049</v>
      </c>
      <c r="J15" s="322">
        <v>1039</v>
      </c>
      <c r="K15" s="322">
        <v>1063</v>
      </c>
      <c r="L15" s="523">
        <v>1125</v>
      </c>
      <c r="M15" s="1508">
        <f t="shared" si="0"/>
        <v>62</v>
      </c>
      <c r="N15" s="664">
        <f t="shared" si="1"/>
        <v>5.8325493885230451E-2</v>
      </c>
      <c r="O15" s="1514">
        <f t="shared" si="2"/>
        <v>123</v>
      </c>
      <c r="P15" s="664">
        <f t="shared" si="3"/>
        <v>0.1227544910179641</v>
      </c>
      <c r="Q15" s="1514">
        <f t="shared" si="4"/>
        <v>231</v>
      </c>
      <c r="R15" s="666">
        <f t="shared" si="5"/>
        <v>0.25838926174496635</v>
      </c>
      <c r="T15"/>
      <c r="U15"/>
      <c r="V15"/>
      <c r="W15"/>
      <c r="X15"/>
      <c r="Y15"/>
      <c r="Z15"/>
      <c r="AA15"/>
      <c r="AB15"/>
    </row>
    <row r="16" spans="1:28" ht="17.25" customHeight="1">
      <c r="A16" s="301" t="s">
        <v>32</v>
      </c>
      <c r="B16" s="322">
        <v>2355</v>
      </c>
      <c r="C16" s="322">
        <v>2273</v>
      </c>
      <c r="D16" s="322">
        <v>2486</v>
      </c>
      <c r="E16" s="322">
        <v>2556</v>
      </c>
      <c r="F16" s="322">
        <v>2478</v>
      </c>
      <c r="G16" s="322">
        <v>2543</v>
      </c>
      <c r="H16" s="322">
        <v>2749</v>
      </c>
      <c r="I16" s="322">
        <v>2833</v>
      </c>
      <c r="J16" s="322">
        <v>2762</v>
      </c>
      <c r="K16" s="322">
        <v>2820</v>
      </c>
      <c r="L16" s="523">
        <v>2768</v>
      </c>
      <c r="M16" s="1508">
        <f t="shared" si="0"/>
        <v>-52</v>
      </c>
      <c r="N16" s="664">
        <f t="shared" si="1"/>
        <v>-1.8439716312056764E-2</v>
      </c>
      <c r="O16" s="1514">
        <f t="shared" si="2"/>
        <v>225</v>
      </c>
      <c r="P16" s="664">
        <f t="shared" si="3"/>
        <v>8.8478175383405411E-2</v>
      </c>
      <c r="Q16" s="1514">
        <f t="shared" si="4"/>
        <v>413</v>
      </c>
      <c r="R16" s="666">
        <f t="shared" si="5"/>
        <v>0.17537154989384285</v>
      </c>
      <c r="T16"/>
      <c r="U16"/>
      <c r="V16"/>
      <c r="W16"/>
      <c r="X16"/>
      <c r="Y16"/>
      <c r="Z16"/>
      <c r="AA16"/>
      <c r="AB16"/>
    </row>
    <row r="17" spans="1:28" ht="17.25" customHeight="1">
      <c r="A17" s="301" t="s">
        <v>33</v>
      </c>
      <c r="B17" s="322">
        <v>1279</v>
      </c>
      <c r="C17" s="322">
        <v>1322</v>
      </c>
      <c r="D17" s="322">
        <v>1355</v>
      </c>
      <c r="E17" s="322">
        <v>1433</v>
      </c>
      <c r="F17" s="322">
        <v>1297</v>
      </c>
      <c r="G17" s="322">
        <v>1437</v>
      </c>
      <c r="H17" s="322">
        <v>1439</v>
      </c>
      <c r="I17" s="322">
        <v>1492</v>
      </c>
      <c r="J17" s="322">
        <v>1547</v>
      </c>
      <c r="K17" s="322">
        <v>1569</v>
      </c>
      <c r="L17" s="523">
        <v>1525</v>
      </c>
      <c r="M17" s="1508">
        <f t="shared" si="0"/>
        <v>-44</v>
      </c>
      <c r="N17" s="664">
        <f t="shared" si="1"/>
        <v>-2.8043339706819603E-2</v>
      </c>
      <c r="O17" s="1514">
        <f t="shared" si="2"/>
        <v>88</v>
      </c>
      <c r="P17" s="664">
        <f t="shared" si="3"/>
        <v>6.1238691718858762E-2</v>
      </c>
      <c r="Q17" s="1514">
        <f t="shared" si="4"/>
        <v>246</v>
      </c>
      <c r="R17" s="666">
        <f t="shared" si="5"/>
        <v>0.1923377638780297</v>
      </c>
      <c r="T17"/>
      <c r="U17"/>
      <c r="V17"/>
      <c r="W17"/>
      <c r="X17"/>
      <c r="Y17"/>
      <c r="Z17"/>
      <c r="AA17"/>
      <c r="AB17"/>
    </row>
    <row r="18" spans="1:28" ht="17.25" customHeight="1">
      <c r="A18" s="301" t="s">
        <v>34</v>
      </c>
      <c r="B18" s="322">
        <v>1337</v>
      </c>
      <c r="C18" s="322">
        <v>1356</v>
      </c>
      <c r="D18" s="322">
        <v>1335</v>
      </c>
      <c r="E18" s="322">
        <v>1429</v>
      </c>
      <c r="F18" s="322">
        <v>1288</v>
      </c>
      <c r="G18" s="322">
        <v>1350</v>
      </c>
      <c r="H18" s="322">
        <v>1373</v>
      </c>
      <c r="I18" s="322">
        <v>1362</v>
      </c>
      <c r="J18" s="322">
        <v>1392</v>
      </c>
      <c r="K18" s="322">
        <v>1366</v>
      </c>
      <c r="L18" s="523">
        <v>1399</v>
      </c>
      <c r="M18" s="1508">
        <f t="shared" si="0"/>
        <v>33</v>
      </c>
      <c r="N18" s="664">
        <f t="shared" si="1"/>
        <v>2.4158125915080486E-2</v>
      </c>
      <c r="O18" s="1514">
        <f t="shared" si="2"/>
        <v>49</v>
      </c>
      <c r="P18" s="664">
        <f t="shared" si="3"/>
        <v>3.6296296296296271E-2</v>
      </c>
      <c r="Q18" s="1514">
        <f t="shared" si="4"/>
        <v>62</v>
      </c>
      <c r="R18" s="666">
        <f t="shared" si="5"/>
        <v>4.6372475691847326E-2</v>
      </c>
      <c r="T18"/>
      <c r="U18"/>
      <c r="V18"/>
      <c r="W18"/>
      <c r="X18"/>
      <c r="Y18"/>
      <c r="Z18"/>
      <c r="AA18"/>
      <c r="AB18"/>
    </row>
    <row r="19" spans="1:28" ht="17.25" customHeight="1" thickBot="1">
      <c r="A19" s="299" t="s">
        <v>35</v>
      </c>
      <c r="B19" s="347">
        <v>2271</v>
      </c>
      <c r="C19" s="347">
        <v>2302</v>
      </c>
      <c r="D19" s="347">
        <v>2527</v>
      </c>
      <c r="E19" s="347">
        <v>2565</v>
      </c>
      <c r="F19" s="347">
        <v>2187</v>
      </c>
      <c r="G19" s="347">
        <v>2271</v>
      </c>
      <c r="H19" s="347">
        <v>2417</v>
      </c>
      <c r="I19" s="347">
        <v>2524</v>
      </c>
      <c r="J19" s="347">
        <v>2501</v>
      </c>
      <c r="K19" s="347">
        <v>2475</v>
      </c>
      <c r="L19" s="525">
        <v>2469</v>
      </c>
      <c r="M19" s="1509">
        <f t="shared" si="0"/>
        <v>-6</v>
      </c>
      <c r="N19" s="670">
        <f t="shared" si="1"/>
        <v>-2.4242424242424399E-3</v>
      </c>
      <c r="O19" s="1515">
        <f t="shared" si="2"/>
        <v>198</v>
      </c>
      <c r="P19" s="670">
        <f t="shared" si="3"/>
        <v>8.7186261558784617E-2</v>
      </c>
      <c r="Q19" s="1515">
        <f t="shared" si="4"/>
        <v>198</v>
      </c>
      <c r="R19" s="672">
        <f t="shared" si="5"/>
        <v>8.7186261558784617E-2</v>
      </c>
      <c r="T19"/>
      <c r="U19"/>
      <c r="V19"/>
      <c r="W19"/>
      <c r="X19"/>
      <c r="Y19"/>
      <c r="Z19"/>
      <c r="AA19"/>
      <c r="AB19"/>
    </row>
    <row r="20" spans="1:28" s="42" customFormat="1" ht="17.25" customHeight="1">
      <c r="A20" s="310"/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T20"/>
      <c r="U20"/>
      <c r="V20"/>
      <c r="W20"/>
      <c r="X20"/>
      <c r="Y20"/>
      <c r="Z20"/>
      <c r="AA20"/>
      <c r="AB20"/>
    </row>
    <row r="21" spans="1:28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28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28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8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zoomScaleNormal="100" workbookViewId="0"/>
  </sheetViews>
  <sheetFormatPr defaultColWidth="9.140625" defaultRowHeight="15"/>
  <cols>
    <col min="1" max="1" width="12.85546875" style="314" customWidth="1"/>
    <col min="2" max="2" width="5.7109375" style="314" customWidth="1"/>
    <col min="3" max="3" width="7.140625" style="314" customWidth="1"/>
    <col min="4" max="4" width="6.42578125" style="314" customWidth="1"/>
    <col min="5" max="5" width="7.140625" style="314" customWidth="1"/>
    <col min="6" max="6" width="6.42578125" style="314" customWidth="1"/>
    <col min="7" max="7" width="6" style="314" customWidth="1"/>
    <col min="8" max="8" width="7.140625" style="314" customWidth="1"/>
    <col min="9" max="9" width="6.42578125" style="314" customWidth="1"/>
    <col min="10" max="10" width="6" style="314" customWidth="1"/>
    <col min="11" max="11" width="7.140625" style="314" customWidth="1"/>
    <col min="12" max="12" width="6.42578125" style="314" customWidth="1"/>
    <col min="13" max="13" width="6" style="314" customWidth="1"/>
    <col min="14" max="14" width="7.140625" style="314" customWidth="1"/>
    <col min="15" max="15" width="6.42578125" style="314" customWidth="1"/>
    <col min="16" max="16" width="6" style="314" customWidth="1"/>
    <col min="17" max="17" width="7.140625" style="314" customWidth="1"/>
    <col min="18" max="18" width="6.42578125" style="314" customWidth="1"/>
    <col min="19" max="19" width="6" style="314" customWidth="1"/>
    <col min="20" max="16384" width="9.140625" style="314"/>
  </cols>
  <sheetData>
    <row r="1" spans="1:34" ht="17.25" customHeight="1">
      <c r="A1" s="1614" t="s">
        <v>819</v>
      </c>
      <c r="B1" s="356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790"/>
      <c r="N1" s="309"/>
      <c r="O1" s="309"/>
      <c r="P1" s="309"/>
      <c r="Q1" s="309"/>
      <c r="R1" s="309"/>
      <c r="S1" s="309"/>
    </row>
    <row r="2" spans="1:34" ht="17.25" customHeight="1" thickBot="1">
      <c r="A2" s="517" t="s">
        <v>283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</row>
    <row r="3" spans="1:34" ht="17.25" customHeight="1">
      <c r="A3" s="1698" t="s">
        <v>288</v>
      </c>
      <c r="B3" s="1699"/>
      <c r="C3" s="1698" t="s">
        <v>76</v>
      </c>
      <c r="D3" s="1699"/>
      <c r="E3" s="1685" t="s">
        <v>576</v>
      </c>
      <c r="F3" s="1683"/>
      <c r="G3" s="1683"/>
      <c r="H3" s="1683"/>
      <c r="I3" s="1683"/>
      <c r="J3" s="1686"/>
      <c r="K3" s="1698" t="s">
        <v>597</v>
      </c>
      <c r="L3" s="1899"/>
      <c r="M3" s="1899"/>
      <c r="N3" s="1899"/>
      <c r="O3" s="1899"/>
      <c r="P3" s="1899"/>
      <c r="Q3" s="1899"/>
      <c r="R3" s="1899"/>
      <c r="S3" s="1699"/>
    </row>
    <row r="4" spans="1:34" ht="17.25" customHeight="1">
      <c r="A4" s="1700"/>
      <c r="B4" s="1701"/>
      <c r="C4" s="1700"/>
      <c r="D4" s="1701"/>
      <c r="E4" s="1854" t="s">
        <v>7</v>
      </c>
      <c r="F4" s="1855"/>
      <c r="G4" s="1855"/>
      <c r="H4" s="1741" t="s">
        <v>218</v>
      </c>
      <c r="I4" s="1855"/>
      <c r="J4" s="1859"/>
      <c r="K4" s="1951" t="s">
        <v>60</v>
      </c>
      <c r="L4" s="1736"/>
      <c r="M4" s="1736"/>
      <c r="N4" s="1736"/>
      <c r="O4" s="1736"/>
      <c r="P4" s="1884"/>
      <c r="Q4" s="1741" t="s">
        <v>474</v>
      </c>
      <c r="R4" s="1953"/>
      <c r="S4" s="1859"/>
    </row>
    <row r="5" spans="1:34" ht="17.25" customHeight="1">
      <c r="A5" s="1700"/>
      <c r="B5" s="1701"/>
      <c r="C5" s="1934"/>
      <c r="D5" s="1904"/>
      <c r="E5" s="1856"/>
      <c r="F5" s="1857"/>
      <c r="G5" s="1857"/>
      <c r="H5" s="1857"/>
      <c r="I5" s="1857"/>
      <c r="J5" s="1860"/>
      <c r="K5" s="1952" t="s">
        <v>4</v>
      </c>
      <c r="L5" s="1936"/>
      <c r="M5" s="1902"/>
      <c r="N5" s="1948" t="s">
        <v>232</v>
      </c>
      <c r="O5" s="1949"/>
      <c r="P5" s="1950"/>
      <c r="Q5" s="1857"/>
      <c r="R5" s="1901"/>
      <c r="S5" s="1860"/>
    </row>
    <row r="6" spans="1:34" ht="17.25" customHeight="1" thickBot="1">
      <c r="A6" s="1700"/>
      <c r="B6" s="1701"/>
      <c r="C6" s="979" t="s">
        <v>224</v>
      </c>
      <c r="D6" s="972" t="s">
        <v>357</v>
      </c>
      <c r="E6" s="979" t="s">
        <v>224</v>
      </c>
      <c r="F6" s="971" t="s">
        <v>357</v>
      </c>
      <c r="G6" s="980" t="s">
        <v>266</v>
      </c>
      <c r="H6" s="971" t="s">
        <v>224</v>
      </c>
      <c r="I6" s="971" t="s">
        <v>357</v>
      </c>
      <c r="J6" s="981" t="s">
        <v>266</v>
      </c>
      <c r="K6" s="979" t="s">
        <v>224</v>
      </c>
      <c r="L6" s="971" t="s">
        <v>358</v>
      </c>
      <c r="M6" s="980" t="s">
        <v>266</v>
      </c>
      <c r="N6" s="971" t="s">
        <v>224</v>
      </c>
      <c r="O6" s="971" t="s">
        <v>359</v>
      </c>
      <c r="P6" s="980" t="s">
        <v>360</v>
      </c>
      <c r="Q6" s="971" t="s">
        <v>224</v>
      </c>
      <c r="R6" s="971" t="s">
        <v>358</v>
      </c>
      <c r="S6" s="981" t="s">
        <v>266</v>
      </c>
    </row>
    <row r="7" spans="1:34" ht="17.25" customHeight="1">
      <c r="A7" s="1714" t="s">
        <v>11</v>
      </c>
      <c r="B7" s="1715"/>
      <c r="C7" s="255">
        <v>7030</v>
      </c>
      <c r="D7" s="801">
        <v>8.8487889242868413E-3</v>
      </c>
      <c r="E7" s="236">
        <v>2761</v>
      </c>
      <c r="F7" s="800">
        <v>7.2136235852310136E-3</v>
      </c>
      <c r="G7" s="608">
        <v>0.39274537695590328</v>
      </c>
      <c r="H7" s="543">
        <v>4269</v>
      </c>
      <c r="I7" s="800">
        <v>1.0368923832494152E-2</v>
      </c>
      <c r="J7" s="609">
        <v>0.60725462304409672</v>
      </c>
      <c r="K7" s="236">
        <v>2966</v>
      </c>
      <c r="L7" s="800">
        <v>6.4372745543174884E-3</v>
      </c>
      <c r="M7" s="608">
        <v>0.42190611664295874</v>
      </c>
      <c r="N7" s="543">
        <v>1015</v>
      </c>
      <c r="O7" s="800">
        <v>1.0706299312265305E-2</v>
      </c>
      <c r="P7" s="608">
        <v>0.34221173297370194</v>
      </c>
      <c r="Q7" s="543">
        <v>4064</v>
      </c>
      <c r="R7" s="800">
        <v>1.2178421060517523E-2</v>
      </c>
      <c r="S7" s="609">
        <v>0.57809388335704126</v>
      </c>
      <c r="U7" s="1516"/>
      <c r="V7" s="286"/>
      <c r="W7" s="1516"/>
      <c r="X7" s="1517"/>
      <c r="Y7" s="1516"/>
      <c r="Z7" s="1517"/>
      <c r="AA7" s="1517"/>
      <c r="AB7" s="286"/>
      <c r="AC7" s="1517"/>
      <c r="AD7" s="1516"/>
      <c r="AE7" s="1516"/>
      <c r="AF7" s="1516"/>
      <c r="AG7" s="1516"/>
      <c r="AH7" s="1517"/>
    </row>
    <row r="8" spans="1:34" ht="17.25" customHeight="1">
      <c r="A8" s="1704" t="s">
        <v>12</v>
      </c>
      <c r="B8" s="1705"/>
      <c r="C8" s="257">
        <v>6541</v>
      </c>
      <c r="D8" s="801">
        <v>8.2851374185229382E-3</v>
      </c>
      <c r="E8" s="240">
        <v>2518</v>
      </c>
      <c r="F8" s="800">
        <v>6.6084382250123346E-3</v>
      </c>
      <c r="G8" s="608">
        <v>0.38495642868062985</v>
      </c>
      <c r="H8" s="543">
        <v>4023</v>
      </c>
      <c r="I8" s="800">
        <v>9.8492378653374391E-3</v>
      </c>
      <c r="J8" s="609">
        <v>0.61504357131937015</v>
      </c>
      <c r="K8" s="240">
        <v>2852</v>
      </c>
      <c r="L8" s="800">
        <v>6.1283252395891528E-3</v>
      </c>
      <c r="M8" s="608">
        <v>0.43601895734597157</v>
      </c>
      <c r="N8" s="542">
        <v>1010</v>
      </c>
      <c r="O8" s="800">
        <v>1.0464477760394542E-2</v>
      </c>
      <c r="P8" s="608">
        <v>0.3541374474053296</v>
      </c>
      <c r="Q8" s="542">
        <v>3689</v>
      </c>
      <c r="R8" s="800">
        <v>1.1382078702646665E-2</v>
      </c>
      <c r="S8" s="609">
        <v>0.56398104265402849</v>
      </c>
      <c r="U8" s="1516"/>
      <c r="V8" s="286"/>
      <c r="W8" s="1516"/>
      <c r="X8" s="1517"/>
      <c r="Y8" s="1516"/>
      <c r="Z8" s="1517"/>
      <c r="AA8" s="1517"/>
      <c r="AB8" s="286"/>
      <c r="AC8" s="1517"/>
      <c r="AD8" s="1516"/>
      <c r="AE8" s="1516"/>
      <c r="AF8" s="1516"/>
      <c r="AG8" s="1516"/>
      <c r="AH8" s="1517"/>
    </row>
    <row r="9" spans="1:34" ht="17.25" customHeight="1">
      <c r="A9" s="1704" t="s">
        <v>13</v>
      </c>
      <c r="B9" s="1705"/>
      <c r="C9" s="257">
        <v>5997</v>
      </c>
      <c r="D9" s="801">
        <v>7.5467946572167089E-3</v>
      </c>
      <c r="E9" s="240">
        <v>2293</v>
      </c>
      <c r="F9" s="800">
        <v>5.9680593005944638E-3</v>
      </c>
      <c r="G9" s="608">
        <v>0.3823578455894614</v>
      </c>
      <c r="H9" s="543">
        <v>3704</v>
      </c>
      <c r="I9" s="800">
        <v>9.0246814316692243E-3</v>
      </c>
      <c r="J9" s="609">
        <v>0.6176421544105386</v>
      </c>
      <c r="K9" s="240">
        <v>2577</v>
      </c>
      <c r="L9" s="800">
        <v>5.4329608055202422E-3</v>
      </c>
      <c r="M9" s="608">
        <v>0.42971485742871435</v>
      </c>
      <c r="N9" s="542">
        <v>886</v>
      </c>
      <c r="O9" s="800">
        <v>8.7219318193004734E-3</v>
      </c>
      <c r="P9" s="608">
        <v>0.3438106325184323</v>
      </c>
      <c r="Q9" s="542">
        <v>3420</v>
      </c>
      <c r="R9" s="800">
        <v>1.0676989838128093E-2</v>
      </c>
      <c r="S9" s="609">
        <v>0.5702851425712856</v>
      </c>
      <c r="U9" s="1516"/>
      <c r="V9" s="286"/>
      <c r="W9" s="1516"/>
      <c r="X9" s="1517"/>
      <c r="Y9" s="1516"/>
      <c r="Z9" s="1517"/>
      <c r="AA9" s="1517"/>
      <c r="AB9" s="286"/>
      <c r="AC9" s="1517"/>
      <c r="AD9" s="1516"/>
      <c r="AE9" s="1516"/>
      <c r="AF9" s="1516"/>
      <c r="AG9" s="1516"/>
      <c r="AH9" s="1517"/>
    </row>
    <row r="10" spans="1:34" ht="17.25" customHeight="1">
      <c r="A10" s="1704" t="s">
        <v>14</v>
      </c>
      <c r="B10" s="1705"/>
      <c r="C10" s="257">
        <v>6056</v>
      </c>
      <c r="D10" s="801">
        <v>7.4955133362213005E-3</v>
      </c>
      <c r="E10" s="240">
        <v>2390</v>
      </c>
      <c r="F10" s="800">
        <v>6.1107346943993458E-3</v>
      </c>
      <c r="G10" s="608">
        <v>0.39464993394980186</v>
      </c>
      <c r="H10" s="543">
        <v>3666</v>
      </c>
      <c r="I10" s="800">
        <v>8.7948468818597279E-3</v>
      </c>
      <c r="J10" s="609">
        <v>0.60535006605019814</v>
      </c>
      <c r="K10" s="240">
        <v>2810</v>
      </c>
      <c r="L10" s="800">
        <v>5.7569462370878456E-3</v>
      </c>
      <c r="M10" s="608">
        <v>0.46400264200792601</v>
      </c>
      <c r="N10" s="542">
        <v>1106</v>
      </c>
      <c r="O10" s="800">
        <v>1.0365705074134472E-2</v>
      </c>
      <c r="P10" s="608">
        <v>0.39359430604982204</v>
      </c>
      <c r="Q10" s="542">
        <v>3246</v>
      </c>
      <c r="R10" s="800">
        <v>1.0148697490026387E-2</v>
      </c>
      <c r="S10" s="609">
        <v>0.53599735799207393</v>
      </c>
      <c r="U10" s="1516"/>
      <c r="V10" s="286"/>
      <c r="W10" s="1516"/>
      <c r="X10" s="1517"/>
      <c r="Y10" s="1516"/>
      <c r="Z10" s="1517"/>
      <c r="AA10" s="1517"/>
      <c r="AB10" s="286"/>
      <c r="AC10" s="1517"/>
      <c r="AD10" s="1516"/>
      <c r="AE10" s="1516"/>
      <c r="AF10" s="1516"/>
      <c r="AG10" s="1516"/>
      <c r="AH10" s="1517"/>
    </row>
    <row r="11" spans="1:34" ht="17.25" customHeight="1">
      <c r="A11" s="1704" t="s">
        <v>15</v>
      </c>
      <c r="B11" s="1705"/>
      <c r="C11" s="257">
        <v>6191</v>
      </c>
      <c r="D11" s="801">
        <v>7.4801789153438516E-3</v>
      </c>
      <c r="E11" s="240">
        <v>2493</v>
      </c>
      <c r="F11" s="800">
        <v>6.2186014258133072E-3</v>
      </c>
      <c r="G11" s="608">
        <v>0.40268131158132775</v>
      </c>
      <c r="H11" s="543">
        <v>3698</v>
      </c>
      <c r="I11" s="800">
        <v>8.6652919673821348E-3</v>
      </c>
      <c r="J11" s="609">
        <v>0.59731868841867231</v>
      </c>
      <c r="K11" s="240">
        <v>2912</v>
      </c>
      <c r="L11" s="800">
        <v>5.7551340657690077E-3</v>
      </c>
      <c r="M11" s="608">
        <v>0.47036020029074466</v>
      </c>
      <c r="N11" s="542">
        <v>1107</v>
      </c>
      <c r="O11" s="800">
        <v>9.894529853414373E-3</v>
      </c>
      <c r="P11" s="608">
        <v>0.38015109890109888</v>
      </c>
      <c r="Q11" s="542">
        <v>3279</v>
      </c>
      <c r="R11" s="800">
        <v>1.0193645059703859E-2</v>
      </c>
      <c r="S11" s="609">
        <v>0.52963979970925534</v>
      </c>
      <c r="U11" s="1516"/>
      <c r="V11" s="286"/>
      <c r="W11" s="1516"/>
      <c r="X11" s="1517"/>
      <c r="Y11" s="1516"/>
      <c r="Z11" s="1517"/>
      <c r="AA11" s="1517"/>
      <c r="AB11" s="286"/>
      <c r="AC11" s="1517"/>
      <c r="AD11" s="1516"/>
      <c r="AE11" s="1516"/>
      <c r="AF11" s="1516"/>
      <c r="AG11" s="1516"/>
      <c r="AH11" s="1517"/>
    </row>
    <row r="12" spans="1:34" ht="17.25" customHeight="1">
      <c r="A12" s="1704" t="s">
        <v>16</v>
      </c>
      <c r="B12" s="1705"/>
      <c r="C12" s="257">
        <v>6238</v>
      </c>
      <c r="D12" s="801">
        <v>7.3032780455594363E-3</v>
      </c>
      <c r="E12" s="240">
        <v>2486</v>
      </c>
      <c r="F12" s="800">
        <v>6.000033789409916E-3</v>
      </c>
      <c r="G12" s="608">
        <v>0.39852516832318052</v>
      </c>
      <c r="H12" s="543">
        <v>3752</v>
      </c>
      <c r="I12" s="800">
        <v>8.5310341377789305E-3</v>
      </c>
      <c r="J12" s="609">
        <v>0.60147483167681948</v>
      </c>
      <c r="K12" s="240">
        <v>2952</v>
      </c>
      <c r="L12" s="800">
        <v>5.5739760273713947E-3</v>
      </c>
      <c r="M12" s="608">
        <v>0.47322859890990704</v>
      </c>
      <c r="N12" s="542">
        <v>1175</v>
      </c>
      <c r="O12" s="800">
        <v>9.9115133826519E-3</v>
      </c>
      <c r="P12" s="608">
        <v>0.39803523035230354</v>
      </c>
      <c r="Q12" s="542">
        <v>3286</v>
      </c>
      <c r="R12" s="800">
        <v>1.0125318534632841E-2</v>
      </c>
      <c r="S12" s="609">
        <v>0.52677140109009302</v>
      </c>
      <c r="U12" s="1516"/>
      <c r="V12" s="286"/>
      <c r="W12" s="1516"/>
      <c r="X12" s="1517"/>
      <c r="Y12" s="1516"/>
      <c r="Z12" s="1517"/>
      <c r="AA12" s="1517"/>
      <c r="AB12" s="286"/>
      <c r="AC12" s="1517"/>
      <c r="AD12" s="1516"/>
      <c r="AE12" s="1516"/>
      <c r="AF12" s="1516"/>
      <c r="AG12" s="1516"/>
      <c r="AH12" s="1517"/>
    </row>
    <row r="13" spans="1:34" ht="17.25" customHeight="1">
      <c r="A13" s="1704" t="s">
        <v>17</v>
      </c>
      <c r="B13" s="1705"/>
      <c r="C13" s="257">
        <v>6459</v>
      </c>
      <c r="D13" s="801">
        <v>7.3376798208692751E-3</v>
      </c>
      <c r="E13" s="240">
        <v>2653</v>
      </c>
      <c r="F13" s="800">
        <v>6.2067916759273338E-3</v>
      </c>
      <c r="G13" s="608">
        <v>0.41074469732156682</v>
      </c>
      <c r="H13" s="543">
        <v>3806</v>
      </c>
      <c r="I13" s="800">
        <v>8.4051800289742414E-3</v>
      </c>
      <c r="J13" s="609">
        <v>0.58925530267843318</v>
      </c>
      <c r="K13" s="240">
        <v>3129</v>
      </c>
      <c r="L13" s="800">
        <v>5.6743582117701674E-3</v>
      </c>
      <c r="M13" s="608">
        <v>0.48444031583836505</v>
      </c>
      <c r="N13" s="542">
        <v>1284</v>
      </c>
      <c r="O13" s="800">
        <v>1.0880341663065307E-2</v>
      </c>
      <c r="P13" s="608">
        <v>0.4103547459252157</v>
      </c>
      <c r="Q13" s="542">
        <v>3330</v>
      </c>
      <c r="R13" s="800">
        <v>1.0127028827058935E-2</v>
      </c>
      <c r="S13" s="609">
        <v>0.51555968416163489</v>
      </c>
      <c r="U13" s="1516"/>
      <c r="V13" s="286"/>
      <c r="W13" s="1516"/>
      <c r="X13" s="1517"/>
      <c r="Y13" s="1516"/>
      <c r="Z13" s="1517"/>
      <c r="AA13" s="1517"/>
      <c r="AB13" s="286"/>
      <c r="AC13" s="1517"/>
      <c r="AD13" s="1516"/>
      <c r="AE13" s="1516"/>
      <c r="AF13" s="1516"/>
      <c r="AG13" s="1516"/>
      <c r="AH13" s="1517"/>
    </row>
    <row r="14" spans="1:34" ht="17.25" customHeight="1">
      <c r="A14" s="1704" t="s">
        <v>18</v>
      </c>
      <c r="B14" s="1705"/>
      <c r="C14" s="257">
        <v>6059</v>
      </c>
      <c r="D14" s="801">
        <v>6.6862505352090294E-3</v>
      </c>
      <c r="E14" s="240">
        <v>2467</v>
      </c>
      <c r="F14" s="800">
        <v>5.6037615845902231E-3</v>
      </c>
      <c r="G14" s="608">
        <v>0.40716289816801454</v>
      </c>
      <c r="H14" s="543">
        <v>3592</v>
      </c>
      <c r="I14" s="800">
        <v>7.7090147398422145E-3</v>
      </c>
      <c r="J14" s="609">
        <v>0.59283710183198546</v>
      </c>
      <c r="K14" s="240">
        <v>2885</v>
      </c>
      <c r="L14" s="800">
        <v>5.0706017582772961E-3</v>
      </c>
      <c r="M14" s="608">
        <v>0.47615118006271662</v>
      </c>
      <c r="N14" s="542">
        <v>1137</v>
      </c>
      <c r="O14" s="800">
        <v>9.6083153758397769E-3</v>
      </c>
      <c r="P14" s="608">
        <v>0.39410745233968802</v>
      </c>
      <c r="Q14" s="542">
        <v>3175</v>
      </c>
      <c r="R14" s="800">
        <v>9.4151627118040926E-3</v>
      </c>
      <c r="S14" s="609">
        <v>0.52401386367387359</v>
      </c>
      <c r="U14" s="1516"/>
      <c r="V14" s="286"/>
      <c r="W14" s="1516"/>
      <c r="X14" s="1517"/>
      <c r="Y14" s="1516"/>
      <c r="Z14" s="1517"/>
      <c r="AA14" s="1517"/>
      <c r="AB14" s="286"/>
      <c r="AC14" s="1517"/>
      <c r="AD14" s="1516"/>
      <c r="AE14" s="1516"/>
      <c r="AF14" s="1516"/>
      <c r="AG14" s="1516"/>
      <c r="AH14" s="1517"/>
    </row>
    <row r="15" spans="1:34" ht="17.25" customHeight="1">
      <c r="A15" s="1704" t="s">
        <v>217</v>
      </c>
      <c r="B15" s="1705"/>
      <c r="C15" s="257">
        <v>6352</v>
      </c>
      <c r="D15" s="801">
        <v>6.8588112833492419E-3</v>
      </c>
      <c r="E15" s="240">
        <v>2576</v>
      </c>
      <c r="F15" s="800">
        <v>5.7288492930119604E-3</v>
      </c>
      <c r="G15" s="608">
        <v>0.40554156171284633</v>
      </c>
      <c r="H15" s="543">
        <v>3776</v>
      </c>
      <c r="I15" s="800">
        <v>7.925214186469208E-3</v>
      </c>
      <c r="J15" s="609">
        <v>0.59445843828715361</v>
      </c>
      <c r="K15" s="240">
        <v>3080</v>
      </c>
      <c r="L15" s="800">
        <v>5.3500179781448293E-3</v>
      </c>
      <c r="M15" s="608">
        <v>0.48488664987405544</v>
      </c>
      <c r="N15" s="542">
        <v>1201</v>
      </c>
      <c r="O15" s="800">
        <v>1.0624369703296121E-2</v>
      </c>
      <c r="P15" s="608">
        <v>0.38993506493506491</v>
      </c>
      <c r="Q15" s="542">
        <v>3272</v>
      </c>
      <c r="R15" s="800">
        <v>9.3376597062290075E-3</v>
      </c>
      <c r="S15" s="609">
        <v>0.51511335012594461</v>
      </c>
      <c r="U15" s="1516"/>
      <c r="V15" s="286"/>
      <c r="W15" s="1516"/>
      <c r="X15" s="1517"/>
      <c r="Y15" s="1516"/>
      <c r="Z15" s="1517"/>
      <c r="AA15" s="1517"/>
      <c r="AB15" s="286"/>
      <c r="AC15" s="1517"/>
      <c r="AD15" s="1516"/>
      <c r="AE15" s="1516"/>
      <c r="AF15" s="1516"/>
      <c r="AG15" s="1516"/>
      <c r="AH15" s="1517"/>
    </row>
    <row r="16" spans="1:34" ht="17.25" customHeight="1">
      <c r="A16" s="1704" t="s">
        <v>278</v>
      </c>
      <c r="B16" s="1705"/>
      <c r="C16" s="257">
        <v>6624</v>
      </c>
      <c r="D16" s="801">
        <v>7.0398585226499793E-3</v>
      </c>
      <c r="E16" s="240">
        <v>2705</v>
      </c>
      <c r="F16" s="800">
        <v>5.9221861952854582E-3</v>
      </c>
      <c r="G16" s="608">
        <v>0.40836352657004832</v>
      </c>
      <c r="H16" s="543">
        <v>3919</v>
      </c>
      <c r="I16" s="800">
        <v>8.0942476934801957E-3</v>
      </c>
      <c r="J16" s="609">
        <v>0.59163647342995174</v>
      </c>
      <c r="K16" s="240">
        <v>3118</v>
      </c>
      <c r="L16" s="800">
        <v>5.4373415271291607E-3</v>
      </c>
      <c r="M16" s="608">
        <v>0.47071256038647341</v>
      </c>
      <c r="N16" s="542">
        <v>1147</v>
      </c>
      <c r="O16" s="800">
        <v>1.0502797388493622E-2</v>
      </c>
      <c r="P16" s="608">
        <v>0.36786401539448366</v>
      </c>
      <c r="Q16" s="542">
        <v>3506</v>
      </c>
      <c r="R16" s="800">
        <v>9.5404995020218451E-3</v>
      </c>
      <c r="S16" s="609">
        <v>0.52928743961352653</v>
      </c>
      <c r="U16" s="1516"/>
      <c r="V16" s="286"/>
      <c r="W16" s="1516"/>
      <c r="X16" s="1517"/>
      <c r="Y16" s="1516"/>
      <c r="Z16" s="1517"/>
      <c r="AA16" s="1517"/>
      <c r="AB16" s="286"/>
      <c r="AC16" s="1517"/>
      <c r="AD16" s="1516"/>
      <c r="AE16" s="1516"/>
      <c r="AF16" s="1516"/>
      <c r="AG16" s="1516"/>
      <c r="AH16" s="1517"/>
    </row>
    <row r="17" spans="1:34" ht="17.25" customHeight="1" thickBot="1">
      <c r="A17" s="1710" t="s">
        <v>601</v>
      </c>
      <c r="B17" s="1711"/>
      <c r="C17" s="211">
        <v>6795</v>
      </c>
      <c r="D17" s="801">
        <v>7.130519462802719E-3</v>
      </c>
      <c r="E17" s="210">
        <v>2898</v>
      </c>
      <c r="F17" s="800">
        <v>6.2604908587760291E-3</v>
      </c>
      <c r="G17" s="608">
        <v>0.42649006622516555</v>
      </c>
      <c r="H17" s="543">
        <v>3897</v>
      </c>
      <c r="I17" s="800">
        <v>7.9523633640313195E-3</v>
      </c>
      <c r="J17" s="609">
        <v>0.57350993377483439</v>
      </c>
      <c r="K17" s="210">
        <v>3195</v>
      </c>
      <c r="L17" s="800">
        <v>5.6714701089561302E-3</v>
      </c>
      <c r="M17" s="608">
        <v>0.47019867549668876</v>
      </c>
      <c r="N17" s="178">
        <v>1113</v>
      </c>
      <c r="O17" s="800">
        <v>1.0381300600679029E-2</v>
      </c>
      <c r="P17" s="608">
        <v>0.34835680751173709</v>
      </c>
      <c r="Q17" s="178">
        <v>3600</v>
      </c>
      <c r="R17" s="800">
        <v>9.2402464065708418E-3</v>
      </c>
      <c r="S17" s="609">
        <v>0.5298013245033113</v>
      </c>
      <c r="U17" s="1516"/>
      <c r="V17" s="286"/>
      <c r="W17" s="1516"/>
      <c r="X17" s="1517"/>
      <c r="Y17" s="1516"/>
      <c r="Z17" s="1517"/>
      <c r="AA17" s="1517"/>
      <c r="AB17" s="286"/>
      <c r="AC17" s="1517"/>
      <c r="AD17" s="1516"/>
      <c r="AE17" s="1516"/>
      <c r="AF17" s="1516"/>
      <c r="AG17" s="1516"/>
      <c r="AH17" s="1517"/>
    </row>
    <row r="18" spans="1:34" ht="17.25" customHeight="1">
      <c r="A18" s="1694" t="s">
        <v>960</v>
      </c>
      <c r="B18" s="884" t="s">
        <v>281</v>
      </c>
      <c r="C18" s="874">
        <f>C17-C16</f>
        <v>171</v>
      </c>
      <c r="D18" s="932" t="s">
        <v>58</v>
      </c>
      <c r="E18" s="874">
        <f t="shared" ref="E18" si="0">E17-E16</f>
        <v>193</v>
      </c>
      <c r="F18" s="931" t="s">
        <v>58</v>
      </c>
      <c r="G18" s="931" t="s">
        <v>58</v>
      </c>
      <c r="H18" s="875">
        <f t="shared" ref="H18" si="1">H17-H16</f>
        <v>-22</v>
      </c>
      <c r="I18" s="931" t="s">
        <v>58</v>
      </c>
      <c r="J18" s="932" t="s">
        <v>58</v>
      </c>
      <c r="K18" s="874">
        <f t="shared" ref="K18" si="2">K17-K16</f>
        <v>77</v>
      </c>
      <c r="L18" s="931" t="s">
        <v>58</v>
      </c>
      <c r="M18" s="931" t="s">
        <v>58</v>
      </c>
      <c r="N18" s="875">
        <f t="shared" ref="N18" si="3">N17-N16</f>
        <v>-34</v>
      </c>
      <c r="O18" s="931" t="s">
        <v>58</v>
      </c>
      <c r="P18" s="931" t="s">
        <v>58</v>
      </c>
      <c r="Q18" s="875">
        <f t="shared" ref="Q18" si="4">Q17-Q16</f>
        <v>94</v>
      </c>
      <c r="R18" s="931" t="s">
        <v>58</v>
      </c>
      <c r="S18" s="932" t="s">
        <v>58</v>
      </c>
      <c r="U18" s="1516"/>
    </row>
    <row r="19" spans="1:34" ht="17.25" customHeight="1">
      <c r="A19" s="1695"/>
      <c r="B19" s="878" t="s">
        <v>282</v>
      </c>
      <c r="C19" s="881">
        <f>C17/C16-1</f>
        <v>2.5815217391304435E-2</v>
      </c>
      <c r="D19" s="944" t="s">
        <v>58</v>
      </c>
      <c r="E19" s="881">
        <f t="shared" ref="E19" si="5">E17/E16-1</f>
        <v>7.1349353049907638E-2</v>
      </c>
      <c r="F19" s="943" t="s">
        <v>58</v>
      </c>
      <c r="G19" s="943" t="s">
        <v>58</v>
      </c>
      <c r="H19" s="882">
        <f t="shared" ref="H19" si="6">H17/H16-1</f>
        <v>-5.6136769584077539E-3</v>
      </c>
      <c r="I19" s="943" t="s">
        <v>58</v>
      </c>
      <c r="J19" s="944" t="s">
        <v>58</v>
      </c>
      <c r="K19" s="881">
        <f t="shared" ref="K19" si="7">K17/K16-1</f>
        <v>2.4695317511225223E-2</v>
      </c>
      <c r="L19" s="943" t="s">
        <v>58</v>
      </c>
      <c r="M19" s="943" t="s">
        <v>58</v>
      </c>
      <c r="N19" s="882">
        <f t="shared" ref="N19" si="8">N17/N16-1</f>
        <v>-2.9642545771577988E-2</v>
      </c>
      <c r="O19" s="943" t="s">
        <v>58</v>
      </c>
      <c r="P19" s="943" t="s">
        <v>58</v>
      </c>
      <c r="Q19" s="882">
        <f t="shared" ref="Q19" si="9">Q17/Q16-1</f>
        <v>2.6811180832857939E-2</v>
      </c>
      <c r="R19" s="943" t="s">
        <v>58</v>
      </c>
      <c r="S19" s="944" t="s">
        <v>58</v>
      </c>
      <c r="U19" s="1516"/>
    </row>
    <row r="20" spans="1:34" ht="17.25" customHeight="1">
      <c r="A20" s="1696" t="s">
        <v>961</v>
      </c>
      <c r="B20" s="896" t="s">
        <v>281</v>
      </c>
      <c r="C20" s="899">
        <f>C17-C12</f>
        <v>557</v>
      </c>
      <c r="D20" s="940" t="s">
        <v>58</v>
      </c>
      <c r="E20" s="899">
        <f t="shared" ref="E20" si="10">E17-E12</f>
        <v>412</v>
      </c>
      <c r="F20" s="939" t="s">
        <v>58</v>
      </c>
      <c r="G20" s="939" t="s">
        <v>58</v>
      </c>
      <c r="H20" s="900">
        <f t="shared" ref="H20" si="11">H17-H12</f>
        <v>145</v>
      </c>
      <c r="I20" s="939" t="s">
        <v>58</v>
      </c>
      <c r="J20" s="940" t="s">
        <v>58</v>
      </c>
      <c r="K20" s="899">
        <f t="shared" ref="K20" si="12">K17-K12</f>
        <v>243</v>
      </c>
      <c r="L20" s="939" t="s">
        <v>58</v>
      </c>
      <c r="M20" s="939" t="s">
        <v>58</v>
      </c>
      <c r="N20" s="900">
        <f t="shared" ref="N20" si="13">N17-N12</f>
        <v>-62</v>
      </c>
      <c r="O20" s="939" t="s">
        <v>58</v>
      </c>
      <c r="P20" s="939" t="s">
        <v>58</v>
      </c>
      <c r="Q20" s="900">
        <f t="shared" ref="Q20" si="14">Q17-Q12</f>
        <v>314</v>
      </c>
      <c r="R20" s="939" t="s">
        <v>58</v>
      </c>
      <c r="S20" s="940" t="s">
        <v>58</v>
      </c>
      <c r="U20" s="1516"/>
    </row>
    <row r="21" spans="1:34" ht="17.25" customHeight="1">
      <c r="A21" s="1695"/>
      <c r="B21" s="878" t="s">
        <v>282</v>
      </c>
      <c r="C21" s="881">
        <f>C17/C12-1</f>
        <v>8.9291439563962793E-2</v>
      </c>
      <c r="D21" s="944" t="s">
        <v>58</v>
      </c>
      <c r="E21" s="881">
        <f t="shared" ref="E21" si="15">E17/E12-1</f>
        <v>0.16572807723250205</v>
      </c>
      <c r="F21" s="943" t="s">
        <v>58</v>
      </c>
      <c r="G21" s="943" t="s">
        <v>58</v>
      </c>
      <c r="H21" s="882">
        <f t="shared" ref="H21" si="16">H17/H12-1</f>
        <v>3.8646055437100202E-2</v>
      </c>
      <c r="I21" s="943" t="s">
        <v>58</v>
      </c>
      <c r="J21" s="944" t="s">
        <v>58</v>
      </c>
      <c r="K21" s="881">
        <f t="shared" ref="K21" si="17">K17/K12-1</f>
        <v>8.2317073170731669E-2</v>
      </c>
      <c r="L21" s="943" t="s">
        <v>58</v>
      </c>
      <c r="M21" s="943" t="s">
        <v>58</v>
      </c>
      <c r="N21" s="882">
        <f t="shared" ref="N21" si="18">N17/N12-1</f>
        <v>-5.2765957446808565E-2</v>
      </c>
      <c r="O21" s="943" t="s">
        <v>58</v>
      </c>
      <c r="P21" s="943" t="s">
        <v>58</v>
      </c>
      <c r="Q21" s="882">
        <f t="shared" ref="Q21" si="19">Q17/Q12-1</f>
        <v>9.5556908094948323E-2</v>
      </c>
      <c r="R21" s="943" t="s">
        <v>58</v>
      </c>
      <c r="S21" s="944" t="s">
        <v>58</v>
      </c>
      <c r="U21" s="1516"/>
    </row>
    <row r="22" spans="1:34" ht="17.25" customHeight="1">
      <c r="A22" s="1696" t="s">
        <v>962</v>
      </c>
      <c r="B22" s="896" t="s">
        <v>281</v>
      </c>
      <c r="C22" s="899">
        <f>C17-C7</f>
        <v>-235</v>
      </c>
      <c r="D22" s="940" t="s">
        <v>58</v>
      </c>
      <c r="E22" s="899">
        <f t="shared" ref="E22" si="20">E17-E7</f>
        <v>137</v>
      </c>
      <c r="F22" s="939" t="s">
        <v>58</v>
      </c>
      <c r="G22" s="939" t="s">
        <v>58</v>
      </c>
      <c r="H22" s="900">
        <f t="shared" ref="H22" si="21">H17-H7</f>
        <v>-372</v>
      </c>
      <c r="I22" s="939" t="s">
        <v>58</v>
      </c>
      <c r="J22" s="940" t="s">
        <v>58</v>
      </c>
      <c r="K22" s="899">
        <f t="shared" ref="K22" si="22">K17-K7</f>
        <v>229</v>
      </c>
      <c r="L22" s="939" t="s">
        <v>58</v>
      </c>
      <c r="M22" s="939" t="s">
        <v>58</v>
      </c>
      <c r="N22" s="900">
        <f t="shared" ref="N22" si="23">N17-N7</f>
        <v>98</v>
      </c>
      <c r="O22" s="939" t="s">
        <v>58</v>
      </c>
      <c r="P22" s="939" t="s">
        <v>58</v>
      </c>
      <c r="Q22" s="900">
        <f t="shared" ref="Q22" si="24">Q17-Q7</f>
        <v>-464</v>
      </c>
      <c r="R22" s="939" t="s">
        <v>58</v>
      </c>
      <c r="S22" s="940" t="s">
        <v>58</v>
      </c>
      <c r="U22" s="1516"/>
    </row>
    <row r="23" spans="1:34" ht="17.25" customHeight="1" thickBot="1">
      <c r="A23" s="1697"/>
      <c r="B23" s="914" t="s">
        <v>282</v>
      </c>
      <c r="C23" s="915">
        <f>C17/C7-1</f>
        <v>-3.342816500711232E-2</v>
      </c>
      <c r="D23" s="987" t="s">
        <v>58</v>
      </c>
      <c r="E23" s="915">
        <f t="shared" ref="E23" si="25">E17/E7-1</f>
        <v>4.9619703006157145E-2</v>
      </c>
      <c r="F23" s="986" t="s">
        <v>58</v>
      </c>
      <c r="G23" s="986" t="s">
        <v>58</v>
      </c>
      <c r="H23" s="916">
        <f t="shared" ref="H23" si="26">H17/H7-1</f>
        <v>-8.7139845397048443E-2</v>
      </c>
      <c r="I23" s="986" t="s">
        <v>58</v>
      </c>
      <c r="J23" s="987" t="s">
        <v>58</v>
      </c>
      <c r="K23" s="915">
        <f t="shared" ref="K23" si="27">K17/K7-1</f>
        <v>7.7208361429534689E-2</v>
      </c>
      <c r="L23" s="986" t="s">
        <v>58</v>
      </c>
      <c r="M23" s="986" t="s">
        <v>58</v>
      </c>
      <c r="N23" s="916">
        <f t="shared" ref="N23" si="28">N17/N7-1</f>
        <v>9.6551724137931005E-2</v>
      </c>
      <c r="O23" s="986" t="s">
        <v>58</v>
      </c>
      <c r="P23" s="986" t="s">
        <v>58</v>
      </c>
      <c r="Q23" s="916">
        <f t="shared" ref="Q23" si="29">Q17/Q7-1</f>
        <v>-0.11417322834645671</v>
      </c>
      <c r="R23" s="986" t="s">
        <v>58</v>
      </c>
      <c r="S23" s="987" t="s">
        <v>58</v>
      </c>
      <c r="U23" s="1516"/>
    </row>
    <row r="24" spans="1:34" ht="17.25" customHeight="1">
      <c r="A24" s="1619" t="s">
        <v>361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</row>
    <row r="25" spans="1:34" ht="17.25" customHeight="1">
      <c r="A25" s="1625" t="s">
        <v>370</v>
      </c>
      <c r="B25" s="357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</row>
    <row r="26" spans="1:34" ht="17.25" customHeight="1">
      <c r="A26" s="1619" t="s">
        <v>362</v>
      </c>
      <c r="B26" s="186"/>
      <c r="C26" s="237"/>
      <c r="D26" s="237"/>
    </row>
    <row r="27" spans="1:34" ht="17.25" customHeight="1">
      <c r="A27" s="1619" t="s">
        <v>363</v>
      </c>
      <c r="B27" s="186"/>
      <c r="C27" s="429"/>
      <c r="D27" s="429"/>
    </row>
    <row r="28" spans="1:34" ht="17.25" customHeight="1">
      <c r="A28" s="1625" t="s">
        <v>364</v>
      </c>
      <c r="B28" s="186"/>
      <c r="C28" s="429"/>
      <c r="D28" s="429"/>
    </row>
    <row r="30" spans="1:34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</row>
    <row r="31" spans="1:34"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</row>
    <row r="32" spans="1:34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</row>
    <row r="33" spans="3:19"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</row>
    <row r="34" spans="3:19"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</row>
    <row r="35" spans="3:19">
      <c r="C35" s="455"/>
      <c r="D35" s="455"/>
      <c r="E35" s="455"/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5"/>
      <c r="R35" s="455"/>
      <c r="S35" s="455"/>
    </row>
  </sheetData>
  <mergeCells count="24">
    <mergeCell ref="K4:P4"/>
    <mergeCell ref="K5:M5"/>
    <mergeCell ref="A3:B6"/>
    <mergeCell ref="E3:J3"/>
    <mergeCell ref="K3:S3"/>
    <mergeCell ref="E4:G5"/>
    <mergeCell ref="H4:J5"/>
    <mergeCell ref="Q4:S5"/>
    <mergeCell ref="C3:D5"/>
    <mergeCell ref="A7:B7"/>
    <mergeCell ref="A8:B8"/>
    <mergeCell ref="A9:B9"/>
    <mergeCell ref="A10:B10"/>
    <mergeCell ref="N5:P5"/>
    <mergeCell ref="A11:B11"/>
    <mergeCell ref="A12:B12"/>
    <mergeCell ref="A13:B13"/>
    <mergeCell ref="A14:B14"/>
    <mergeCell ref="A15:B15"/>
    <mergeCell ref="A16:B16"/>
    <mergeCell ref="A17:B17"/>
    <mergeCell ref="A18:A19"/>
    <mergeCell ref="A20:A21"/>
    <mergeCell ref="A22:A2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S23" unlockedFormula="1"/>
  </ignoredError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zoomScaleNormal="100" workbookViewId="0"/>
  </sheetViews>
  <sheetFormatPr defaultColWidth="9.140625" defaultRowHeight="15"/>
  <cols>
    <col min="1" max="1" width="20" style="314" customWidth="1"/>
    <col min="2" max="2" width="7.140625" style="314" customWidth="1"/>
    <col min="3" max="3" width="6.42578125" style="314" customWidth="1"/>
    <col min="4" max="4" width="7.140625" style="314" customWidth="1"/>
    <col min="5" max="6" width="6.42578125" style="314" customWidth="1"/>
    <col min="7" max="7" width="7.140625" style="314" customWidth="1"/>
    <col min="8" max="9" width="6.42578125" style="314" customWidth="1"/>
    <col min="10" max="10" width="7.140625" style="314" customWidth="1"/>
    <col min="11" max="12" width="6.42578125" style="314" customWidth="1"/>
    <col min="13" max="13" width="7.140625" style="314" customWidth="1"/>
    <col min="14" max="15" width="6.42578125" style="314" customWidth="1"/>
    <col min="16" max="16" width="7.140625" style="314" customWidth="1"/>
    <col min="17" max="17" width="6.42578125" style="314" customWidth="1"/>
    <col min="18" max="18" width="6.28515625" style="314" customWidth="1"/>
    <col min="19" max="16384" width="9.140625" style="314"/>
  </cols>
  <sheetData>
    <row r="1" spans="1:33" ht="17.25" customHeight="1">
      <c r="A1" s="723" t="s">
        <v>820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790"/>
      <c r="M1" s="309"/>
      <c r="N1" s="309"/>
      <c r="O1" s="309"/>
      <c r="P1" s="309"/>
      <c r="Q1" s="309"/>
      <c r="R1" s="309"/>
    </row>
    <row r="2" spans="1:33" ht="17.25" customHeight="1" thickBot="1">
      <c r="A2" s="517" t="s">
        <v>283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</row>
    <row r="3" spans="1:33" ht="17.25" customHeight="1">
      <c r="A3" s="1698" t="s">
        <v>280</v>
      </c>
      <c r="B3" s="1698" t="s">
        <v>76</v>
      </c>
      <c r="C3" s="1699"/>
      <c r="D3" s="1685" t="s">
        <v>576</v>
      </c>
      <c r="E3" s="1683"/>
      <c r="F3" s="1683"/>
      <c r="G3" s="1683"/>
      <c r="H3" s="1683"/>
      <c r="I3" s="1686"/>
      <c r="J3" s="1698" t="s">
        <v>597</v>
      </c>
      <c r="K3" s="1899"/>
      <c r="L3" s="1899"/>
      <c r="M3" s="1899"/>
      <c r="N3" s="1899"/>
      <c r="O3" s="1899"/>
      <c r="P3" s="1899"/>
      <c r="Q3" s="1899"/>
      <c r="R3" s="1699"/>
    </row>
    <row r="4" spans="1:33" ht="17.25" customHeight="1">
      <c r="A4" s="1700"/>
      <c r="B4" s="1700"/>
      <c r="C4" s="1701"/>
      <c r="D4" s="1854" t="s">
        <v>7</v>
      </c>
      <c r="E4" s="1855"/>
      <c r="F4" s="1855"/>
      <c r="G4" s="1741" t="s">
        <v>218</v>
      </c>
      <c r="H4" s="1855"/>
      <c r="I4" s="1859"/>
      <c r="J4" s="1951" t="s">
        <v>60</v>
      </c>
      <c r="K4" s="1736"/>
      <c r="L4" s="1736"/>
      <c r="M4" s="1736"/>
      <c r="N4" s="1736"/>
      <c r="O4" s="1884"/>
      <c r="P4" s="1741" t="s">
        <v>61</v>
      </c>
      <c r="Q4" s="1953"/>
      <c r="R4" s="1859"/>
    </row>
    <row r="5" spans="1:33" ht="17.25" customHeight="1">
      <c r="A5" s="1700"/>
      <c r="B5" s="1934"/>
      <c r="C5" s="1904"/>
      <c r="D5" s="1856"/>
      <c r="E5" s="1857"/>
      <c r="F5" s="1857"/>
      <c r="G5" s="1857"/>
      <c r="H5" s="1857"/>
      <c r="I5" s="1860"/>
      <c r="J5" s="1952" t="s">
        <v>4</v>
      </c>
      <c r="K5" s="1936"/>
      <c r="L5" s="1902"/>
      <c r="M5" s="1954" t="s">
        <v>232</v>
      </c>
      <c r="N5" s="1949"/>
      <c r="O5" s="1950"/>
      <c r="P5" s="1857"/>
      <c r="Q5" s="1901"/>
      <c r="R5" s="1860"/>
    </row>
    <row r="6" spans="1:33" ht="17.25" customHeight="1" thickBot="1">
      <c r="A6" s="1702"/>
      <c r="B6" s="979" t="s">
        <v>224</v>
      </c>
      <c r="C6" s="972" t="s">
        <v>357</v>
      </c>
      <c r="D6" s="979" t="s">
        <v>224</v>
      </c>
      <c r="E6" s="971" t="s">
        <v>357</v>
      </c>
      <c r="F6" s="980" t="s">
        <v>266</v>
      </c>
      <c r="G6" s="971" t="s">
        <v>224</v>
      </c>
      <c r="H6" s="971" t="s">
        <v>357</v>
      </c>
      <c r="I6" s="981" t="s">
        <v>266</v>
      </c>
      <c r="J6" s="979" t="s">
        <v>224</v>
      </c>
      <c r="K6" s="971" t="s">
        <v>358</v>
      </c>
      <c r="L6" s="980" t="s">
        <v>266</v>
      </c>
      <c r="M6" s="971" t="s">
        <v>224</v>
      </c>
      <c r="N6" s="971" t="s">
        <v>359</v>
      </c>
      <c r="O6" s="980" t="s">
        <v>360</v>
      </c>
      <c r="P6" s="971" t="s">
        <v>224</v>
      </c>
      <c r="Q6" s="971" t="s">
        <v>358</v>
      </c>
      <c r="R6" s="981" t="s">
        <v>266</v>
      </c>
    </row>
    <row r="7" spans="1:33" ht="17.25" customHeight="1">
      <c r="A7" s="298" t="s">
        <v>21</v>
      </c>
      <c r="B7" s="1204">
        <v>6795</v>
      </c>
      <c r="C7" s="1225">
        <v>7.130519462802719E-3</v>
      </c>
      <c r="D7" s="1204">
        <v>2898</v>
      </c>
      <c r="E7" s="1226">
        <v>6.2604908587760291E-3</v>
      </c>
      <c r="F7" s="1227">
        <v>0.42649006622516555</v>
      </c>
      <c r="G7" s="281">
        <v>3897</v>
      </c>
      <c r="H7" s="1539">
        <v>7.9523633640313195E-3</v>
      </c>
      <c r="I7" s="1540">
        <v>0.57350993377483439</v>
      </c>
      <c r="J7" s="1204">
        <v>3195</v>
      </c>
      <c r="K7" s="1226">
        <v>5.6714701089561302E-3</v>
      </c>
      <c r="L7" s="1227">
        <v>0.47019867549668876</v>
      </c>
      <c r="M7" s="1215">
        <v>1113</v>
      </c>
      <c r="N7" s="1226">
        <v>1.0381300600679029E-2</v>
      </c>
      <c r="O7" s="1227">
        <v>0.34835680751173709</v>
      </c>
      <c r="P7" s="1215">
        <v>3600</v>
      </c>
      <c r="Q7" s="1226">
        <v>9.2402464065708418E-3</v>
      </c>
      <c r="R7" s="1228">
        <v>0.5298013245033113</v>
      </c>
      <c r="S7" s="286"/>
      <c r="T7" s="1516"/>
      <c r="U7" s="286"/>
      <c r="V7" s="1516"/>
      <c r="W7" s="1517"/>
      <c r="X7" s="1516"/>
      <c r="Y7" s="1517"/>
      <c r="Z7" s="286"/>
      <c r="AA7" s="1517"/>
      <c r="AB7" s="1516"/>
      <c r="AC7" s="1517"/>
      <c r="AD7" s="1516"/>
      <c r="AE7" s="1516"/>
      <c r="AF7" s="1516"/>
      <c r="AG7" s="1517"/>
    </row>
    <row r="8" spans="1:33" ht="17.25" customHeight="1">
      <c r="A8" s="301" t="s">
        <v>22</v>
      </c>
      <c r="B8" s="1183">
        <v>393</v>
      </c>
      <c r="C8" s="1184">
        <v>3.6175187319354186E-3</v>
      </c>
      <c r="D8" s="1183">
        <v>159</v>
      </c>
      <c r="E8" s="1188">
        <v>3.0118770244928115E-3</v>
      </c>
      <c r="F8" s="1229">
        <v>0.40458015267175573</v>
      </c>
      <c r="G8" s="1154">
        <v>234</v>
      </c>
      <c r="H8" s="1188">
        <v>4.190019159489319E-3</v>
      </c>
      <c r="I8" s="1229">
        <v>0.59541984732824427</v>
      </c>
      <c r="J8" s="1183">
        <v>176</v>
      </c>
      <c r="K8" s="1188">
        <v>2.5996661792292582E-3</v>
      </c>
      <c r="L8" s="1229">
        <v>0.44783715012722647</v>
      </c>
      <c r="M8" s="1154">
        <v>40</v>
      </c>
      <c r="N8" s="1188">
        <v>3.0651340996168583E-3</v>
      </c>
      <c r="O8" s="1229">
        <v>0.22727272727272727</v>
      </c>
      <c r="P8" s="1154">
        <v>217</v>
      </c>
      <c r="Q8" s="1188">
        <v>5.3008281017172731E-3</v>
      </c>
      <c r="R8" s="1230">
        <v>0.55216284987277353</v>
      </c>
      <c r="S8" s="286"/>
      <c r="T8" s="1516"/>
      <c r="U8" s="286"/>
      <c r="V8" s="1516"/>
      <c r="W8" s="1517"/>
      <c r="X8" s="1516"/>
      <c r="Y8" s="1517"/>
      <c r="Z8" s="286"/>
      <c r="AA8" s="1517"/>
      <c r="AB8" s="1516"/>
      <c r="AC8" s="1517"/>
      <c r="AD8" s="1516"/>
      <c r="AE8" s="1516"/>
      <c r="AF8" s="1516"/>
      <c r="AG8" s="1517"/>
    </row>
    <row r="9" spans="1:33" ht="17.25" customHeight="1">
      <c r="A9" s="301" t="s">
        <v>23</v>
      </c>
      <c r="B9" s="1168">
        <v>787</v>
      </c>
      <c r="C9" s="1184">
        <v>5.9110266559512098E-3</v>
      </c>
      <c r="D9" s="1168">
        <v>349</v>
      </c>
      <c r="E9" s="1188">
        <v>5.3942934866611026E-3</v>
      </c>
      <c r="F9" s="1229">
        <v>0.4434561626429479</v>
      </c>
      <c r="G9" s="1154">
        <v>438</v>
      </c>
      <c r="H9" s="1188">
        <v>6.399485703432053E-3</v>
      </c>
      <c r="I9" s="1229">
        <v>0.55654383735705215</v>
      </c>
      <c r="J9" s="1168">
        <v>390</v>
      </c>
      <c r="K9" s="1188">
        <v>4.8066257487243951E-3</v>
      </c>
      <c r="L9" s="1229">
        <v>0.49555273189326554</v>
      </c>
      <c r="M9" s="1166">
        <v>125</v>
      </c>
      <c r="N9" s="1188">
        <v>8.0123069034036282E-3</v>
      </c>
      <c r="O9" s="1229">
        <v>0.32051282051282054</v>
      </c>
      <c r="P9" s="1166">
        <v>397</v>
      </c>
      <c r="Q9" s="1188">
        <v>7.634174951445109E-3</v>
      </c>
      <c r="R9" s="1230">
        <v>0.50444726810673446</v>
      </c>
      <c r="S9" s="286"/>
      <c r="T9" s="1516"/>
      <c r="U9" s="286"/>
      <c r="V9" s="1516"/>
      <c r="W9" s="1517"/>
      <c r="X9" s="1516"/>
      <c r="Y9" s="1517"/>
      <c r="Z9" s="286"/>
      <c r="AA9" s="1517"/>
      <c r="AB9" s="1516"/>
      <c r="AC9" s="1517"/>
      <c r="AD9" s="1516"/>
      <c r="AE9" s="1516"/>
      <c r="AF9" s="1516"/>
      <c r="AG9" s="1517"/>
    </row>
    <row r="10" spans="1:33" ht="17.25" customHeight="1">
      <c r="A10" s="301" t="s">
        <v>24</v>
      </c>
      <c r="B10" s="1168">
        <v>457</v>
      </c>
      <c r="C10" s="1184">
        <v>7.9276966311626132E-3</v>
      </c>
      <c r="D10" s="1168">
        <v>192</v>
      </c>
      <c r="E10" s="1188">
        <v>6.8819670955948238E-3</v>
      </c>
      <c r="F10" s="1229">
        <v>0.42013129102844637</v>
      </c>
      <c r="G10" s="1154">
        <v>265</v>
      </c>
      <c r="H10" s="1188">
        <v>8.9084613574478104E-3</v>
      </c>
      <c r="I10" s="1229">
        <v>0.57986870897155363</v>
      </c>
      <c r="J10" s="1168">
        <v>212</v>
      </c>
      <c r="K10" s="1188">
        <v>6.2356609212306608E-3</v>
      </c>
      <c r="L10" s="1229">
        <v>0.46389496717724288</v>
      </c>
      <c r="M10" s="1166">
        <v>70</v>
      </c>
      <c r="N10" s="1188">
        <v>1.0744435917114352E-2</v>
      </c>
      <c r="O10" s="1229">
        <v>0.330188679245283</v>
      </c>
      <c r="P10" s="1166">
        <v>245</v>
      </c>
      <c r="Q10" s="1188">
        <v>1.0360284167794317E-2</v>
      </c>
      <c r="R10" s="1230">
        <v>0.53610503282275712</v>
      </c>
      <c r="S10" s="286"/>
      <c r="T10" s="1516"/>
      <c r="U10" s="286"/>
      <c r="V10" s="1516"/>
      <c r="W10" s="1517"/>
      <c r="X10" s="1516"/>
      <c r="Y10" s="1517"/>
      <c r="Z10" s="286"/>
      <c r="AA10" s="1517"/>
      <c r="AB10" s="1516"/>
      <c r="AC10" s="1517"/>
      <c r="AD10" s="1516"/>
      <c r="AE10" s="1516"/>
      <c r="AF10" s="1516"/>
      <c r="AG10" s="1517"/>
    </row>
    <row r="11" spans="1:33" ht="17.25" customHeight="1">
      <c r="A11" s="301" t="s">
        <v>25</v>
      </c>
      <c r="B11" s="1168">
        <v>429</v>
      </c>
      <c r="C11" s="1184">
        <v>8.2515868436237733E-3</v>
      </c>
      <c r="D11" s="1168">
        <v>185</v>
      </c>
      <c r="E11" s="1188">
        <v>7.2668709246602251E-3</v>
      </c>
      <c r="F11" s="1229">
        <v>0.43123543123543123</v>
      </c>
      <c r="G11" s="1154">
        <v>244</v>
      </c>
      <c r="H11" s="1188">
        <v>9.1964420322629276E-3</v>
      </c>
      <c r="I11" s="1229">
        <v>0.56876456876456871</v>
      </c>
      <c r="J11" s="1168">
        <v>188</v>
      </c>
      <c r="K11" s="1188">
        <v>6.1512286097568959E-3</v>
      </c>
      <c r="L11" s="1229">
        <v>0.43822843822843821</v>
      </c>
      <c r="M11" s="1166">
        <v>72</v>
      </c>
      <c r="N11" s="1188">
        <v>1.2480499219968799E-2</v>
      </c>
      <c r="O11" s="1229">
        <v>0.38297872340425532</v>
      </c>
      <c r="P11" s="1166">
        <v>241</v>
      </c>
      <c r="Q11" s="1188">
        <v>1.1247491482708732E-2</v>
      </c>
      <c r="R11" s="1230">
        <v>0.56177156177156173</v>
      </c>
      <c r="S11" s="286"/>
      <c r="T11" s="1516"/>
      <c r="U11" s="286"/>
      <c r="V11" s="1516"/>
      <c r="W11" s="1517"/>
      <c r="X11" s="1516"/>
      <c r="Y11" s="1517"/>
      <c r="Z11" s="286"/>
      <c r="AA11" s="1517"/>
      <c r="AB11" s="1516"/>
      <c r="AC11" s="1517"/>
      <c r="AD11" s="1516"/>
      <c r="AE11" s="1516"/>
      <c r="AF11" s="1516"/>
      <c r="AG11" s="1517"/>
    </row>
    <row r="12" spans="1:33" ht="17.25" customHeight="1">
      <c r="A12" s="301" t="s">
        <v>26</v>
      </c>
      <c r="B12" s="1168">
        <v>243</v>
      </c>
      <c r="C12" s="1184">
        <v>9.655501251639052E-3</v>
      </c>
      <c r="D12" s="1168">
        <v>111</v>
      </c>
      <c r="E12" s="1188">
        <v>9.1523746701846972E-3</v>
      </c>
      <c r="F12" s="1229">
        <v>0.4567901234567901</v>
      </c>
      <c r="G12" s="1154">
        <v>132</v>
      </c>
      <c r="H12" s="1188">
        <v>1.0123475726666156E-2</v>
      </c>
      <c r="I12" s="1229">
        <v>0.54320987654320985</v>
      </c>
      <c r="J12" s="1168">
        <v>128</v>
      </c>
      <c r="K12" s="1188">
        <v>8.7068906877083192E-3</v>
      </c>
      <c r="L12" s="1229">
        <v>0.52674897119341568</v>
      </c>
      <c r="M12" s="1166">
        <v>63</v>
      </c>
      <c r="N12" s="1188">
        <v>2.2967553773240976E-2</v>
      </c>
      <c r="O12" s="1229">
        <v>0.4921875</v>
      </c>
      <c r="P12" s="1166">
        <v>115</v>
      </c>
      <c r="Q12" s="1188">
        <v>1.0987961016625263E-2</v>
      </c>
      <c r="R12" s="1230">
        <v>0.47325102880658437</v>
      </c>
      <c r="S12" s="286"/>
      <c r="T12" s="1516"/>
      <c r="U12" s="286"/>
      <c r="V12" s="1516"/>
      <c r="W12" s="1517"/>
      <c r="X12" s="1516"/>
      <c r="Y12" s="1517"/>
      <c r="Z12" s="286"/>
      <c r="AA12" s="1517"/>
      <c r="AB12" s="1516"/>
      <c r="AC12" s="1517"/>
      <c r="AD12" s="1516"/>
      <c r="AE12" s="1516"/>
      <c r="AF12" s="1516"/>
      <c r="AG12" s="1517"/>
    </row>
    <row r="13" spans="1:33" ht="17.25" customHeight="1">
      <c r="A13" s="301" t="s">
        <v>27</v>
      </c>
      <c r="B13" s="1168">
        <v>1066</v>
      </c>
      <c r="C13" s="1184">
        <v>1.400659597671699E-2</v>
      </c>
      <c r="D13" s="1168">
        <v>483</v>
      </c>
      <c r="E13" s="1188">
        <v>1.3068889009145516E-2</v>
      </c>
      <c r="F13" s="1229">
        <v>0.45309568480300189</v>
      </c>
      <c r="G13" s="1154">
        <v>583</v>
      </c>
      <c r="H13" s="1188">
        <v>1.489182354593987E-2</v>
      </c>
      <c r="I13" s="1229">
        <v>0.54690431519699811</v>
      </c>
      <c r="J13" s="1168">
        <v>526</v>
      </c>
      <c r="K13" s="1188">
        <v>1.2085286278834666E-2</v>
      </c>
      <c r="L13" s="1229">
        <v>0.49343339587242024</v>
      </c>
      <c r="M13" s="1166">
        <v>203</v>
      </c>
      <c r="N13" s="1188">
        <v>2.5406758448060077E-2</v>
      </c>
      <c r="O13" s="1229">
        <v>0.38593155893536124</v>
      </c>
      <c r="P13" s="1166">
        <v>540</v>
      </c>
      <c r="Q13" s="1188">
        <v>1.6573059570941902E-2</v>
      </c>
      <c r="R13" s="1230">
        <v>0.5065666041275797</v>
      </c>
      <c r="S13" s="286"/>
      <c r="T13" s="1516"/>
      <c r="U13" s="286"/>
      <c r="V13" s="1516"/>
      <c r="W13" s="1517"/>
      <c r="X13" s="1516"/>
      <c r="Y13" s="1517"/>
      <c r="Z13" s="286"/>
      <c r="AA13" s="1517"/>
      <c r="AB13" s="1516"/>
      <c r="AC13" s="1517"/>
      <c r="AD13" s="1516"/>
      <c r="AE13" s="1516"/>
      <c r="AF13" s="1516"/>
      <c r="AG13" s="1517"/>
    </row>
    <row r="14" spans="1:33" ht="17.25" customHeight="1">
      <c r="A14" s="301" t="s">
        <v>28</v>
      </c>
      <c r="B14" s="1168">
        <v>402</v>
      </c>
      <c r="C14" s="1184">
        <v>9.6488490987206871E-3</v>
      </c>
      <c r="D14" s="1168">
        <v>176</v>
      </c>
      <c r="E14" s="1188">
        <v>8.6529006882989177E-3</v>
      </c>
      <c r="F14" s="1229">
        <v>0.43781094527363185</v>
      </c>
      <c r="G14" s="1154">
        <v>226</v>
      </c>
      <c r="H14" s="1188">
        <v>1.0598883834357267E-2</v>
      </c>
      <c r="I14" s="1229">
        <v>0.56218905472636815</v>
      </c>
      <c r="J14" s="1168">
        <v>161</v>
      </c>
      <c r="K14" s="1188">
        <v>6.6056702088376478E-3</v>
      </c>
      <c r="L14" s="1229">
        <v>0.40049751243781095</v>
      </c>
      <c r="M14" s="1166">
        <v>49</v>
      </c>
      <c r="N14" s="1188">
        <v>1.0562621254580729E-2</v>
      </c>
      <c r="O14" s="1229">
        <v>0.30434782608695654</v>
      </c>
      <c r="P14" s="1166">
        <v>241</v>
      </c>
      <c r="Q14" s="1188">
        <v>1.3938692886061307E-2</v>
      </c>
      <c r="R14" s="1230">
        <v>0.59950248756218905</v>
      </c>
      <c r="S14" s="286"/>
      <c r="T14" s="1516"/>
      <c r="U14" s="286"/>
      <c r="V14" s="1516"/>
      <c r="W14" s="1517"/>
      <c r="X14" s="1516"/>
      <c r="Y14" s="1517"/>
      <c r="Z14" s="286"/>
      <c r="AA14" s="1517"/>
      <c r="AB14" s="1516"/>
      <c r="AC14" s="1517"/>
      <c r="AD14" s="1516"/>
      <c r="AE14" s="1516"/>
      <c r="AF14" s="1516"/>
      <c r="AG14" s="1517"/>
    </row>
    <row r="15" spans="1:33" ht="17.25" customHeight="1">
      <c r="A15" s="301" t="s">
        <v>29</v>
      </c>
      <c r="B15" s="1168">
        <v>358</v>
      </c>
      <c r="C15" s="1184">
        <v>7.199597787833082E-3</v>
      </c>
      <c r="D15" s="1168">
        <v>162</v>
      </c>
      <c r="E15" s="1188">
        <v>6.7576023025904142E-3</v>
      </c>
      <c r="F15" s="1229">
        <v>0.45251396648044695</v>
      </c>
      <c r="G15" s="1154">
        <v>196</v>
      </c>
      <c r="H15" s="1188">
        <v>7.6110593351972665E-3</v>
      </c>
      <c r="I15" s="1229">
        <v>0.54748603351955305</v>
      </c>
      <c r="J15" s="1168">
        <v>156</v>
      </c>
      <c r="K15" s="1188">
        <v>5.4145985908160077E-3</v>
      </c>
      <c r="L15" s="1229">
        <v>0.43575418994413406</v>
      </c>
      <c r="M15" s="1166">
        <v>49</v>
      </c>
      <c r="N15" s="1188">
        <v>9.1811879332958594E-3</v>
      </c>
      <c r="O15" s="1229">
        <v>0.3141025641025641</v>
      </c>
      <c r="P15" s="1166">
        <v>202</v>
      </c>
      <c r="Q15" s="1188">
        <v>9.6586018934684895E-3</v>
      </c>
      <c r="R15" s="1230">
        <v>0.56424581005586594</v>
      </c>
      <c r="S15" s="286"/>
      <c r="T15" s="1516"/>
      <c r="U15" s="286"/>
      <c r="V15" s="1516"/>
      <c r="W15" s="1517"/>
      <c r="X15" s="1516"/>
      <c r="Y15" s="1517"/>
      <c r="Z15" s="286"/>
      <c r="AA15" s="1517"/>
      <c r="AB15" s="1516"/>
      <c r="AC15" s="1517"/>
      <c r="AD15" s="1516"/>
      <c r="AE15" s="1516"/>
      <c r="AF15" s="1516"/>
      <c r="AG15" s="1517"/>
    </row>
    <row r="16" spans="1:33" ht="17.25" customHeight="1">
      <c r="A16" s="301" t="s">
        <v>30</v>
      </c>
      <c r="B16" s="1168">
        <v>324</v>
      </c>
      <c r="C16" s="1184">
        <v>6.8895126307731563E-3</v>
      </c>
      <c r="D16" s="1168">
        <v>115</v>
      </c>
      <c r="E16" s="1188">
        <v>5.030621172353456E-3</v>
      </c>
      <c r="F16" s="1229">
        <v>0.35493827160493829</v>
      </c>
      <c r="G16" s="1154">
        <v>209</v>
      </c>
      <c r="H16" s="1188">
        <v>8.6477987421383646E-3</v>
      </c>
      <c r="I16" s="1229">
        <v>0.64506172839506171</v>
      </c>
      <c r="J16" s="1168">
        <v>146</v>
      </c>
      <c r="K16" s="1188">
        <v>5.3083187899941823E-3</v>
      </c>
      <c r="L16" s="1229">
        <v>0.45061728395061729</v>
      </c>
      <c r="M16" s="1166">
        <v>52</v>
      </c>
      <c r="N16" s="1188">
        <v>9.929348863853351E-3</v>
      </c>
      <c r="O16" s="1229">
        <v>0.35616438356164382</v>
      </c>
      <c r="P16" s="1166">
        <v>178</v>
      </c>
      <c r="Q16" s="1188">
        <v>9.1169842245441505E-3</v>
      </c>
      <c r="R16" s="1230">
        <v>0.54938271604938271</v>
      </c>
      <c r="S16" s="286"/>
      <c r="T16" s="1516"/>
      <c r="U16" s="286"/>
      <c r="V16" s="1516"/>
      <c r="W16" s="1517"/>
      <c r="X16" s="1516"/>
      <c r="Y16" s="1517"/>
      <c r="Z16" s="286"/>
      <c r="AA16" s="1517"/>
      <c r="AB16" s="1516"/>
      <c r="AC16" s="1517"/>
      <c r="AD16" s="1516"/>
      <c r="AE16" s="1516"/>
      <c r="AF16" s="1516"/>
      <c r="AG16" s="1517"/>
    </row>
    <row r="17" spans="1:33" ht="17.25" customHeight="1">
      <c r="A17" s="301" t="s">
        <v>31</v>
      </c>
      <c r="B17" s="1168">
        <v>241</v>
      </c>
      <c r="C17" s="1184">
        <v>5.3343367493747093E-3</v>
      </c>
      <c r="D17" s="1168">
        <v>83</v>
      </c>
      <c r="E17" s="1188">
        <v>3.7960210381888862E-3</v>
      </c>
      <c r="F17" s="1229">
        <v>0.34439834024896265</v>
      </c>
      <c r="G17" s="1154">
        <v>158</v>
      </c>
      <c r="H17" s="1188">
        <v>6.7770438363215233E-3</v>
      </c>
      <c r="I17" s="1229">
        <v>0.65560165975103735</v>
      </c>
      <c r="J17" s="1168">
        <v>103</v>
      </c>
      <c r="K17" s="1188">
        <v>3.9566687154271663E-3</v>
      </c>
      <c r="L17" s="1229">
        <v>0.42738589211618255</v>
      </c>
      <c r="M17" s="1166">
        <v>24</v>
      </c>
      <c r="N17" s="1188">
        <v>4.8445700444085587E-3</v>
      </c>
      <c r="O17" s="1229">
        <v>0.23300970873786409</v>
      </c>
      <c r="P17" s="1166">
        <v>138</v>
      </c>
      <c r="Q17" s="1188">
        <v>7.2073954144252364E-3</v>
      </c>
      <c r="R17" s="1230">
        <v>0.57261410788381739</v>
      </c>
      <c r="S17" s="286"/>
      <c r="T17" s="1516"/>
      <c r="U17" s="286"/>
      <c r="V17" s="1516"/>
      <c r="W17" s="1517"/>
      <c r="X17" s="1516"/>
      <c r="Y17" s="1517"/>
      <c r="Z17" s="286"/>
      <c r="AA17" s="1517"/>
      <c r="AB17" s="1516"/>
      <c r="AC17" s="1517"/>
      <c r="AD17" s="1516"/>
      <c r="AE17" s="1516"/>
      <c r="AF17" s="1516"/>
      <c r="AG17" s="1517"/>
    </row>
    <row r="18" spans="1:33" ht="17.25" customHeight="1">
      <c r="A18" s="301" t="s">
        <v>32</v>
      </c>
      <c r="B18" s="1168">
        <v>575</v>
      </c>
      <c r="C18" s="1184">
        <v>5.4620411885401626E-3</v>
      </c>
      <c r="D18" s="1168">
        <v>236</v>
      </c>
      <c r="E18" s="1188">
        <v>4.6037102783684138E-3</v>
      </c>
      <c r="F18" s="1229">
        <v>0.41043478260869565</v>
      </c>
      <c r="G18" s="1154">
        <v>339</v>
      </c>
      <c r="H18" s="1188">
        <v>6.2767316558351386E-3</v>
      </c>
      <c r="I18" s="1229">
        <v>0.5895652173913043</v>
      </c>
      <c r="J18" s="1168">
        <v>246</v>
      </c>
      <c r="K18" s="1188">
        <v>3.8945618617905486E-3</v>
      </c>
      <c r="L18" s="1229">
        <v>0.42782608695652175</v>
      </c>
      <c r="M18" s="1166">
        <v>60</v>
      </c>
      <c r="N18" s="1188">
        <v>4.9257039651916922E-3</v>
      </c>
      <c r="O18" s="1229">
        <v>0.24390243902439024</v>
      </c>
      <c r="P18" s="1166">
        <v>329</v>
      </c>
      <c r="Q18" s="1188">
        <v>7.8134276961075357E-3</v>
      </c>
      <c r="R18" s="1230">
        <v>0.57217391304347831</v>
      </c>
      <c r="S18" s="286"/>
      <c r="T18" s="1516"/>
      <c r="U18" s="286"/>
      <c r="V18" s="1516"/>
      <c r="W18" s="1517"/>
      <c r="X18" s="1516"/>
      <c r="Y18" s="1517"/>
      <c r="Z18" s="286"/>
      <c r="AA18" s="1517"/>
      <c r="AB18" s="1516"/>
      <c r="AC18" s="1517"/>
      <c r="AD18" s="1516"/>
      <c r="AE18" s="1516"/>
      <c r="AF18" s="1516"/>
      <c r="AG18" s="1517"/>
    </row>
    <row r="19" spans="1:33" ht="17.25" customHeight="1">
      <c r="A19" s="301" t="s">
        <v>33</v>
      </c>
      <c r="B19" s="1168">
        <v>462</v>
      </c>
      <c r="C19" s="1184">
        <v>8.296817757345018E-3</v>
      </c>
      <c r="D19" s="1168">
        <v>205</v>
      </c>
      <c r="E19" s="1188">
        <v>7.5450864924549131E-3</v>
      </c>
      <c r="F19" s="1229">
        <v>0.44372294372294374</v>
      </c>
      <c r="G19" s="1154">
        <v>257</v>
      </c>
      <c r="H19" s="1188">
        <v>9.013116363891422E-3</v>
      </c>
      <c r="I19" s="1229">
        <v>0.55627705627705626</v>
      </c>
      <c r="J19" s="1168">
        <v>207</v>
      </c>
      <c r="K19" s="1188">
        <v>6.3643351268255184E-3</v>
      </c>
      <c r="L19" s="1229">
        <v>0.44805194805194803</v>
      </c>
      <c r="M19" s="1166">
        <v>71</v>
      </c>
      <c r="N19" s="1188">
        <v>1.1511024643320364E-2</v>
      </c>
      <c r="O19" s="1229">
        <v>0.34299516908212563</v>
      </c>
      <c r="P19" s="1166">
        <v>255</v>
      </c>
      <c r="Q19" s="1188">
        <v>1.1010838119089771E-2</v>
      </c>
      <c r="R19" s="1230">
        <v>0.55194805194805197</v>
      </c>
      <c r="S19" s="286"/>
      <c r="T19" s="1516"/>
      <c r="U19" s="286"/>
      <c r="V19" s="1516"/>
      <c r="W19" s="1517"/>
      <c r="X19" s="1516"/>
      <c r="Y19" s="1517"/>
      <c r="Z19" s="286"/>
      <c r="AA19" s="1517"/>
      <c r="AB19" s="1516"/>
      <c r="AC19" s="1517"/>
      <c r="AD19" s="1516"/>
      <c r="AE19" s="1516"/>
      <c r="AF19" s="1516"/>
      <c r="AG19" s="1517"/>
    </row>
    <row r="20" spans="1:33" ht="17.25" customHeight="1">
      <c r="A20" s="301" t="s">
        <v>34</v>
      </c>
      <c r="B20" s="1168">
        <v>231</v>
      </c>
      <c r="C20" s="1184">
        <v>4.5508274231678483E-3</v>
      </c>
      <c r="D20" s="1168">
        <v>91</v>
      </c>
      <c r="E20" s="1188">
        <v>3.6928820712604496E-3</v>
      </c>
      <c r="F20" s="1229">
        <v>0.39393939393939392</v>
      </c>
      <c r="G20" s="1154">
        <v>140</v>
      </c>
      <c r="H20" s="1188">
        <v>5.3602879240370622E-3</v>
      </c>
      <c r="I20" s="1229">
        <v>0.60606060606060608</v>
      </c>
      <c r="J20" s="1168">
        <v>120</v>
      </c>
      <c r="K20" s="1188">
        <v>4.1291032964007983E-3</v>
      </c>
      <c r="L20" s="1229">
        <v>0.51948051948051943</v>
      </c>
      <c r="M20" s="1166">
        <v>46</v>
      </c>
      <c r="N20" s="1188">
        <v>8.3363537513591879E-3</v>
      </c>
      <c r="O20" s="1229">
        <v>0.38333333333333336</v>
      </c>
      <c r="P20" s="1166">
        <v>111</v>
      </c>
      <c r="Q20" s="1188">
        <v>5.1156788644114663E-3</v>
      </c>
      <c r="R20" s="1230">
        <v>0.48051948051948051</v>
      </c>
      <c r="S20" s="286"/>
      <c r="T20" s="1516"/>
      <c r="U20" s="286"/>
      <c r="V20" s="1516"/>
      <c r="W20" s="1517"/>
      <c r="X20" s="1516"/>
      <c r="Y20" s="1517"/>
      <c r="Z20" s="286"/>
      <c r="AA20" s="1517"/>
      <c r="AB20" s="1516"/>
      <c r="AC20" s="1517"/>
      <c r="AD20" s="1516"/>
      <c r="AE20" s="1516"/>
      <c r="AF20" s="1516"/>
      <c r="AG20" s="1517"/>
    </row>
    <row r="21" spans="1:33" ht="17.25" customHeight="1" thickBot="1">
      <c r="A21" s="299" t="s">
        <v>35</v>
      </c>
      <c r="B21" s="210">
        <v>827</v>
      </c>
      <c r="C21" s="803">
        <v>7.8802431726792826E-3</v>
      </c>
      <c r="D21" s="210">
        <v>351</v>
      </c>
      <c r="E21" s="802">
        <v>6.9015690746785166E-3</v>
      </c>
      <c r="F21" s="610">
        <v>0.4244256348246675</v>
      </c>
      <c r="G21" s="324">
        <v>476</v>
      </c>
      <c r="H21" s="802">
        <v>8.8004733027658624E-3</v>
      </c>
      <c r="I21" s="610">
        <v>0.57557436517533256</v>
      </c>
      <c r="J21" s="210">
        <v>436</v>
      </c>
      <c r="K21" s="802">
        <v>7.2366346329399657E-3</v>
      </c>
      <c r="L21" s="610">
        <v>0.52720677146311967</v>
      </c>
      <c r="M21" s="178">
        <v>189</v>
      </c>
      <c r="N21" s="802">
        <v>1.6420503909643787E-2</v>
      </c>
      <c r="O21" s="610">
        <v>0.4334862385321101</v>
      </c>
      <c r="P21" s="178">
        <v>391</v>
      </c>
      <c r="Q21" s="802">
        <v>8.747790679463947E-3</v>
      </c>
      <c r="R21" s="611">
        <v>0.47279322853688027</v>
      </c>
      <c r="S21" s="286"/>
      <c r="T21" s="1516"/>
      <c r="U21" s="286"/>
      <c r="V21" s="1516"/>
      <c r="W21" s="1517"/>
      <c r="X21" s="1516"/>
      <c r="Y21" s="1517"/>
      <c r="Z21" s="286"/>
      <c r="AA21" s="1517"/>
      <c r="AB21" s="1516"/>
      <c r="AC21" s="1517"/>
      <c r="AD21" s="1516"/>
      <c r="AE21" s="1516"/>
      <c r="AF21" s="1516"/>
      <c r="AG21" s="1517"/>
    </row>
    <row r="22" spans="1:33" ht="17.25" customHeight="1">
      <c r="A22" s="1619" t="s">
        <v>365</v>
      </c>
      <c r="B22" s="429"/>
      <c r="C22" s="429"/>
    </row>
    <row r="23" spans="1:33" ht="17.25" customHeight="1">
      <c r="A23" s="1625" t="s">
        <v>366</v>
      </c>
      <c r="B23" s="429"/>
      <c r="C23" s="429"/>
    </row>
    <row r="24" spans="1:33" ht="17.25" customHeight="1">
      <c r="A24" s="1619" t="s">
        <v>367</v>
      </c>
      <c r="B24" s="429"/>
      <c r="C24" s="429"/>
    </row>
    <row r="25" spans="1:33" ht="17.25" customHeight="1">
      <c r="A25" s="1619" t="s">
        <v>368</v>
      </c>
      <c r="B25" s="429"/>
      <c r="C25" s="429"/>
    </row>
    <row r="26" spans="1:33" ht="17.25" customHeight="1">
      <c r="A26" s="1625" t="s">
        <v>369</v>
      </c>
      <c r="B26" s="429"/>
      <c r="C26" s="429"/>
    </row>
    <row r="27" spans="1:33" ht="17.25" customHeight="1">
      <c r="B27" s="429"/>
      <c r="C27" s="429"/>
    </row>
    <row r="28" spans="1:3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3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3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3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</sheetData>
  <mergeCells count="10">
    <mergeCell ref="A3:A6"/>
    <mergeCell ref="D3:I3"/>
    <mergeCell ref="J3:R3"/>
    <mergeCell ref="D4:F5"/>
    <mergeCell ref="G4:I5"/>
    <mergeCell ref="J4:O4"/>
    <mergeCell ref="P4:R5"/>
    <mergeCell ref="J5:L5"/>
    <mergeCell ref="M5:O5"/>
    <mergeCell ref="B3:C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8" orientation="landscape" r:id="rId1"/>
  <colBreaks count="1" manualBreakCount="1">
    <brk id="18" max="1048575" man="1"/>
  </col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"/>
  <sheetViews>
    <sheetView zoomScaleNormal="100" workbookViewId="0"/>
  </sheetViews>
  <sheetFormatPr defaultColWidth="9.140625" defaultRowHeight="15"/>
  <cols>
    <col min="1" max="1" width="12.85546875" style="314" customWidth="1"/>
    <col min="2" max="2" width="5.85546875" style="314" customWidth="1"/>
    <col min="3" max="5" width="7.85546875" style="314" customWidth="1"/>
    <col min="6" max="13" width="7.140625" style="314" customWidth="1"/>
    <col min="14" max="14" width="7.85546875" style="314" customWidth="1"/>
    <col min="15" max="15" width="7.140625" style="314" customWidth="1"/>
    <col min="16" max="17" width="7.85546875" style="314" customWidth="1"/>
    <col min="18" max="18" width="7.5703125" style="314" customWidth="1"/>
    <col min="19" max="34" width="6.7109375" style="314" customWidth="1"/>
    <col min="35" max="37" width="9.140625" style="314"/>
    <col min="38" max="49" width="7.5703125" style="314" customWidth="1"/>
    <col min="50" max="16384" width="9.140625" style="314"/>
  </cols>
  <sheetData>
    <row r="1" spans="1:49" s="11" customFormat="1" ht="17.25" customHeight="1">
      <c r="A1" s="1615" t="s">
        <v>821</v>
      </c>
      <c r="B1" s="58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790"/>
      <c r="P1" s="356"/>
      <c r="Q1" s="356"/>
    </row>
    <row r="2" spans="1:49" s="310" customFormat="1" ht="17.25" customHeight="1" thickBot="1">
      <c r="A2" s="517" t="s">
        <v>283</v>
      </c>
    </row>
    <row r="3" spans="1:49" ht="17.25" customHeight="1">
      <c r="A3" s="1698" t="s">
        <v>288</v>
      </c>
      <c r="B3" s="1699"/>
      <c r="C3" s="1835" t="s">
        <v>374</v>
      </c>
      <c r="D3" s="1806" t="s">
        <v>576</v>
      </c>
      <c r="E3" s="1808"/>
      <c r="F3" s="1809" t="s">
        <v>575</v>
      </c>
      <c r="G3" s="1807"/>
      <c r="H3" s="1807"/>
      <c r="I3" s="1807"/>
      <c r="J3" s="1807"/>
      <c r="K3" s="1807"/>
      <c r="L3" s="1807"/>
      <c r="M3" s="1807"/>
      <c r="N3" s="1807"/>
      <c r="O3" s="1807"/>
      <c r="P3" s="1807"/>
      <c r="Q3" s="1808"/>
    </row>
    <row r="4" spans="1:49" ht="17.25" customHeight="1">
      <c r="A4" s="1700"/>
      <c r="B4" s="1701"/>
      <c r="C4" s="1782"/>
      <c r="D4" s="1810"/>
      <c r="E4" s="1693"/>
      <c r="F4" s="1851" t="s">
        <v>573</v>
      </c>
      <c r="G4" s="1669"/>
      <c r="H4" s="1669"/>
      <c r="I4" s="1669"/>
      <c r="J4" s="1739" t="s">
        <v>371</v>
      </c>
      <c r="K4" s="1782"/>
      <c r="L4" s="1782"/>
      <c r="M4" s="1782"/>
      <c r="N4" s="1805" t="s">
        <v>372</v>
      </c>
      <c r="O4" s="1669"/>
      <c r="P4" s="1669"/>
      <c r="Q4" s="1693"/>
    </row>
    <row r="5" spans="1:49" ht="17.25" customHeight="1">
      <c r="A5" s="1700"/>
      <c r="B5" s="1701"/>
      <c r="C5" s="1782"/>
      <c r="D5" s="997" t="s">
        <v>7</v>
      </c>
      <c r="E5" s="992" t="s">
        <v>218</v>
      </c>
      <c r="F5" s="1781" t="s">
        <v>4</v>
      </c>
      <c r="G5" s="1740"/>
      <c r="H5" s="991" t="s">
        <v>7</v>
      </c>
      <c r="I5" s="991" t="s">
        <v>218</v>
      </c>
      <c r="J5" s="1739" t="s">
        <v>4</v>
      </c>
      <c r="K5" s="1782"/>
      <c r="L5" s="991" t="s">
        <v>7</v>
      </c>
      <c r="M5" s="991" t="s">
        <v>218</v>
      </c>
      <c r="N5" s="1739" t="s">
        <v>4</v>
      </c>
      <c r="O5" s="1740"/>
      <c r="P5" s="991" t="s">
        <v>7</v>
      </c>
      <c r="Q5" s="992" t="s">
        <v>218</v>
      </c>
    </row>
    <row r="6" spans="1:49" ht="17.25" customHeight="1" thickBot="1">
      <c r="A6" s="1700"/>
      <c r="B6" s="1701"/>
      <c r="C6" s="1213" t="s">
        <v>224</v>
      </c>
      <c r="D6" s="1212" t="s">
        <v>224</v>
      </c>
      <c r="E6" s="1214" t="s">
        <v>224</v>
      </c>
      <c r="F6" s="1211" t="s">
        <v>224</v>
      </c>
      <c r="G6" s="1210" t="s">
        <v>226</v>
      </c>
      <c r="H6" s="1211" t="s">
        <v>224</v>
      </c>
      <c r="I6" s="1210" t="s">
        <v>224</v>
      </c>
      <c r="J6" s="1210" t="s">
        <v>224</v>
      </c>
      <c r="K6" s="1210" t="s">
        <v>226</v>
      </c>
      <c r="L6" s="1211" t="s">
        <v>224</v>
      </c>
      <c r="M6" s="1210" t="s">
        <v>224</v>
      </c>
      <c r="N6" s="1210" t="s">
        <v>224</v>
      </c>
      <c r="O6" s="1210" t="s">
        <v>226</v>
      </c>
      <c r="P6" s="1210" t="s">
        <v>224</v>
      </c>
      <c r="Q6" s="1214" t="s">
        <v>224</v>
      </c>
    </row>
    <row r="7" spans="1:49" s="39" customFormat="1" ht="17.25" customHeight="1">
      <c r="A7" s="1714" t="s">
        <v>10</v>
      </c>
      <c r="B7" s="1715"/>
      <c r="C7" s="1232">
        <v>102361</v>
      </c>
      <c r="D7" s="1233">
        <v>48671</v>
      </c>
      <c r="E7" s="612">
        <v>53690</v>
      </c>
      <c r="F7" s="1234">
        <v>889</v>
      </c>
      <c r="G7" s="1235">
        <v>8.6849483690077268E-3</v>
      </c>
      <c r="H7" s="1236">
        <v>351</v>
      </c>
      <c r="I7" s="1236">
        <v>538</v>
      </c>
      <c r="J7" s="652">
        <v>3942</v>
      </c>
      <c r="K7" s="1237">
        <v>3.8510760934340228E-2</v>
      </c>
      <c r="L7" s="652">
        <v>1301</v>
      </c>
      <c r="M7" s="652">
        <v>2641</v>
      </c>
      <c r="N7" s="1236">
        <v>97530</v>
      </c>
      <c r="O7" s="1238">
        <v>0.95280429069665207</v>
      </c>
      <c r="P7" s="652">
        <v>47019</v>
      </c>
      <c r="Q7" s="612">
        <v>50511</v>
      </c>
      <c r="S7" s="1518"/>
      <c r="T7" s="60"/>
      <c r="U7" s="1500"/>
      <c r="V7" s="1500"/>
      <c r="W7" s="60"/>
      <c r="X7" s="60"/>
      <c r="Y7" s="510"/>
      <c r="Z7" s="60"/>
    </row>
    <row r="8" spans="1:49" s="39" customFormat="1" ht="17.25" customHeight="1">
      <c r="A8" s="1704" t="s">
        <v>11</v>
      </c>
      <c r="B8" s="1705"/>
      <c r="C8" s="350">
        <v>88590</v>
      </c>
      <c r="D8" s="1217">
        <v>41843</v>
      </c>
      <c r="E8" s="1218">
        <v>46747</v>
      </c>
      <c r="F8" s="263">
        <v>782</v>
      </c>
      <c r="G8" s="1239">
        <v>8.8271813974489226E-3</v>
      </c>
      <c r="H8" s="1216">
        <v>287</v>
      </c>
      <c r="I8" s="1216">
        <v>495</v>
      </c>
      <c r="J8" s="1185">
        <v>3711</v>
      </c>
      <c r="K8" s="1240">
        <v>4.1889603792753131E-2</v>
      </c>
      <c r="L8" s="1185">
        <v>1240</v>
      </c>
      <c r="M8" s="1185">
        <v>2471</v>
      </c>
      <c r="N8" s="1216">
        <v>84097</v>
      </c>
      <c r="O8" s="1241">
        <v>0.94928321480979794</v>
      </c>
      <c r="P8" s="1185">
        <v>40316</v>
      </c>
      <c r="Q8" s="1218">
        <v>43781</v>
      </c>
      <c r="S8" s="1518"/>
      <c r="T8" s="60"/>
      <c r="U8" s="1500"/>
      <c r="V8" s="1500"/>
      <c r="W8" s="60"/>
      <c r="X8" s="60"/>
      <c r="Y8" s="510"/>
      <c r="Z8" s="60"/>
    </row>
    <row r="9" spans="1:49" s="39" customFormat="1" ht="17.25" customHeight="1">
      <c r="A9" s="1704" t="s">
        <v>12</v>
      </c>
      <c r="B9" s="1705"/>
      <c r="C9" s="350">
        <v>82237</v>
      </c>
      <c r="D9" s="1217">
        <v>39130</v>
      </c>
      <c r="E9" s="1218">
        <v>43107</v>
      </c>
      <c r="F9" s="263">
        <v>670</v>
      </c>
      <c r="G9" s="1239">
        <v>8.1471843574060336E-3</v>
      </c>
      <c r="H9" s="1216">
        <v>263</v>
      </c>
      <c r="I9" s="1216">
        <v>407</v>
      </c>
      <c r="J9" s="1185">
        <v>3182</v>
      </c>
      <c r="K9" s="1240">
        <v>3.8693045709352239E-2</v>
      </c>
      <c r="L9" s="1185">
        <v>1190</v>
      </c>
      <c r="M9" s="1185">
        <v>1992</v>
      </c>
      <c r="N9" s="1216">
        <v>78385</v>
      </c>
      <c r="O9" s="1241">
        <v>0.9531597699332417</v>
      </c>
      <c r="P9" s="1185">
        <v>37677</v>
      </c>
      <c r="Q9" s="1218">
        <v>40708</v>
      </c>
      <c r="S9" s="1518"/>
      <c r="T9" s="60"/>
      <c r="U9" s="1500"/>
      <c r="V9" s="1500"/>
      <c r="W9" s="60"/>
      <c r="X9" s="60"/>
      <c r="Y9" s="510"/>
      <c r="Z9" s="60"/>
    </row>
    <row r="10" spans="1:49" s="39" customFormat="1" ht="17.25" customHeight="1">
      <c r="A10" s="1704" t="s">
        <v>13</v>
      </c>
      <c r="B10" s="1705"/>
      <c r="C10" s="350">
        <v>78874</v>
      </c>
      <c r="D10" s="1217">
        <v>37601</v>
      </c>
      <c r="E10" s="1218">
        <v>41273</v>
      </c>
      <c r="F10" s="263">
        <v>612</v>
      </c>
      <c r="G10" s="1239">
        <v>7.7592108933235288E-3</v>
      </c>
      <c r="H10" s="1216">
        <v>229</v>
      </c>
      <c r="I10" s="1216">
        <v>383</v>
      </c>
      <c r="J10" s="1185">
        <v>3192</v>
      </c>
      <c r="K10" s="1240">
        <v>4.0469609757334483E-2</v>
      </c>
      <c r="L10" s="1185">
        <v>1123</v>
      </c>
      <c r="M10" s="1185">
        <v>2069</v>
      </c>
      <c r="N10" s="1216">
        <v>75070</v>
      </c>
      <c r="O10" s="1241">
        <v>0.95177117934934197</v>
      </c>
      <c r="P10" s="1185">
        <v>36249</v>
      </c>
      <c r="Q10" s="1218">
        <v>38821</v>
      </c>
      <c r="S10" s="1518"/>
      <c r="T10" s="60"/>
      <c r="U10" s="1500"/>
      <c r="V10" s="1500"/>
      <c r="W10" s="60"/>
      <c r="X10" s="60"/>
      <c r="Y10" s="510"/>
      <c r="Z10" s="60"/>
    </row>
    <row r="11" spans="1:49" s="39" customFormat="1" ht="17.25" customHeight="1">
      <c r="A11" s="1704" t="s">
        <v>14</v>
      </c>
      <c r="B11" s="1705"/>
      <c r="C11" s="350">
        <v>78247</v>
      </c>
      <c r="D11" s="1217">
        <v>37539</v>
      </c>
      <c r="E11" s="1218">
        <v>40708</v>
      </c>
      <c r="F11" s="263">
        <v>582</v>
      </c>
      <c r="G11" s="1239">
        <v>7.4379848428693749E-3</v>
      </c>
      <c r="H11" s="1216">
        <v>241</v>
      </c>
      <c r="I11" s="1216">
        <v>341</v>
      </c>
      <c r="J11" s="1185">
        <v>2933</v>
      </c>
      <c r="K11" s="1240">
        <v>3.7483865196109752E-2</v>
      </c>
      <c r="L11" s="1185">
        <v>1054</v>
      </c>
      <c r="M11" s="1185">
        <v>1879</v>
      </c>
      <c r="N11" s="1216">
        <v>74732</v>
      </c>
      <c r="O11" s="1241">
        <v>0.95507814996102092</v>
      </c>
      <c r="P11" s="1185">
        <v>36244</v>
      </c>
      <c r="Q11" s="1218">
        <v>38488</v>
      </c>
      <c r="S11" s="1518"/>
      <c r="T11" s="60"/>
      <c r="U11" s="1500"/>
      <c r="V11" s="1500"/>
      <c r="W11" s="60"/>
      <c r="X11" s="60"/>
      <c r="Y11" s="510"/>
      <c r="Z11" s="60"/>
    </row>
    <row r="12" spans="1:49" s="39" customFormat="1" ht="17.25" customHeight="1">
      <c r="A12" s="1704" t="s">
        <v>15</v>
      </c>
      <c r="B12" s="1705"/>
      <c r="C12" s="350">
        <v>78946</v>
      </c>
      <c r="D12" s="1217">
        <v>37916</v>
      </c>
      <c r="E12" s="1218">
        <v>41030</v>
      </c>
      <c r="F12" s="263">
        <v>658</v>
      </c>
      <c r="G12" s="1239">
        <v>8.3348111367263691E-3</v>
      </c>
      <c r="H12" s="1216">
        <v>238</v>
      </c>
      <c r="I12" s="1216">
        <v>420</v>
      </c>
      <c r="J12" s="1185">
        <v>3163</v>
      </c>
      <c r="K12" s="1240">
        <v>4.0065361132926303E-2</v>
      </c>
      <c r="L12" s="1185">
        <v>1208</v>
      </c>
      <c r="M12" s="1185">
        <v>1955</v>
      </c>
      <c r="N12" s="1216">
        <v>75125</v>
      </c>
      <c r="O12" s="1241">
        <v>0.95159982773034735</v>
      </c>
      <c r="P12" s="1185">
        <v>36470</v>
      </c>
      <c r="Q12" s="1218">
        <v>38655</v>
      </c>
      <c r="S12" s="1518"/>
      <c r="T12" s="60"/>
      <c r="U12" s="1500"/>
      <c r="V12" s="1500"/>
      <c r="W12" s="60"/>
      <c r="X12" s="60"/>
      <c r="Y12" s="510"/>
      <c r="Z12" s="60"/>
    </row>
    <row r="13" spans="1:49" s="39" customFormat="1" ht="17.25" customHeight="1">
      <c r="A13" s="1704" t="s">
        <v>16</v>
      </c>
      <c r="B13" s="1705"/>
      <c r="C13" s="350">
        <v>79515</v>
      </c>
      <c r="D13" s="1217">
        <v>37944</v>
      </c>
      <c r="E13" s="1218">
        <v>41571</v>
      </c>
      <c r="F13" s="263">
        <v>686</v>
      </c>
      <c r="G13" s="1239">
        <v>8.6273030245865561E-3</v>
      </c>
      <c r="H13" s="1216">
        <v>280</v>
      </c>
      <c r="I13" s="1216">
        <v>406</v>
      </c>
      <c r="J13" s="1185">
        <v>3113</v>
      </c>
      <c r="K13" s="1240">
        <v>3.9149845941017419E-2</v>
      </c>
      <c r="L13" s="1185">
        <v>1154</v>
      </c>
      <c r="M13" s="1185">
        <v>1959</v>
      </c>
      <c r="N13" s="1216">
        <v>75716</v>
      </c>
      <c r="O13" s="1241">
        <v>0.95222285103439608</v>
      </c>
      <c r="P13" s="1185">
        <v>36510</v>
      </c>
      <c r="Q13" s="1218">
        <v>39206</v>
      </c>
      <c r="S13" s="1518"/>
      <c r="T13" s="60"/>
      <c r="U13" s="1500"/>
      <c r="V13" s="1500"/>
      <c r="W13" s="60"/>
      <c r="X13" s="60"/>
      <c r="Y13" s="510"/>
      <c r="Z13" s="60"/>
      <c r="AA13" s="314"/>
      <c r="AB13" s="314"/>
      <c r="AC13" s="314"/>
      <c r="AD13" s="314"/>
      <c r="AE13" s="314"/>
      <c r="AF13" s="314"/>
      <c r="AG13" s="314"/>
      <c r="AH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314"/>
    </row>
    <row r="14" spans="1:49" s="39" customFormat="1" ht="17.25" customHeight="1">
      <c r="A14" s="1704" t="s">
        <v>17</v>
      </c>
      <c r="B14" s="1705"/>
      <c r="C14" s="350">
        <v>79481</v>
      </c>
      <c r="D14" s="1217">
        <v>37999</v>
      </c>
      <c r="E14" s="1218">
        <v>41482</v>
      </c>
      <c r="F14" s="143">
        <v>860</v>
      </c>
      <c r="G14" s="1239">
        <v>1.0820196021690719E-2</v>
      </c>
      <c r="H14" s="1216">
        <v>365</v>
      </c>
      <c r="I14" s="1216">
        <v>495</v>
      </c>
      <c r="J14" s="1185">
        <v>3192</v>
      </c>
      <c r="K14" s="1240">
        <v>4.0160541513066014E-2</v>
      </c>
      <c r="L14" s="1185">
        <v>1242</v>
      </c>
      <c r="M14" s="1185">
        <v>1950</v>
      </c>
      <c r="N14" s="1216">
        <v>75429</v>
      </c>
      <c r="O14" s="1241">
        <v>0.94901926246524326</v>
      </c>
      <c r="P14" s="1185">
        <v>36392</v>
      </c>
      <c r="Q14" s="1218">
        <v>39037</v>
      </c>
      <c r="S14" s="1518"/>
      <c r="T14" s="60"/>
      <c r="U14" s="1500"/>
      <c r="V14" s="1500"/>
      <c r="W14" s="60"/>
      <c r="X14" s="60"/>
      <c r="Y14" s="510"/>
      <c r="Z14" s="60"/>
      <c r="AA14" s="314"/>
      <c r="AB14" s="314"/>
      <c r="AC14" s="314"/>
      <c r="AD14" s="314"/>
      <c r="AE14" s="314"/>
      <c r="AF14" s="314"/>
      <c r="AG14" s="314"/>
      <c r="AH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</row>
    <row r="15" spans="1:49" s="39" customFormat="1" ht="17.25" customHeight="1">
      <c r="A15" s="1704" t="s">
        <v>18</v>
      </c>
      <c r="B15" s="1705"/>
      <c r="C15" s="350">
        <v>80803</v>
      </c>
      <c r="D15" s="1217">
        <v>38833</v>
      </c>
      <c r="E15" s="1218">
        <v>41970</v>
      </c>
      <c r="F15" s="143">
        <v>935</v>
      </c>
      <c r="G15" s="1239">
        <v>1.1571352548791505E-2</v>
      </c>
      <c r="H15" s="1216">
        <v>397</v>
      </c>
      <c r="I15" s="1216">
        <v>538</v>
      </c>
      <c r="J15" s="1185">
        <v>3241</v>
      </c>
      <c r="K15" s="1240">
        <v>4.0109896909768204E-2</v>
      </c>
      <c r="L15" s="1185">
        <v>1282</v>
      </c>
      <c r="M15" s="1185">
        <v>1959</v>
      </c>
      <c r="N15" s="1216">
        <v>76627</v>
      </c>
      <c r="O15" s="1241">
        <v>0.94831875054144033</v>
      </c>
      <c r="P15" s="1185">
        <v>37154</v>
      </c>
      <c r="Q15" s="1218">
        <v>39473</v>
      </c>
      <c r="S15" s="1518"/>
      <c r="T15" s="60"/>
      <c r="U15" s="1500"/>
      <c r="V15" s="1500"/>
      <c r="W15" s="60"/>
      <c r="X15" s="60"/>
      <c r="Y15" s="510"/>
      <c r="Z15" s="60"/>
      <c r="AA15" s="314"/>
      <c r="AB15" s="314"/>
      <c r="AC15" s="314"/>
      <c r="AD15" s="314"/>
      <c r="AE15" s="314"/>
      <c r="AF15" s="314"/>
      <c r="AG15" s="314"/>
      <c r="AH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</row>
    <row r="16" spans="1:49" s="39" customFormat="1" ht="17.25" customHeight="1">
      <c r="A16" s="1704" t="s">
        <v>217</v>
      </c>
      <c r="B16" s="1705"/>
      <c r="C16" s="350">
        <v>82091</v>
      </c>
      <c r="D16" s="1217">
        <v>39497</v>
      </c>
      <c r="E16" s="1218">
        <v>42594</v>
      </c>
      <c r="F16" s="143">
        <v>871</v>
      </c>
      <c r="G16" s="1239">
        <v>1.0610176511432435E-2</v>
      </c>
      <c r="H16" s="1216">
        <v>364</v>
      </c>
      <c r="I16" s="1216">
        <v>507</v>
      </c>
      <c r="J16" s="1185">
        <v>3187</v>
      </c>
      <c r="K16" s="1240">
        <v>3.882276985296805E-2</v>
      </c>
      <c r="L16" s="1185">
        <v>1230</v>
      </c>
      <c r="M16" s="1185">
        <v>1957</v>
      </c>
      <c r="N16" s="1216">
        <v>78033</v>
      </c>
      <c r="O16" s="1241">
        <v>0.95056705363559957</v>
      </c>
      <c r="P16" s="1185">
        <v>37903</v>
      </c>
      <c r="Q16" s="1218">
        <v>40130</v>
      </c>
      <c r="S16" s="1518"/>
      <c r="T16" s="60"/>
      <c r="U16" s="1500"/>
      <c r="V16" s="1500"/>
      <c r="W16" s="60"/>
      <c r="X16" s="60"/>
      <c r="Y16" s="510"/>
      <c r="Z16" s="60"/>
      <c r="AA16" s="314"/>
      <c r="AB16" s="314"/>
      <c r="AC16" s="314"/>
      <c r="AD16" s="314"/>
      <c r="AE16" s="314"/>
      <c r="AF16" s="314"/>
      <c r="AG16" s="314"/>
      <c r="AH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</row>
    <row r="17" spans="1:49" s="39" customFormat="1" ht="17.25" customHeight="1" thickBot="1">
      <c r="A17" s="1710" t="s">
        <v>278</v>
      </c>
      <c r="B17" s="1711"/>
      <c r="C17" s="539">
        <v>84172</v>
      </c>
      <c r="D17" s="16">
        <v>40295</v>
      </c>
      <c r="E17" s="239">
        <v>43877</v>
      </c>
      <c r="F17" s="273">
        <v>934</v>
      </c>
      <c r="G17" s="806">
        <v>1.1096326569405504E-2</v>
      </c>
      <c r="H17" s="213">
        <v>389</v>
      </c>
      <c r="I17" s="213">
        <v>545</v>
      </c>
      <c r="J17" s="441">
        <v>3291</v>
      </c>
      <c r="K17" s="807">
        <v>3.9098512569500546E-2</v>
      </c>
      <c r="L17" s="441">
        <v>1279</v>
      </c>
      <c r="M17" s="441">
        <v>2012</v>
      </c>
      <c r="N17" s="213">
        <v>79947</v>
      </c>
      <c r="O17" s="808">
        <v>0.9498051608610939</v>
      </c>
      <c r="P17" s="441">
        <v>38627</v>
      </c>
      <c r="Q17" s="239">
        <v>41320</v>
      </c>
      <c r="S17" s="1518"/>
      <c r="T17" s="60"/>
      <c r="U17" s="1500"/>
      <c r="V17" s="1500"/>
      <c r="W17" s="60"/>
      <c r="X17" s="60"/>
      <c r="Y17" s="510"/>
      <c r="Z17" s="60"/>
      <c r="AA17" s="314"/>
      <c r="AB17" s="314"/>
      <c r="AC17" s="314"/>
      <c r="AD17" s="314"/>
      <c r="AE17" s="314"/>
      <c r="AF17" s="314"/>
      <c r="AG17" s="314"/>
      <c r="AH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</row>
    <row r="18" spans="1:49" s="358" customFormat="1" ht="17.25" customHeight="1">
      <c r="A18" s="1909" t="s">
        <v>964</v>
      </c>
      <c r="B18" s="884" t="s">
        <v>281</v>
      </c>
      <c r="C18" s="1231">
        <f>C17-C16</f>
        <v>2081</v>
      </c>
      <c r="D18" s="887">
        <f t="shared" ref="D18" si="0">D17-D16</f>
        <v>798</v>
      </c>
      <c r="E18" s="889">
        <f t="shared" ref="E18" si="1">E17-E16</f>
        <v>1283</v>
      </c>
      <c r="F18" s="946">
        <f t="shared" ref="F18:H18" si="2">F17-F16</f>
        <v>63</v>
      </c>
      <c r="G18" s="947" t="s">
        <v>58</v>
      </c>
      <c r="H18" s="888">
        <f t="shared" si="2"/>
        <v>25</v>
      </c>
      <c r="I18" s="888">
        <f t="shared" ref="I18:J18" si="3">I17-I16</f>
        <v>38</v>
      </c>
      <c r="J18" s="888">
        <f t="shared" si="3"/>
        <v>104</v>
      </c>
      <c r="K18" s="947" t="s">
        <v>58</v>
      </c>
      <c r="L18" s="888">
        <f>L17-L16</f>
        <v>49</v>
      </c>
      <c r="M18" s="888">
        <f t="shared" ref="M18" si="4">M17-M16</f>
        <v>55</v>
      </c>
      <c r="N18" s="888">
        <f t="shared" ref="N18" si="5">N17-N16</f>
        <v>1914</v>
      </c>
      <c r="O18" s="947" t="s">
        <v>58</v>
      </c>
      <c r="P18" s="888">
        <f t="shared" ref="P18" si="6">P17-P16</f>
        <v>724</v>
      </c>
      <c r="Q18" s="889">
        <f t="shared" ref="Q18" si="7">Q17-Q16</f>
        <v>1190</v>
      </c>
      <c r="R18" s="39"/>
      <c r="S18" s="60"/>
      <c r="T18" s="60"/>
      <c r="U18" s="1500"/>
      <c r="V18" s="1500"/>
      <c r="W18" s="60"/>
      <c r="X18" s="60"/>
      <c r="Y18" s="510"/>
      <c r="Z18" s="60"/>
      <c r="AA18" s="314"/>
      <c r="AB18" s="314"/>
      <c r="AC18" s="314"/>
      <c r="AD18" s="314"/>
      <c r="AE18" s="314"/>
      <c r="AF18" s="314"/>
      <c r="AG18" s="314"/>
      <c r="AH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</row>
    <row r="19" spans="1:49" ht="17.25" customHeight="1">
      <c r="A19" s="1785"/>
      <c r="B19" s="878" t="s">
        <v>282</v>
      </c>
      <c r="C19" s="999">
        <f>C17/C16-1</f>
        <v>2.5349916556017149E-2</v>
      </c>
      <c r="D19" s="881">
        <f t="shared" ref="D19" si="8">D17/D16-1</f>
        <v>2.020406613160497E-2</v>
      </c>
      <c r="E19" s="883">
        <f t="shared" ref="E19" si="9">E17/E16-1</f>
        <v>3.0121613372775524E-2</v>
      </c>
      <c r="F19" s="942">
        <f t="shared" ref="F19:H19" si="10">F17/F16-1</f>
        <v>7.2330654420206697E-2</v>
      </c>
      <c r="G19" s="943" t="s">
        <v>58</v>
      </c>
      <c r="H19" s="882">
        <f t="shared" si="10"/>
        <v>6.8681318681318659E-2</v>
      </c>
      <c r="I19" s="882">
        <f t="shared" ref="I19:J19" si="11">I17/I16-1</f>
        <v>7.4950690335305659E-2</v>
      </c>
      <c r="J19" s="882">
        <f t="shared" si="11"/>
        <v>3.2632569814872836E-2</v>
      </c>
      <c r="K19" s="943" t="s">
        <v>58</v>
      </c>
      <c r="L19" s="882">
        <f t="shared" ref="L19:M19" si="12">L17/L16-1</f>
        <v>3.9837398373983701E-2</v>
      </c>
      <c r="M19" s="882">
        <f t="shared" si="12"/>
        <v>2.8104241185487933E-2</v>
      </c>
      <c r="N19" s="882">
        <f t="shared" ref="N19" si="13">N17/N16-1</f>
        <v>2.4528084272038786E-2</v>
      </c>
      <c r="O19" s="943" t="s">
        <v>58</v>
      </c>
      <c r="P19" s="882">
        <f t="shared" ref="P19" si="14">P17/P16-1</f>
        <v>1.9101390391261797E-2</v>
      </c>
      <c r="Q19" s="883">
        <f t="shared" ref="Q19" si="15">Q17/Q16-1</f>
        <v>2.9653625716421717E-2</v>
      </c>
      <c r="R19" s="39"/>
      <c r="S19" s="60"/>
      <c r="T19" s="60"/>
      <c r="U19" s="1500"/>
      <c r="V19" s="1500"/>
      <c r="W19" s="60"/>
      <c r="X19" s="60"/>
      <c r="Y19" s="510"/>
      <c r="Z19" s="60"/>
    </row>
    <row r="20" spans="1:49" ht="17.25" customHeight="1">
      <c r="A20" s="1696" t="s">
        <v>965</v>
      </c>
      <c r="B20" s="896" t="s">
        <v>281</v>
      </c>
      <c r="C20" s="1000">
        <f>C17-C12</f>
        <v>5226</v>
      </c>
      <c r="D20" s="899">
        <f t="shared" ref="D20" si="16">D17-D12</f>
        <v>2379</v>
      </c>
      <c r="E20" s="901">
        <f t="shared" ref="E20" si="17">E17-E12</f>
        <v>2847</v>
      </c>
      <c r="F20" s="938">
        <f t="shared" ref="F20:H20" si="18">F17-F12</f>
        <v>276</v>
      </c>
      <c r="G20" s="939" t="s">
        <v>58</v>
      </c>
      <c r="H20" s="900">
        <f t="shared" si="18"/>
        <v>151</v>
      </c>
      <c r="I20" s="900">
        <f t="shared" ref="I20:J20" si="19">I17-I12</f>
        <v>125</v>
      </c>
      <c r="J20" s="900">
        <f t="shared" si="19"/>
        <v>128</v>
      </c>
      <c r="K20" s="939" t="s">
        <v>58</v>
      </c>
      <c r="L20" s="900">
        <f>L17-L12</f>
        <v>71</v>
      </c>
      <c r="M20" s="900">
        <f t="shared" ref="M20" si="20">M17-M12</f>
        <v>57</v>
      </c>
      <c r="N20" s="900">
        <f t="shared" ref="N20" si="21">N17-N12</f>
        <v>4822</v>
      </c>
      <c r="O20" s="939" t="s">
        <v>58</v>
      </c>
      <c r="P20" s="900">
        <f t="shared" ref="P20" si="22">P17-P12</f>
        <v>2157</v>
      </c>
      <c r="Q20" s="901">
        <f t="shared" ref="Q20" si="23">Q17-Q12</f>
        <v>2665</v>
      </c>
      <c r="R20" s="39"/>
      <c r="S20" s="60"/>
      <c r="T20" s="60"/>
      <c r="U20" s="1500"/>
      <c r="V20" s="1500"/>
      <c r="W20" s="60"/>
      <c r="X20" s="60"/>
      <c r="Y20" s="510"/>
      <c r="Z20" s="60"/>
    </row>
    <row r="21" spans="1:49" ht="17.25" customHeight="1">
      <c r="A21" s="1785"/>
      <c r="B21" s="878" t="s">
        <v>282</v>
      </c>
      <c r="C21" s="999">
        <f>C17/C12-1</f>
        <v>6.6197147417221824E-2</v>
      </c>
      <c r="D21" s="881">
        <f t="shared" ref="D21" si="24">D17/D12-1</f>
        <v>6.2743960333368598E-2</v>
      </c>
      <c r="E21" s="883">
        <f t="shared" ref="E21" si="25">E17/E12-1</f>
        <v>6.9388252498172154E-2</v>
      </c>
      <c r="F21" s="942">
        <f t="shared" ref="F21:H21" si="26">F17/F12-1</f>
        <v>0.41945288753799392</v>
      </c>
      <c r="G21" s="943" t="s">
        <v>58</v>
      </c>
      <c r="H21" s="882">
        <f t="shared" si="26"/>
        <v>0.63445378151260501</v>
      </c>
      <c r="I21" s="882">
        <f t="shared" ref="I21:J21" si="27">I17/I12-1</f>
        <v>0.29761904761904767</v>
      </c>
      <c r="J21" s="882">
        <f t="shared" si="27"/>
        <v>4.0467910211824165E-2</v>
      </c>
      <c r="K21" s="943" t="s">
        <v>58</v>
      </c>
      <c r="L21" s="882">
        <f t="shared" ref="L21:M21" si="28">L17/L12-1</f>
        <v>5.8774834437086199E-2</v>
      </c>
      <c r="M21" s="882">
        <f t="shared" si="28"/>
        <v>2.9156010230179108E-2</v>
      </c>
      <c r="N21" s="882">
        <f t="shared" ref="N21" si="29">N17/N12-1</f>
        <v>6.4186356073211215E-2</v>
      </c>
      <c r="O21" s="943" t="s">
        <v>58</v>
      </c>
      <c r="P21" s="882">
        <f t="shared" ref="P21" si="30">P17/P12-1</f>
        <v>5.9144502330682691E-2</v>
      </c>
      <c r="Q21" s="883">
        <f t="shared" ref="Q21" si="31">Q17/Q12-1</f>
        <v>6.8943215625404175E-2</v>
      </c>
      <c r="R21" s="39"/>
      <c r="S21" s="60"/>
      <c r="T21" s="60"/>
      <c r="U21" s="1500"/>
      <c r="V21" s="1500"/>
      <c r="W21" s="60"/>
      <c r="X21" s="60"/>
      <c r="Y21" s="510"/>
      <c r="Z21" s="60"/>
    </row>
    <row r="22" spans="1:49" ht="17.25" customHeight="1">
      <c r="A22" s="1696" t="s">
        <v>966</v>
      </c>
      <c r="B22" s="896" t="s">
        <v>281</v>
      </c>
      <c r="C22" s="1000">
        <f>C17-C7</f>
        <v>-18189</v>
      </c>
      <c r="D22" s="899">
        <f t="shared" ref="D22" si="32">D17-D7</f>
        <v>-8376</v>
      </c>
      <c r="E22" s="901">
        <f t="shared" ref="E22" si="33">E17-E7</f>
        <v>-9813</v>
      </c>
      <c r="F22" s="938">
        <f t="shared" ref="F22:H22" si="34">F17-F7</f>
        <v>45</v>
      </c>
      <c r="G22" s="939" t="s">
        <v>58</v>
      </c>
      <c r="H22" s="900">
        <f t="shared" si="34"/>
        <v>38</v>
      </c>
      <c r="I22" s="900">
        <f t="shared" ref="I22:J22" si="35">I17-I7</f>
        <v>7</v>
      </c>
      <c r="J22" s="900">
        <f t="shared" si="35"/>
        <v>-651</v>
      </c>
      <c r="K22" s="939" t="s">
        <v>58</v>
      </c>
      <c r="L22" s="900">
        <f t="shared" ref="L22:M22" si="36">L17-L7</f>
        <v>-22</v>
      </c>
      <c r="M22" s="900">
        <f t="shared" si="36"/>
        <v>-629</v>
      </c>
      <c r="N22" s="900">
        <f t="shared" ref="N22" si="37">N17-N7</f>
        <v>-17583</v>
      </c>
      <c r="O22" s="939" t="s">
        <v>58</v>
      </c>
      <c r="P22" s="900">
        <f t="shared" ref="P22" si="38">P17-P7</f>
        <v>-8392</v>
      </c>
      <c r="Q22" s="901">
        <f t="shared" ref="Q22" si="39">Q17-Q7</f>
        <v>-9191</v>
      </c>
      <c r="R22" s="39"/>
      <c r="S22" s="60"/>
      <c r="T22" s="60"/>
      <c r="U22" s="1500"/>
      <c r="V22" s="1500"/>
      <c r="W22" s="60"/>
      <c r="X22" s="60"/>
      <c r="Y22" s="510"/>
      <c r="Z22" s="60"/>
    </row>
    <row r="23" spans="1:49" ht="17.25" customHeight="1" thickBot="1">
      <c r="A23" s="1786"/>
      <c r="B23" s="914" t="s">
        <v>282</v>
      </c>
      <c r="C23" s="1001">
        <f>C17/C7-1</f>
        <v>-0.17769462979064288</v>
      </c>
      <c r="D23" s="915">
        <f t="shared" ref="D23" si="40">D17/D7-1</f>
        <v>-0.17209426557909224</v>
      </c>
      <c r="E23" s="990">
        <f t="shared" ref="E23" si="41">E17/E7-1</f>
        <v>-0.18277146582231329</v>
      </c>
      <c r="F23" s="989">
        <f t="shared" ref="F23:H23" si="42">F17/F7-1</f>
        <v>5.0618672665916797E-2</v>
      </c>
      <c r="G23" s="986" t="s">
        <v>58</v>
      </c>
      <c r="H23" s="916">
        <f t="shared" si="42"/>
        <v>0.10826210826210825</v>
      </c>
      <c r="I23" s="916">
        <f t="shared" ref="I23:J23" si="43">I17/I7-1</f>
        <v>1.3011152416356975E-2</v>
      </c>
      <c r="J23" s="916">
        <f t="shared" si="43"/>
        <v>-0.16514459665144599</v>
      </c>
      <c r="K23" s="986" t="s">
        <v>58</v>
      </c>
      <c r="L23" s="916">
        <f>L17/L7-1</f>
        <v>-1.6910069177555775E-2</v>
      </c>
      <c r="M23" s="916">
        <f t="shared" ref="M23" si="44">M17/M7-1</f>
        <v>-0.23816736084816359</v>
      </c>
      <c r="N23" s="916">
        <f t="shared" ref="N23" si="45">N17/N7-1</f>
        <v>-0.18028298984927715</v>
      </c>
      <c r="O23" s="986" t="s">
        <v>58</v>
      </c>
      <c r="P23" s="916">
        <f t="shared" ref="P23" si="46">P17/P7-1</f>
        <v>-0.17848103957974437</v>
      </c>
      <c r="Q23" s="990">
        <f t="shared" ref="Q23" si="47">Q17/Q7-1</f>
        <v>-0.18196036506899482</v>
      </c>
      <c r="R23" s="39"/>
      <c r="S23" s="60"/>
      <c r="T23" s="60"/>
      <c r="U23" s="1500"/>
      <c r="V23" s="1500"/>
      <c r="W23" s="60"/>
      <c r="X23" s="60"/>
      <c r="Y23" s="510"/>
      <c r="Z23" s="60"/>
    </row>
    <row r="24" spans="1:49" ht="17.25" customHeight="1">
      <c r="A24" s="1625" t="s">
        <v>524</v>
      </c>
    </row>
    <row r="25" spans="1:49" ht="17.25" customHeight="1">
      <c r="A25" s="1625" t="s">
        <v>523</v>
      </c>
    </row>
    <row r="26" spans="1:49" ht="17.25" customHeight="1">
      <c r="A26" s="1625" t="s">
        <v>679</v>
      </c>
    </row>
    <row r="27" spans="1:49" ht="17.25" customHeight="1"/>
  </sheetData>
  <mergeCells count="24">
    <mergeCell ref="A20:A21"/>
    <mergeCell ref="A22:A23"/>
    <mergeCell ref="N5:O5"/>
    <mergeCell ref="A3:B6"/>
    <mergeCell ref="A18:A19"/>
    <mergeCell ref="A17:B17"/>
    <mergeCell ref="F5:G5"/>
    <mergeCell ref="J5:K5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N4:Q4"/>
    <mergeCell ref="F3:Q3"/>
    <mergeCell ref="J4:M4"/>
    <mergeCell ref="C3:C5"/>
    <mergeCell ref="D3:E4"/>
    <mergeCell ref="F4:I4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J23 L18:Q23" unlockedFormula="1"/>
  </ignoredError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zoomScaleNormal="100" workbookViewId="0"/>
  </sheetViews>
  <sheetFormatPr defaultColWidth="9.140625" defaultRowHeight="15"/>
  <cols>
    <col min="1" max="1" width="18.5703125" style="314" customWidth="1"/>
    <col min="2" max="4" width="7.85546875" style="314" customWidth="1"/>
    <col min="5" max="12" width="7.140625" style="314" customWidth="1"/>
    <col min="13" max="13" width="7.85546875" style="314" customWidth="1"/>
    <col min="14" max="14" width="7.140625" style="314" customWidth="1"/>
    <col min="15" max="16" width="7.85546875" style="314" customWidth="1"/>
    <col min="17" max="22" width="6.7109375" style="314" customWidth="1"/>
    <col min="23" max="25" width="9.140625" style="314"/>
    <col min="26" max="37" width="7.5703125" style="314" customWidth="1"/>
    <col min="38" max="16384" width="9.140625" style="314"/>
  </cols>
  <sheetData>
    <row r="1" spans="1:37" s="11" customFormat="1" ht="17.25" customHeight="1">
      <c r="A1" s="1615" t="s">
        <v>822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790"/>
      <c r="O1" s="356"/>
      <c r="P1" s="356"/>
    </row>
    <row r="2" spans="1:37" s="310" customFormat="1" ht="17.25" customHeight="1" thickBot="1">
      <c r="A2" s="517" t="s">
        <v>283</v>
      </c>
    </row>
    <row r="3" spans="1:37" ht="17.25" customHeight="1">
      <c r="A3" s="1742" t="s">
        <v>280</v>
      </c>
      <c r="B3" s="1835" t="s">
        <v>374</v>
      </c>
      <c r="C3" s="1806" t="s">
        <v>576</v>
      </c>
      <c r="D3" s="1808"/>
      <c r="E3" s="1806" t="s">
        <v>575</v>
      </c>
      <c r="F3" s="1807"/>
      <c r="G3" s="1807"/>
      <c r="H3" s="1807"/>
      <c r="I3" s="1807"/>
      <c r="J3" s="1807"/>
      <c r="K3" s="1807"/>
      <c r="L3" s="1807"/>
      <c r="M3" s="1807"/>
      <c r="N3" s="1807"/>
      <c r="O3" s="1807"/>
      <c r="P3" s="1808"/>
    </row>
    <row r="4" spans="1:37" ht="17.25" customHeight="1">
      <c r="A4" s="1743"/>
      <c r="B4" s="1782"/>
      <c r="C4" s="1810"/>
      <c r="D4" s="1693"/>
      <c r="E4" s="1814" t="s">
        <v>577</v>
      </c>
      <c r="F4" s="1669"/>
      <c r="G4" s="1669"/>
      <c r="H4" s="1669"/>
      <c r="I4" s="1739" t="s">
        <v>371</v>
      </c>
      <c r="J4" s="1782"/>
      <c r="K4" s="1782"/>
      <c r="L4" s="1782"/>
      <c r="M4" s="1805" t="s">
        <v>574</v>
      </c>
      <c r="N4" s="1669"/>
      <c r="O4" s="1669"/>
      <c r="P4" s="1693"/>
    </row>
    <row r="5" spans="1:37" ht="17.25" customHeight="1">
      <c r="A5" s="1743"/>
      <c r="B5" s="1782"/>
      <c r="C5" s="997" t="s">
        <v>7</v>
      </c>
      <c r="D5" s="992" t="s">
        <v>218</v>
      </c>
      <c r="E5" s="1794" t="s">
        <v>4</v>
      </c>
      <c r="F5" s="1740"/>
      <c r="G5" s="1222" t="s">
        <v>7</v>
      </c>
      <c r="H5" s="1222" t="s">
        <v>218</v>
      </c>
      <c r="I5" s="1739" t="s">
        <v>4</v>
      </c>
      <c r="J5" s="1782"/>
      <c r="K5" s="1222" t="s">
        <v>7</v>
      </c>
      <c r="L5" s="1222" t="s">
        <v>218</v>
      </c>
      <c r="M5" s="1739" t="s">
        <v>4</v>
      </c>
      <c r="N5" s="1740"/>
      <c r="O5" s="1222" t="s">
        <v>7</v>
      </c>
      <c r="P5" s="1223" t="s">
        <v>218</v>
      </c>
    </row>
    <row r="6" spans="1:37" ht="17.25" customHeight="1" thickBot="1">
      <c r="A6" s="1744"/>
      <c r="B6" s="996" t="s">
        <v>224</v>
      </c>
      <c r="C6" s="953" t="s">
        <v>224</v>
      </c>
      <c r="D6" s="994" t="s">
        <v>224</v>
      </c>
      <c r="E6" s="953" t="s">
        <v>224</v>
      </c>
      <c r="F6" s="956" t="s">
        <v>226</v>
      </c>
      <c r="G6" s="958" t="s">
        <v>224</v>
      </c>
      <c r="H6" s="956" t="s">
        <v>224</v>
      </c>
      <c r="I6" s="956" t="s">
        <v>224</v>
      </c>
      <c r="J6" s="956" t="s">
        <v>226</v>
      </c>
      <c r="K6" s="958" t="s">
        <v>224</v>
      </c>
      <c r="L6" s="956" t="s">
        <v>224</v>
      </c>
      <c r="M6" s="956" t="s">
        <v>224</v>
      </c>
      <c r="N6" s="956" t="s">
        <v>226</v>
      </c>
      <c r="O6" s="956" t="s">
        <v>224</v>
      </c>
      <c r="P6" s="994" t="s">
        <v>224</v>
      </c>
    </row>
    <row r="7" spans="1:37" s="39" customFormat="1" ht="17.25" customHeight="1">
      <c r="A7" s="298" t="s">
        <v>21</v>
      </c>
      <c r="B7" s="430">
        <v>84172</v>
      </c>
      <c r="C7" s="365">
        <v>40295</v>
      </c>
      <c r="D7" s="440">
        <v>43877</v>
      </c>
      <c r="E7" s="1244">
        <v>934</v>
      </c>
      <c r="F7" s="1246">
        <v>1.1096326569405504E-2</v>
      </c>
      <c r="G7" s="1245">
        <v>389</v>
      </c>
      <c r="H7" s="1245">
        <v>545</v>
      </c>
      <c r="I7" s="1242">
        <v>3291</v>
      </c>
      <c r="J7" s="1246">
        <v>3.9098512569500546E-2</v>
      </c>
      <c r="K7" s="1242">
        <v>1279</v>
      </c>
      <c r="L7" s="1242">
        <v>2012</v>
      </c>
      <c r="M7" s="1242">
        <v>79947</v>
      </c>
      <c r="N7" s="1247">
        <v>0.9498051608610939</v>
      </c>
      <c r="O7" s="1242">
        <v>38627</v>
      </c>
      <c r="P7" s="1243">
        <v>41320</v>
      </c>
      <c r="Q7" s="1500"/>
      <c r="R7" s="510"/>
      <c r="S7" s="60"/>
    </row>
    <row r="8" spans="1:37" s="39" customFormat="1" ht="17.25" customHeight="1">
      <c r="A8" s="301" t="s">
        <v>22</v>
      </c>
      <c r="B8" s="350">
        <v>8325</v>
      </c>
      <c r="C8" s="275">
        <v>3948</v>
      </c>
      <c r="D8" s="332">
        <v>4377</v>
      </c>
      <c r="E8" s="1217">
        <v>33</v>
      </c>
      <c r="F8" s="1239">
        <v>3.9639639639639642E-3</v>
      </c>
      <c r="G8" s="1216">
        <v>14</v>
      </c>
      <c r="H8" s="1216">
        <v>19</v>
      </c>
      <c r="I8" s="1185">
        <v>140</v>
      </c>
      <c r="J8" s="1239">
        <v>1.6816816816816817E-2</v>
      </c>
      <c r="K8" s="1185">
        <v>43</v>
      </c>
      <c r="L8" s="1185">
        <v>97</v>
      </c>
      <c r="M8" s="1185">
        <v>8152</v>
      </c>
      <c r="N8" s="1241">
        <v>0.97921921921921917</v>
      </c>
      <c r="O8" s="1185">
        <v>3891</v>
      </c>
      <c r="P8" s="1218">
        <v>4261</v>
      </c>
      <c r="Q8" s="1500"/>
      <c r="R8" s="510"/>
      <c r="S8" s="60"/>
    </row>
    <row r="9" spans="1:37" s="39" customFormat="1" ht="17.25" customHeight="1">
      <c r="A9" s="301" t="s">
        <v>23</v>
      </c>
      <c r="B9" s="350">
        <v>10707</v>
      </c>
      <c r="C9" s="275">
        <v>5080</v>
      </c>
      <c r="D9" s="332">
        <v>5627</v>
      </c>
      <c r="E9" s="1217">
        <v>102</v>
      </c>
      <c r="F9" s="1239">
        <v>9.5264780050434289E-3</v>
      </c>
      <c r="G9" s="1216">
        <v>36</v>
      </c>
      <c r="H9" s="1216">
        <v>66</v>
      </c>
      <c r="I9" s="1185">
        <v>392</v>
      </c>
      <c r="J9" s="1239">
        <v>3.6611562529186514E-2</v>
      </c>
      <c r="K9" s="1185">
        <v>160</v>
      </c>
      <c r="L9" s="1185">
        <v>232</v>
      </c>
      <c r="M9" s="1185">
        <v>10213</v>
      </c>
      <c r="N9" s="1241">
        <v>0.95386195946577002</v>
      </c>
      <c r="O9" s="1185">
        <v>4884</v>
      </c>
      <c r="P9" s="1218">
        <v>5329</v>
      </c>
      <c r="Q9" s="1500"/>
      <c r="R9" s="510"/>
      <c r="S9" s="60"/>
    </row>
    <row r="10" spans="1:37" s="39" customFormat="1" ht="17.25" customHeight="1">
      <c r="A10" s="301" t="s">
        <v>24</v>
      </c>
      <c r="B10" s="350">
        <v>5279</v>
      </c>
      <c r="C10" s="275">
        <v>2561</v>
      </c>
      <c r="D10" s="332">
        <v>2718</v>
      </c>
      <c r="E10" s="1217">
        <v>68</v>
      </c>
      <c r="F10" s="1239">
        <v>1.2881227505209319E-2</v>
      </c>
      <c r="G10" s="1216">
        <v>22</v>
      </c>
      <c r="H10" s="1216">
        <v>46</v>
      </c>
      <c r="I10" s="1185">
        <v>226</v>
      </c>
      <c r="J10" s="1239">
        <v>4.2811138473195683E-2</v>
      </c>
      <c r="K10" s="1185">
        <v>79</v>
      </c>
      <c r="L10" s="1185">
        <v>147</v>
      </c>
      <c r="M10" s="1185">
        <v>4985</v>
      </c>
      <c r="N10" s="1241">
        <v>0.94430763402159501</v>
      </c>
      <c r="O10" s="1185">
        <v>2460</v>
      </c>
      <c r="P10" s="1218">
        <v>2525</v>
      </c>
      <c r="Q10" s="1500"/>
      <c r="R10" s="510"/>
      <c r="S10" s="60"/>
    </row>
    <row r="11" spans="1:37" s="39" customFormat="1" ht="17.25" customHeight="1">
      <c r="A11" s="301" t="s">
        <v>25</v>
      </c>
      <c r="B11" s="350">
        <v>4529</v>
      </c>
      <c r="C11" s="275">
        <v>2166</v>
      </c>
      <c r="D11" s="332">
        <v>2363</v>
      </c>
      <c r="E11" s="1217">
        <v>52</v>
      </c>
      <c r="F11" s="1239">
        <v>1.1481563258997572E-2</v>
      </c>
      <c r="G11" s="1216">
        <v>21</v>
      </c>
      <c r="H11" s="1216">
        <v>31</v>
      </c>
      <c r="I11" s="1185">
        <v>238</v>
      </c>
      <c r="J11" s="1239">
        <v>5.2550231839258117E-2</v>
      </c>
      <c r="K11" s="1185">
        <v>100</v>
      </c>
      <c r="L11" s="1185">
        <v>138</v>
      </c>
      <c r="M11" s="1185">
        <v>4239</v>
      </c>
      <c r="N11" s="1241">
        <v>0.93596820490174426</v>
      </c>
      <c r="O11" s="1185">
        <v>2045</v>
      </c>
      <c r="P11" s="1218">
        <v>2194</v>
      </c>
      <c r="Q11" s="1500"/>
      <c r="R11" s="510"/>
      <c r="S11" s="60"/>
    </row>
    <row r="12" spans="1:37" s="39" customFormat="1" ht="17.25" customHeight="1">
      <c r="A12" s="301" t="s">
        <v>26</v>
      </c>
      <c r="B12" s="350">
        <v>2361</v>
      </c>
      <c r="C12" s="275">
        <v>1082</v>
      </c>
      <c r="D12" s="332">
        <v>1279</v>
      </c>
      <c r="E12" s="1217">
        <v>28</v>
      </c>
      <c r="F12" s="1239">
        <v>1.1859381617958492E-2</v>
      </c>
      <c r="G12" s="1216">
        <v>11</v>
      </c>
      <c r="H12" s="1216">
        <v>17</v>
      </c>
      <c r="I12" s="1185">
        <v>159</v>
      </c>
      <c r="J12" s="1239">
        <v>6.734434561626429E-2</v>
      </c>
      <c r="K12" s="1185">
        <v>67</v>
      </c>
      <c r="L12" s="1185">
        <v>92</v>
      </c>
      <c r="M12" s="1185">
        <v>2174</v>
      </c>
      <c r="N12" s="1241">
        <v>0.92079627276577725</v>
      </c>
      <c r="O12" s="1185">
        <v>1004</v>
      </c>
      <c r="P12" s="1218">
        <v>1170</v>
      </c>
      <c r="Q12" s="1500"/>
      <c r="R12" s="510"/>
      <c r="S12" s="60"/>
    </row>
    <row r="13" spans="1:37" s="39" customFormat="1" ht="17.25" customHeight="1">
      <c r="A13" s="301" t="s">
        <v>27</v>
      </c>
      <c r="B13" s="350">
        <v>7489</v>
      </c>
      <c r="C13" s="275">
        <v>3640</v>
      </c>
      <c r="D13" s="332">
        <v>3849</v>
      </c>
      <c r="E13" s="1217">
        <v>244</v>
      </c>
      <c r="F13" s="1239">
        <v>3.2581118974495928E-2</v>
      </c>
      <c r="G13" s="1216">
        <v>121</v>
      </c>
      <c r="H13" s="1216">
        <v>123</v>
      </c>
      <c r="I13" s="1185">
        <v>585</v>
      </c>
      <c r="J13" s="1239">
        <v>7.8114568033115242E-2</v>
      </c>
      <c r="K13" s="1185">
        <v>251</v>
      </c>
      <c r="L13" s="1185">
        <v>334</v>
      </c>
      <c r="M13" s="1185">
        <v>6660</v>
      </c>
      <c r="N13" s="1241">
        <v>0.88930431299238888</v>
      </c>
      <c r="O13" s="1185">
        <v>3268</v>
      </c>
      <c r="P13" s="1218">
        <v>3392</v>
      </c>
      <c r="Q13" s="1500"/>
      <c r="R13" s="510"/>
      <c r="S13" s="60"/>
      <c r="T13" s="314"/>
      <c r="U13" s="314"/>
      <c r="V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</row>
    <row r="14" spans="1:37" s="39" customFormat="1" ht="17.25" customHeight="1">
      <c r="A14" s="301" t="s">
        <v>28</v>
      </c>
      <c r="B14" s="350">
        <v>3756</v>
      </c>
      <c r="C14" s="275">
        <v>1795</v>
      </c>
      <c r="D14" s="332">
        <v>1961</v>
      </c>
      <c r="E14" s="1217">
        <v>50</v>
      </c>
      <c r="F14" s="1239">
        <v>1.3312034078807242E-2</v>
      </c>
      <c r="G14" s="1216">
        <v>19</v>
      </c>
      <c r="H14" s="1216">
        <v>31</v>
      </c>
      <c r="I14" s="1185">
        <v>179</v>
      </c>
      <c r="J14" s="1239">
        <v>4.7657082002129925E-2</v>
      </c>
      <c r="K14" s="1185">
        <v>78</v>
      </c>
      <c r="L14" s="1185">
        <v>101</v>
      </c>
      <c r="M14" s="1185">
        <v>3527</v>
      </c>
      <c r="N14" s="1241">
        <v>0.93903088391906286</v>
      </c>
      <c r="O14" s="1185">
        <v>1698</v>
      </c>
      <c r="P14" s="1218">
        <v>1829</v>
      </c>
      <c r="Q14" s="1500"/>
      <c r="R14" s="510"/>
      <c r="S14" s="60"/>
      <c r="T14" s="314"/>
      <c r="U14" s="314"/>
      <c r="V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</row>
    <row r="15" spans="1:37" s="39" customFormat="1" ht="17.25" customHeight="1">
      <c r="A15" s="301" t="s">
        <v>29</v>
      </c>
      <c r="B15" s="350">
        <v>4607</v>
      </c>
      <c r="C15" s="275">
        <v>2228</v>
      </c>
      <c r="D15" s="332">
        <v>2379</v>
      </c>
      <c r="E15" s="1217">
        <v>45</v>
      </c>
      <c r="F15" s="1239">
        <v>9.7677447362708916E-3</v>
      </c>
      <c r="G15" s="1216">
        <v>21</v>
      </c>
      <c r="H15" s="1216">
        <v>24</v>
      </c>
      <c r="I15" s="1185">
        <v>177</v>
      </c>
      <c r="J15" s="1239">
        <v>3.8419795962665509E-2</v>
      </c>
      <c r="K15" s="1185">
        <v>58</v>
      </c>
      <c r="L15" s="1185">
        <v>119</v>
      </c>
      <c r="M15" s="1185">
        <v>4385</v>
      </c>
      <c r="N15" s="1241">
        <v>0.95181245930106362</v>
      </c>
      <c r="O15" s="1185">
        <v>2149</v>
      </c>
      <c r="P15" s="1218">
        <v>2236</v>
      </c>
      <c r="Q15" s="1500"/>
      <c r="R15" s="510"/>
      <c r="S15" s="60"/>
      <c r="T15" s="314"/>
      <c r="U15" s="314"/>
      <c r="V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</row>
    <row r="16" spans="1:37" s="39" customFormat="1" ht="17.25" customHeight="1">
      <c r="A16" s="301" t="s">
        <v>30</v>
      </c>
      <c r="B16" s="350">
        <v>4306</v>
      </c>
      <c r="C16" s="275">
        <v>2055</v>
      </c>
      <c r="D16" s="332">
        <v>2251</v>
      </c>
      <c r="E16" s="1217">
        <v>43</v>
      </c>
      <c r="F16" s="1239">
        <v>9.9860659544821172E-3</v>
      </c>
      <c r="G16" s="1216">
        <v>22</v>
      </c>
      <c r="H16" s="1216">
        <v>21</v>
      </c>
      <c r="I16" s="1185">
        <v>152</v>
      </c>
      <c r="J16" s="1239">
        <v>3.5299581978634462E-2</v>
      </c>
      <c r="K16" s="1185">
        <v>47</v>
      </c>
      <c r="L16" s="1185">
        <v>105</v>
      </c>
      <c r="M16" s="1185">
        <v>4111</v>
      </c>
      <c r="N16" s="1241">
        <v>0.95471435206688338</v>
      </c>
      <c r="O16" s="1185">
        <v>1986</v>
      </c>
      <c r="P16" s="1218">
        <v>2125</v>
      </c>
      <c r="Q16" s="1500"/>
      <c r="R16" s="510"/>
      <c r="S16" s="60"/>
      <c r="T16" s="314"/>
      <c r="U16" s="314"/>
      <c r="V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</row>
    <row r="17" spans="1:37" s="39" customFormat="1" ht="17.25" customHeight="1">
      <c r="A17" s="301" t="s">
        <v>31</v>
      </c>
      <c r="B17" s="350">
        <v>4088</v>
      </c>
      <c r="C17" s="275">
        <v>1995</v>
      </c>
      <c r="D17" s="332">
        <v>2093</v>
      </c>
      <c r="E17" s="1217">
        <v>6</v>
      </c>
      <c r="F17" s="1239">
        <v>1.4677103718199608E-3</v>
      </c>
      <c r="G17" s="1216">
        <v>1</v>
      </c>
      <c r="H17" s="1216">
        <v>5</v>
      </c>
      <c r="I17" s="1185">
        <v>113</v>
      </c>
      <c r="J17" s="1239">
        <v>2.7641878669275928E-2</v>
      </c>
      <c r="K17" s="1185">
        <v>38</v>
      </c>
      <c r="L17" s="1185">
        <v>75</v>
      </c>
      <c r="M17" s="1185">
        <v>3969</v>
      </c>
      <c r="N17" s="1241">
        <v>0.97089041095890416</v>
      </c>
      <c r="O17" s="1185">
        <v>1956</v>
      </c>
      <c r="P17" s="1218">
        <v>2013</v>
      </c>
      <c r="Q17" s="1500"/>
      <c r="R17" s="510"/>
      <c r="S17" s="60"/>
      <c r="T17" s="314"/>
      <c r="U17" s="314"/>
      <c r="V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</row>
    <row r="18" spans="1:37" s="358" customFormat="1" ht="17.25" customHeight="1">
      <c r="A18" s="301" t="s">
        <v>32</v>
      </c>
      <c r="B18" s="350">
        <v>8974</v>
      </c>
      <c r="C18" s="275">
        <v>4305</v>
      </c>
      <c r="D18" s="332">
        <v>4669</v>
      </c>
      <c r="E18" s="1217">
        <v>41</v>
      </c>
      <c r="F18" s="1239">
        <v>4.5687541787385781E-3</v>
      </c>
      <c r="G18" s="1216">
        <v>15</v>
      </c>
      <c r="H18" s="1216">
        <v>26</v>
      </c>
      <c r="I18" s="1185">
        <v>225</v>
      </c>
      <c r="J18" s="1239">
        <v>2.5072431468687317E-2</v>
      </c>
      <c r="K18" s="1185">
        <v>80</v>
      </c>
      <c r="L18" s="1185">
        <v>145</v>
      </c>
      <c r="M18" s="1185">
        <v>8708</v>
      </c>
      <c r="N18" s="1241">
        <v>0.97035881435257409</v>
      </c>
      <c r="O18" s="1185">
        <v>4210</v>
      </c>
      <c r="P18" s="1218">
        <v>4498</v>
      </c>
      <c r="Q18" s="1500"/>
      <c r="R18" s="510"/>
      <c r="S18" s="60"/>
      <c r="T18" s="314"/>
      <c r="U18" s="314"/>
      <c r="V18" s="314"/>
      <c r="W18" s="39"/>
      <c r="X18" s="39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</row>
    <row r="19" spans="1:37" ht="17.25" customHeight="1">
      <c r="A19" s="301" t="s">
        <v>33</v>
      </c>
      <c r="B19" s="350">
        <v>5036</v>
      </c>
      <c r="C19" s="275">
        <v>2458</v>
      </c>
      <c r="D19" s="332">
        <v>2578</v>
      </c>
      <c r="E19" s="1217">
        <v>54</v>
      </c>
      <c r="F19" s="1239">
        <v>1.0722795869737888E-2</v>
      </c>
      <c r="G19" s="1216">
        <v>18</v>
      </c>
      <c r="H19" s="1216">
        <v>36</v>
      </c>
      <c r="I19" s="1185">
        <v>174</v>
      </c>
      <c r="J19" s="1239">
        <v>3.4551231135822084E-2</v>
      </c>
      <c r="K19" s="1185">
        <v>63</v>
      </c>
      <c r="L19" s="1185">
        <v>111</v>
      </c>
      <c r="M19" s="1185">
        <v>4808</v>
      </c>
      <c r="N19" s="1241">
        <v>0.95472597299444006</v>
      </c>
      <c r="O19" s="1185">
        <v>2377</v>
      </c>
      <c r="P19" s="1218">
        <v>2431</v>
      </c>
      <c r="Q19" s="1500"/>
      <c r="R19" s="510"/>
      <c r="S19" s="60"/>
      <c r="W19" s="39"/>
      <c r="X19" s="39"/>
    </row>
    <row r="20" spans="1:37" ht="17.25" customHeight="1">
      <c r="A20" s="301" t="s">
        <v>34</v>
      </c>
      <c r="B20" s="350">
        <v>4865</v>
      </c>
      <c r="C20" s="275">
        <v>2276</v>
      </c>
      <c r="D20" s="332">
        <v>2589</v>
      </c>
      <c r="E20" s="1217">
        <v>38</v>
      </c>
      <c r="F20" s="1239">
        <v>7.8108941418293934E-3</v>
      </c>
      <c r="G20" s="1216">
        <v>13</v>
      </c>
      <c r="H20" s="1216">
        <v>25</v>
      </c>
      <c r="I20" s="1185">
        <v>115</v>
      </c>
      <c r="J20" s="1239">
        <v>2.3638232271325797E-2</v>
      </c>
      <c r="K20" s="1185">
        <v>39</v>
      </c>
      <c r="L20" s="1185">
        <v>76</v>
      </c>
      <c r="M20" s="1185">
        <v>4712</v>
      </c>
      <c r="N20" s="1241">
        <v>0.96855087358684477</v>
      </c>
      <c r="O20" s="1185">
        <v>2224</v>
      </c>
      <c r="P20" s="1218">
        <v>2488</v>
      </c>
      <c r="Q20" s="1500"/>
      <c r="R20" s="510"/>
      <c r="S20" s="60"/>
      <c r="W20" s="39"/>
      <c r="X20" s="39"/>
    </row>
    <row r="21" spans="1:37" ht="17.25" customHeight="1" thickBot="1">
      <c r="A21" s="299" t="s">
        <v>35</v>
      </c>
      <c r="B21" s="539">
        <v>9850</v>
      </c>
      <c r="C21" s="16">
        <v>4706</v>
      </c>
      <c r="D21" s="239">
        <v>5144</v>
      </c>
      <c r="E21" s="16">
        <v>130</v>
      </c>
      <c r="F21" s="806">
        <v>1.3197969543147208E-2</v>
      </c>
      <c r="G21" s="213">
        <v>55</v>
      </c>
      <c r="H21" s="213">
        <v>75</v>
      </c>
      <c r="I21" s="441">
        <v>416</v>
      </c>
      <c r="J21" s="806">
        <v>4.2233502538071066E-2</v>
      </c>
      <c r="K21" s="441">
        <v>176</v>
      </c>
      <c r="L21" s="441">
        <v>240</v>
      </c>
      <c r="M21" s="441">
        <v>9304</v>
      </c>
      <c r="N21" s="808">
        <v>0.94456852791878176</v>
      </c>
      <c r="O21" s="441">
        <v>4475</v>
      </c>
      <c r="P21" s="239">
        <v>4829</v>
      </c>
      <c r="Q21" s="1500"/>
      <c r="R21" s="510"/>
      <c r="S21" s="60"/>
      <c r="W21" s="39"/>
      <c r="X21" s="39"/>
    </row>
    <row r="22" spans="1:37" ht="17.25" customHeight="1">
      <c r="A22" s="1625" t="s">
        <v>524</v>
      </c>
    </row>
    <row r="23" spans="1:37" ht="17.25" customHeight="1">
      <c r="A23" s="1625" t="s">
        <v>525</v>
      </c>
      <c r="O23" s="286"/>
      <c r="P23" s="286"/>
    </row>
    <row r="24" spans="1:37" ht="17.25" customHeight="1">
      <c r="A24" s="1625" t="s">
        <v>679</v>
      </c>
    </row>
  </sheetData>
  <sortState ref="A34:P61">
    <sortCondition ref="A34:A61"/>
  </sortState>
  <mergeCells count="10">
    <mergeCell ref="I5:J5"/>
    <mergeCell ref="M5:N5"/>
    <mergeCell ref="A3:A6"/>
    <mergeCell ref="B3:B5"/>
    <mergeCell ref="C3:D4"/>
    <mergeCell ref="E3:P3"/>
    <mergeCell ref="E4:H4"/>
    <mergeCell ref="I4:L4"/>
    <mergeCell ref="M4:P4"/>
    <mergeCell ref="E5:F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zoomScaleNormal="100" workbookViewId="0"/>
  </sheetViews>
  <sheetFormatPr defaultColWidth="9.140625" defaultRowHeight="15"/>
  <cols>
    <col min="1" max="1" width="12.85546875" style="314" customWidth="1"/>
    <col min="2" max="2" width="5.85546875" style="314" customWidth="1"/>
    <col min="3" max="17" width="7.140625" style="314" customWidth="1"/>
    <col min="18" max="18" width="7.85546875" style="314" customWidth="1"/>
    <col min="19" max="16384" width="9.140625" style="314"/>
  </cols>
  <sheetData>
    <row r="1" spans="1:34" s="11" customFormat="1" ht="17.25" customHeight="1">
      <c r="A1" s="1615" t="s">
        <v>823</v>
      </c>
      <c r="B1" s="58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790"/>
    </row>
    <row r="2" spans="1:34" s="1088" customFormat="1" ht="17.25" customHeight="1" thickBot="1">
      <c r="A2" s="517" t="s">
        <v>283</v>
      </c>
      <c r="R2" s="1089"/>
    </row>
    <row r="3" spans="1:34" ht="17.25" customHeight="1">
      <c r="A3" s="1698" t="s">
        <v>288</v>
      </c>
      <c r="B3" s="1899"/>
      <c r="C3" s="1716" t="s">
        <v>76</v>
      </c>
      <c r="D3" s="1716" t="s">
        <v>576</v>
      </c>
      <c r="E3" s="1717"/>
      <c r="F3" s="1717"/>
      <c r="G3" s="1718"/>
      <c r="H3" s="1809" t="s">
        <v>598</v>
      </c>
      <c r="I3" s="1834"/>
      <c r="J3" s="1807"/>
      <c r="K3" s="1807"/>
      <c r="L3" s="1807"/>
      <c r="M3" s="1807"/>
      <c r="N3" s="1807"/>
      <c r="O3" s="1807"/>
      <c r="P3" s="1807"/>
      <c r="Q3" s="1808"/>
    </row>
    <row r="4" spans="1:34" ht="17.25" customHeight="1">
      <c r="A4" s="1700"/>
      <c r="B4" s="1949"/>
      <c r="C4" s="1955"/>
      <c r="D4" s="1719"/>
      <c r="E4" s="1720"/>
      <c r="F4" s="1720"/>
      <c r="G4" s="1721"/>
      <c r="H4" s="1851" t="s">
        <v>526</v>
      </c>
      <c r="I4" s="1740"/>
      <c r="J4" s="1669"/>
      <c r="K4" s="1669"/>
      <c r="L4" s="1669"/>
      <c r="M4" s="1805" t="s">
        <v>373</v>
      </c>
      <c r="N4" s="1669"/>
      <c r="O4" s="1669"/>
      <c r="P4" s="1669"/>
      <c r="Q4" s="1693"/>
    </row>
    <row r="5" spans="1:34" ht="17.25" customHeight="1">
      <c r="A5" s="1700"/>
      <c r="B5" s="1949"/>
      <c r="C5" s="1943"/>
      <c r="D5" s="1788" t="s">
        <v>7</v>
      </c>
      <c r="E5" s="1820"/>
      <c r="F5" s="1708" t="s">
        <v>218</v>
      </c>
      <c r="G5" s="1822"/>
      <c r="H5" s="1781" t="s">
        <v>4</v>
      </c>
      <c r="I5" s="1782"/>
      <c r="J5" s="1740"/>
      <c r="K5" s="991" t="s">
        <v>7</v>
      </c>
      <c r="L5" s="991" t="s">
        <v>218</v>
      </c>
      <c r="M5" s="1739" t="s">
        <v>4</v>
      </c>
      <c r="N5" s="1782"/>
      <c r="O5" s="1740"/>
      <c r="P5" s="991" t="s">
        <v>7</v>
      </c>
      <c r="Q5" s="992" t="s">
        <v>218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39" customFormat="1" ht="17.25" customHeight="1" thickBot="1">
      <c r="A6" s="1700"/>
      <c r="B6" s="1949"/>
      <c r="C6" s="1220" t="s">
        <v>224</v>
      </c>
      <c r="D6" s="953" t="s">
        <v>224</v>
      </c>
      <c r="E6" s="956" t="s">
        <v>225</v>
      </c>
      <c r="F6" s="956" t="s">
        <v>224</v>
      </c>
      <c r="G6" s="994" t="s">
        <v>225</v>
      </c>
      <c r="H6" s="958" t="s">
        <v>224</v>
      </c>
      <c r="I6" s="956" t="s">
        <v>226</v>
      </c>
      <c r="J6" s="956" t="s">
        <v>225</v>
      </c>
      <c r="K6" s="958" t="s">
        <v>224</v>
      </c>
      <c r="L6" s="956" t="s">
        <v>224</v>
      </c>
      <c r="M6" s="956" t="s">
        <v>224</v>
      </c>
      <c r="N6" s="956" t="s">
        <v>375</v>
      </c>
      <c r="O6" s="956" t="s">
        <v>225</v>
      </c>
      <c r="P6" s="956" t="s">
        <v>224</v>
      </c>
      <c r="Q6" s="994" t="s">
        <v>224</v>
      </c>
      <c r="R6" s="314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39" customFormat="1" ht="17.25" customHeight="1">
      <c r="A7" s="1714" t="s">
        <v>10</v>
      </c>
      <c r="B7" s="1885"/>
      <c r="C7" s="1327">
        <v>11180</v>
      </c>
      <c r="D7" s="1217">
        <v>6155</v>
      </c>
      <c r="E7" s="1248">
        <f t="shared" ref="E7:E16" si="0">D7/C7</f>
        <v>0.55053667262969586</v>
      </c>
      <c r="F7" s="1185">
        <f t="shared" ref="F7:F16" si="1">C7-D7</f>
        <v>5025</v>
      </c>
      <c r="G7" s="1249">
        <f t="shared" ref="G7:G16" si="2">F7/C7</f>
        <v>0.44946332737030409</v>
      </c>
      <c r="H7" s="263">
        <v>8956</v>
      </c>
      <c r="I7" s="810">
        <v>9.900399067001249E-2</v>
      </c>
      <c r="J7" s="809">
        <f t="shared" ref="J7:J16" si="3">H7/C7</f>
        <v>0.80107334525939178</v>
      </c>
      <c r="K7" s="551">
        <v>4805</v>
      </c>
      <c r="L7" s="551">
        <f>H7-K7</f>
        <v>4151</v>
      </c>
      <c r="M7" s="551">
        <v>2205</v>
      </c>
      <c r="N7" s="804">
        <v>2.5383924665576867E-2</v>
      </c>
      <c r="O7" s="812">
        <f t="shared" ref="O7:O16" si="4">M7/C7</f>
        <v>0.19722719141323791</v>
      </c>
      <c r="P7" s="552">
        <v>1318</v>
      </c>
      <c r="Q7" s="332">
        <f>M7-P7</f>
        <v>887</v>
      </c>
      <c r="R7" s="314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39" customFormat="1" ht="17.25" customHeight="1">
      <c r="A8" s="1704" t="s">
        <v>11</v>
      </c>
      <c r="B8" s="1819"/>
      <c r="C8" s="602">
        <v>10945</v>
      </c>
      <c r="D8" s="1217">
        <v>5900</v>
      </c>
      <c r="E8" s="1248">
        <f t="shared" si="0"/>
        <v>0.53905893101873004</v>
      </c>
      <c r="F8" s="1185">
        <f t="shared" si="1"/>
        <v>5045</v>
      </c>
      <c r="G8" s="1249">
        <f t="shared" si="2"/>
        <v>0.46094106898126996</v>
      </c>
      <c r="H8" s="263">
        <v>8810</v>
      </c>
      <c r="I8" s="810">
        <v>9.6791913865084594E-2</v>
      </c>
      <c r="J8" s="809">
        <f t="shared" si="3"/>
        <v>0.80493375970762904</v>
      </c>
      <c r="K8" s="551">
        <v>4654</v>
      </c>
      <c r="L8" s="551">
        <f t="shared" ref="L8:L16" si="5">H8-K8</f>
        <v>4156</v>
      </c>
      <c r="M8" s="551">
        <v>2105</v>
      </c>
      <c r="N8" s="804">
        <v>2.530869392711577E-2</v>
      </c>
      <c r="O8" s="812">
        <f t="shared" si="4"/>
        <v>0.19232526267702146</v>
      </c>
      <c r="P8" s="552">
        <v>1218</v>
      </c>
      <c r="Q8" s="332">
        <f t="shared" ref="Q8:Q16" si="6">M8-P8</f>
        <v>887</v>
      </c>
      <c r="R8" s="314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s="39" customFormat="1" ht="17.25" customHeight="1">
      <c r="A9" s="1704" t="s">
        <v>12</v>
      </c>
      <c r="B9" s="1819"/>
      <c r="C9" s="602">
        <v>9380</v>
      </c>
      <c r="D9" s="1217">
        <v>5053</v>
      </c>
      <c r="E9" s="1248">
        <f t="shared" si="0"/>
        <v>0.5386993603411514</v>
      </c>
      <c r="F9" s="1185">
        <f t="shared" si="1"/>
        <v>4327</v>
      </c>
      <c r="G9" s="1249">
        <f t="shared" si="2"/>
        <v>0.4613006396588486</v>
      </c>
      <c r="H9" s="263">
        <v>7373</v>
      </c>
      <c r="I9" s="810">
        <v>8.0941925568119438E-2</v>
      </c>
      <c r="J9" s="809">
        <f t="shared" si="3"/>
        <v>0.78603411513859278</v>
      </c>
      <c r="K9" s="551">
        <v>3853</v>
      </c>
      <c r="L9" s="551">
        <f t="shared" si="5"/>
        <v>3520</v>
      </c>
      <c r="M9" s="551">
        <v>1880</v>
      </c>
      <c r="N9" s="804">
        <v>2.290978662214694E-2</v>
      </c>
      <c r="O9" s="812">
        <f t="shared" si="4"/>
        <v>0.20042643923240938</v>
      </c>
      <c r="P9" s="552">
        <v>1132</v>
      </c>
      <c r="Q9" s="332">
        <f t="shared" si="6"/>
        <v>748</v>
      </c>
      <c r="R9" s="314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39" customFormat="1" ht="17.25" customHeight="1">
      <c r="A10" s="1704" t="s">
        <v>13</v>
      </c>
      <c r="B10" s="1819"/>
      <c r="C10" s="602">
        <v>9229</v>
      </c>
      <c r="D10" s="1217">
        <v>4850</v>
      </c>
      <c r="E10" s="1248">
        <f t="shared" si="0"/>
        <v>0.525517390833243</v>
      </c>
      <c r="F10" s="1185">
        <f t="shared" si="1"/>
        <v>4379</v>
      </c>
      <c r="G10" s="1249">
        <f t="shared" si="2"/>
        <v>0.47448260916675694</v>
      </c>
      <c r="H10" s="263">
        <v>7278</v>
      </c>
      <c r="I10" s="810">
        <v>8.0071291834444516E-2</v>
      </c>
      <c r="J10" s="809">
        <f t="shared" si="3"/>
        <v>0.78860114855347274</v>
      </c>
      <c r="K10" s="551">
        <v>3778</v>
      </c>
      <c r="L10" s="551">
        <f t="shared" si="5"/>
        <v>3500</v>
      </c>
      <c r="M10" s="551">
        <v>1813</v>
      </c>
      <c r="N10" s="804">
        <v>2.1956329550821697E-2</v>
      </c>
      <c r="O10" s="812">
        <f t="shared" si="4"/>
        <v>0.19644598548055045</v>
      </c>
      <c r="P10" s="552">
        <v>994</v>
      </c>
      <c r="Q10" s="332">
        <f t="shared" si="6"/>
        <v>819</v>
      </c>
      <c r="R10" s="314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39" customFormat="1" ht="17.25" customHeight="1">
      <c r="A11" s="1704" t="s">
        <v>14</v>
      </c>
      <c r="B11" s="1819"/>
      <c r="C11" s="602">
        <v>9677</v>
      </c>
      <c r="D11" s="1217">
        <v>5186</v>
      </c>
      <c r="E11" s="1248">
        <f t="shared" si="0"/>
        <v>0.5359098894285419</v>
      </c>
      <c r="F11" s="1185">
        <f t="shared" si="1"/>
        <v>4491</v>
      </c>
      <c r="G11" s="1249">
        <f t="shared" si="2"/>
        <v>0.4640901105714581</v>
      </c>
      <c r="H11" s="263">
        <v>7687</v>
      </c>
      <c r="I11" s="810">
        <v>8.3557980781773122E-2</v>
      </c>
      <c r="J11" s="809">
        <f t="shared" si="3"/>
        <v>0.79435775550273846</v>
      </c>
      <c r="K11" s="551">
        <v>4051</v>
      </c>
      <c r="L11" s="551">
        <f t="shared" si="5"/>
        <v>3636</v>
      </c>
      <c r="M11" s="551">
        <v>1874</v>
      </c>
      <c r="N11" s="804">
        <v>2.2770629047740555E-2</v>
      </c>
      <c r="O11" s="812">
        <f t="shared" si="4"/>
        <v>0.19365505838586339</v>
      </c>
      <c r="P11" s="552">
        <v>1079</v>
      </c>
      <c r="Q11" s="332">
        <f t="shared" si="6"/>
        <v>795</v>
      </c>
      <c r="R11" s="314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39" customFormat="1" ht="17.25" customHeight="1">
      <c r="A12" s="1704" t="s">
        <v>15</v>
      </c>
      <c r="B12" s="1819"/>
      <c r="C12" s="602">
        <v>9722</v>
      </c>
      <c r="D12" s="1217">
        <v>5186</v>
      </c>
      <c r="E12" s="1248">
        <f t="shared" si="0"/>
        <v>0.53342933552766925</v>
      </c>
      <c r="F12" s="1185">
        <f t="shared" si="1"/>
        <v>4536</v>
      </c>
      <c r="G12" s="1249">
        <f t="shared" si="2"/>
        <v>0.46657066447233081</v>
      </c>
      <c r="H12" s="263">
        <v>7619</v>
      </c>
      <c r="I12" s="810">
        <v>8.166743485577696E-2</v>
      </c>
      <c r="J12" s="809">
        <f t="shared" si="3"/>
        <v>0.78368648426249743</v>
      </c>
      <c r="K12" s="551">
        <v>3964</v>
      </c>
      <c r="L12" s="551">
        <f t="shared" si="5"/>
        <v>3655</v>
      </c>
      <c r="M12" s="551">
        <v>1981</v>
      </c>
      <c r="N12" s="804">
        <v>2.3999612323273928E-2</v>
      </c>
      <c r="O12" s="812">
        <f t="shared" si="4"/>
        <v>0.20376465747788522</v>
      </c>
      <c r="P12" s="552">
        <v>1150</v>
      </c>
      <c r="Q12" s="332">
        <f t="shared" si="6"/>
        <v>831</v>
      </c>
      <c r="R12" s="314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39" customFormat="1" ht="17.25" customHeight="1">
      <c r="A13" s="1704" t="s">
        <v>16</v>
      </c>
      <c r="B13" s="1819"/>
      <c r="C13" s="602">
        <v>10022</v>
      </c>
      <c r="D13" s="1217">
        <v>5570</v>
      </c>
      <c r="E13" s="1248">
        <f t="shared" si="0"/>
        <v>0.55577728996208342</v>
      </c>
      <c r="F13" s="1185">
        <f t="shared" si="1"/>
        <v>4452</v>
      </c>
      <c r="G13" s="1249">
        <f t="shared" si="2"/>
        <v>0.44422271003791658</v>
      </c>
      <c r="H13" s="263">
        <v>7853</v>
      </c>
      <c r="I13" s="810">
        <v>8.2749391471112002E-2</v>
      </c>
      <c r="J13" s="809">
        <f t="shared" si="3"/>
        <v>0.78357613250848135</v>
      </c>
      <c r="K13" s="551">
        <v>4268</v>
      </c>
      <c r="L13" s="551">
        <f t="shared" si="5"/>
        <v>3585</v>
      </c>
      <c r="M13" s="551">
        <v>2059</v>
      </c>
      <c r="N13" s="804">
        <v>2.4682922151094487E-2</v>
      </c>
      <c r="O13" s="812">
        <f t="shared" si="4"/>
        <v>0.20544801436838955</v>
      </c>
      <c r="P13" s="552">
        <v>1237</v>
      </c>
      <c r="Q13" s="332">
        <f t="shared" si="6"/>
        <v>822</v>
      </c>
      <c r="R13" s="314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39" customFormat="1" ht="17.25" customHeight="1">
      <c r="A14" s="1704" t="s">
        <v>17</v>
      </c>
      <c r="B14" s="1819"/>
      <c r="C14" s="602">
        <v>10395</v>
      </c>
      <c r="D14" s="1217">
        <v>5725</v>
      </c>
      <c r="E14" s="1248">
        <f t="shared" si="0"/>
        <v>0.55074555074555076</v>
      </c>
      <c r="F14" s="1185">
        <f t="shared" si="1"/>
        <v>4670</v>
      </c>
      <c r="G14" s="1249">
        <f t="shared" si="2"/>
        <v>0.44925444925444924</v>
      </c>
      <c r="H14" s="263">
        <v>8219</v>
      </c>
      <c r="I14" s="810">
        <v>8.2121838873734795E-2</v>
      </c>
      <c r="J14" s="809">
        <f t="shared" si="3"/>
        <v>0.79066859066859063</v>
      </c>
      <c r="K14" s="551">
        <v>4450</v>
      </c>
      <c r="L14" s="551">
        <f t="shared" si="5"/>
        <v>3769</v>
      </c>
      <c r="M14" s="551">
        <v>2068</v>
      </c>
      <c r="N14" s="804">
        <v>2.4296539975327498E-2</v>
      </c>
      <c r="O14" s="812">
        <f t="shared" si="4"/>
        <v>0.19894179894179895</v>
      </c>
      <c r="P14" s="552">
        <v>1214</v>
      </c>
      <c r="Q14" s="332">
        <f t="shared" si="6"/>
        <v>854</v>
      </c>
      <c r="R14" s="3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39" customFormat="1" ht="17.25" customHeight="1">
      <c r="A15" s="1704" t="s">
        <v>18</v>
      </c>
      <c r="B15" s="1819"/>
      <c r="C15" s="602">
        <v>10539</v>
      </c>
      <c r="D15" s="1217">
        <v>5806</v>
      </c>
      <c r="E15" s="1248">
        <f t="shared" si="0"/>
        <v>0.55090615807951415</v>
      </c>
      <c r="F15" s="1185">
        <f t="shared" si="1"/>
        <v>4733</v>
      </c>
      <c r="G15" s="1249">
        <f t="shared" si="2"/>
        <v>0.44909384192048579</v>
      </c>
      <c r="H15" s="143">
        <v>8289</v>
      </c>
      <c r="I15" s="810">
        <v>7.8670880669684806E-2</v>
      </c>
      <c r="J15" s="809">
        <f t="shared" si="3"/>
        <v>0.78650725875320238</v>
      </c>
      <c r="K15" s="551">
        <v>4506</v>
      </c>
      <c r="L15" s="551">
        <f t="shared" si="5"/>
        <v>3783</v>
      </c>
      <c r="M15" s="551">
        <v>2143</v>
      </c>
      <c r="N15" s="804">
        <v>2.4710006226506469E-2</v>
      </c>
      <c r="O15" s="812">
        <f t="shared" si="4"/>
        <v>0.20333997532972767</v>
      </c>
      <c r="P15" s="552">
        <v>1247</v>
      </c>
      <c r="Q15" s="332">
        <f t="shared" si="6"/>
        <v>896</v>
      </c>
      <c r="R15" s="314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39" customFormat="1" ht="17.25" customHeight="1">
      <c r="A16" s="1704" t="s">
        <v>217</v>
      </c>
      <c r="B16" s="1819"/>
      <c r="C16" s="602">
        <v>10580</v>
      </c>
      <c r="D16" s="1217">
        <v>5638</v>
      </c>
      <c r="E16" s="1248">
        <f t="shared" si="0"/>
        <v>0.53289224952741021</v>
      </c>
      <c r="F16" s="1185">
        <f t="shared" si="1"/>
        <v>4942</v>
      </c>
      <c r="G16" s="1249">
        <f t="shared" si="2"/>
        <v>0.46710775047258979</v>
      </c>
      <c r="H16" s="263">
        <v>8297</v>
      </c>
      <c r="I16" s="810">
        <v>7.5014013706308877E-2</v>
      </c>
      <c r="J16" s="809">
        <f t="shared" si="3"/>
        <v>0.78421550094517956</v>
      </c>
      <c r="K16" s="551">
        <v>4324</v>
      </c>
      <c r="L16" s="551">
        <f t="shared" si="5"/>
        <v>3973</v>
      </c>
      <c r="M16" s="551">
        <v>2182</v>
      </c>
      <c r="N16" s="804">
        <v>2.3814201209263745E-2</v>
      </c>
      <c r="O16" s="812">
        <f t="shared" si="4"/>
        <v>0.20623818525519849</v>
      </c>
      <c r="P16" s="552">
        <v>1262</v>
      </c>
      <c r="Q16" s="332">
        <f t="shared" si="6"/>
        <v>920</v>
      </c>
      <c r="R16" s="314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s="358" customFormat="1" ht="17.25" customHeight="1" thickBot="1">
      <c r="A17" s="1710" t="s">
        <v>278</v>
      </c>
      <c r="B17" s="1887"/>
      <c r="C17" s="1328">
        <v>10611</v>
      </c>
      <c r="D17" s="16">
        <v>5721</v>
      </c>
      <c r="E17" s="1248">
        <v>0.53915747808877579</v>
      </c>
      <c r="F17" s="1185">
        <v>4890</v>
      </c>
      <c r="G17" s="1249">
        <v>0.46084252191122421</v>
      </c>
      <c r="H17" s="273">
        <v>8322</v>
      </c>
      <c r="I17" s="810">
        <v>7.0867147516413889E-2</v>
      </c>
      <c r="J17" s="809">
        <v>0.78428046366977666</v>
      </c>
      <c r="K17" s="213">
        <v>4372</v>
      </c>
      <c r="L17" s="551">
        <v>3950</v>
      </c>
      <c r="M17" s="551">
        <v>2190</v>
      </c>
      <c r="N17" s="804">
        <v>2.2636828776680964E-2</v>
      </c>
      <c r="O17" s="812">
        <v>0.20638959570257281</v>
      </c>
      <c r="P17" s="552">
        <v>1287</v>
      </c>
      <c r="Q17" s="332">
        <v>903</v>
      </c>
      <c r="R17" s="314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17.25" customHeight="1">
      <c r="A18" s="1909" t="s">
        <v>964</v>
      </c>
      <c r="B18" s="1173" t="s">
        <v>281</v>
      </c>
      <c r="C18" s="1438">
        <f>C17-C16</f>
        <v>31</v>
      </c>
      <c r="D18" s="874">
        <f t="shared" ref="D18:M18" si="7">D17-D16</f>
        <v>83</v>
      </c>
      <c r="E18" s="931" t="s">
        <v>58</v>
      </c>
      <c r="F18" s="875">
        <f t="shared" si="7"/>
        <v>-52</v>
      </c>
      <c r="G18" s="932" t="s">
        <v>58</v>
      </c>
      <c r="H18" s="930">
        <f t="shared" si="7"/>
        <v>25</v>
      </c>
      <c r="I18" s="931" t="s">
        <v>58</v>
      </c>
      <c r="J18" s="931" t="s">
        <v>58</v>
      </c>
      <c r="K18" s="875">
        <f t="shared" si="7"/>
        <v>48</v>
      </c>
      <c r="L18" s="875">
        <f t="shared" si="7"/>
        <v>-23</v>
      </c>
      <c r="M18" s="875">
        <f t="shared" si="7"/>
        <v>8</v>
      </c>
      <c r="N18" s="931" t="s">
        <v>58</v>
      </c>
      <c r="O18" s="931" t="s">
        <v>58</v>
      </c>
      <c r="P18" s="875">
        <f t="shared" ref="P18:Q18" si="8">P17-P16</f>
        <v>25</v>
      </c>
      <c r="Q18" s="876">
        <f t="shared" si="8"/>
        <v>-17</v>
      </c>
    </row>
    <row r="19" spans="1:34" ht="17.25" customHeight="1">
      <c r="A19" s="1785"/>
      <c r="B19" s="1325" t="s">
        <v>282</v>
      </c>
      <c r="C19" s="1439">
        <f>C17/C16-1</f>
        <v>2.9300567107750641E-3</v>
      </c>
      <c r="D19" s="881">
        <f t="shared" ref="D19:M19" si="9">D17/D16-1</f>
        <v>1.4721532458318531E-2</v>
      </c>
      <c r="E19" s="943" t="s">
        <v>58</v>
      </c>
      <c r="F19" s="882">
        <f t="shared" si="9"/>
        <v>-1.0522055847834832E-2</v>
      </c>
      <c r="G19" s="944" t="s">
        <v>58</v>
      </c>
      <c r="H19" s="942">
        <f t="shared" si="9"/>
        <v>3.0131372785344723E-3</v>
      </c>
      <c r="I19" s="943" t="s">
        <v>58</v>
      </c>
      <c r="J19" s="943" t="s">
        <v>58</v>
      </c>
      <c r="K19" s="882">
        <f t="shared" si="9"/>
        <v>1.1100832562442209E-2</v>
      </c>
      <c r="L19" s="882">
        <f t="shared" si="9"/>
        <v>-5.7890762647873073E-3</v>
      </c>
      <c r="M19" s="882">
        <f t="shared" si="9"/>
        <v>3.6663611365719273E-3</v>
      </c>
      <c r="N19" s="943" t="s">
        <v>58</v>
      </c>
      <c r="O19" s="943" t="s">
        <v>58</v>
      </c>
      <c r="P19" s="882">
        <f t="shared" ref="P19:Q19" si="10">P17/P16-1</f>
        <v>1.9809825673534176E-2</v>
      </c>
      <c r="Q19" s="883">
        <f t="shared" si="10"/>
        <v>-1.8478260869565166E-2</v>
      </c>
    </row>
    <row r="20" spans="1:34" ht="17.25" customHeight="1">
      <c r="A20" s="1696" t="s">
        <v>965</v>
      </c>
      <c r="B20" s="968" t="s">
        <v>281</v>
      </c>
      <c r="C20" s="1440">
        <f>C17-C12</f>
        <v>889</v>
      </c>
      <c r="D20" s="899">
        <f t="shared" ref="D20:M20" si="11">D17-D12</f>
        <v>535</v>
      </c>
      <c r="E20" s="939" t="s">
        <v>58</v>
      </c>
      <c r="F20" s="900">
        <f t="shared" si="11"/>
        <v>354</v>
      </c>
      <c r="G20" s="940" t="s">
        <v>58</v>
      </c>
      <c r="H20" s="938">
        <f t="shared" si="11"/>
        <v>703</v>
      </c>
      <c r="I20" s="939" t="s">
        <v>58</v>
      </c>
      <c r="J20" s="939" t="s">
        <v>58</v>
      </c>
      <c r="K20" s="900">
        <f t="shared" si="11"/>
        <v>408</v>
      </c>
      <c r="L20" s="900">
        <f t="shared" si="11"/>
        <v>295</v>
      </c>
      <c r="M20" s="900">
        <f t="shared" si="11"/>
        <v>209</v>
      </c>
      <c r="N20" s="939" t="s">
        <v>58</v>
      </c>
      <c r="O20" s="939" t="s">
        <v>58</v>
      </c>
      <c r="P20" s="900">
        <f t="shared" ref="P20:Q20" si="12">P17-P12</f>
        <v>137</v>
      </c>
      <c r="Q20" s="901">
        <f t="shared" si="12"/>
        <v>72</v>
      </c>
    </row>
    <row r="21" spans="1:34" ht="17.25" customHeight="1">
      <c r="A21" s="1785"/>
      <c r="B21" s="1325" t="s">
        <v>282</v>
      </c>
      <c r="C21" s="1439">
        <f>C17/C12-1</f>
        <v>9.1442090104916662E-2</v>
      </c>
      <c r="D21" s="881">
        <f t="shared" ref="D21:M21" si="13">D17/D12-1</f>
        <v>0.10316236020053982</v>
      </c>
      <c r="E21" s="943" t="s">
        <v>58</v>
      </c>
      <c r="F21" s="882">
        <f t="shared" si="13"/>
        <v>7.8042328042328135E-2</v>
      </c>
      <c r="G21" s="944" t="s">
        <v>58</v>
      </c>
      <c r="H21" s="942">
        <f t="shared" si="13"/>
        <v>9.2269326683291686E-2</v>
      </c>
      <c r="I21" s="943" t="s">
        <v>58</v>
      </c>
      <c r="J21" s="943" t="s">
        <v>58</v>
      </c>
      <c r="K21" s="882">
        <f t="shared" si="13"/>
        <v>0.10292633703329979</v>
      </c>
      <c r="L21" s="882">
        <f t="shared" si="13"/>
        <v>8.0711354309165539E-2</v>
      </c>
      <c r="M21" s="882">
        <f t="shared" si="13"/>
        <v>0.10550227158001002</v>
      </c>
      <c r="N21" s="943" t="s">
        <v>58</v>
      </c>
      <c r="O21" s="943" t="s">
        <v>58</v>
      </c>
      <c r="P21" s="882">
        <f t="shared" ref="P21:Q21" si="14">P17/P12-1</f>
        <v>0.11913043478260876</v>
      </c>
      <c r="Q21" s="883">
        <f t="shared" si="14"/>
        <v>8.6642599277978238E-2</v>
      </c>
    </row>
    <row r="22" spans="1:34" ht="17.25" customHeight="1">
      <c r="A22" s="1696" t="s">
        <v>966</v>
      </c>
      <c r="B22" s="968" t="s">
        <v>281</v>
      </c>
      <c r="C22" s="1440">
        <f>C17-C7</f>
        <v>-569</v>
      </c>
      <c r="D22" s="899">
        <f t="shared" ref="D22:M22" si="15">D17-D7</f>
        <v>-434</v>
      </c>
      <c r="E22" s="939" t="s">
        <v>58</v>
      </c>
      <c r="F22" s="900">
        <f t="shared" si="15"/>
        <v>-135</v>
      </c>
      <c r="G22" s="940" t="s">
        <v>58</v>
      </c>
      <c r="H22" s="938">
        <f t="shared" si="15"/>
        <v>-634</v>
      </c>
      <c r="I22" s="939" t="s">
        <v>58</v>
      </c>
      <c r="J22" s="939" t="s">
        <v>58</v>
      </c>
      <c r="K22" s="900">
        <f t="shared" si="15"/>
        <v>-433</v>
      </c>
      <c r="L22" s="900">
        <f t="shared" si="15"/>
        <v>-201</v>
      </c>
      <c r="M22" s="900">
        <f t="shared" si="15"/>
        <v>-15</v>
      </c>
      <c r="N22" s="939" t="s">
        <v>58</v>
      </c>
      <c r="O22" s="939" t="s">
        <v>58</v>
      </c>
      <c r="P22" s="900">
        <f t="shared" ref="P22:Q22" si="16">P17-P7</f>
        <v>-31</v>
      </c>
      <c r="Q22" s="901">
        <f t="shared" si="16"/>
        <v>16</v>
      </c>
    </row>
    <row r="23" spans="1:34" ht="17.25" customHeight="1" thickBot="1">
      <c r="A23" s="1786"/>
      <c r="B23" s="1326" t="s">
        <v>282</v>
      </c>
      <c r="C23" s="1441">
        <f>C17/C7-1</f>
        <v>-5.0894454382826471E-2</v>
      </c>
      <c r="D23" s="915">
        <f t="shared" ref="D23:M23" si="17">D17/D7-1</f>
        <v>-7.051177904142969E-2</v>
      </c>
      <c r="E23" s="986" t="s">
        <v>58</v>
      </c>
      <c r="F23" s="916">
        <f t="shared" si="17"/>
        <v>-2.68656716417911E-2</v>
      </c>
      <c r="G23" s="987" t="s">
        <v>58</v>
      </c>
      <c r="H23" s="989">
        <f t="shared" si="17"/>
        <v>-7.0790531487271102E-2</v>
      </c>
      <c r="I23" s="986" t="s">
        <v>58</v>
      </c>
      <c r="J23" s="986" t="s">
        <v>58</v>
      </c>
      <c r="K23" s="916">
        <f t="shared" si="17"/>
        <v>-9.0114464099895986E-2</v>
      </c>
      <c r="L23" s="916">
        <f t="shared" si="17"/>
        <v>-4.8422066971814059E-2</v>
      </c>
      <c r="M23" s="916">
        <f t="shared" si="17"/>
        <v>-6.8027210884353817E-3</v>
      </c>
      <c r="N23" s="986" t="s">
        <v>58</v>
      </c>
      <c r="O23" s="986" t="s">
        <v>58</v>
      </c>
      <c r="P23" s="916">
        <f t="shared" ref="P23:Q23" si="18">P17/P7-1</f>
        <v>-2.3520485584218487E-2</v>
      </c>
      <c r="Q23" s="990">
        <f t="shared" si="18"/>
        <v>1.8038331454340417E-2</v>
      </c>
    </row>
    <row r="24" spans="1:34" ht="17.25" customHeight="1">
      <c r="A24" s="1321" t="s">
        <v>671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</row>
    <row r="25" spans="1:34" ht="17.25" customHeight="1">
      <c r="A25" s="1321" t="s">
        <v>475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</row>
    <row r="26" spans="1:34" ht="17.25" customHeight="1">
      <c r="A26" s="1321" t="s">
        <v>476</v>
      </c>
    </row>
    <row r="27" spans="1:34" ht="17.25" customHeight="1">
      <c r="A27" s="1625" t="s">
        <v>680</v>
      </c>
    </row>
    <row r="29" spans="1:34"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</row>
    <row r="30" spans="1:34"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</row>
    <row r="31" spans="1:34"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</row>
    <row r="32" spans="1:34"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</row>
    <row r="33" spans="3:17"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</row>
    <row r="34" spans="3:17">
      <c r="C34" s="455"/>
      <c r="D34" s="455"/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</row>
  </sheetData>
  <mergeCells count="24">
    <mergeCell ref="A7:B7"/>
    <mergeCell ref="A8:B8"/>
    <mergeCell ref="A22:A23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A19"/>
    <mergeCell ref="A20:A21"/>
    <mergeCell ref="A3:B6"/>
    <mergeCell ref="D3:G4"/>
    <mergeCell ref="D5:E5"/>
    <mergeCell ref="F5:G5"/>
    <mergeCell ref="M5:O5"/>
    <mergeCell ref="C3:C5"/>
    <mergeCell ref="H3:Q3"/>
    <mergeCell ref="H4:L4"/>
    <mergeCell ref="M4:Q4"/>
    <mergeCell ref="H5:J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D18:Q23 C18:C2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V30"/>
  <sheetViews>
    <sheetView zoomScaleNormal="100" workbookViewId="0"/>
  </sheetViews>
  <sheetFormatPr defaultRowHeight="15"/>
  <cols>
    <col min="1" max="1" width="18.28515625" customWidth="1"/>
    <col min="2" max="6" width="7.85546875" customWidth="1"/>
    <col min="7" max="8" width="7.85546875" style="173" customWidth="1"/>
    <col min="9" max="15" width="7.85546875" customWidth="1"/>
  </cols>
  <sheetData>
    <row r="1" spans="1:22" ht="17.25" customHeight="1">
      <c r="A1" s="355" t="s">
        <v>998</v>
      </c>
      <c r="B1" s="174"/>
      <c r="C1" s="174"/>
      <c r="D1" s="174"/>
      <c r="E1" s="174"/>
      <c r="F1" s="174"/>
      <c r="G1" s="252"/>
      <c r="H1" s="174"/>
      <c r="I1" s="174"/>
      <c r="J1" s="174"/>
      <c r="K1" s="174"/>
      <c r="L1" s="174"/>
      <c r="M1" s="174"/>
      <c r="Q1" s="1398"/>
    </row>
    <row r="2" spans="1:22" ht="17.25" customHeight="1" thickBot="1">
      <c r="A2" s="517" t="s">
        <v>283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22" ht="17.25" customHeight="1">
      <c r="A3" s="1664" t="s">
        <v>280</v>
      </c>
      <c r="B3" s="1735" t="s">
        <v>284</v>
      </c>
      <c r="C3" s="1664" t="s">
        <v>285</v>
      </c>
      <c r="D3" s="1685" t="s">
        <v>286</v>
      </c>
      <c r="E3" s="1683"/>
      <c r="F3" s="1683"/>
      <c r="G3" s="1683"/>
      <c r="H3" s="1683"/>
      <c r="I3" s="1683"/>
      <c r="J3" s="1686"/>
      <c r="K3" s="1685" t="s">
        <v>287</v>
      </c>
      <c r="L3" s="1683"/>
      <c r="M3" s="1684"/>
      <c r="N3" s="1728" t="s">
        <v>315</v>
      </c>
      <c r="O3" s="1661" t="s">
        <v>316</v>
      </c>
    </row>
    <row r="4" spans="1:22" ht="24" customHeight="1">
      <c r="A4" s="1665"/>
      <c r="B4" s="1736"/>
      <c r="C4" s="1665"/>
      <c r="D4" s="1690" t="s">
        <v>4</v>
      </c>
      <c r="E4" s="1668" t="s">
        <v>272</v>
      </c>
      <c r="F4" s="1669"/>
      <c r="G4" s="1739" t="s">
        <v>273</v>
      </c>
      <c r="H4" s="1740"/>
      <c r="I4" s="1668" t="s">
        <v>652</v>
      </c>
      <c r="J4" s="1693"/>
      <c r="K4" s="1690" t="s">
        <v>4</v>
      </c>
      <c r="L4" s="1680" t="s">
        <v>272</v>
      </c>
      <c r="M4" s="1731"/>
      <c r="N4" s="1729"/>
      <c r="O4" s="1662"/>
    </row>
    <row r="5" spans="1:22" ht="8.25" customHeight="1">
      <c r="A5" s="1666"/>
      <c r="B5" s="1737"/>
      <c r="C5" s="1666"/>
      <c r="D5" s="1691"/>
      <c r="E5" s="1727" t="s">
        <v>7</v>
      </c>
      <c r="F5" s="1726" t="s">
        <v>218</v>
      </c>
      <c r="G5" s="1741" t="s">
        <v>219</v>
      </c>
      <c r="H5" s="1726" t="s">
        <v>220</v>
      </c>
      <c r="I5" s="1670" t="s">
        <v>602</v>
      </c>
      <c r="J5" s="1674" t="s">
        <v>603</v>
      </c>
      <c r="K5" s="1691"/>
      <c r="L5" s="1732" t="s">
        <v>9</v>
      </c>
      <c r="M5" s="1733" t="s">
        <v>221</v>
      </c>
      <c r="N5" s="1729"/>
      <c r="O5" s="1662"/>
    </row>
    <row r="6" spans="1:22" ht="8.25" customHeight="1" thickBot="1">
      <c r="A6" s="1667"/>
      <c r="B6" s="1738"/>
      <c r="C6" s="1667"/>
      <c r="D6" s="1692"/>
      <c r="E6" s="1671"/>
      <c r="F6" s="1675"/>
      <c r="G6" s="1671"/>
      <c r="H6" s="1675"/>
      <c r="I6" s="1671"/>
      <c r="J6" s="1675"/>
      <c r="K6" s="1692"/>
      <c r="L6" s="1677"/>
      <c r="M6" s="1734"/>
      <c r="N6" s="1730"/>
      <c r="O6" s="1663"/>
    </row>
    <row r="7" spans="1:22" ht="17.25" customHeight="1">
      <c r="A7" s="298" t="s">
        <v>21</v>
      </c>
      <c r="B7" s="1483">
        <v>5304</v>
      </c>
      <c r="C7" s="1485">
        <v>16295</v>
      </c>
      <c r="D7" s="261">
        <v>364909</v>
      </c>
      <c r="E7" s="346">
        <v>175540</v>
      </c>
      <c r="F7" s="346">
        <v>189369</v>
      </c>
      <c r="G7" s="346">
        <v>352967</v>
      </c>
      <c r="H7" s="346">
        <v>11942</v>
      </c>
      <c r="I7" s="346">
        <v>353214</v>
      </c>
      <c r="J7" s="284">
        <v>11695</v>
      </c>
      <c r="K7" s="1108">
        <v>32372.6</v>
      </c>
      <c r="L7" s="346">
        <v>32171.5</v>
      </c>
      <c r="M7" s="1106">
        <v>201.09999999999854</v>
      </c>
      <c r="N7" s="1489">
        <v>22.393924516722922</v>
      </c>
      <c r="O7" s="1490">
        <v>11.272156082613074</v>
      </c>
      <c r="P7" s="314"/>
      <c r="Q7" s="1478"/>
      <c r="R7" s="1478"/>
      <c r="S7" s="1478"/>
      <c r="T7" s="1481"/>
    </row>
    <row r="8" spans="1:22" ht="17.25" customHeight="1">
      <c r="A8" s="301" t="s">
        <v>22</v>
      </c>
      <c r="B8" s="253">
        <v>427</v>
      </c>
      <c r="C8" s="439">
        <v>1879</v>
      </c>
      <c r="D8" s="236">
        <v>43260</v>
      </c>
      <c r="E8" s="322">
        <v>20897</v>
      </c>
      <c r="F8" s="322">
        <v>22363</v>
      </c>
      <c r="G8" s="322">
        <v>38559</v>
      </c>
      <c r="H8" s="322">
        <v>4701</v>
      </c>
      <c r="I8" s="322">
        <v>42054</v>
      </c>
      <c r="J8" s="321">
        <v>1206</v>
      </c>
      <c r="K8" s="1120">
        <v>3821.2</v>
      </c>
      <c r="L8" s="1112">
        <v>3770.5</v>
      </c>
      <c r="M8" s="1113">
        <v>50.699999999999818</v>
      </c>
      <c r="N8" s="1491">
        <v>23.02288451303885</v>
      </c>
      <c r="O8" s="1492">
        <v>11.321050978750131</v>
      </c>
      <c r="P8" s="314"/>
      <c r="Q8" s="1478"/>
      <c r="R8" s="1478"/>
      <c r="S8" s="1478"/>
      <c r="T8" s="1481"/>
      <c r="U8" s="1398"/>
      <c r="V8" s="1398"/>
    </row>
    <row r="9" spans="1:22" ht="17.25" customHeight="1">
      <c r="A9" s="301" t="s">
        <v>23</v>
      </c>
      <c r="B9" s="253">
        <v>797</v>
      </c>
      <c r="C9" s="439">
        <v>2306</v>
      </c>
      <c r="D9" s="236">
        <v>51347</v>
      </c>
      <c r="E9" s="322">
        <v>24701</v>
      </c>
      <c r="F9" s="322">
        <v>26646</v>
      </c>
      <c r="G9" s="322">
        <v>49531</v>
      </c>
      <c r="H9" s="322">
        <v>1816</v>
      </c>
      <c r="I9" s="322">
        <v>50331</v>
      </c>
      <c r="J9" s="320">
        <v>1016</v>
      </c>
      <c r="K9" s="1120">
        <v>4585.5</v>
      </c>
      <c r="L9" s="1112">
        <v>4564.1000000000004</v>
      </c>
      <c r="M9" s="1113">
        <v>21.399999999999636</v>
      </c>
      <c r="N9" s="1491">
        <v>22.266695576756288</v>
      </c>
      <c r="O9" s="1493">
        <v>11.197688365499946</v>
      </c>
      <c r="P9" s="314"/>
      <c r="Q9" s="1478"/>
      <c r="R9" s="1478"/>
      <c r="S9" s="1478"/>
      <c r="T9" s="1481"/>
      <c r="U9" s="1398"/>
      <c r="V9" s="1398"/>
    </row>
    <row r="10" spans="1:22" ht="17.25" customHeight="1">
      <c r="A10" s="301" t="s">
        <v>24</v>
      </c>
      <c r="B10" s="253">
        <v>324</v>
      </c>
      <c r="C10" s="439">
        <v>1020</v>
      </c>
      <c r="D10" s="236">
        <v>23017</v>
      </c>
      <c r="E10" s="322">
        <v>10945</v>
      </c>
      <c r="F10" s="322">
        <v>12072</v>
      </c>
      <c r="G10" s="322">
        <v>22532</v>
      </c>
      <c r="H10" s="322">
        <v>485</v>
      </c>
      <c r="I10" s="322">
        <v>22494</v>
      </c>
      <c r="J10" s="320">
        <v>523</v>
      </c>
      <c r="K10" s="1120">
        <v>2015.2</v>
      </c>
      <c r="L10" s="1112">
        <v>2005.2</v>
      </c>
      <c r="M10" s="1113">
        <v>10</v>
      </c>
      <c r="N10" s="1491">
        <v>22.565686274509805</v>
      </c>
      <c r="O10" s="1493">
        <v>11.421695117109964</v>
      </c>
      <c r="P10" s="314"/>
      <c r="Q10" s="1478"/>
      <c r="R10" s="1478"/>
      <c r="S10" s="1478"/>
      <c r="T10" s="1481"/>
      <c r="U10" s="1398"/>
      <c r="V10" s="1398"/>
    </row>
    <row r="11" spans="1:22" ht="17.25" customHeight="1">
      <c r="A11" s="301" t="s">
        <v>25</v>
      </c>
      <c r="B11" s="253">
        <v>279</v>
      </c>
      <c r="C11" s="439">
        <v>858</v>
      </c>
      <c r="D11" s="236">
        <v>18845</v>
      </c>
      <c r="E11" s="322">
        <v>9034</v>
      </c>
      <c r="F11" s="322">
        <v>9811</v>
      </c>
      <c r="G11" s="322">
        <v>18041</v>
      </c>
      <c r="H11" s="322">
        <v>804</v>
      </c>
      <c r="I11" s="322">
        <v>18271</v>
      </c>
      <c r="J11" s="320">
        <v>574</v>
      </c>
      <c r="K11" s="1120">
        <v>1705.6</v>
      </c>
      <c r="L11" s="1112">
        <v>1691.1</v>
      </c>
      <c r="M11" s="1113">
        <v>14.5</v>
      </c>
      <c r="N11" s="1491">
        <v>21.963869463869464</v>
      </c>
      <c r="O11" s="1493">
        <v>11.048897748592871</v>
      </c>
      <c r="P11" s="314"/>
      <c r="Q11" s="1478"/>
      <c r="R11" s="1478"/>
      <c r="S11" s="1478"/>
      <c r="T11" s="1481"/>
      <c r="U11" s="1398"/>
      <c r="V11" s="1398"/>
    </row>
    <row r="12" spans="1:22" ht="17.25" customHeight="1">
      <c r="A12" s="301" t="s">
        <v>26</v>
      </c>
      <c r="B12" s="253">
        <v>124</v>
      </c>
      <c r="C12" s="439">
        <v>385</v>
      </c>
      <c r="D12" s="236">
        <v>8766</v>
      </c>
      <c r="E12" s="322">
        <v>4243</v>
      </c>
      <c r="F12" s="322">
        <v>4523</v>
      </c>
      <c r="G12" s="322">
        <v>8277</v>
      </c>
      <c r="H12" s="322">
        <v>489</v>
      </c>
      <c r="I12" s="322">
        <v>8534</v>
      </c>
      <c r="J12" s="320">
        <v>232</v>
      </c>
      <c r="K12" s="1120">
        <v>775.8</v>
      </c>
      <c r="L12" s="1112">
        <v>772.3</v>
      </c>
      <c r="M12" s="1113">
        <v>3.5</v>
      </c>
      <c r="N12" s="1491">
        <v>22.76883116883117</v>
      </c>
      <c r="O12" s="1493">
        <v>11.299303944315547</v>
      </c>
      <c r="P12" s="314"/>
      <c r="Q12" s="1478"/>
      <c r="R12" s="1478"/>
      <c r="S12" s="1478"/>
      <c r="T12" s="1481"/>
      <c r="U12" s="1398"/>
      <c r="V12" s="1398"/>
    </row>
    <row r="13" spans="1:22" ht="17.25" customHeight="1">
      <c r="A13" s="301" t="s">
        <v>27</v>
      </c>
      <c r="B13" s="253">
        <v>360</v>
      </c>
      <c r="C13" s="439">
        <v>1148</v>
      </c>
      <c r="D13" s="236">
        <v>25071</v>
      </c>
      <c r="E13" s="322">
        <v>12170</v>
      </c>
      <c r="F13" s="322">
        <v>12901</v>
      </c>
      <c r="G13" s="322">
        <v>24438</v>
      </c>
      <c r="H13" s="322">
        <v>633</v>
      </c>
      <c r="I13" s="322">
        <v>24041</v>
      </c>
      <c r="J13" s="320">
        <v>1030</v>
      </c>
      <c r="K13" s="1120">
        <v>2317.1</v>
      </c>
      <c r="L13" s="1112">
        <v>2306</v>
      </c>
      <c r="M13" s="1113">
        <v>11.099999999999909</v>
      </c>
      <c r="N13" s="1491">
        <v>21.838850174216027</v>
      </c>
      <c r="O13" s="1493">
        <v>10.819990505373097</v>
      </c>
      <c r="P13" s="51"/>
      <c r="Q13" s="1478"/>
      <c r="R13" s="1478"/>
      <c r="S13" s="1478"/>
      <c r="T13" s="1481"/>
      <c r="U13" s="1398"/>
      <c r="V13" s="1398"/>
    </row>
    <row r="14" spans="1:22" ht="17.25" customHeight="1">
      <c r="A14" s="301" t="s">
        <v>28</v>
      </c>
      <c r="B14" s="253">
        <v>235</v>
      </c>
      <c r="C14" s="439">
        <v>697</v>
      </c>
      <c r="D14" s="236">
        <v>15228</v>
      </c>
      <c r="E14" s="322">
        <v>7214</v>
      </c>
      <c r="F14" s="322">
        <v>8014</v>
      </c>
      <c r="G14" s="322">
        <v>14749</v>
      </c>
      <c r="H14" s="322">
        <v>479</v>
      </c>
      <c r="I14" s="322">
        <v>14747</v>
      </c>
      <c r="J14" s="320">
        <v>481</v>
      </c>
      <c r="K14" s="1120">
        <v>1389.3</v>
      </c>
      <c r="L14" s="1112">
        <v>1383.1</v>
      </c>
      <c r="M14" s="1113">
        <v>6.2000000000000455</v>
      </c>
      <c r="N14" s="1491">
        <v>21.847919655667145</v>
      </c>
      <c r="O14" s="1493">
        <v>10.960915568991579</v>
      </c>
      <c r="P14" s="51"/>
      <c r="Q14" s="1478"/>
      <c r="R14" s="1478"/>
      <c r="S14" s="1478"/>
      <c r="T14" s="1481"/>
      <c r="U14" s="1398"/>
      <c r="V14" s="1398"/>
    </row>
    <row r="15" spans="1:22" ht="17.25" customHeight="1">
      <c r="A15" s="301" t="s">
        <v>29</v>
      </c>
      <c r="B15" s="253">
        <v>314</v>
      </c>
      <c r="C15" s="439">
        <v>859</v>
      </c>
      <c r="D15" s="236">
        <v>19137</v>
      </c>
      <c r="E15" s="322">
        <v>9218</v>
      </c>
      <c r="F15" s="322">
        <v>9919</v>
      </c>
      <c r="G15" s="322">
        <v>18795</v>
      </c>
      <c r="H15" s="322">
        <v>342</v>
      </c>
      <c r="I15" s="322">
        <v>18301</v>
      </c>
      <c r="J15" s="320">
        <v>836</v>
      </c>
      <c r="K15" s="1120">
        <v>1692.9</v>
      </c>
      <c r="L15" s="1112">
        <v>1682.9</v>
      </c>
      <c r="M15" s="1113">
        <v>10</v>
      </c>
      <c r="N15" s="1491">
        <v>22.278230500582072</v>
      </c>
      <c r="O15" s="1493">
        <v>11.304270777954988</v>
      </c>
      <c r="P15" s="51"/>
      <c r="Q15" s="1478"/>
      <c r="R15" s="1478"/>
      <c r="S15" s="1478"/>
      <c r="T15" s="1481"/>
      <c r="U15" s="1398"/>
      <c r="V15" s="1398"/>
    </row>
    <row r="16" spans="1:22" ht="17.25" customHeight="1">
      <c r="A16" s="301" t="s">
        <v>30</v>
      </c>
      <c r="B16" s="253">
        <v>319</v>
      </c>
      <c r="C16" s="439">
        <v>792</v>
      </c>
      <c r="D16" s="236">
        <v>18391</v>
      </c>
      <c r="E16" s="322">
        <v>8845</v>
      </c>
      <c r="F16" s="322">
        <v>9546</v>
      </c>
      <c r="G16" s="322">
        <v>18021</v>
      </c>
      <c r="H16" s="322">
        <v>370</v>
      </c>
      <c r="I16" s="322">
        <v>18048</v>
      </c>
      <c r="J16" s="320">
        <v>343</v>
      </c>
      <c r="K16" s="1120">
        <v>1603.5</v>
      </c>
      <c r="L16" s="1112">
        <v>1586.7</v>
      </c>
      <c r="M16" s="1113">
        <v>16.799999999999955</v>
      </c>
      <c r="N16" s="1491">
        <v>23.220959595959595</v>
      </c>
      <c r="O16" s="1493">
        <v>11.469285937012785</v>
      </c>
      <c r="P16" s="51"/>
      <c r="Q16" s="1478"/>
      <c r="R16" s="1478"/>
      <c r="S16" s="1478"/>
      <c r="T16" s="1481"/>
      <c r="U16" s="1398"/>
      <c r="V16" s="1398"/>
    </row>
    <row r="17" spans="1:22" ht="17.25" customHeight="1">
      <c r="A17" s="301" t="s">
        <v>31</v>
      </c>
      <c r="B17" s="253">
        <v>288</v>
      </c>
      <c r="C17" s="439">
        <v>815</v>
      </c>
      <c r="D17" s="236">
        <v>17965</v>
      </c>
      <c r="E17" s="322">
        <v>8705</v>
      </c>
      <c r="F17" s="322">
        <v>9260</v>
      </c>
      <c r="G17" s="322">
        <v>17743</v>
      </c>
      <c r="H17" s="322">
        <v>222</v>
      </c>
      <c r="I17" s="322">
        <v>17470</v>
      </c>
      <c r="J17" s="320">
        <v>495</v>
      </c>
      <c r="K17" s="1120">
        <v>1595.6</v>
      </c>
      <c r="L17" s="1112">
        <v>1590.6</v>
      </c>
      <c r="M17" s="1113">
        <v>5</v>
      </c>
      <c r="N17" s="1491">
        <v>22.042944785276074</v>
      </c>
      <c r="O17" s="1493">
        <v>11.259087490599148</v>
      </c>
      <c r="P17" s="51"/>
      <c r="Q17" s="1478"/>
      <c r="R17" s="1478"/>
      <c r="S17" s="1478"/>
      <c r="T17" s="1481"/>
      <c r="U17" s="1398"/>
      <c r="V17" s="1398"/>
    </row>
    <row r="18" spans="1:22" ht="17.25" customHeight="1">
      <c r="A18" s="301" t="s">
        <v>32</v>
      </c>
      <c r="B18" s="253">
        <v>671</v>
      </c>
      <c r="C18" s="439">
        <v>1856</v>
      </c>
      <c r="D18" s="236">
        <v>41796</v>
      </c>
      <c r="E18" s="322">
        <v>20126</v>
      </c>
      <c r="F18" s="322">
        <v>21670</v>
      </c>
      <c r="G18" s="322">
        <v>40857</v>
      </c>
      <c r="H18" s="322">
        <v>939</v>
      </c>
      <c r="I18" s="322">
        <v>40290</v>
      </c>
      <c r="J18" s="320">
        <v>1506</v>
      </c>
      <c r="K18" s="1120">
        <v>3651.6</v>
      </c>
      <c r="L18" s="1112">
        <v>3637.6</v>
      </c>
      <c r="M18" s="1113">
        <v>14</v>
      </c>
      <c r="N18" s="1491">
        <v>22.519396551724139</v>
      </c>
      <c r="O18" s="1493">
        <v>11.445941505093657</v>
      </c>
      <c r="P18" s="51"/>
      <c r="Q18" s="1478"/>
      <c r="R18" s="1478"/>
      <c r="S18" s="1478"/>
      <c r="T18" s="1481"/>
      <c r="U18" s="1398"/>
      <c r="V18" s="1398"/>
    </row>
    <row r="19" spans="1:22" ht="17.25" customHeight="1">
      <c r="A19" s="301" t="s">
        <v>33</v>
      </c>
      <c r="B19" s="253">
        <v>388</v>
      </c>
      <c r="C19" s="439">
        <v>1041</v>
      </c>
      <c r="D19" s="236">
        <v>22931</v>
      </c>
      <c r="E19" s="322">
        <v>10914</v>
      </c>
      <c r="F19" s="322">
        <v>12017</v>
      </c>
      <c r="G19" s="322">
        <v>22730</v>
      </c>
      <c r="H19" s="322">
        <v>201</v>
      </c>
      <c r="I19" s="322">
        <v>22189</v>
      </c>
      <c r="J19" s="320">
        <v>742</v>
      </c>
      <c r="K19" s="1120">
        <v>2015.9</v>
      </c>
      <c r="L19" s="1112">
        <v>2005</v>
      </c>
      <c r="M19" s="1113">
        <v>10.900000000000091</v>
      </c>
      <c r="N19" s="1491">
        <v>22.027857829010568</v>
      </c>
      <c r="O19" s="1493">
        <v>11.3750682077484</v>
      </c>
      <c r="P19" s="51"/>
      <c r="Q19" s="1478"/>
      <c r="R19" s="1478"/>
      <c r="S19" s="1478"/>
      <c r="T19" s="1481"/>
      <c r="U19" s="1398"/>
      <c r="V19" s="1398"/>
    </row>
    <row r="20" spans="1:22" ht="17.25" customHeight="1">
      <c r="A20" s="301" t="s">
        <v>34</v>
      </c>
      <c r="B20" s="253">
        <v>316</v>
      </c>
      <c r="C20" s="439">
        <v>870</v>
      </c>
      <c r="D20" s="236">
        <v>19999</v>
      </c>
      <c r="E20" s="322">
        <v>9650</v>
      </c>
      <c r="F20" s="322">
        <v>10349</v>
      </c>
      <c r="G20" s="322">
        <v>19853</v>
      </c>
      <c r="H20" s="322">
        <v>146</v>
      </c>
      <c r="I20" s="322">
        <v>19204</v>
      </c>
      <c r="J20" s="320">
        <v>795</v>
      </c>
      <c r="K20" s="1120">
        <v>1714.5</v>
      </c>
      <c r="L20" s="1112">
        <v>1705.5</v>
      </c>
      <c r="M20" s="1113">
        <v>9</v>
      </c>
      <c r="N20" s="1491">
        <v>22.98735632183908</v>
      </c>
      <c r="O20" s="1493">
        <v>11.664625255176436</v>
      </c>
      <c r="P20" s="51"/>
      <c r="Q20" s="1478"/>
      <c r="R20" s="1478"/>
      <c r="S20" s="1478"/>
      <c r="T20" s="1481"/>
      <c r="U20" s="1398"/>
      <c r="V20" s="1398"/>
    </row>
    <row r="21" spans="1:22" ht="17.25" customHeight="1" thickBot="1">
      <c r="A21" s="299" t="s">
        <v>35</v>
      </c>
      <c r="B21" s="1484">
        <v>462</v>
      </c>
      <c r="C21" s="1486">
        <v>1769</v>
      </c>
      <c r="D21" s="262">
        <v>39156</v>
      </c>
      <c r="E21" s="347">
        <v>18878</v>
      </c>
      <c r="F21" s="347">
        <v>20278</v>
      </c>
      <c r="G21" s="347">
        <v>38841</v>
      </c>
      <c r="H21" s="347">
        <v>315</v>
      </c>
      <c r="I21" s="347">
        <v>37240</v>
      </c>
      <c r="J21" s="348">
        <v>1916</v>
      </c>
      <c r="K21" s="1110">
        <v>3488.9</v>
      </c>
      <c r="L21" s="347">
        <v>3470.9</v>
      </c>
      <c r="M21" s="1107">
        <v>18</v>
      </c>
      <c r="N21" s="1494">
        <v>22.134539287733183</v>
      </c>
      <c r="O21" s="1495">
        <v>11.223021582733812</v>
      </c>
      <c r="P21" s="51"/>
      <c r="Q21" s="1478"/>
      <c r="R21" s="1478"/>
      <c r="S21" s="1478"/>
      <c r="T21" s="1481"/>
      <c r="U21" s="1398"/>
      <c r="V21" s="1398"/>
    </row>
    <row r="22" spans="1:22" ht="17.25" customHeight="1">
      <c r="A22" s="177" t="s">
        <v>19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O22" s="51"/>
      <c r="P22" s="51"/>
    </row>
    <row r="23" spans="1:22" ht="24.75" customHeight="1">
      <c r="A23" s="1657" t="s">
        <v>1026</v>
      </c>
      <c r="B23" s="1657"/>
      <c r="C23" s="1657"/>
      <c r="D23" s="1657"/>
      <c r="E23" s="1657"/>
      <c r="F23" s="1657"/>
      <c r="G23" s="1657"/>
      <c r="H23" s="1657"/>
      <c r="I23" s="1657"/>
      <c r="J23" s="1657"/>
      <c r="K23" s="1657"/>
      <c r="L23" s="1657"/>
      <c r="M23" s="1657"/>
      <c r="N23" s="1657"/>
      <c r="O23" s="1657"/>
      <c r="P23" s="51"/>
    </row>
    <row r="24" spans="1:22" ht="15.75" customHeight="1"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51"/>
    </row>
    <row r="25" spans="1:22">
      <c r="G25"/>
      <c r="H25"/>
    </row>
    <row r="26" spans="1:22">
      <c r="G26"/>
      <c r="H26"/>
    </row>
    <row r="27" spans="1:22">
      <c r="G27"/>
      <c r="H27"/>
    </row>
    <row r="28" spans="1:22">
      <c r="G28"/>
      <c r="H28"/>
    </row>
    <row r="29" spans="1:22">
      <c r="G29"/>
      <c r="H29"/>
    </row>
    <row r="30" spans="1:22">
      <c r="G30"/>
      <c r="H30"/>
    </row>
  </sheetData>
  <sortState ref="A27:C41">
    <sortCondition ref="C27:C41"/>
  </sortState>
  <mergeCells count="22">
    <mergeCell ref="I4:J4"/>
    <mergeCell ref="J5:J6"/>
    <mergeCell ref="I5:I6"/>
    <mergeCell ref="G4:H4"/>
    <mergeCell ref="G5:G6"/>
    <mergeCell ref="H5:H6"/>
    <mergeCell ref="F5:F6"/>
    <mergeCell ref="E5:E6"/>
    <mergeCell ref="A23:O23"/>
    <mergeCell ref="N3:N6"/>
    <mergeCell ref="O3:O6"/>
    <mergeCell ref="K4:K6"/>
    <mergeCell ref="L4:M4"/>
    <mergeCell ref="L5:L6"/>
    <mergeCell ref="K3:M3"/>
    <mergeCell ref="M5:M6"/>
    <mergeCell ref="A3:A6"/>
    <mergeCell ref="D3:J3"/>
    <mergeCell ref="D4:D6"/>
    <mergeCell ref="B3:B6"/>
    <mergeCell ref="C3:C6"/>
    <mergeCell ref="E4:F4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zoomScaleNormal="100" workbookViewId="0"/>
  </sheetViews>
  <sheetFormatPr defaultColWidth="9.140625" defaultRowHeight="15"/>
  <cols>
    <col min="1" max="1" width="18.42578125" style="314" customWidth="1"/>
    <col min="2" max="16" width="7.140625" style="314" customWidth="1"/>
    <col min="17" max="17" width="7.85546875" style="314" customWidth="1"/>
    <col min="18" max="16384" width="9.140625" style="314"/>
  </cols>
  <sheetData>
    <row r="1" spans="1:30" s="11" customFormat="1" ht="17.25" customHeight="1">
      <c r="A1" s="1615" t="s">
        <v>824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14"/>
      <c r="R1" s="790"/>
    </row>
    <row r="2" spans="1:30" s="310" customFormat="1" ht="17.25" customHeight="1" thickBot="1">
      <c r="A2" s="517" t="s">
        <v>283</v>
      </c>
      <c r="Q2" s="314"/>
    </row>
    <row r="3" spans="1:30" ht="17.25" customHeight="1">
      <c r="A3" s="1698" t="s">
        <v>280</v>
      </c>
      <c r="B3" s="1956" t="s">
        <v>76</v>
      </c>
      <c r="C3" s="1716" t="s">
        <v>576</v>
      </c>
      <c r="D3" s="1717"/>
      <c r="E3" s="1717"/>
      <c r="F3" s="1718"/>
      <c r="G3" s="1809" t="s">
        <v>598</v>
      </c>
      <c r="H3" s="1834"/>
      <c r="I3" s="1807"/>
      <c r="J3" s="1807"/>
      <c r="K3" s="1807"/>
      <c r="L3" s="1807"/>
      <c r="M3" s="1807"/>
      <c r="N3" s="1807"/>
      <c r="O3" s="1807"/>
      <c r="P3" s="1808"/>
    </row>
    <row r="4" spans="1:30" ht="17.25" customHeight="1">
      <c r="A4" s="1700"/>
      <c r="B4" s="1957"/>
      <c r="C4" s="1719"/>
      <c r="D4" s="1720"/>
      <c r="E4" s="1720"/>
      <c r="F4" s="1721"/>
      <c r="G4" s="1851" t="s">
        <v>526</v>
      </c>
      <c r="H4" s="1740"/>
      <c r="I4" s="1669"/>
      <c r="J4" s="1669"/>
      <c r="K4" s="1669"/>
      <c r="L4" s="1805" t="s">
        <v>373</v>
      </c>
      <c r="M4" s="1669"/>
      <c r="N4" s="1669"/>
      <c r="O4" s="1669"/>
      <c r="P4" s="1693"/>
    </row>
    <row r="5" spans="1:30" ht="17.25" customHeight="1">
      <c r="A5" s="1700"/>
      <c r="B5" s="1957"/>
      <c r="C5" s="1788" t="s">
        <v>7</v>
      </c>
      <c r="D5" s="1820"/>
      <c r="E5" s="1708" t="s">
        <v>218</v>
      </c>
      <c r="F5" s="1822"/>
      <c r="G5" s="1781" t="s">
        <v>4</v>
      </c>
      <c r="H5" s="1782"/>
      <c r="I5" s="1740"/>
      <c r="J5" s="1222" t="s">
        <v>7</v>
      </c>
      <c r="K5" s="1222" t="s">
        <v>218</v>
      </c>
      <c r="L5" s="1739" t="s">
        <v>4</v>
      </c>
      <c r="M5" s="1782"/>
      <c r="N5" s="1740"/>
      <c r="O5" s="1222" t="s">
        <v>7</v>
      </c>
      <c r="P5" s="1223" t="s">
        <v>218</v>
      </c>
    </row>
    <row r="6" spans="1:30" s="39" customFormat="1" ht="17.25" customHeight="1" thickBot="1">
      <c r="A6" s="1702"/>
      <c r="B6" s="965" t="s">
        <v>224</v>
      </c>
      <c r="C6" s="953" t="s">
        <v>224</v>
      </c>
      <c r="D6" s="956" t="s">
        <v>225</v>
      </c>
      <c r="E6" s="956" t="s">
        <v>224</v>
      </c>
      <c r="F6" s="994" t="s">
        <v>225</v>
      </c>
      <c r="G6" s="958" t="s">
        <v>224</v>
      </c>
      <c r="H6" s="956" t="s">
        <v>226</v>
      </c>
      <c r="I6" s="956" t="s">
        <v>225</v>
      </c>
      <c r="J6" s="958" t="s">
        <v>224</v>
      </c>
      <c r="K6" s="956" t="s">
        <v>224</v>
      </c>
      <c r="L6" s="956" t="s">
        <v>224</v>
      </c>
      <c r="M6" s="956" t="s">
        <v>375</v>
      </c>
      <c r="N6" s="956" t="s">
        <v>225</v>
      </c>
      <c r="O6" s="956" t="s">
        <v>224</v>
      </c>
      <c r="P6" s="994" t="s">
        <v>224</v>
      </c>
      <c r="Q6" s="314"/>
    </row>
    <row r="7" spans="1:30" s="39" customFormat="1" ht="17.25" customHeight="1">
      <c r="A7" s="12" t="s">
        <v>21</v>
      </c>
      <c r="B7" s="614">
        <v>10611</v>
      </c>
      <c r="C7" s="1244">
        <v>5721</v>
      </c>
      <c r="D7" s="1250">
        <v>0.53915747808877579</v>
      </c>
      <c r="E7" s="1242">
        <v>4890</v>
      </c>
      <c r="F7" s="1251">
        <v>0.46084252191122421</v>
      </c>
      <c r="G7" s="615">
        <v>8322</v>
      </c>
      <c r="H7" s="815">
        <v>7.0867147516413889E-2</v>
      </c>
      <c r="I7" s="1250">
        <v>0.78428046366977666</v>
      </c>
      <c r="J7" s="1245">
        <v>4372</v>
      </c>
      <c r="K7" s="1245">
        <v>3950</v>
      </c>
      <c r="L7" s="1245">
        <v>2190</v>
      </c>
      <c r="M7" s="1252">
        <v>2.2636828776680964E-2</v>
      </c>
      <c r="N7" s="1253">
        <v>0.20638959570257281</v>
      </c>
      <c r="O7" s="1242">
        <v>1287</v>
      </c>
      <c r="P7" s="1243">
        <v>903</v>
      </c>
      <c r="Q7" s="314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s="39" customFormat="1" ht="17.25" customHeight="1">
      <c r="A8" s="242" t="s">
        <v>22</v>
      </c>
      <c r="B8" s="79">
        <v>1968</v>
      </c>
      <c r="C8" s="1217">
        <v>1036</v>
      </c>
      <c r="D8" s="1248">
        <v>0.52642276422764223</v>
      </c>
      <c r="E8" s="1185">
        <v>932</v>
      </c>
      <c r="F8" s="1249">
        <v>0.47357723577235772</v>
      </c>
      <c r="G8" s="263">
        <v>1426</v>
      </c>
      <c r="H8" s="810">
        <v>0.10618810037977511</v>
      </c>
      <c r="I8" s="1248">
        <v>0.72459349593495936</v>
      </c>
      <c r="J8" s="1216">
        <v>718</v>
      </c>
      <c r="K8" s="1216">
        <v>708</v>
      </c>
      <c r="L8" s="1216">
        <v>523</v>
      </c>
      <c r="M8" s="1224">
        <v>5.1633922401026752E-2</v>
      </c>
      <c r="N8" s="1254">
        <v>0.2657520325203252</v>
      </c>
      <c r="O8" s="1185">
        <v>303</v>
      </c>
      <c r="P8" s="1218">
        <v>220</v>
      </c>
      <c r="Q8" s="314"/>
      <c r="R8"/>
      <c r="S8"/>
      <c r="T8"/>
      <c r="U8"/>
      <c r="V8"/>
      <c r="W8"/>
      <c r="X8"/>
      <c r="Y8"/>
      <c r="Z8"/>
      <c r="AA8"/>
      <c r="AB8"/>
      <c r="AC8"/>
      <c r="AD8"/>
    </row>
    <row r="9" spans="1:30" s="39" customFormat="1" ht="17.25" customHeight="1">
      <c r="A9" s="242" t="s">
        <v>23</v>
      </c>
      <c r="B9" s="79">
        <v>1233</v>
      </c>
      <c r="C9" s="1217">
        <v>635</v>
      </c>
      <c r="D9" s="1248">
        <v>0.51500405515004055</v>
      </c>
      <c r="E9" s="1185">
        <v>598</v>
      </c>
      <c r="F9" s="1249">
        <v>0.48499594484995945</v>
      </c>
      <c r="G9" s="263">
        <v>1089</v>
      </c>
      <c r="H9" s="810">
        <v>6.718489727928928E-2</v>
      </c>
      <c r="I9" s="1248">
        <v>0.88321167883211682</v>
      </c>
      <c r="J9" s="1216">
        <v>552</v>
      </c>
      <c r="K9" s="1216">
        <v>537</v>
      </c>
      <c r="L9" s="1216">
        <v>131</v>
      </c>
      <c r="M9" s="1224">
        <v>1.0387756720323526E-2</v>
      </c>
      <c r="N9" s="1254">
        <v>0.10624493106244931</v>
      </c>
      <c r="O9" s="1185">
        <v>74</v>
      </c>
      <c r="P9" s="1218">
        <v>57</v>
      </c>
      <c r="Q9" s="314"/>
      <c r="R9"/>
      <c r="S9"/>
      <c r="T9"/>
      <c r="U9"/>
      <c r="V9"/>
      <c r="W9"/>
      <c r="X9"/>
      <c r="Y9"/>
      <c r="Z9"/>
      <c r="AA9"/>
      <c r="AB9"/>
      <c r="AC9"/>
      <c r="AD9"/>
    </row>
    <row r="10" spans="1:30" s="39" customFormat="1" ht="17.25" customHeight="1">
      <c r="A10" s="242" t="s">
        <v>24</v>
      </c>
      <c r="B10" s="79">
        <v>669</v>
      </c>
      <c r="C10" s="1217">
        <v>400</v>
      </c>
      <c r="D10" s="1248">
        <v>0.59790732436472349</v>
      </c>
      <c r="E10" s="1185">
        <v>269</v>
      </c>
      <c r="F10" s="1249">
        <v>0.40209267563527651</v>
      </c>
      <c r="G10" s="263">
        <v>492</v>
      </c>
      <c r="H10" s="810">
        <v>6.9945976684674435E-2</v>
      </c>
      <c r="I10" s="1248">
        <v>0.73542600896860988</v>
      </c>
      <c r="J10" s="1216">
        <v>278</v>
      </c>
      <c r="K10" s="1216">
        <v>214</v>
      </c>
      <c r="L10" s="1216">
        <v>171</v>
      </c>
      <c r="M10" s="1224">
        <v>2.8419478145255112E-2</v>
      </c>
      <c r="N10" s="1254">
        <v>0.2556053811659193</v>
      </c>
      <c r="O10" s="1185">
        <v>118</v>
      </c>
      <c r="P10" s="1218">
        <v>53</v>
      </c>
      <c r="Q10" s="314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s="39" customFormat="1" ht="17.25" customHeight="1">
      <c r="A11" s="242" t="s">
        <v>25</v>
      </c>
      <c r="B11" s="79">
        <v>658</v>
      </c>
      <c r="C11" s="1217">
        <v>354</v>
      </c>
      <c r="D11" s="1248">
        <v>0.53799392097264442</v>
      </c>
      <c r="E11" s="1185">
        <v>304</v>
      </c>
      <c r="F11" s="1249">
        <v>0.46200607902735563</v>
      </c>
      <c r="G11" s="263">
        <v>483</v>
      </c>
      <c r="H11" s="810">
        <v>7.4364896073903008E-2</v>
      </c>
      <c r="I11" s="1248">
        <v>0.73404255319148937</v>
      </c>
      <c r="J11" s="1216">
        <v>245</v>
      </c>
      <c r="K11" s="1216">
        <v>238</v>
      </c>
      <c r="L11" s="1216">
        <v>170</v>
      </c>
      <c r="M11" s="1224">
        <v>3.1481481481481478E-2</v>
      </c>
      <c r="N11" s="1254">
        <v>0.25835866261398177</v>
      </c>
      <c r="O11" s="1185">
        <v>106</v>
      </c>
      <c r="P11" s="1218">
        <v>64</v>
      </c>
      <c r="Q11" s="314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0" s="39" customFormat="1" ht="17.25" customHeight="1">
      <c r="A12" s="242" t="s">
        <v>26</v>
      </c>
      <c r="B12" s="79">
        <v>321</v>
      </c>
      <c r="C12" s="1217">
        <v>161</v>
      </c>
      <c r="D12" s="1248">
        <v>0.50155763239875384</v>
      </c>
      <c r="E12" s="1185">
        <v>160</v>
      </c>
      <c r="F12" s="1249">
        <v>0.49844236760124611</v>
      </c>
      <c r="G12" s="263">
        <v>286</v>
      </c>
      <c r="H12" s="810">
        <v>8.8544891640866874E-2</v>
      </c>
      <c r="I12" s="1248">
        <v>0.8909657320872274</v>
      </c>
      <c r="J12" s="1216">
        <v>144</v>
      </c>
      <c r="K12" s="1216">
        <v>142</v>
      </c>
      <c r="L12" s="1216">
        <v>30</v>
      </c>
      <c r="M12" s="1224">
        <v>1.1303692539562924E-2</v>
      </c>
      <c r="N12" s="1254">
        <v>9.3457943925233641E-2</v>
      </c>
      <c r="O12" s="1185">
        <v>15</v>
      </c>
      <c r="P12" s="1218">
        <v>15</v>
      </c>
      <c r="Q12" s="314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30" s="39" customFormat="1" ht="17.25" customHeight="1">
      <c r="A13" s="242" t="s">
        <v>27</v>
      </c>
      <c r="B13" s="79">
        <v>584</v>
      </c>
      <c r="C13" s="1217">
        <v>316</v>
      </c>
      <c r="D13" s="1248">
        <v>0.54109589041095896</v>
      </c>
      <c r="E13" s="1185">
        <v>268</v>
      </c>
      <c r="F13" s="1249">
        <v>0.4589041095890411</v>
      </c>
      <c r="G13" s="263">
        <v>541</v>
      </c>
      <c r="H13" s="810">
        <v>5.6401167639699747E-2</v>
      </c>
      <c r="I13" s="1248">
        <v>0.92636986301369861</v>
      </c>
      <c r="J13" s="1216">
        <v>291</v>
      </c>
      <c r="K13" s="1216">
        <v>250</v>
      </c>
      <c r="L13" s="1216">
        <v>33</v>
      </c>
      <c r="M13" s="1224">
        <v>4.0416411512553584E-3</v>
      </c>
      <c r="N13" s="1254">
        <v>5.650684931506849E-2</v>
      </c>
      <c r="O13" s="1185">
        <v>20</v>
      </c>
      <c r="P13" s="1218">
        <v>13</v>
      </c>
      <c r="Q13" s="314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39" customFormat="1" ht="17.25" customHeight="1">
      <c r="A14" s="242" t="s">
        <v>28</v>
      </c>
      <c r="B14" s="79">
        <v>289</v>
      </c>
      <c r="C14" s="1217">
        <v>159</v>
      </c>
      <c r="D14" s="1248">
        <v>0.55017301038062283</v>
      </c>
      <c r="E14" s="1185">
        <v>130</v>
      </c>
      <c r="F14" s="1249">
        <v>0.44982698961937717</v>
      </c>
      <c r="G14" s="263">
        <v>261</v>
      </c>
      <c r="H14" s="810">
        <v>5.1266941661756042E-2</v>
      </c>
      <c r="I14" s="1248">
        <v>0.90311418685121103</v>
      </c>
      <c r="J14" s="1216">
        <v>148</v>
      </c>
      <c r="K14" s="1216">
        <v>113</v>
      </c>
      <c r="L14" s="1216">
        <v>27</v>
      </c>
      <c r="M14" s="1224">
        <v>6.6568047337278108E-3</v>
      </c>
      <c r="N14" s="1254">
        <v>9.3425605536332182E-2</v>
      </c>
      <c r="O14" s="1185">
        <v>10</v>
      </c>
      <c r="P14" s="1218">
        <v>17</v>
      </c>
      <c r="Q14" s="3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s="39" customFormat="1" ht="17.25" customHeight="1">
      <c r="A15" s="242" t="s">
        <v>29</v>
      </c>
      <c r="B15" s="79">
        <v>504</v>
      </c>
      <c r="C15" s="1217">
        <v>262</v>
      </c>
      <c r="D15" s="1248">
        <v>0.51984126984126988</v>
      </c>
      <c r="E15" s="1185">
        <v>242</v>
      </c>
      <c r="F15" s="1249">
        <v>0.48015873015873017</v>
      </c>
      <c r="G15" s="263">
        <v>316</v>
      </c>
      <c r="H15" s="810">
        <v>5.1307030362071765E-2</v>
      </c>
      <c r="I15" s="1248">
        <v>0.62698412698412698</v>
      </c>
      <c r="J15" s="1216">
        <v>161</v>
      </c>
      <c r="K15" s="1216">
        <v>155</v>
      </c>
      <c r="L15" s="1216">
        <v>181</v>
      </c>
      <c r="M15" s="1224">
        <v>3.4202569916855628E-2</v>
      </c>
      <c r="N15" s="1254">
        <v>0.35912698412698413</v>
      </c>
      <c r="O15" s="1185">
        <v>97</v>
      </c>
      <c r="P15" s="1218">
        <v>84</v>
      </c>
      <c r="Q15" s="314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s="39" customFormat="1" ht="17.25" customHeight="1">
      <c r="A16" s="242" t="s">
        <v>30</v>
      </c>
      <c r="B16" s="79">
        <v>432</v>
      </c>
      <c r="C16" s="1217">
        <v>214</v>
      </c>
      <c r="D16" s="1248">
        <v>0.49537037037037035</v>
      </c>
      <c r="E16" s="1185">
        <v>218</v>
      </c>
      <c r="F16" s="1249">
        <v>0.50462962962962965</v>
      </c>
      <c r="G16" s="263">
        <v>417</v>
      </c>
      <c r="H16" s="810">
        <v>7.2008288723881889E-2</v>
      </c>
      <c r="I16" s="1248">
        <v>0.96527777777777779</v>
      </c>
      <c r="J16" s="1216">
        <v>207</v>
      </c>
      <c r="K16" s="1216">
        <v>210</v>
      </c>
      <c r="L16" s="1216">
        <v>6</v>
      </c>
      <c r="M16" s="1224">
        <v>1.2552301255230125E-3</v>
      </c>
      <c r="N16" s="1254">
        <v>1.3888888888888888E-2</v>
      </c>
      <c r="O16" s="1185">
        <v>1</v>
      </c>
      <c r="P16" s="1218">
        <v>5</v>
      </c>
      <c r="Q16" s="314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358" customFormat="1" ht="17.25" customHeight="1">
      <c r="A17" s="242" t="s">
        <v>31</v>
      </c>
      <c r="B17" s="79">
        <v>444</v>
      </c>
      <c r="C17" s="1217">
        <v>237</v>
      </c>
      <c r="D17" s="1248">
        <v>0.53378378378378377</v>
      </c>
      <c r="E17" s="1185">
        <v>207</v>
      </c>
      <c r="F17" s="1249">
        <v>0.46621621621621623</v>
      </c>
      <c r="G17" s="263">
        <v>397</v>
      </c>
      <c r="H17" s="810">
        <v>7.094353109363831E-2</v>
      </c>
      <c r="I17" s="1248">
        <v>0.89414414414414412</v>
      </c>
      <c r="J17" s="1216">
        <v>205</v>
      </c>
      <c r="K17" s="1216">
        <v>192</v>
      </c>
      <c r="L17" s="1216">
        <v>43</v>
      </c>
      <c r="M17" s="1224">
        <v>9.3518921270117437E-3</v>
      </c>
      <c r="N17" s="1254">
        <v>9.6846846846846843E-2</v>
      </c>
      <c r="O17" s="1185">
        <v>31</v>
      </c>
      <c r="P17" s="1218">
        <v>12</v>
      </c>
      <c r="Q17" s="314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ht="17.25" customHeight="1">
      <c r="A18" s="242" t="s">
        <v>32</v>
      </c>
      <c r="B18" s="79">
        <v>1359</v>
      </c>
      <c r="C18" s="1217">
        <v>751</v>
      </c>
      <c r="D18" s="1248">
        <v>0.55261221486387047</v>
      </c>
      <c r="E18" s="1185">
        <v>608</v>
      </c>
      <c r="F18" s="1249">
        <v>0.44738778513612953</v>
      </c>
      <c r="G18" s="263">
        <v>963</v>
      </c>
      <c r="H18" s="810">
        <v>7.5916436736302717E-2</v>
      </c>
      <c r="I18" s="1248">
        <v>0.70860927152317876</v>
      </c>
      <c r="J18" s="1216">
        <v>527</v>
      </c>
      <c r="K18" s="1216">
        <v>436</v>
      </c>
      <c r="L18" s="1216">
        <v>385</v>
      </c>
      <c r="M18" s="1224">
        <v>3.6458333333333336E-2</v>
      </c>
      <c r="N18" s="1254">
        <v>0.28329654157468726</v>
      </c>
      <c r="O18" s="1185">
        <v>219</v>
      </c>
      <c r="P18" s="1218">
        <v>166</v>
      </c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ht="17.25" customHeight="1">
      <c r="A19" s="242" t="s">
        <v>33</v>
      </c>
      <c r="B19" s="79">
        <v>705</v>
      </c>
      <c r="C19" s="1217">
        <v>395</v>
      </c>
      <c r="D19" s="1248">
        <v>0.56028368794326244</v>
      </c>
      <c r="E19" s="1185">
        <v>310</v>
      </c>
      <c r="F19" s="1249">
        <v>0.43971631205673761</v>
      </c>
      <c r="G19" s="143">
        <v>518</v>
      </c>
      <c r="H19" s="810">
        <v>7.4382538770821363E-2</v>
      </c>
      <c r="I19" s="1248">
        <v>0.73475177304964534</v>
      </c>
      <c r="J19" s="1216">
        <v>278</v>
      </c>
      <c r="K19" s="1216">
        <v>240</v>
      </c>
      <c r="L19" s="1216">
        <v>186</v>
      </c>
      <c r="M19" s="1224">
        <v>3.200826019617966E-2</v>
      </c>
      <c r="N19" s="1254">
        <v>0.26382978723404255</v>
      </c>
      <c r="O19" s="1185">
        <v>116</v>
      </c>
      <c r="P19" s="1218">
        <v>70</v>
      </c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ht="17.25" customHeight="1">
      <c r="A20" s="242" t="s">
        <v>34</v>
      </c>
      <c r="B20" s="79">
        <v>396</v>
      </c>
      <c r="C20" s="1217">
        <v>203</v>
      </c>
      <c r="D20" s="1248">
        <v>0.51262626262626265</v>
      </c>
      <c r="E20" s="1185">
        <v>193</v>
      </c>
      <c r="F20" s="1249">
        <v>0.48737373737373735</v>
      </c>
      <c r="G20" s="143">
        <v>331</v>
      </c>
      <c r="H20" s="810">
        <v>5.2782650295008768E-2</v>
      </c>
      <c r="I20" s="1248">
        <v>0.83585858585858586</v>
      </c>
      <c r="J20" s="1216">
        <v>163</v>
      </c>
      <c r="K20" s="1216">
        <v>168</v>
      </c>
      <c r="L20" s="1216">
        <v>63</v>
      </c>
      <c r="M20" s="1224">
        <v>1.1703511053315995E-2</v>
      </c>
      <c r="N20" s="1254">
        <v>0.15909090909090909</v>
      </c>
      <c r="O20" s="1185">
        <v>38</v>
      </c>
      <c r="P20" s="1218">
        <v>25</v>
      </c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ht="17.25" customHeight="1" thickBot="1">
      <c r="A21" s="243" t="s">
        <v>35</v>
      </c>
      <c r="B21" s="613">
        <v>1049</v>
      </c>
      <c r="C21" s="16">
        <v>598</v>
      </c>
      <c r="D21" s="811">
        <v>0.57006673021925647</v>
      </c>
      <c r="E21" s="441">
        <v>451</v>
      </c>
      <c r="F21" s="814">
        <v>0.42993326978074359</v>
      </c>
      <c r="G21" s="273">
        <v>802</v>
      </c>
      <c r="H21" s="816">
        <v>6.224291812184711E-2</v>
      </c>
      <c r="I21" s="811">
        <v>0.76453765490943759</v>
      </c>
      <c r="J21" s="213">
        <v>455</v>
      </c>
      <c r="K21" s="213">
        <v>347</v>
      </c>
      <c r="L21" s="213">
        <v>241</v>
      </c>
      <c r="M21" s="805">
        <v>2.134821507662326E-2</v>
      </c>
      <c r="N21" s="813">
        <v>0.22974261201143947</v>
      </c>
      <c r="O21" s="441">
        <v>139</v>
      </c>
      <c r="P21" s="239">
        <v>102</v>
      </c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ht="17.25" customHeight="1">
      <c r="A22" s="1321" t="s">
        <v>527</v>
      </c>
      <c r="D22" s="111"/>
      <c r="E22" s="111"/>
      <c r="F22" s="111"/>
    </row>
    <row r="23" spans="1:30" ht="17.25" customHeight="1">
      <c r="A23" s="1321" t="s">
        <v>475</v>
      </c>
    </row>
    <row r="24" spans="1:30" ht="17.25" customHeight="1">
      <c r="A24" s="1321" t="s">
        <v>476</v>
      </c>
    </row>
    <row r="25" spans="1:30" ht="17.25" customHeight="1">
      <c r="A25" s="1625" t="s">
        <v>680</v>
      </c>
    </row>
    <row r="29" spans="1:30"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</row>
    <row r="30" spans="1:30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30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30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</sheetData>
  <sortState ref="A50:D63">
    <sortCondition descending="1" ref="B50:B63"/>
  </sortState>
  <mergeCells count="10">
    <mergeCell ref="A3:A6"/>
    <mergeCell ref="B3:B5"/>
    <mergeCell ref="C3:F4"/>
    <mergeCell ref="G3:P3"/>
    <mergeCell ref="G4:K4"/>
    <mergeCell ref="L4:P4"/>
    <mergeCell ref="C5:D5"/>
    <mergeCell ref="E5:F5"/>
    <mergeCell ref="G5:I5"/>
    <mergeCell ref="L5:N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AF34"/>
  <sheetViews>
    <sheetView zoomScaleNormal="100" workbookViewId="0"/>
  </sheetViews>
  <sheetFormatPr defaultColWidth="9.140625" defaultRowHeight="15"/>
  <cols>
    <col min="1" max="1" width="16.42578125" style="314" customWidth="1"/>
    <col min="2" max="2" width="6.42578125" style="314" customWidth="1"/>
    <col min="3" max="3" width="6.85546875" style="314" customWidth="1"/>
    <col min="4" max="4" width="6.42578125" style="314" customWidth="1"/>
    <col min="5" max="5" width="6.85546875" style="314" customWidth="1"/>
    <col min="6" max="6" width="6.42578125" style="314" customWidth="1"/>
    <col min="7" max="7" width="6.85546875" style="314" customWidth="1"/>
    <col min="8" max="8" width="6.42578125" style="314" customWidth="1"/>
    <col min="9" max="9" width="6.85546875" style="314" customWidth="1"/>
    <col min="10" max="10" width="6.42578125" style="314" customWidth="1"/>
    <col min="11" max="11" width="6.85546875" style="314" customWidth="1"/>
    <col min="12" max="12" width="6.42578125" style="314" customWidth="1"/>
    <col min="13" max="13" width="6.85546875" style="314" customWidth="1"/>
    <col min="14" max="14" width="6.42578125" style="314" customWidth="1"/>
    <col min="15" max="15" width="6.85546875" style="314" customWidth="1"/>
    <col min="16" max="16" width="6.42578125" style="314" customWidth="1"/>
    <col min="17" max="17" width="6.85546875" style="314" customWidth="1"/>
    <col min="18" max="18" width="6.42578125" style="314" customWidth="1"/>
    <col min="19" max="16384" width="9.140625" style="314"/>
  </cols>
  <sheetData>
    <row r="1" spans="1:32" s="309" customFormat="1" ht="17.25" customHeight="1">
      <c r="A1" s="356" t="s">
        <v>825</v>
      </c>
      <c r="B1" s="356"/>
      <c r="O1" s="790"/>
    </row>
    <row r="2" spans="1:32" s="310" customFormat="1" ht="17.25" customHeight="1" thickBot="1">
      <c r="A2" s="517" t="s">
        <v>283</v>
      </c>
    </row>
    <row r="3" spans="1:32" ht="17.25" customHeight="1">
      <c r="A3" s="1698" t="s">
        <v>288</v>
      </c>
      <c r="B3" s="1699"/>
      <c r="C3" s="1806" t="s">
        <v>374</v>
      </c>
      <c r="D3" s="1807"/>
      <c r="E3" s="1806" t="s">
        <v>590</v>
      </c>
      <c r="F3" s="1807"/>
      <c r="G3" s="1807"/>
      <c r="H3" s="1808"/>
      <c r="I3" s="1809" t="s">
        <v>591</v>
      </c>
      <c r="J3" s="1807"/>
      <c r="K3" s="1807"/>
      <c r="L3" s="1807"/>
      <c r="M3" s="1807"/>
      <c r="N3" s="1807"/>
      <c r="O3" s="1807"/>
      <c r="P3" s="1807"/>
      <c r="Q3" s="1807"/>
      <c r="R3" s="1808"/>
    </row>
    <row r="4" spans="1:32" ht="17.25" customHeight="1">
      <c r="A4" s="1700"/>
      <c r="B4" s="1701"/>
      <c r="C4" s="1810"/>
      <c r="D4" s="1669"/>
      <c r="E4" s="1814" t="s">
        <v>4</v>
      </c>
      <c r="F4" s="1669"/>
      <c r="G4" s="1816" t="s">
        <v>296</v>
      </c>
      <c r="H4" s="1817"/>
      <c r="I4" s="1811" t="s">
        <v>4</v>
      </c>
      <c r="J4" s="1812"/>
      <c r="K4" s="1805" t="s">
        <v>227</v>
      </c>
      <c r="L4" s="1669"/>
      <c r="M4" s="1669"/>
      <c r="N4" s="1669"/>
      <c r="O4" s="1669"/>
      <c r="P4" s="1669"/>
      <c r="Q4" s="1669"/>
      <c r="R4" s="1693"/>
    </row>
    <row r="5" spans="1:32" ht="22.5" customHeight="1">
      <c r="A5" s="1700"/>
      <c r="B5" s="1701"/>
      <c r="C5" s="1810"/>
      <c r="D5" s="1669"/>
      <c r="E5" s="1810"/>
      <c r="F5" s="1815"/>
      <c r="G5" s="1818"/>
      <c r="H5" s="1721"/>
      <c r="I5" s="1720"/>
      <c r="J5" s="1813"/>
      <c r="K5" s="1805" t="s">
        <v>292</v>
      </c>
      <c r="L5" s="1669"/>
      <c r="M5" s="1805" t="s">
        <v>293</v>
      </c>
      <c r="N5" s="1669"/>
      <c r="O5" s="1805" t="s">
        <v>294</v>
      </c>
      <c r="P5" s="1669"/>
      <c r="Q5" s="1805" t="s">
        <v>295</v>
      </c>
      <c r="R5" s="1693"/>
    </row>
    <row r="6" spans="1:32" ht="17.25" customHeight="1" thickBot="1">
      <c r="A6" s="1702"/>
      <c r="B6" s="1703"/>
      <c r="C6" s="953" t="s">
        <v>224</v>
      </c>
      <c r="D6" s="954" t="s">
        <v>228</v>
      </c>
      <c r="E6" s="953" t="s">
        <v>224</v>
      </c>
      <c r="F6" s="955" t="s">
        <v>233</v>
      </c>
      <c r="G6" s="956" t="s">
        <v>224</v>
      </c>
      <c r="H6" s="957" t="s">
        <v>233</v>
      </c>
      <c r="I6" s="958" t="s">
        <v>224</v>
      </c>
      <c r="J6" s="959" t="s">
        <v>233</v>
      </c>
      <c r="K6" s="956" t="s">
        <v>224</v>
      </c>
      <c r="L6" s="959" t="s">
        <v>233</v>
      </c>
      <c r="M6" s="956" t="s">
        <v>224</v>
      </c>
      <c r="N6" s="959" t="s">
        <v>233</v>
      </c>
      <c r="O6" s="956" t="s">
        <v>224</v>
      </c>
      <c r="P6" s="959" t="s">
        <v>233</v>
      </c>
      <c r="Q6" s="956" t="s">
        <v>224</v>
      </c>
      <c r="R6" s="957" t="s">
        <v>233</v>
      </c>
    </row>
    <row r="7" spans="1:32" s="39" customFormat="1" ht="17.25" customHeight="1">
      <c r="A7" s="1704" t="s">
        <v>11</v>
      </c>
      <c r="B7" s="1819"/>
      <c r="C7" s="78">
        <v>13839</v>
      </c>
      <c r="D7" s="554">
        <v>1.7419401127056273E-2</v>
      </c>
      <c r="E7" s="78">
        <v>3781</v>
      </c>
      <c r="F7" s="291">
        <v>0.27321338246983162</v>
      </c>
      <c r="G7" s="555">
        <v>2805</v>
      </c>
      <c r="H7" s="392">
        <v>0.20268805549533925</v>
      </c>
      <c r="I7" s="144">
        <v>10058</v>
      </c>
      <c r="J7" s="391">
        <v>0.72678661753016838</v>
      </c>
      <c r="K7" s="1144">
        <v>3171</v>
      </c>
      <c r="L7" s="1268">
        <v>0.2291350531107739</v>
      </c>
      <c r="M7" s="1144">
        <v>3170</v>
      </c>
      <c r="N7" s="1268">
        <v>0.22906279355444759</v>
      </c>
      <c r="O7" s="555">
        <v>1161</v>
      </c>
      <c r="P7" s="391">
        <v>8.3893344894862346E-2</v>
      </c>
      <c r="Q7" s="555">
        <v>2556</v>
      </c>
      <c r="R7" s="392">
        <v>0.18469542597008454</v>
      </c>
      <c r="U7" s="510"/>
      <c r="V7" s="510"/>
      <c r="W7" s="60"/>
      <c r="X7" s="60"/>
      <c r="Y7" s="510"/>
      <c r="Z7" s="510"/>
      <c r="AA7" s="510"/>
      <c r="AB7" s="510"/>
      <c r="AC7" s="510"/>
      <c r="AE7" s="510"/>
      <c r="AF7" s="510"/>
    </row>
    <row r="8" spans="1:32" s="39" customFormat="1" ht="17.25" customHeight="1">
      <c r="A8" s="1704" t="s">
        <v>12</v>
      </c>
      <c r="B8" s="1819"/>
      <c r="C8" s="78">
        <v>14109</v>
      </c>
      <c r="D8" s="554">
        <v>1.7871121210509117E-2</v>
      </c>
      <c r="E8" s="78">
        <v>3914</v>
      </c>
      <c r="F8" s="291">
        <v>0.27741158126018856</v>
      </c>
      <c r="G8" s="555">
        <v>2905</v>
      </c>
      <c r="H8" s="392">
        <v>0.20589694521227586</v>
      </c>
      <c r="I8" s="144">
        <v>10195</v>
      </c>
      <c r="J8" s="391">
        <v>0.7225884187398115</v>
      </c>
      <c r="K8" s="1144">
        <v>3066</v>
      </c>
      <c r="L8" s="1268">
        <v>0.21730810121199234</v>
      </c>
      <c r="M8" s="1144">
        <v>3262</v>
      </c>
      <c r="N8" s="1268">
        <v>0.23119994329860372</v>
      </c>
      <c r="O8" s="555">
        <v>1211</v>
      </c>
      <c r="P8" s="391">
        <v>8.5831738606563193E-2</v>
      </c>
      <c r="Q8" s="555">
        <v>2656</v>
      </c>
      <c r="R8" s="392">
        <v>0.18824863562265221</v>
      </c>
      <c r="U8" s="510"/>
      <c r="V8" s="510"/>
      <c r="W8" s="60"/>
      <c r="X8" s="60"/>
      <c r="Y8" s="510"/>
      <c r="Z8" s="510"/>
      <c r="AA8" s="510"/>
      <c r="AB8" s="510"/>
      <c r="AC8" s="510"/>
      <c r="AE8" s="510"/>
      <c r="AF8" s="510"/>
    </row>
    <row r="9" spans="1:32" s="39" customFormat="1" ht="17.25" customHeight="1">
      <c r="A9" s="1704" t="s">
        <v>13</v>
      </c>
      <c r="B9" s="1819"/>
      <c r="C9" s="78">
        <v>14344</v>
      </c>
      <c r="D9" s="554">
        <v>1.8050895875123641E-2</v>
      </c>
      <c r="E9" s="78">
        <v>4237</v>
      </c>
      <c r="F9" s="291">
        <v>0.29538482989403236</v>
      </c>
      <c r="G9" s="555">
        <v>3161</v>
      </c>
      <c r="H9" s="392">
        <v>0.22037088678192973</v>
      </c>
      <c r="I9" s="144">
        <v>10107</v>
      </c>
      <c r="J9" s="391">
        <v>0.70461517010596764</v>
      </c>
      <c r="K9" s="1144">
        <v>2852</v>
      </c>
      <c r="L9" s="1268">
        <v>0.1988287785833798</v>
      </c>
      <c r="M9" s="1144">
        <v>3392</v>
      </c>
      <c r="N9" s="1268">
        <v>0.23647518126045733</v>
      </c>
      <c r="O9" s="555">
        <v>1244</v>
      </c>
      <c r="P9" s="391">
        <v>8.6726157278304516E-2</v>
      </c>
      <c r="Q9" s="555">
        <v>2619</v>
      </c>
      <c r="R9" s="392">
        <v>0.18258505298382599</v>
      </c>
      <c r="U9" s="510"/>
      <c r="V9" s="510"/>
      <c r="W9" s="60"/>
      <c r="X9" s="60"/>
      <c r="Y9" s="510"/>
      <c r="Z9" s="510"/>
      <c r="AA9" s="510"/>
      <c r="AB9" s="510"/>
      <c r="AC9" s="510"/>
      <c r="AE9" s="510"/>
      <c r="AF9" s="510"/>
    </row>
    <row r="10" spans="1:32" s="39" customFormat="1" ht="17.25" customHeight="1">
      <c r="A10" s="1704" t="s">
        <v>14</v>
      </c>
      <c r="B10" s="1819"/>
      <c r="C10" s="78">
        <v>14551</v>
      </c>
      <c r="D10" s="554">
        <v>1.8009777832786681E-2</v>
      </c>
      <c r="E10" s="78">
        <v>4471</v>
      </c>
      <c r="F10" s="291">
        <v>0.30726410555975536</v>
      </c>
      <c r="G10" s="555">
        <v>3285</v>
      </c>
      <c r="H10" s="392">
        <v>0.22575767988454401</v>
      </c>
      <c r="I10" s="144">
        <v>10080</v>
      </c>
      <c r="J10" s="391">
        <v>0.69273589444024464</v>
      </c>
      <c r="K10" s="1144">
        <v>2763</v>
      </c>
      <c r="L10" s="1268">
        <v>0.18988385677960279</v>
      </c>
      <c r="M10" s="1144">
        <v>3422</v>
      </c>
      <c r="N10" s="1268">
        <v>0.2351728403546148</v>
      </c>
      <c r="O10" s="555">
        <v>1266</v>
      </c>
      <c r="P10" s="391">
        <v>8.7004329599340249E-2</v>
      </c>
      <c r="Q10" s="555">
        <v>2629</v>
      </c>
      <c r="R10" s="392">
        <v>0.18067486770668684</v>
      </c>
      <c r="U10" s="510"/>
      <c r="V10" s="510"/>
      <c r="W10" s="60"/>
      <c r="X10" s="60"/>
      <c r="Y10" s="510"/>
      <c r="Z10" s="510"/>
      <c r="AA10" s="510"/>
      <c r="AB10" s="510"/>
      <c r="AC10" s="510"/>
      <c r="AE10" s="510"/>
      <c r="AF10" s="510"/>
    </row>
    <row r="11" spans="1:32" s="39" customFormat="1" ht="17.25" customHeight="1">
      <c r="A11" s="1704" t="s">
        <v>15</v>
      </c>
      <c r="B11" s="1819"/>
      <c r="C11" s="78">
        <v>15109</v>
      </c>
      <c r="D11" s="554">
        <v>1.8255212927141051E-2</v>
      </c>
      <c r="E11" s="78">
        <v>4852</v>
      </c>
      <c r="F11" s="291">
        <v>0.32113309947713281</v>
      </c>
      <c r="G11" s="555">
        <v>3439</v>
      </c>
      <c r="H11" s="392">
        <v>0.22761268118340061</v>
      </c>
      <c r="I11" s="144">
        <v>10257</v>
      </c>
      <c r="J11" s="391">
        <v>0.67886690052286713</v>
      </c>
      <c r="K11" s="1144">
        <v>2906</v>
      </c>
      <c r="L11" s="1268">
        <v>0.19233569395724404</v>
      </c>
      <c r="M11" s="1144">
        <v>3589</v>
      </c>
      <c r="N11" s="1268">
        <v>0.23754053875173736</v>
      </c>
      <c r="O11" s="555">
        <v>1263</v>
      </c>
      <c r="P11" s="391">
        <v>8.3592560725395462E-2</v>
      </c>
      <c r="Q11" s="555">
        <v>2499</v>
      </c>
      <c r="R11" s="392">
        <v>0.16539810708849031</v>
      </c>
      <c r="U11" s="510"/>
      <c r="V11" s="510"/>
      <c r="W11" s="60"/>
      <c r="X11" s="60"/>
      <c r="Y11" s="510"/>
      <c r="Z11" s="510"/>
      <c r="AA11" s="510"/>
      <c r="AB11" s="510"/>
      <c r="AC11" s="510"/>
      <c r="AE11" s="510"/>
      <c r="AF11" s="510"/>
    </row>
    <row r="12" spans="1:32" s="39" customFormat="1" ht="17.25" customHeight="1">
      <c r="A12" s="1704" t="s">
        <v>16</v>
      </c>
      <c r="B12" s="1819"/>
      <c r="C12" s="78">
        <v>16477</v>
      </c>
      <c r="D12" s="554">
        <v>1.9290816344450599E-2</v>
      </c>
      <c r="E12" s="78">
        <v>5334</v>
      </c>
      <c r="F12" s="291">
        <v>0.32372397887965043</v>
      </c>
      <c r="G12" s="555">
        <v>3775</v>
      </c>
      <c r="H12" s="392">
        <v>0.2291072403957031</v>
      </c>
      <c r="I12" s="144">
        <v>11143</v>
      </c>
      <c r="J12" s="391">
        <v>0.67627602112034957</v>
      </c>
      <c r="K12" s="1144">
        <v>3220</v>
      </c>
      <c r="L12" s="1268">
        <v>0.19542392425805669</v>
      </c>
      <c r="M12" s="1144">
        <v>4039</v>
      </c>
      <c r="N12" s="1268">
        <v>0.24512957455847545</v>
      </c>
      <c r="O12" s="555">
        <v>1321</v>
      </c>
      <c r="P12" s="391">
        <v>8.0172361473569223E-2</v>
      </c>
      <c r="Q12" s="555">
        <v>2563</v>
      </c>
      <c r="R12" s="392">
        <v>0.15555016083024822</v>
      </c>
      <c r="U12" s="510"/>
      <c r="V12" s="510"/>
      <c r="W12" s="60"/>
      <c r="X12" s="60"/>
      <c r="Y12" s="510"/>
      <c r="Z12" s="510"/>
      <c r="AA12" s="510"/>
      <c r="AB12" s="510"/>
      <c r="AC12" s="510"/>
      <c r="AE12" s="510"/>
      <c r="AF12" s="510"/>
    </row>
    <row r="13" spans="1:32" s="39" customFormat="1" ht="17.25" customHeight="1">
      <c r="A13" s="1704" t="s">
        <v>17</v>
      </c>
      <c r="B13" s="1819"/>
      <c r="C13" s="78">
        <v>18281</v>
      </c>
      <c r="D13" s="554">
        <v>2.0767940053462025E-2</v>
      </c>
      <c r="E13" s="78">
        <v>5865</v>
      </c>
      <c r="F13" s="291">
        <v>0.32082490016957499</v>
      </c>
      <c r="G13" s="555">
        <v>4112</v>
      </c>
      <c r="H13" s="392">
        <v>0.22493299053662272</v>
      </c>
      <c r="I13" s="144">
        <v>12416</v>
      </c>
      <c r="J13" s="391">
        <v>0.67917509983042501</v>
      </c>
      <c r="K13" s="1144">
        <v>3626</v>
      </c>
      <c r="L13" s="1268">
        <v>0.19834801159673979</v>
      </c>
      <c r="M13" s="1144">
        <v>4716</v>
      </c>
      <c r="N13" s="1268">
        <v>0.25797275860182706</v>
      </c>
      <c r="O13" s="555">
        <v>1377</v>
      </c>
      <c r="P13" s="391">
        <v>7.5324106996334989E-2</v>
      </c>
      <c r="Q13" s="555">
        <v>2697</v>
      </c>
      <c r="R13" s="392">
        <v>0.14753022263552323</v>
      </c>
      <c r="U13" s="510"/>
      <c r="V13" s="510"/>
      <c r="W13" s="60"/>
      <c r="X13" s="60"/>
      <c r="Y13" s="510"/>
      <c r="Z13" s="510"/>
      <c r="AA13" s="510"/>
      <c r="AB13" s="510"/>
      <c r="AC13" s="510"/>
      <c r="AE13" s="510"/>
      <c r="AF13" s="510"/>
    </row>
    <row r="14" spans="1:32" s="39" customFormat="1" ht="17.25" customHeight="1">
      <c r="A14" s="1704" t="s">
        <v>18</v>
      </c>
      <c r="B14" s="1819"/>
      <c r="C14" s="78">
        <v>20237</v>
      </c>
      <c r="D14" s="554">
        <v>2.2332010576171832E-2</v>
      </c>
      <c r="E14" s="78">
        <v>6549</v>
      </c>
      <c r="F14" s="291">
        <v>0.32361516034985421</v>
      </c>
      <c r="G14" s="555">
        <v>4505</v>
      </c>
      <c r="H14" s="392">
        <v>0.22261204724020359</v>
      </c>
      <c r="I14" s="144">
        <v>13688</v>
      </c>
      <c r="J14" s="391">
        <v>0.67638483965014573</v>
      </c>
      <c r="K14" s="1144">
        <v>4003</v>
      </c>
      <c r="L14" s="1268">
        <v>0.19780599891288234</v>
      </c>
      <c r="M14" s="1144">
        <v>5332</v>
      </c>
      <c r="N14" s="1268">
        <v>0.2634777882097149</v>
      </c>
      <c r="O14" s="555">
        <v>1484</v>
      </c>
      <c r="P14" s="391">
        <v>7.3331027326184711E-2</v>
      </c>
      <c r="Q14" s="555">
        <v>2869</v>
      </c>
      <c r="R14" s="392">
        <v>0.14177002520136384</v>
      </c>
      <c r="U14" s="510"/>
      <c r="V14" s="510"/>
      <c r="W14" s="60"/>
      <c r="X14" s="60"/>
      <c r="Y14" s="510"/>
      <c r="Z14" s="510"/>
      <c r="AA14" s="510"/>
      <c r="AB14" s="510"/>
      <c r="AC14" s="510"/>
      <c r="AE14" s="510"/>
      <c r="AF14" s="510"/>
    </row>
    <row r="15" spans="1:32" s="39" customFormat="1" ht="17.25" customHeight="1">
      <c r="A15" s="1704" t="s">
        <v>217</v>
      </c>
      <c r="B15" s="1819"/>
      <c r="C15" s="78">
        <v>21992</v>
      </c>
      <c r="D15" s="554">
        <v>2.3746690450789757E-2</v>
      </c>
      <c r="E15" s="78">
        <v>7157</v>
      </c>
      <c r="F15" s="291">
        <v>0.32543652237177156</v>
      </c>
      <c r="G15" s="555">
        <v>4861</v>
      </c>
      <c r="H15" s="392">
        <v>0.22103492178974171</v>
      </c>
      <c r="I15" s="144">
        <v>14835</v>
      </c>
      <c r="J15" s="391">
        <v>0.67456347762822844</v>
      </c>
      <c r="K15" s="1144">
        <v>4318</v>
      </c>
      <c r="L15" s="1268">
        <v>0.19634412513641325</v>
      </c>
      <c r="M15" s="1144">
        <v>5893</v>
      </c>
      <c r="N15" s="1268">
        <v>0.26796107675518371</v>
      </c>
      <c r="O15" s="555">
        <v>1500</v>
      </c>
      <c r="P15" s="391">
        <v>6.8206620589305197E-2</v>
      </c>
      <c r="Q15" s="555">
        <v>3124</v>
      </c>
      <c r="R15" s="392">
        <v>0.14205165514732629</v>
      </c>
      <c r="U15" s="510"/>
      <c r="V15" s="510"/>
      <c r="W15" s="60"/>
      <c r="X15" s="60"/>
      <c r="Y15" s="510"/>
      <c r="Z15" s="510"/>
      <c r="AA15" s="510"/>
      <c r="AB15" s="510"/>
      <c r="AC15" s="510"/>
      <c r="AE15" s="510"/>
      <c r="AF15" s="510"/>
    </row>
    <row r="16" spans="1:32" s="39" customFormat="1" ht="17.25" customHeight="1">
      <c r="A16" s="1704" t="s">
        <v>278</v>
      </c>
      <c r="B16" s="1819"/>
      <c r="C16" s="78">
        <v>24026</v>
      </c>
      <c r="D16" s="554">
        <v>2.5534366072643179E-2</v>
      </c>
      <c r="E16" s="78">
        <v>7803</v>
      </c>
      <c r="F16" s="291">
        <v>0.32477316240739201</v>
      </c>
      <c r="G16" s="555">
        <v>5181</v>
      </c>
      <c r="H16" s="392">
        <v>0.21564138849579623</v>
      </c>
      <c r="I16" s="144">
        <v>16223</v>
      </c>
      <c r="J16" s="391">
        <v>0.67522683759260804</v>
      </c>
      <c r="K16" s="1144">
        <v>4631</v>
      </c>
      <c r="L16" s="1268">
        <v>0.19274952135186882</v>
      </c>
      <c r="M16" s="1144">
        <v>6619</v>
      </c>
      <c r="N16" s="1268">
        <v>0.27549321568301005</v>
      </c>
      <c r="O16" s="555">
        <v>1583</v>
      </c>
      <c r="P16" s="391">
        <v>6.588695579788563E-2</v>
      </c>
      <c r="Q16" s="555">
        <v>3390</v>
      </c>
      <c r="R16" s="392">
        <v>0.1410971447598435</v>
      </c>
      <c r="U16" s="510"/>
      <c r="V16" s="510"/>
      <c r="W16" s="60"/>
      <c r="X16" s="60"/>
      <c r="Y16" s="510"/>
      <c r="Z16" s="510"/>
      <c r="AA16" s="510"/>
      <c r="AB16" s="510"/>
      <c r="AC16" s="510"/>
      <c r="AE16" s="510"/>
      <c r="AF16" s="510"/>
    </row>
    <row r="17" spans="1:32" s="39" customFormat="1" ht="17.25" customHeight="1" thickBot="1">
      <c r="A17" s="1704" t="s">
        <v>601</v>
      </c>
      <c r="B17" s="1705"/>
      <c r="C17" s="290">
        <v>26527</v>
      </c>
      <c r="D17" s="403">
        <v>2.7836834406146833E-2</v>
      </c>
      <c r="E17" s="290">
        <v>8325</v>
      </c>
      <c r="F17" s="409">
        <v>0.31383119086214045</v>
      </c>
      <c r="G17" s="109">
        <v>5418</v>
      </c>
      <c r="H17" s="410">
        <v>0.20424473178271196</v>
      </c>
      <c r="I17" s="380">
        <v>18202</v>
      </c>
      <c r="J17" s="406">
        <v>0.68616880913785949</v>
      </c>
      <c r="K17" s="109">
        <v>5119</v>
      </c>
      <c r="L17" s="406">
        <v>0.19297319711991556</v>
      </c>
      <c r="M17" s="109">
        <v>7569</v>
      </c>
      <c r="N17" s="406">
        <v>0.28533192596222717</v>
      </c>
      <c r="O17" s="109">
        <v>1708</v>
      </c>
      <c r="P17" s="406">
        <v>6.4387228107211522E-2</v>
      </c>
      <c r="Q17" s="109">
        <v>3806</v>
      </c>
      <c r="R17" s="410">
        <v>0.1434764579485053</v>
      </c>
      <c r="U17" s="510"/>
      <c r="V17" s="510"/>
      <c r="W17" s="60"/>
      <c r="X17" s="60"/>
      <c r="Y17" s="510"/>
      <c r="Z17" s="510"/>
      <c r="AA17" s="510"/>
      <c r="AB17" s="510"/>
      <c r="AC17" s="510"/>
      <c r="AE17" s="510"/>
      <c r="AF17" s="510"/>
    </row>
    <row r="18" spans="1:32" s="39" customFormat="1" ht="17.25" customHeight="1">
      <c r="A18" s="1694" t="s">
        <v>960</v>
      </c>
      <c r="B18" s="871" t="s">
        <v>281</v>
      </c>
      <c r="C18" s="874">
        <f>C17-C16</f>
        <v>2501</v>
      </c>
      <c r="D18" s="932" t="s">
        <v>58</v>
      </c>
      <c r="E18" s="874">
        <f t="shared" ref="E18:M18" si="0">E17-E16</f>
        <v>522</v>
      </c>
      <c r="F18" s="931" t="s">
        <v>58</v>
      </c>
      <c r="G18" s="875">
        <f t="shared" si="0"/>
        <v>237</v>
      </c>
      <c r="H18" s="932" t="s">
        <v>58</v>
      </c>
      <c r="I18" s="874">
        <f t="shared" si="0"/>
        <v>1979</v>
      </c>
      <c r="J18" s="931" t="s">
        <v>58</v>
      </c>
      <c r="K18" s="875">
        <f t="shared" si="0"/>
        <v>488</v>
      </c>
      <c r="L18" s="931" t="s">
        <v>58</v>
      </c>
      <c r="M18" s="875">
        <f t="shared" si="0"/>
        <v>950</v>
      </c>
      <c r="N18" s="931" t="s">
        <v>58</v>
      </c>
      <c r="O18" s="875">
        <f>O17-O16</f>
        <v>125</v>
      </c>
      <c r="P18" s="931" t="s">
        <v>58</v>
      </c>
      <c r="Q18" s="875">
        <f>Q17-Q16</f>
        <v>416</v>
      </c>
      <c r="R18" s="932" t="s">
        <v>58</v>
      </c>
    </row>
    <row r="19" spans="1:32" s="39" customFormat="1" ht="17.25" customHeight="1">
      <c r="A19" s="1695"/>
      <c r="B19" s="878" t="s">
        <v>282</v>
      </c>
      <c r="C19" s="881">
        <f>C17/C16-1</f>
        <v>0.10409556313993185</v>
      </c>
      <c r="D19" s="944" t="s">
        <v>58</v>
      </c>
      <c r="E19" s="881">
        <f t="shared" ref="E19:M19" si="1">E17/E16-1</f>
        <v>6.6897347174163846E-2</v>
      </c>
      <c r="F19" s="943" t="s">
        <v>58</v>
      </c>
      <c r="G19" s="882">
        <f t="shared" si="1"/>
        <v>4.5744064852345057E-2</v>
      </c>
      <c r="H19" s="944" t="s">
        <v>58</v>
      </c>
      <c r="I19" s="881">
        <f t="shared" si="1"/>
        <v>0.12198730197867236</v>
      </c>
      <c r="J19" s="943" t="s">
        <v>58</v>
      </c>
      <c r="K19" s="882">
        <f t="shared" si="1"/>
        <v>0.10537680846469444</v>
      </c>
      <c r="L19" s="943" t="s">
        <v>58</v>
      </c>
      <c r="M19" s="882">
        <f t="shared" si="1"/>
        <v>0.14352621241879437</v>
      </c>
      <c r="N19" s="943" t="s">
        <v>58</v>
      </c>
      <c r="O19" s="882">
        <f>O17/O16-1</f>
        <v>7.896399241945673E-2</v>
      </c>
      <c r="P19" s="943" t="s">
        <v>58</v>
      </c>
      <c r="Q19" s="882">
        <f>Q17/Q16-1</f>
        <v>0.12271386430678466</v>
      </c>
      <c r="R19" s="944" t="s">
        <v>58</v>
      </c>
    </row>
    <row r="20" spans="1:32" s="39" customFormat="1" ht="17.25" customHeight="1">
      <c r="A20" s="1696" t="s">
        <v>961</v>
      </c>
      <c r="B20" s="896" t="s">
        <v>281</v>
      </c>
      <c r="C20" s="899">
        <f>C17-C12</f>
        <v>10050</v>
      </c>
      <c r="D20" s="940" t="s">
        <v>58</v>
      </c>
      <c r="E20" s="899">
        <f t="shared" ref="E20:M20" si="2">E17-E12</f>
        <v>2991</v>
      </c>
      <c r="F20" s="939" t="s">
        <v>58</v>
      </c>
      <c r="G20" s="900">
        <f t="shared" si="2"/>
        <v>1643</v>
      </c>
      <c r="H20" s="940" t="s">
        <v>58</v>
      </c>
      <c r="I20" s="899">
        <f t="shared" si="2"/>
        <v>7059</v>
      </c>
      <c r="J20" s="939" t="s">
        <v>58</v>
      </c>
      <c r="K20" s="900">
        <f t="shared" si="2"/>
        <v>1899</v>
      </c>
      <c r="L20" s="939" t="s">
        <v>58</v>
      </c>
      <c r="M20" s="900">
        <f t="shared" si="2"/>
        <v>3530</v>
      </c>
      <c r="N20" s="939" t="s">
        <v>58</v>
      </c>
      <c r="O20" s="900">
        <f>O17-O12</f>
        <v>387</v>
      </c>
      <c r="P20" s="939" t="s">
        <v>58</v>
      </c>
      <c r="Q20" s="900">
        <f>Q17-Q12</f>
        <v>1243</v>
      </c>
      <c r="R20" s="940" t="s">
        <v>58</v>
      </c>
    </row>
    <row r="21" spans="1:32" s="39" customFormat="1" ht="17.25" customHeight="1">
      <c r="A21" s="1695"/>
      <c r="B21" s="878" t="s">
        <v>282</v>
      </c>
      <c r="C21" s="881">
        <f>C17/C12-1</f>
        <v>0.60994113006008366</v>
      </c>
      <c r="D21" s="944" t="s">
        <v>58</v>
      </c>
      <c r="E21" s="881">
        <f t="shared" ref="E21:M21" si="3">E17/E12-1</f>
        <v>0.56074240719910007</v>
      </c>
      <c r="F21" s="943" t="s">
        <v>58</v>
      </c>
      <c r="G21" s="882">
        <f t="shared" si="3"/>
        <v>0.43523178807947027</v>
      </c>
      <c r="H21" s="944" t="s">
        <v>58</v>
      </c>
      <c r="I21" s="881">
        <f t="shared" si="3"/>
        <v>0.63349187830925247</v>
      </c>
      <c r="J21" s="943" t="s">
        <v>58</v>
      </c>
      <c r="K21" s="882">
        <f t="shared" si="3"/>
        <v>0.589751552795031</v>
      </c>
      <c r="L21" s="943" t="s">
        <v>58</v>
      </c>
      <c r="M21" s="882">
        <f t="shared" si="3"/>
        <v>0.87397870760089136</v>
      </c>
      <c r="N21" s="943" t="s">
        <v>58</v>
      </c>
      <c r="O21" s="882">
        <f>O17/O12-1</f>
        <v>0.29295987887963659</v>
      </c>
      <c r="P21" s="943" t="s">
        <v>58</v>
      </c>
      <c r="Q21" s="882">
        <f>Q17/Q12-1</f>
        <v>0.48497854077253222</v>
      </c>
      <c r="R21" s="944" t="s">
        <v>58</v>
      </c>
    </row>
    <row r="22" spans="1:32" s="358" customFormat="1" ht="17.25" customHeight="1">
      <c r="A22" s="1696" t="s">
        <v>962</v>
      </c>
      <c r="B22" s="896" t="s">
        <v>281</v>
      </c>
      <c r="C22" s="899">
        <f>C17-C7</f>
        <v>12688</v>
      </c>
      <c r="D22" s="940" t="s">
        <v>58</v>
      </c>
      <c r="E22" s="899">
        <f t="shared" ref="E22:M22" si="4">E17-E7</f>
        <v>4544</v>
      </c>
      <c r="F22" s="939" t="s">
        <v>58</v>
      </c>
      <c r="G22" s="900">
        <f t="shared" si="4"/>
        <v>2613</v>
      </c>
      <c r="H22" s="940" t="s">
        <v>58</v>
      </c>
      <c r="I22" s="899">
        <f t="shared" si="4"/>
        <v>8144</v>
      </c>
      <c r="J22" s="939" t="s">
        <v>58</v>
      </c>
      <c r="K22" s="900">
        <f t="shared" si="4"/>
        <v>1948</v>
      </c>
      <c r="L22" s="939" t="s">
        <v>58</v>
      </c>
      <c r="M22" s="900">
        <f t="shared" si="4"/>
        <v>4399</v>
      </c>
      <c r="N22" s="939" t="s">
        <v>58</v>
      </c>
      <c r="O22" s="900">
        <f>O17-O7</f>
        <v>547</v>
      </c>
      <c r="P22" s="939" t="s">
        <v>58</v>
      </c>
      <c r="Q22" s="900">
        <f>Q17-Q7</f>
        <v>1250</v>
      </c>
      <c r="R22" s="940" t="s">
        <v>58</v>
      </c>
    </row>
    <row r="23" spans="1:32" ht="17.25" customHeight="1" thickBot="1">
      <c r="A23" s="1697"/>
      <c r="B23" s="914" t="s">
        <v>282</v>
      </c>
      <c r="C23" s="915">
        <f>C17/C7-1</f>
        <v>0.91682925066840082</v>
      </c>
      <c r="D23" s="987" t="s">
        <v>58</v>
      </c>
      <c r="E23" s="915">
        <f t="shared" ref="E23:M23" si="5">E17/E7-1</f>
        <v>1.201798466014282</v>
      </c>
      <c r="F23" s="986" t="s">
        <v>58</v>
      </c>
      <c r="G23" s="916">
        <f t="shared" si="5"/>
        <v>0.93155080213903751</v>
      </c>
      <c r="H23" s="987" t="s">
        <v>58</v>
      </c>
      <c r="I23" s="915">
        <f t="shared" si="5"/>
        <v>0.80970371843308819</v>
      </c>
      <c r="J23" s="986" t="s">
        <v>58</v>
      </c>
      <c r="K23" s="916">
        <f t="shared" si="5"/>
        <v>0.61431725007883942</v>
      </c>
      <c r="L23" s="986" t="s">
        <v>58</v>
      </c>
      <c r="M23" s="916">
        <f t="shared" si="5"/>
        <v>1.3876971608832807</v>
      </c>
      <c r="N23" s="986" t="s">
        <v>58</v>
      </c>
      <c r="O23" s="916">
        <f>O17/O7-1</f>
        <v>0.47114556416882003</v>
      </c>
      <c r="P23" s="986" t="s">
        <v>58</v>
      </c>
      <c r="Q23" s="916">
        <f>Q17/Q7-1</f>
        <v>0.48904538341158066</v>
      </c>
      <c r="R23" s="987" t="s">
        <v>58</v>
      </c>
    </row>
    <row r="24" spans="1:32" ht="17.25" customHeight="1">
      <c r="A24" s="1625" t="s">
        <v>528</v>
      </c>
      <c r="R24" s="291"/>
    </row>
    <row r="25" spans="1:32" ht="17.25" customHeight="1">
      <c r="A25" s="1618" t="s">
        <v>477</v>
      </c>
    </row>
    <row r="26" spans="1:32" ht="17.25" customHeight="1">
      <c r="A26" s="1543" t="s">
        <v>478</v>
      </c>
      <c r="P26" s="1149"/>
      <c r="Q26" s="1149"/>
      <c r="R26" s="1149"/>
      <c r="S26" s="1149"/>
    </row>
    <row r="27" spans="1:32" ht="17.25" customHeight="1">
      <c r="A27" s="310"/>
      <c r="C27" s="186"/>
      <c r="D27" s="37"/>
      <c r="E27" s="237"/>
      <c r="M27" s="1398"/>
      <c r="P27" s="1149"/>
      <c r="Q27" s="1149"/>
      <c r="R27" s="1149"/>
      <c r="S27" s="1149"/>
    </row>
    <row r="28" spans="1:32"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1149"/>
    </row>
    <row r="29" spans="1:32"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55"/>
      <c r="R29" s="455"/>
      <c r="S29" s="1149"/>
    </row>
    <row r="30" spans="1:32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1149"/>
    </row>
    <row r="31" spans="1:32"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1149"/>
    </row>
    <row r="32" spans="1:32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1149"/>
    </row>
    <row r="33" spans="3:19"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1149"/>
    </row>
    <row r="34" spans="3:19">
      <c r="P34" s="1149"/>
      <c r="Q34" s="1149"/>
      <c r="R34" s="1149"/>
      <c r="S34" s="1149"/>
    </row>
  </sheetData>
  <mergeCells count="26">
    <mergeCell ref="G4:H5"/>
    <mergeCell ref="C3:D5"/>
    <mergeCell ref="E3:H3"/>
    <mergeCell ref="I3:R3"/>
    <mergeCell ref="E4:F5"/>
    <mergeCell ref="I4:J5"/>
    <mergeCell ref="K4:R4"/>
    <mergeCell ref="K5:L5"/>
    <mergeCell ref="M5:N5"/>
    <mergeCell ref="O5:P5"/>
    <mergeCell ref="Q5:R5"/>
    <mergeCell ref="A18:A19"/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R23" unlockedFormula="1"/>
  </ignoredError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8"/>
  <dimension ref="A1:W31"/>
  <sheetViews>
    <sheetView zoomScaleNormal="100" workbookViewId="0"/>
  </sheetViews>
  <sheetFormatPr defaultRowHeight="15"/>
  <cols>
    <col min="1" max="1" width="18.7109375" customWidth="1"/>
    <col min="2" max="11" width="9.28515625" customWidth="1"/>
    <col min="12" max="13" width="9.28515625" style="314" customWidth="1"/>
    <col min="14" max="14" width="7.5703125" style="314" customWidth="1"/>
  </cols>
  <sheetData>
    <row r="1" spans="1:23" ht="17.25" customHeight="1">
      <c r="A1" s="356" t="s">
        <v>826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790"/>
    </row>
    <row r="2" spans="1:23" ht="17.25" customHeight="1" thickBot="1">
      <c r="A2" s="517" t="s">
        <v>283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23" ht="17.25" customHeight="1">
      <c r="A3" s="1790" t="s">
        <v>280</v>
      </c>
      <c r="B3" s="1806" t="s">
        <v>374</v>
      </c>
      <c r="C3" s="1807"/>
      <c r="D3" s="1806" t="s">
        <v>590</v>
      </c>
      <c r="E3" s="1807"/>
      <c r="F3" s="1807"/>
      <c r="G3" s="1845"/>
      <c r="H3" s="1824" t="s">
        <v>591</v>
      </c>
      <c r="I3" s="1825"/>
      <c r="J3" s="1825"/>
      <c r="K3" s="1825"/>
      <c r="L3" s="1825"/>
      <c r="M3" s="1826"/>
    </row>
    <row r="4" spans="1:23" ht="17.25" customHeight="1">
      <c r="A4" s="1803"/>
      <c r="B4" s="1810"/>
      <c r="C4" s="1669"/>
      <c r="D4" s="1814" t="s">
        <v>4</v>
      </c>
      <c r="E4" s="1669"/>
      <c r="F4" s="1816" t="s">
        <v>296</v>
      </c>
      <c r="G4" s="1958"/>
      <c r="H4" s="1841" t="s">
        <v>4</v>
      </c>
      <c r="I4" s="1812"/>
      <c r="J4" s="1805" t="s">
        <v>354</v>
      </c>
      <c r="K4" s="1669"/>
      <c r="L4" s="1669"/>
      <c r="M4" s="1693"/>
    </row>
    <row r="5" spans="1:23" ht="22.5" customHeight="1">
      <c r="A5" s="1803"/>
      <c r="B5" s="1810"/>
      <c r="C5" s="1669"/>
      <c r="D5" s="1810"/>
      <c r="E5" s="1815"/>
      <c r="F5" s="1818"/>
      <c r="G5" s="1720"/>
      <c r="H5" s="1719"/>
      <c r="I5" s="1813"/>
      <c r="J5" s="1805" t="s">
        <v>234</v>
      </c>
      <c r="K5" s="1669"/>
      <c r="L5" s="1805" t="s">
        <v>235</v>
      </c>
      <c r="M5" s="1693"/>
    </row>
    <row r="6" spans="1:23" ht="17.25" customHeight="1" thickBot="1">
      <c r="A6" s="1793"/>
      <c r="B6" s="953" t="s">
        <v>224</v>
      </c>
      <c r="C6" s="954" t="s">
        <v>228</v>
      </c>
      <c r="D6" s="953" t="s">
        <v>224</v>
      </c>
      <c r="E6" s="955" t="s">
        <v>233</v>
      </c>
      <c r="F6" s="956" t="s">
        <v>224</v>
      </c>
      <c r="G6" s="1261" t="s">
        <v>233</v>
      </c>
      <c r="H6" s="953" t="s">
        <v>224</v>
      </c>
      <c r="I6" s="959" t="s">
        <v>233</v>
      </c>
      <c r="J6" s="956" t="s">
        <v>224</v>
      </c>
      <c r="K6" s="959" t="s">
        <v>233</v>
      </c>
      <c r="L6" s="956" t="s">
        <v>224</v>
      </c>
      <c r="M6" s="957" t="s">
        <v>233</v>
      </c>
    </row>
    <row r="7" spans="1:23" ht="17.25" customHeight="1">
      <c r="A7" s="298" t="s">
        <v>21</v>
      </c>
      <c r="B7" s="292">
        <v>26527</v>
      </c>
      <c r="C7" s="687">
        <v>2.7836834406146833E-2</v>
      </c>
      <c r="D7" s="292">
        <v>8325</v>
      </c>
      <c r="E7" s="1256">
        <v>0.31383119086214045</v>
      </c>
      <c r="F7" s="639">
        <v>5418</v>
      </c>
      <c r="G7" s="1256">
        <v>0.20424473178271196</v>
      </c>
      <c r="H7" s="292">
        <v>18202</v>
      </c>
      <c r="I7" s="1256">
        <v>0.68616880913785949</v>
      </c>
      <c r="J7" s="639">
        <v>10456</v>
      </c>
      <c r="K7" s="1256">
        <v>0.39416443623477965</v>
      </c>
      <c r="L7" s="639">
        <v>7746</v>
      </c>
      <c r="M7" s="1257">
        <v>0.2920043729030799</v>
      </c>
      <c r="P7" s="286"/>
      <c r="Q7" s="455"/>
      <c r="R7" s="455"/>
      <c r="S7" s="455"/>
      <c r="T7" s="455"/>
      <c r="U7" s="455"/>
      <c r="V7" s="455"/>
      <c r="W7" s="286"/>
    </row>
    <row r="8" spans="1:23" ht="17.25" customHeight="1">
      <c r="A8" s="301" t="s">
        <v>22</v>
      </c>
      <c r="B8" s="1219">
        <v>9657</v>
      </c>
      <c r="C8" s="1260">
        <v>8.8891548077100091E-2</v>
      </c>
      <c r="D8" s="1258">
        <v>2336</v>
      </c>
      <c r="E8" s="291">
        <v>0.24189706948327638</v>
      </c>
      <c r="F8" s="1259">
        <v>1300</v>
      </c>
      <c r="G8" s="291">
        <v>0.13461737599668633</v>
      </c>
      <c r="H8" s="1258">
        <v>7321</v>
      </c>
      <c r="I8" s="291">
        <v>0.75810293051672362</v>
      </c>
      <c r="J8" s="1144">
        <v>4888</v>
      </c>
      <c r="K8" s="291">
        <v>0.50616133374754069</v>
      </c>
      <c r="L8" s="1144">
        <v>2433</v>
      </c>
      <c r="M8" s="392">
        <v>0.25194159676918298</v>
      </c>
      <c r="O8" s="1398"/>
      <c r="P8" s="286"/>
      <c r="Q8" s="455"/>
      <c r="R8" s="455"/>
      <c r="S8" s="455"/>
      <c r="T8" s="455"/>
      <c r="U8" s="455"/>
      <c r="V8" s="455"/>
      <c r="W8" s="286"/>
    </row>
    <row r="9" spans="1:23" ht="17.25" customHeight="1">
      <c r="A9" s="301" t="s">
        <v>23</v>
      </c>
      <c r="B9" s="1219">
        <v>3578</v>
      </c>
      <c r="C9" s="1260">
        <v>2.6873765406599019E-2</v>
      </c>
      <c r="D9" s="1258">
        <v>1453</v>
      </c>
      <c r="E9" s="291">
        <v>0.40609278926774733</v>
      </c>
      <c r="F9" s="1259">
        <v>1074</v>
      </c>
      <c r="G9" s="291">
        <v>0.30016769144773614</v>
      </c>
      <c r="H9" s="1219">
        <v>2125</v>
      </c>
      <c r="I9" s="291">
        <v>0.59390721073225261</v>
      </c>
      <c r="J9" s="1144">
        <v>1455</v>
      </c>
      <c r="K9" s="291">
        <v>0.40665176076020121</v>
      </c>
      <c r="L9" s="1144">
        <v>670</v>
      </c>
      <c r="M9" s="392">
        <v>0.18725544997205143</v>
      </c>
      <c r="O9" s="1398"/>
      <c r="P9" s="286"/>
      <c r="Q9" s="455"/>
      <c r="R9" s="455"/>
      <c r="S9" s="455"/>
      <c r="T9" s="455"/>
      <c r="U9" s="455"/>
      <c r="V9" s="455"/>
      <c r="W9" s="286"/>
    </row>
    <row r="10" spans="1:23" ht="17.25" customHeight="1">
      <c r="A10" s="301" t="s">
        <v>24</v>
      </c>
      <c r="B10" s="1219">
        <v>1039</v>
      </c>
      <c r="C10" s="1260">
        <v>1.8023800437150888E-2</v>
      </c>
      <c r="D10" s="1258">
        <v>282</v>
      </c>
      <c r="E10" s="291">
        <v>0.2714148219441771</v>
      </c>
      <c r="F10" s="1259">
        <v>181</v>
      </c>
      <c r="G10" s="291">
        <v>0.17420596727622714</v>
      </c>
      <c r="H10" s="1219">
        <v>757</v>
      </c>
      <c r="I10" s="291">
        <v>0.7285851780558229</v>
      </c>
      <c r="J10" s="1144">
        <v>409</v>
      </c>
      <c r="K10" s="291">
        <v>0.39364773820981713</v>
      </c>
      <c r="L10" s="1144">
        <v>348</v>
      </c>
      <c r="M10" s="392">
        <v>0.33493743984600577</v>
      </c>
      <c r="O10" s="1398"/>
      <c r="P10" s="286"/>
      <c r="Q10" s="455"/>
      <c r="R10" s="455"/>
      <c r="S10" s="455"/>
      <c r="T10" s="455"/>
      <c r="U10" s="455"/>
      <c r="V10" s="455"/>
      <c r="W10" s="286"/>
    </row>
    <row r="11" spans="1:23" ht="17.25" customHeight="1">
      <c r="A11" s="301" t="s">
        <v>25</v>
      </c>
      <c r="B11" s="1219">
        <v>2204</v>
      </c>
      <c r="C11" s="1260">
        <v>4.2392767839969224E-2</v>
      </c>
      <c r="D11" s="1258">
        <v>928</v>
      </c>
      <c r="E11" s="291">
        <v>0.42105263157894735</v>
      </c>
      <c r="F11" s="1259">
        <v>570</v>
      </c>
      <c r="G11" s="291">
        <v>0.25862068965517243</v>
      </c>
      <c r="H11" s="1219">
        <v>1276</v>
      </c>
      <c r="I11" s="291">
        <v>0.57894736842105265</v>
      </c>
      <c r="J11" s="1144">
        <v>619</v>
      </c>
      <c r="K11" s="291">
        <v>0.2808529945553539</v>
      </c>
      <c r="L11" s="1144">
        <v>657</v>
      </c>
      <c r="M11" s="392">
        <v>0.2980943738656987</v>
      </c>
      <c r="O11" s="1398"/>
      <c r="P11" s="286"/>
      <c r="Q11" s="455"/>
      <c r="R11" s="455"/>
      <c r="S11" s="455"/>
      <c r="T11" s="455"/>
      <c r="U11" s="455"/>
      <c r="V11" s="455"/>
      <c r="W11" s="286"/>
    </row>
    <row r="12" spans="1:23" ht="17.25" customHeight="1">
      <c r="A12" s="301" t="s">
        <v>26</v>
      </c>
      <c r="B12" s="1219">
        <v>1128</v>
      </c>
      <c r="C12" s="1260">
        <v>4.4820598402670164E-2</v>
      </c>
      <c r="D12" s="1258">
        <v>212</v>
      </c>
      <c r="E12" s="291">
        <v>0.18794326241134751</v>
      </c>
      <c r="F12" s="1259">
        <v>127</v>
      </c>
      <c r="G12" s="291">
        <v>0.1125886524822695</v>
      </c>
      <c r="H12" s="1219">
        <v>916</v>
      </c>
      <c r="I12" s="291">
        <v>0.81205673758865249</v>
      </c>
      <c r="J12" s="1144">
        <v>324</v>
      </c>
      <c r="K12" s="291">
        <v>0.28723404255319152</v>
      </c>
      <c r="L12" s="1144">
        <v>592</v>
      </c>
      <c r="M12" s="392">
        <v>0.52482269503546097</v>
      </c>
      <c r="O12" s="1398"/>
      <c r="P12" s="286"/>
      <c r="Q12" s="455"/>
      <c r="R12" s="455"/>
      <c r="S12" s="455"/>
      <c r="T12" s="455"/>
      <c r="U12" s="455"/>
      <c r="V12" s="455"/>
      <c r="W12" s="286"/>
    </row>
    <row r="13" spans="1:23" ht="17.25" customHeight="1">
      <c r="A13" s="301" t="s">
        <v>27</v>
      </c>
      <c r="B13" s="1219">
        <v>1676</v>
      </c>
      <c r="C13" s="1260">
        <v>2.2021627445570052E-2</v>
      </c>
      <c r="D13" s="1258">
        <v>446</v>
      </c>
      <c r="E13" s="291">
        <v>0.26610978520286394</v>
      </c>
      <c r="F13" s="1259">
        <v>337</v>
      </c>
      <c r="G13" s="291">
        <v>0.20107398568019094</v>
      </c>
      <c r="H13" s="1219">
        <v>1230</v>
      </c>
      <c r="I13" s="291">
        <v>0.73389021479713601</v>
      </c>
      <c r="J13" s="1144">
        <v>458</v>
      </c>
      <c r="K13" s="291">
        <v>0.27326968973747018</v>
      </c>
      <c r="L13" s="1144">
        <v>772</v>
      </c>
      <c r="M13" s="392">
        <v>0.46062052505966589</v>
      </c>
      <c r="O13" s="1398"/>
      <c r="P13" s="286"/>
      <c r="Q13" s="455"/>
      <c r="R13" s="455"/>
      <c r="S13" s="455"/>
      <c r="T13" s="455"/>
      <c r="U13" s="455"/>
      <c r="V13" s="455"/>
      <c r="W13" s="286"/>
    </row>
    <row r="14" spans="1:23" ht="17.25" customHeight="1">
      <c r="A14" s="301" t="s">
        <v>28</v>
      </c>
      <c r="B14" s="1219">
        <v>1166</v>
      </c>
      <c r="C14" s="1260">
        <v>2.7986462808727169E-2</v>
      </c>
      <c r="D14" s="1258">
        <v>367</v>
      </c>
      <c r="E14" s="291">
        <v>0.31475128644939965</v>
      </c>
      <c r="F14" s="1259">
        <v>238</v>
      </c>
      <c r="G14" s="291">
        <v>0.20411663807890223</v>
      </c>
      <c r="H14" s="1219">
        <v>799</v>
      </c>
      <c r="I14" s="291">
        <v>0.68524871355060035</v>
      </c>
      <c r="J14" s="1144">
        <v>434</v>
      </c>
      <c r="K14" s="291">
        <v>0.37221269296740994</v>
      </c>
      <c r="L14" s="1144">
        <v>365</v>
      </c>
      <c r="M14" s="392">
        <v>0.31303602058319041</v>
      </c>
      <c r="O14" s="1398"/>
      <c r="P14" s="286"/>
      <c r="Q14" s="455"/>
      <c r="R14" s="455"/>
      <c r="S14" s="455"/>
      <c r="T14" s="455"/>
      <c r="U14" s="455"/>
      <c r="V14" s="455"/>
      <c r="W14" s="286"/>
    </row>
    <row r="15" spans="1:23" ht="17.25" customHeight="1">
      <c r="A15" s="301" t="s">
        <v>29</v>
      </c>
      <c r="B15" s="1219">
        <v>817</v>
      </c>
      <c r="C15" s="1260">
        <v>1.6430367018602312E-2</v>
      </c>
      <c r="D15" s="1258">
        <v>185</v>
      </c>
      <c r="E15" s="291">
        <v>0.22643818849449204</v>
      </c>
      <c r="F15" s="1259">
        <v>116</v>
      </c>
      <c r="G15" s="291">
        <v>0.14198286413708691</v>
      </c>
      <c r="H15" s="1219">
        <v>632</v>
      </c>
      <c r="I15" s="291">
        <v>0.77356181150550796</v>
      </c>
      <c r="J15" s="1144">
        <v>392</v>
      </c>
      <c r="K15" s="291">
        <v>0.47980416156670747</v>
      </c>
      <c r="L15" s="1144">
        <v>240</v>
      </c>
      <c r="M15" s="392">
        <v>0.29375764993880049</v>
      </c>
      <c r="O15" s="1398"/>
      <c r="P15" s="286"/>
      <c r="Q15" s="455"/>
      <c r="R15" s="455"/>
      <c r="S15" s="455"/>
      <c r="T15" s="455"/>
      <c r="U15" s="455"/>
      <c r="V15" s="455"/>
      <c r="W15" s="286"/>
    </row>
    <row r="16" spans="1:23" ht="17.25" customHeight="1">
      <c r="A16" s="301" t="s">
        <v>30</v>
      </c>
      <c r="B16" s="1219">
        <v>786</v>
      </c>
      <c r="C16" s="1260">
        <v>1.6713447307986733E-2</v>
      </c>
      <c r="D16" s="1258">
        <v>293</v>
      </c>
      <c r="E16" s="291">
        <v>0.37277353689567427</v>
      </c>
      <c r="F16" s="1259">
        <v>206</v>
      </c>
      <c r="G16" s="291">
        <v>0.26208651399491095</v>
      </c>
      <c r="H16" s="1219">
        <v>493</v>
      </c>
      <c r="I16" s="291">
        <v>0.62722646310432573</v>
      </c>
      <c r="J16" s="1144">
        <v>246</v>
      </c>
      <c r="K16" s="291">
        <v>0.31297709923664124</v>
      </c>
      <c r="L16" s="1144">
        <v>247</v>
      </c>
      <c r="M16" s="392">
        <v>0.31424936386768448</v>
      </c>
      <c r="O16" s="1398"/>
      <c r="P16" s="286"/>
      <c r="Q16" s="455"/>
      <c r="R16" s="455"/>
      <c r="S16" s="455"/>
      <c r="T16" s="455"/>
      <c r="U16" s="455"/>
      <c r="V16" s="455"/>
      <c r="W16" s="286"/>
    </row>
    <row r="17" spans="1:23" ht="17.25" customHeight="1">
      <c r="A17" s="301" t="s">
        <v>31</v>
      </c>
      <c r="B17" s="1219">
        <v>564</v>
      </c>
      <c r="C17" s="1260">
        <v>1.2483676044179819E-2</v>
      </c>
      <c r="D17" s="1258">
        <v>175</v>
      </c>
      <c r="E17" s="291">
        <v>0.31028368794326239</v>
      </c>
      <c r="F17" s="1259">
        <v>117</v>
      </c>
      <c r="G17" s="291">
        <v>0.20744680851063829</v>
      </c>
      <c r="H17" s="1219">
        <v>389</v>
      </c>
      <c r="I17" s="291">
        <v>0.68971631205673756</v>
      </c>
      <c r="J17" s="1144">
        <v>206</v>
      </c>
      <c r="K17" s="291">
        <v>0.36524822695035464</v>
      </c>
      <c r="L17" s="1144">
        <v>183</v>
      </c>
      <c r="M17" s="392">
        <v>0.32446808510638298</v>
      </c>
      <c r="O17" s="1398"/>
      <c r="P17" s="286"/>
      <c r="Q17" s="455"/>
      <c r="R17" s="455"/>
      <c r="S17" s="455"/>
      <c r="T17" s="455"/>
      <c r="U17" s="455"/>
      <c r="V17" s="455"/>
      <c r="W17" s="286"/>
    </row>
    <row r="18" spans="1:23" ht="17.25" customHeight="1">
      <c r="A18" s="301" t="s">
        <v>32</v>
      </c>
      <c r="B18" s="1219">
        <v>2022</v>
      </c>
      <c r="C18" s="1260">
        <v>1.9207386579527318E-2</v>
      </c>
      <c r="D18" s="1258">
        <v>670</v>
      </c>
      <c r="E18" s="291">
        <v>0.33135509396636992</v>
      </c>
      <c r="F18" s="1259">
        <v>470</v>
      </c>
      <c r="G18" s="291">
        <v>0.2324431256181998</v>
      </c>
      <c r="H18" s="1219">
        <v>1352</v>
      </c>
      <c r="I18" s="291">
        <v>0.66864490603363003</v>
      </c>
      <c r="J18" s="1144">
        <v>691</v>
      </c>
      <c r="K18" s="291">
        <v>0.34174085064292781</v>
      </c>
      <c r="L18" s="1144">
        <v>661</v>
      </c>
      <c r="M18" s="392">
        <v>0.32690405539070228</v>
      </c>
      <c r="O18" s="1398"/>
      <c r="P18" s="286"/>
      <c r="Q18" s="455"/>
      <c r="R18" s="455"/>
      <c r="S18" s="455"/>
      <c r="T18" s="455"/>
      <c r="U18" s="455"/>
      <c r="V18" s="455"/>
      <c r="W18" s="286"/>
    </row>
    <row r="19" spans="1:23" ht="17.25" customHeight="1">
      <c r="A19" s="301" t="s">
        <v>33</v>
      </c>
      <c r="B19" s="1219">
        <v>491</v>
      </c>
      <c r="C19" s="1260">
        <v>8.8176136771783639E-3</v>
      </c>
      <c r="D19" s="1258">
        <v>200</v>
      </c>
      <c r="E19" s="291">
        <v>0.40733197556008149</v>
      </c>
      <c r="F19" s="1259">
        <v>162</v>
      </c>
      <c r="G19" s="291">
        <v>0.32993890020366601</v>
      </c>
      <c r="H19" s="1219">
        <v>291</v>
      </c>
      <c r="I19" s="291">
        <v>0.59266802443991851</v>
      </c>
      <c r="J19" s="1144">
        <v>123</v>
      </c>
      <c r="K19" s="291">
        <v>0.25050916496945008</v>
      </c>
      <c r="L19" s="1144">
        <v>168</v>
      </c>
      <c r="M19" s="392">
        <v>0.34215885947046842</v>
      </c>
      <c r="O19" s="1398"/>
      <c r="P19" s="286"/>
      <c r="Q19" s="455"/>
      <c r="R19" s="455"/>
      <c r="S19" s="455"/>
      <c r="T19" s="455"/>
      <c r="U19" s="455"/>
      <c r="V19" s="455"/>
      <c r="W19" s="286"/>
    </row>
    <row r="20" spans="1:23" ht="17.25" customHeight="1">
      <c r="A20" s="301" t="s">
        <v>34</v>
      </c>
      <c r="B20" s="1219">
        <v>443</v>
      </c>
      <c r="C20" s="1260">
        <v>8.7273443656422384E-3</v>
      </c>
      <c r="D20" s="1258">
        <v>207</v>
      </c>
      <c r="E20" s="291">
        <v>0.46726862302483069</v>
      </c>
      <c r="F20" s="1259">
        <v>175</v>
      </c>
      <c r="G20" s="291">
        <v>0.39503386004514673</v>
      </c>
      <c r="H20" s="1219">
        <v>236</v>
      </c>
      <c r="I20" s="291">
        <v>0.53273137697516926</v>
      </c>
      <c r="J20" s="1144">
        <v>108</v>
      </c>
      <c r="K20" s="291">
        <v>0.24379232505643342</v>
      </c>
      <c r="L20" s="1144">
        <v>128</v>
      </c>
      <c r="M20" s="392">
        <v>0.28893905191873587</v>
      </c>
      <c r="O20" s="1398"/>
      <c r="P20" s="286"/>
      <c r="Q20" s="455"/>
      <c r="R20" s="455"/>
      <c r="S20" s="455"/>
      <c r="T20" s="455"/>
      <c r="U20" s="455"/>
      <c r="V20" s="455"/>
      <c r="W20" s="286"/>
    </row>
    <row r="21" spans="1:23" ht="17.25" customHeight="1" thickBot="1">
      <c r="A21" s="299" t="s">
        <v>35</v>
      </c>
      <c r="B21" s="266">
        <v>956</v>
      </c>
      <c r="C21" s="403">
        <v>9.1094467630972124E-3</v>
      </c>
      <c r="D21" s="290">
        <v>571</v>
      </c>
      <c r="E21" s="409">
        <v>0.59728033472803344</v>
      </c>
      <c r="F21" s="1255">
        <v>345</v>
      </c>
      <c r="G21" s="409">
        <v>0.36087866108786609</v>
      </c>
      <c r="H21" s="266">
        <v>385</v>
      </c>
      <c r="I21" s="409">
        <v>0.40271966527196651</v>
      </c>
      <c r="J21" s="109">
        <v>103</v>
      </c>
      <c r="K21" s="409">
        <v>0.10774058577405858</v>
      </c>
      <c r="L21" s="109">
        <v>282</v>
      </c>
      <c r="M21" s="410">
        <v>0.29497907949790797</v>
      </c>
      <c r="O21" s="1398"/>
      <c r="P21" s="286"/>
      <c r="Q21" s="455"/>
      <c r="R21" s="455"/>
      <c r="S21" s="455"/>
      <c r="T21" s="455"/>
      <c r="U21" s="455"/>
      <c r="V21" s="455"/>
      <c r="W21" s="286"/>
    </row>
    <row r="22" spans="1:23" ht="17.25" customHeight="1">
      <c r="A22" s="1625" t="s">
        <v>528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</row>
    <row r="23" spans="1:23" ht="17.25" customHeight="1">
      <c r="A23" s="1618" t="s">
        <v>479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</row>
    <row r="24" spans="1:23" ht="17.25" customHeight="1">
      <c r="A24" s="1618" t="s">
        <v>480</v>
      </c>
    </row>
    <row r="25" spans="1:23" ht="17.25" customHeight="1">
      <c r="A25" s="310"/>
      <c r="B25" s="286"/>
      <c r="C25" s="286"/>
      <c r="D25" s="286"/>
      <c r="E25" s="286"/>
      <c r="F25" s="286"/>
      <c r="G25" s="286"/>
      <c r="H25" s="286"/>
      <c r="I25" s="286"/>
      <c r="J25" s="286"/>
      <c r="K25" s="286"/>
    </row>
    <row r="27" spans="1:23">
      <c r="L27"/>
      <c r="M27"/>
      <c r="N27"/>
    </row>
    <row r="28" spans="1:23">
      <c r="L28"/>
      <c r="M28"/>
      <c r="N28"/>
    </row>
    <row r="29" spans="1:23"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/>
    </row>
    <row r="30" spans="1:23">
      <c r="L30"/>
      <c r="M30"/>
      <c r="N30"/>
    </row>
    <row r="31" spans="1:23">
      <c r="L31"/>
      <c r="M31"/>
      <c r="N31"/>
    </row>
  </sheetData>
  <mergeCells count="10">
    <mergeCell ref="A3:A6"/>
    <mergeCell ref="B3:C5"/>
    <mergeCell ref="D4:E5"/>
    <mergeCell ref="D3:G3"/>
    <mergeCell ref="H4:I5"/>
    <mergeCell ref="F4:G5"/>
    <mergeCell ref="H3:M3"/>
    <mergeCell ref="J4:M4"/>
    <mergeCell ref="J5:K5"/>
    <mergeCell ref="L5:M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zoomScaleNormal="100" workbookViewId="0"/>
  </sheetViews>
  <sheetFormatPr defaultColWidth="9.140625" defaultRowHeight="15"/>
  <cols>
    <col min="1" max="1" width="18" style="314" customWidth="1"/>
    <col min="2" max="12" width="6.7109375" style="314" customWidth="1"/>
    <col min="13" max="18" width="6.42578125" style="314" customWidth="1"/>
    <col min="19" max="16384" width="9.140625" style="314"/>
  </cols>
  <sheetData>
    <row r="1" spans="1:28" s="65" customFormat="1" ht="17.25" customHeight="1">
      <c r="A1" s="247" t="s">
        <v>827</v>
      </c>
      <c r="B1" s="252"/>
      <c r="C1" s="252"/>
      <c r="D1" s="252"/>
      <c r="E1" s="110"/>
      <c r="F1" s="110"/>
      <c r="G1" s="110"/>
      <c r="H1" s="110"/>
      <c r="I1" s="110"/>
      <c r="Q1" s="790"/>
    </row>
    <row r="2" spans="1:28" ht="17.25" customHeight="1" thickBot="1">
      <c r="A2" s="517" t="s">
        <v>283</v>
      </c>
      <c r="B2" s="310"/>
      <c r="C2" s="310"/>
    </row>
    <row r="3" spans="1:28" ht="24" customHeight="1">
      <c r="A3" s="1762" t="s">
        <v>280</v>
      </c>
      <c r="B3" s="1764" t="s">
        <v>289</v>
      </c>
      <c r="C3" s="1765"/>
      <c r="D3" s="1765"/>
      <c r="E3" s="1765"/>
      <c r="F3" s="1765"/>
      <c r="G3" s="1765"/>
      <c r="H3" s="1765"/>
      <c r="I3" s="1765"/>
      <c r="J3" s="1765"/>
      <c r="K3" s="1765"/>
      <c r="L3" s="1776"/>
      <c r="M3" s="1926" t="s">
        <v>960</v>
      </c>
      <c r="N3" s="1767"/>
      <c r="O3" s="1927" t="s">
        <v>961</v>
      </c>
      <c r="P3" s="1767"/>
      <c r="Q3" s="1927" t="s">
        <v>962</v>
      </c>
      <c r="R3" s="1928"/>
    </row>
    <row r="4" spans="1:28" ht="17.25" customHeight="1" thickBot="1">
      <c r="A4" s="1763"/>
      <c r="B4" s="921" t="s">
        <v>11</v>
      </c>
      <c r="C4" s="921" t="s">
        <v>12</v>
      </c>
      <c r="D4" s="921" t="s">
        <v>13</v>
      </c>
      <c r="E4" s="921" t="s">
        <v>14</v>
      </c>
      <c r="F4" s="921" t="s">
        <v>15</v>
      </c>
      <c r="G4" s="921" t="s">
        <v>16</v>
      </c>
      <c r="H4" s="921" t="s">
        <v>17</v>
      </c>
      <c r="I4" s="921" t="s">
        <v>18</v>
      </c>
      <c r="J4" s="922" t="s">
        <v>217</v>
      </c>
      <c r="K4" s="922" t="s">
        <v>278</v>
      </c>
      <c r="L4" s="923" t="s">
        <v>601</v>
      </c>
      <c r="M4" s="924" t="s">
        <v>281</v>
      </c>
      <c r="N4" s="925" t="s">
        <v>282</v>
      </c>
      <c r="O4" s="929" t="s">
        <v>281</v>
      </c>
      <c r="P4" s="925" t="s">
        <v>282</v>
      </c>
      <c r="Q4" s="929" t="s">
        <v>281</v>
      </c>
      <c r="R4" s="977" t="s">
        <v>282</v>
      </c>
    </row>
    <row r="5" spans="1:28" ht="17.25" customHeight="1">
      <c r="A5" s="298" t="s">
        <v>21</v>
      </c>
      <c r="B5" s="519">
        <v>13839</v>
      </c>
      <c r="C5" s="519">
        <v>14109</v>
      </c>
      <c r="D5" s="519">
        <v>14344</v>
      </c>
      <c r="E5" s="519">
        <v>14551</v>
      </c>
      <c r="F5" s="519">
        <v>15109</v>
      </c>
      <c r="G5" s="519">
        <v>16477</v>
      </c>
      <c r="H5" s="519">
        <v>18281</v>
      </c>
      <c r="I5" s="519">
        <v>20237</v>
      </c>
      <c r="J5" s="519">
        <v>21992</v>
      </c>
      <c r="K5" s="519">
        <v>24026</v>
      </c>
      <c r="L5" s="521">
        <v>26527</v>
      </c>
      <c r="M5" s="724">
        <f>L5-K5</f>
        <v>2501</v>
      </c>
      <c r="N5" s="725">
        <f>L5/K5-1</f>
        <v>0.10409556313993185</v>
      </c>
      <c r="O5" s="735">
        <f>L5-G5</f>
        <v>10050</v>
      </c>
      <c r="P5" s="725">
        <f>L5/G5-1</f>
        <v>0.60994113006008366</v>
      </c>
      <c r="Q5" s="735">
        <f>L5-B5</f>
        <v>12688</v>
      </c>
      <c r="R5" s="660">
        <f>L5/B5-1</f>
        <v>0.91682925066840082</v>
      </c>
      <c r="S5"/>
      <c r="T5"/>
      <c r="U5"/>
      <c r="V5"/>
      <c r="W5"/>
      <c r="X5"/>
      <c r="Y5"/>
      <c r="Z5"/>
      <c r="AA5"/>
      <c r="AB5"/>
    </row>
    <row r="6" spans="1:28" ht="17.25" customHeight="1">
      <c r="A6" s="301" t="s">
        <v>22</v>
      </c>
      <c r="B6" s="322">
        <v>4474</v>
      </c>
      <c r="C6" s="322">
        <v>4614</v>
      </c>
      <c r="D6" s="322">
        <v>4910</v>
      </c>
      <c r="E6" s="322">
        <v>5062</v>
      </c>
      <c r="F6" s="322">
        <v>5428</v>
      </c>
      <c r="G6" s="322">
        <v>6022</v>
      </c>
      <c r="H6" s="322">
        <v>6824</v>
      </c>
      <c r="I6" s="322">
        <v>7650</v>
      </c>
      <c r="J6" s="322">
        <v>8254</v>
      </c>
      <c r="K6" s="322">
        <v>8975</v>
      </c>
      <c r="L6" s="523">
        <v>9657</v>
      </c>
      <c r="M6" s="728">
        <f t="shared" ref="M6:M19" si="0">L6-K6</f>
        <v>682</v>
      </c>
      <c r="N6" s="664">
        <f t="shared" ref="N6:N19" si="1">L6/K6-1</f>
        <v>7.5988857938718679E-2</v>
      </c>
      <c r="O6" s="736">
        <f t="shared" ref="O6:O19" si="2">L6-G6</f>
        <v>3635</v>
      </c>
      <c r="P6" s="664">
        <f t="shared" ref="P6:P19" si="3">L6/G6-1</f>
        <v>0.60362005978080369</v>
      </c>
      <c r="Q6" s="736">
        <f t="shared" ref="Q6:Q19" si="4">L6-B6</f>
        <v>5183</v>
      </c>
      <c r="R6" s="666">
        <f t="shared" ref="R6:R19" si="5">L6/B6-1</f>
        <v>1.1584711667411711</v>
      </c>
      <c r="S6"/>
      <c r="T6"/>
      <c r="U6"/>
      <c r="V6"/>
      <c r="W6"/>
      <c r="X6"/>
      <c r="Y6"/>
      <c r="Z6"/>
      <c r="AA6"/>
      <c r="AB6"/>
    </row>
    <row r="7" spans="1:28" ht="17.25" customHeight="1">
      <c r="A7" s="301" t="s">
        <v>23</v>
      </c>
      <c r="B7" s="322">
        <v>1626</v>
      </c>
      <c r="C7" s="322">
        <v>1682</v>
      </c>
      <c r="D7" s="322">
        <v>1726</v>
      </c>
      <c r="E7" s="322">
        <v>1801</v>
      </c>
      <c r="F7" s="322">
        <v>1833</v>
      </c>
      <c r="G7" s="322">
        <v>2012</v>
      </c>
      <c r="H7" s="322">
        <v>2214</v>
      </c>
      <c r="I7" s="322">
        <v>2453</v>
      </c>
      <c r="J7" s="322">
        <v>2750</v>
      </c>
      <c r="K7" s="322">
        <v>3114</v>
      </c>
      <c r="L7" s="523">
        <v>3578</v>
      </c>
      <c r="M7" s="728">
        <f t="shared" si="0"/>
        <v>464</v>
      </c>
      <c r="N7" s="664">
        <f t="shared" si="1"/>
        <v>0.14900449582530517</v>
      </c>
      <c r="O7" s="736">
        <f t="shared" si="2"/>
        <v>1566</v>
      </c>
      <c r="P7" s="664">
        <f t="shared" si="3"/>
        <v>0.77833001988071571</v>
      </c>
      <c r="Q7" s="736">
        <f t="shared" si="4"/>
        <v>1952</v>
      </c>
      <c r="R7" s="666">
        <f t="shared" si="5"/>
        <v>1.2004920049200494</v>
      </c>
      <c r="S7"/>
      <c r="T7"/>
      <c r="U7"/>
      <c r="V7"/>
      <c r="W7"/>
      <c r="X7"/>
      <c r="Y7"/>
      <c r="Z7"/>
      <c r="AA7"/>
      <c r="AB7"/>
    </row>
    <row r="8" spans="1:28" ht="17.25" customHeight="1">
      <c r="A8" s="301" t="s">
        <v>24</v>
      </c>
      <c r="B8" s="322">
        <v>578</v>
      </c>
      <c r="C8" s="322">
        <v>604</v>
      </c>
      <c r="D8" s="322">
        <v>613</v>
      </c>
      <c r="E8" s="322">
        <v>592</v>
      </c>
      <c r="F8" s="322">
        <v>635</v>
      </c>
      <c r="G8" s="322">
        <v>650</v>
      </c>
      <c r="H8" s="322">
        <v>725</v>
      </c>
      <c r="I8" s="322">
        <v>798</v>
      </c>
      <c r="J8" s="322">
        <v>868</v>
      </c>
      <c r="K8" s="322">
        <v>936</v>
      </c>
      <c r="L8" s="523">
        <v>1039</v>
      </c>
      <c r="M8" s="728">
        <f t="shared" si="0"/>
        <v>103</v>
      </c>
      <c r="N8" s="664">
        <f t="shared" si="1"/>
        <v>0.1100427350427351</v>
      </c>
      <c r="O8" s="736">
        <f t="shared" si="2"/>
        <v>389</v>
      </c>
      <c r="P8" s="664">
        <f t="shared" si="3"/>
        <v>0.59846153846153838</v>
      </c>
      <c r="Q8" s="736">
        <f t="shared" si="4"/>
        <v>461</v>
      </c>
      <c r="R8" s="666">
        <f t="shared" si="5"/>
        <v>0.79757785467128017</v>
      </c>
      <c r="S8"/>
      <c r="T8"/>
      <c r="U8"/>
      <c r="V8"/>
      <c r="W8"/>
      <c r="X8"/>
      <c r="Y8"/>
      <c r="Z8"/>
      <c r="AA8"/>
      <c r="AB8"/>
    </row>
    <row r="9" spans="1:28" ht="17.25" customHeight="1">
      <c r="A9" s="301" t="s">
        <v>25</v>
      </c>
      <c r="B9" s="322">
        <v>969</v>
      </c>
      <c r="C9" s="322">
        <v>960</v>
      </c>
      <c r="D9" s="322">
        <v>947</v>
      </c>
      <c r="E9" s="322">
        <v>986</v>
      </c>
      <c r="F9" s="322">
        <v>1091</v>
      </c>
      <c r="G9" s="322">
        <v>1225</v>
      </c>
      <c r="H9" s="322">
        <v>1397</v>
      </c>
      <c r="I9" s="322">
        <v>1591</v>
      </c>
      <c r="J9" s="322">
        <v>1732</v>
      </c>
      <c r="K9" s="322">
        <v>1962</v>
      </c>
      <c r="L9" s="523">
        <v>2204</v>
      </c>
      <c r="M9" s="728">
        <f t="shared" si="0"/>
        <v>242</v>
      </c>
      <c r="N9" s="664">
        <f t="shared" si="1"/>
        <v>0.12334352701325169</v>
      </c>
      <c r="O9" s="736">
        <f t="shared" si="2"/>
        <v>979</v>
      </c>
      <c r="P9" s="664">
        <f t="shared" si="3"/>
        <v>0.79918367346938779</v>
      </c>
      <c r="Q9" s="736">
        <f t="shared" si="4"/>
        <v>1235</v>
      </c>
      <c r="R9" s="666">
        <f t="shared" si="5"/>
        <v>1.2745098039215685</v>
      </c>
      <c r="S9"/>
      <c r="T9"/>
      <c r="U9"/>
      <c r="V9"/>
      <c r="W9"/>
      <c r="X9"/>
      <c r="Y9"/>
      <c r="Z9"/>
      <c r="AA9"/>
      <c r="AB9"/>
    </row>
    <row r="10" spans="1:28" ht="17.25" customHeight="1">
      <c r="A10" s="301" t="s">
        <v>26</v>
      </c>
      <c r="B10" s="322">
        <v>922</v>
      </c>
      <c r="C10" s="322">
        <v>896</v>
      </c>
      <c r="D10" s="322">
        <v>803</v>
      </c>
      <c r="E10" s="322">
        <v>750</v>
      </c>
      <c r="F10" s="322">
        <v>728</v>
      </c>
      <c r="G10" s="322">
        <v>773</v>
      </c>
      <c r="H10" s="322">
        <v>854</v>
      </c>
      <c r="I10" s="322">
        <v>933</v>
      </c>
      <c r="J10" s="322">
        <v>965</v>
      </c>
      <c r="K10" s="322">
        <v>1044</v>
      </c>
      <c r="L10" s="523">
        <v>1128</v>
      </c>
      <c r="M10" s="728">
        <f t="shared" si="0"/>
        <v>84</v>
      </c>
      <c r="N10" s="664">
        <f t="shared" si="1"/>
        <v>8.0459770114942541E-2</v>
      </c>
      <c r="O10" s="736">
        <f t="shared" si="2"/>
        <v>355</v>
      </c>
      <c r="P10" s="664">
        <f t="shared" si="3"/>
        <v>0.4592496765847347</v>
      </c>
      <c r="Q10" s="736">
        <f t="shared" si="4"/>
        <v>206</v>
      </c>
      <c r="R10" s="666">
        <f t="shared" si="5"/>
        <v>0.22342733188720176</v>
      </c>
      <c r="S10"/>
      <c r="T10"/>
      <c r="U10"/>
      <c r="V10"/>
      <c r="W10"/>
      <c r="X10"/>
      <c r="Y10"/>
      <c r="Z10"/>
      <c r="AA10"/>
      <c r="AB10"/>
    </row>
    <row r="11" spans="1:28" ht="17.25" customHeight="1">
      <c r="A11" s="301" t="s">
        <v>27</v>
      </c>
      <c r="B11" s="322">
        <v>1166</v>
      </c>
      <c r="C11" s="322">
        <v>1143</v>
      </c>
      <c r="D11" s="322">
        <v>1111</v>
      </c>
      <c r="E11" s="322">
        <v>1114</v>
      </c>
      <c r="F11" s="322">
        <v>1115</v>
      </c>
      <c r="G11" s="322">
        <v>1158</v>
      </c>
      <c r="H11" s="322">
        <v>1248</v>
      </c>
      <c r="I11" s="322">
        <v>1390</v>
      </c>
      <c r="J11" s="322">
        <v>1448</v>
      </c>
      <c r="K11" s="322">
        <v>1549</v>
      </c>
      <c r="L11" s="523">
        <v>1676</v>
      </c>
      <c r="M11" s="728">
        <f t="shared" si="0"/>
        <v>127</v>
      </c>
      <c r="N11" s="664">
        <f t="shared" si="1"/>
        <v>8.1988379599741812E-2</v>
      </c>
      <c r="O11" s="736">
        <f t="shared" si="2"/>
        <v>518</v>
      </c>
      <c r="P11" s="664">
        <f t="shared" si="3"/>
        <v>0.44732297063903292</v>
      </c>
      <c r="Q11" s="736">
        <f t="shared" si="4"/>
        <v>510</v>
      </c>
      <c r="R11" s="666">
        <f t="shared" si="5"/>
        <v>0.43739279588336188</v>
      </c>
      <c r="S11"/>
      <c r="T11"/>
      <c r="U11"/>
      <c r="V11"/>
      <c r="W11"/>
      <c r="X11"/>
      <c r="Y11"/>
      <c r="Z11"/>
      <c r="AA11"/>
      <c r="AB11"/>
    </row>
    <row r="12" spans="1:28" ht="17.25" customHeight="1">
      <c r="A12" s="301" t="s">
        <v>28</v>
      </c>
      <c r="B12" s="322">
        <v>552</v>
      </c>
      <c r="C12" s="322">
        <v>581</v>
      </c>
      <c r="D12" s="322">
        <v>642</v>
      </c>
      <c r="E12" s="322">
        <v>640</v>
      </c>
      <c r="F12" s="322">
        <v>664</v>
      </c>
      <c r="G12" s="322">
        <v>762</v>
      </c>
      <c r="H12" s="322">
        <v>841</v>
      </c>
      <c r="I12" s="322">
        <v>915</v>
      </c>
      <c r="J12" s="322">
        <v>985</v>
      </c>
      <c r="K12" s="322">
        <v>1054</v>
      </c>
      <c r="L12" s="523">
        <v>1166</v>
      </c>
      <c r="M12" s="728">
        <f t="shared" si="0"/>
        <v>112</v>
      </c>
      <c r="N12" s="664">
        <f t="shared" si="1"/>
        <v>0.10626185958254264</v>
      </c>
      <c r="O12" s="736">
        <f t="shared" si="2"/>
        <v>404</v>
      </c>
      <c r="P12" s="664">
        <f t="shared" si="3"/>
        <v>0.53018372703412076</v>
      </c>
      <c r="Q12" s="736">
        <f t="shared" si="4"/>
        <v>614</v>
      </c>
      <c r="R12" s="666">
        <f t="shared" si="5"/>
        <v>1.11231884057971</v>
      </c>
      <c r="S12"/>
      <c r="T12"/>
      <c r="U12"/>
      <c r="V12"/>
      <c r="W12"/>
      <c r="X12"/>
      <c r="Y12"/>
      <c r="Z12"/>
      <c r="AA12"/>
      <c r="AB12"/>
    </row>
    <row r="13" spans="1:28" ht="17.25" customHeight="1">
      <c r="A13" s="301" t="s">
        <v>29</v>
      </c>
      <c r="B13" s="322">
        <v>478</v>
      </c>
      <c r="C13" s="322">
        <v>506</v>
      </c>
      <c r="D13" s="322">
        <v>440</v>
      </c>
      <c r="E13" s="322">
        <v>445</v>
      </c>
      <c r="F13" s="322">
        <v>433</v>
      </c>
      <c r="G13" s="322">
        <v>452</v>
      </c>
      <c r="H13" s="322">
        <v>527</v>
      </c>
      <c r="I13" s="322">
        <v>595</v>
      </c>
      <c r="J13" s="322">
        <v>666</v>
      </c>
      <c r="K13" s="322">
        <v>689</v>
      </c>
      <c r="L13" s="523">
        <v>817</v>
      </c>
      <c r="M13" s="728">
        <f t="shared" si="0"/>
        <v>128</v>
      </c>
      <c r="N13" s="664">
        <f t="shared" si="1"/>
        <v>0.18577648766328014</v>
      </c>
      <c r="O13" s="736">
        <f t="shared" si="2"/>
        <v>365</v>
      </c>
      <c r="P13" s="664">
        <f t="shared" si="3"/>
        <v>0.80752212389380529</v>
      </c>
      <c r="Q13" s="736">
        <f t="shared" si="4"/>
        <v>339</v>
      </c>
      <c r="R13" s="666">
        <f t="shared" si="5"/>
        <v>0.70920502092050208</v>
      </c>
      <c r="S13"/>
      <c r="T13"/>
      <c r="U13"/>
      <c r="V13"/>
      <c r="W13"/>
      <c r="X13"/>
      <c r="Y13"/>
      <c r="Z13"/>
      <c r="AA13"/>
      <c r="AB13"/>
    </row>
    <row r="14" spans="1:28" ht="17.25" customHeight="1">
      <c r="A14" s="301" t="s">
        <v>30</v>
      </c>
      <c r="B14" s="322">
        <v>349</v>
      </c>
      <c r="C14" s="322">
        <v>386</v>
      </c>
      <c r="D14" s="322">
        <v>404</v>
      </c>
      <c r="E14" s="322">
        <v>423</v>
      </c>
      <c r="F14" s="322">
        <v>424</v>
      </c>
      <c r="G14" s="322">
        <v>451</v>
      </c>
      <c r="H14" s="322">
        <v>474</v>
      </c>
      <c r="I14" s="322">
        <v>498</v>
      </c>
      <c r="J14" s="322">
        <v>571</v>
      </c>
      <c r="K14" s="322">
        <v>677</v>
      </c>
      <c r="L14" s="523">
        <v>786</v>
      </c>
      <c r="M14" s="728">
        <f t="shared" si="0"/>
        <v>109</v>
      </c>
      <c r="N14" s="664">
        <f t="shared" si="1"/>
        <v>0.16100443131462328</v>
      </c>
      <c r="O14" s="736">
        <f t="shared" si="2"/>
        <v>335</v>
      </c>
      <c r="P14" s="664">
        <f t="shared" si="3"/>
        <v>0.74279379157427927</v>
      </c>
      <c r="Q14" s="736">
        <f t="shared" si="4"/>
        <v>437</v>
      </c>
      <c r="R14" s="666">
        <f t="shared" si="5"/>
        <v>1.2521489971346704</v>
      </c>
      <c r="S14"/>
      <c r="T14"/>
      <c r="U14"/>
      <c r="V14"/>
      <c r="W14"/>
      <c r="X14"/>
      <c r="Y14"/>
      <c r="Z14"/>
      <c r="AA14"/>
      <c r="AB14"/>
    </row>
    <row r="15" spans="1:28" ht="17.25" customHeight="1">
      <c r="A15" s="301" t="s">
        <v>31</v>
      </c>
      <c r="B15" s="322">
        <v>321</v>
      </c>
      <c r="C15" s="322">
        <v>308</v>
      </c>
      <c r="D15" s="322">
        <v>304</v>
      </c>
      <c r="E15" s="322">
        <v>292</v>
      </c>
      <c r="F15" s="322">
        <v>297</v>
      </c>
      <c r="G15" s="322">
        <v>324</v>
      </c>
      <c r="H15" s="322">
        <v>346</v>
      </c>
      <c r="I15" s="322">
        <v>387</v>
      </c>
      <c r="J15" s="322">
        <v>422</v>
      </c>
      <c r="K15" s="322">
        <v>479</v>
      </c>
      <c r="L15" s="523">
        <v>564</v>
      </c>
      <c r="M15" s="728">
        <f t="shared" si="0"/>
        <v>85</v>
      </c>
      <c r="N15" s="664">
        <f t="shared" si="1"/>
        <v>0.17745302713987465</v>
      </c>
      <c r="O15" s="736">
        <f t="shared" si="2"/>
        <v>240</v>
      </c>
      <c r="P15" s="664">
        <f t="shared" si="3"/>
        <v>0.7407407407407407</v>
      </c>
      <c r="Q15" s="736">
        <f t="shared" si="4"/>
        <v>243</v>
      </c>
      <c r="R15" s="666">
        <f t="shared" si="5"/>
        <v>0.7570093457943925</v>
      </c>
      <c r="S15"/>
      <c r="T15"/>
      <c r="U15"/>
      <c r="V15"/>
      <c r="W15"/>
      <c r="X15"/>
      <c r="Y15"/>
      <c r="Z15"/>
      <c r="AA15"/>
      <c r="AB15"/>
    </row>
    <row r="16" spans="1:28" ht="17.25" customHeight="1">
      <c r="A16" s="301" t="s">
        <v>32</v>
      </c>
      <c r="B16" s="322">
        <v>1088</v>
      </c>
      <c r="C16" s="322">
        <v>1133</v>
      </c>
      <c r="D16" s="322">
        <v>1157</v>
      </c>
      <c r="E16" s="322">
        <v>1186</v>
      </c>
      <c r="F16" s="322">
        <v>1200</v>
      </c>
      <c r="G16" s="322">
        <v>1293</v>
      </c>
      <c r="H16" s="322">
        <v>1400</v>
      </c>
      <c r="I16" s="322">
        <v>1527</v>
      </c>
      <c r="J16" s="322">
        <v>1694</v>
      </c>
      <c r="K16" s="322">
        <v>1821</v>
      </c>
      <c r="L16" s="523">
        <v>2022</v>
      </c>
      <c r="M16" s="728">
        <f t="shared" si="0"/>
        <v>201</v>
      </c>
      <c r="N16" s="664">
        <f t="shared" si="1"/>
        <v>0.11037891268533762</v>
      </c>
      <c r="O16" s="736">
        <f t="shared" si="2"/>
        <v>729</v>
      </c>
      <c r="P16" s="664">
        <f t="shared" si="3"/>
        <v>0.56380510440835274</v>
      </c>
      <c r="Q16" s="736">
        <f t="shared" si="4"/>
        <v>934</v>
      </c>
      <c r="R16" s="666">
        <f t="shared" si="5"/>
        <v>0.85845588235294112</v>
      </c>
      <c r="S16"/>
      <c r="T16"/>
      <c r="U16"/>
      <c r="V16"/>
      <c r="W16"/>
      <c r="X16"/>
      <c r="Y16"/>
      <c r="Z16"/>
      <c r="AA16"/>
      <c r="AB16"/>
    </row>
    <row r="17" spans="1:28" ht="17.25" customHeight="1">
      <c r="A17" s="301" t="s">
        <v>33</v>
      </c>
      <c r="B17" s="322">
        <v>355</v>
      </c>
      <c r="C17" s="322">
        <v>341</v>
      </c>
      <c r="D17" s="322">
        <v>340</v>
      </c>
      <c r="E17" s="322">
        <v>350</v>
      </c>
      <c r="F17" s="322">
        <v>335</v>
      </c>
      <c r="G17" s="322">
        <v>355</v>
      </c>
      <c r="H17" s="322">
        <v>361</v>
      </c>
      <c r="I17" s="322">
        <v>393</v>
      </c>
      <c r="J17" s="322">
        <v>429</v>
      </c>
      <c r="K17" s="322">
        <v>432</v>
      </c>
      <c r="L17" s="523">
        <v>491</v>
      </c>
      <c r="M17" s="728">
        <f t="shared" si="0"/>
        <v>59</v>
      </c>
      <c r="N17" s="664">
        <f t="shared" si="1"/>
        <v>0.13657407407407418</v>
      </c>
      <c r="O17" s="736">
        <f t="shared" si="2"/>
        <v>136</v>
      </c>
      <c r="P17" s="664">
        <f t="shared" si="3"/>
        <v>0.38309859154929571</v>
      </c>
      <c r="Q17" s="736">
        <f t="shared" si="4"/>
        <v>136</v>
      </c>
      <c r="R17" s="666">
        <f t="shared" si="5"/>
        <v>0.38309859154929571</v>
      </c>
      <c r="S17"/>
      <c r="T17"/>
      <c r="U17"/>
      <c r="V17"/>
      <c r="W17"/>
      <c r="X17"/>
      <c r="Y17"/>
      <c r="Z17"/>
      <c r="AA17"/>
      <c r="AB17"/>
    </row>
    <row r="18" spans="1:28" ht="17.25" customHeight="1">
      <c r="A18" s="301" t="s">
        <v>34</v>
      </c>
      <c r="B18" s="322">
        <v>287</v>
      </c>
      <c r="C18" s="322">
        <v>293</v>
      </c>
      <c r="D18" s="322">
        <v>276</v>
      </c>
      <c r="E18" s="322">
        <v>286</v>
      </c>
      <c r="F18" s="322">
        <v>282</v>
      </c>
      <c r="G18" s="322">
        <v>303</v>
      </c>
      <c r="H18" s="322">
        <v>325</v>
      </c>
      <c r="I18" s="322">
        <v>297</v>
      </c>
      <c r="J18" s="322">
        <v>333</v>
      </c>
      <c r="K18" s="322">
        <v>391</v>
      </c>
      <c r="L18" s="523">
        <v>443</v>
      </c>
      <c r="M18" s="728">
        <f t="shared" si="0"/>
        <v>52</v>
      </c>
      <c r="N18" s="664">
        <f t="shared" si="1"/>
        <v>0.13299232736572897</v>
      </c>
      <c r="O18" s="736">
        <f t="shared" si="2"/>
        <v>140</v>
      </c>
      <c r="P18" s="664">
        <f t="shared" si="3"/>
        <v>0.46204620462046209</v>
      </c>
      <c r="Q18" s="736">
        <f t="shared" si="4"/>
        <v>156</v>
      </c>
      <c r="R18" s="666">
        <f t="shared" si="5"/>
        <v>0.54355400696864109</v>
      </c>
      <c r="S18"/>
      <c r="T18"/>
      <c r="U18"/>
      <c r="V18"/>
      <c r="W18"/>
      <c r="X18"/>
      <c r="Y18"/>
      <c r="Z18"/>
      <c r="AA18"/>
      <c r="AB18"/>
    </row>
    <row r="19" spans="1:28" ht="17.25" customHeight="1" thickBot="1">
      <c r="A19" s="299" t="s">
        <v>35</v>
      </c>
      <c r="B19" s="347">
        <v>674</v>
      </c>
      <c r="C19" s="347">
        <v>662</v>
      </c>
      <c r="D19" s="347">
        <v>671</v>
      </c>
      <c r="E19" s="347">
        <v>624</v>
      </c>
      <c r="F19" s="347">
        <v>644</v>
      </c>
      <c r="G19" s="347">
        <v>697</v>
      </c>
      <c r="H19" s="347">
        <v>745</v>
      </c>
      <c r="I19" s="347">
        <v>810</v>
      </c>
      <c r="J19" s="347">
        <v>875</v>
      </c>
      <c r="K19" s="347">
        <v>903</v>
      </c>
      <c r="L19" s="525">
        <v>956</v>
      </c>
      <c r="M19" s="731">
        <f t="shared" si="0"/>
        <v>53</v>
      </c>
      <c r="N19" s="670">
        <f t="shared" si="1"/>
        <v>5.8693244739756345E-2</v>
      </c>
      <c r="O19" s="737">
        <f t="shared" si="2"/>
        <v>259</v>
      </c>
      <c r="P19" s="670">
        <f t="shared" si="3"/>
        <v>0.3715925394548063</v>
      </c>
      <c r="Q19" s="737">
        <f t="shared" si="4"/>
        <v>282</v>
      </c>
      <c r="R19" s="672">
        <f t="shared" si="5"/>
        <v>0.41839762611275955</v>
      </c>
      <c r="S19"/>
      <c r="T19"/>
      <c r="U19"/>
      <c r="V19"/>
      <c r="W19"/>
      <c r="X19"/>
      <c r="Y19"/>
      <c r="Z19"/>
      <c r="AA19"/>
      <c r="AB19"/>
    </row>
    <row r="20" spans="1:28" s="42" customFormat="1" ht="17.25" customHeight="1">
      <c r="A20" s="1625" t="s">
        <v>672</v>
      </c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</row>
    <row r="21" spans="1:28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28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28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28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9"/>
  <dimension ref="A1:X35"/>
  <sheetViews>
    <sheetView zoomScaleNormal="100" workbookViewId="0"/>
  </sheetViews>
  <sheetFormatPr defaultRowHeight="15"/>
  <cols>
    <col min="1" max="1" width="12.85546875" customWidth="1"/>
    <col min="2" max="2" width="5.7109375" style="314" customWidth="1"/>
    <col min="4" max="17" width="7.5703125" customWidth="1"/>
  </cols>
  <sheetData>
    <row r="1" spans="1:24" ht="17.25" customHeight="1">
      <c r="A1" s="272" t="s">
        <v>828</v>
      </c>
      <c r="B1" s="356"/>
      <c r="C1" s="218"/>
      <c r="D1" s="218"/>
      <c r="E1" s="218"/>
      <c r="F1" s="218"/>
      <c r="G1" s="218"/>
      <c r="H1" s="218"/>
      <c r="I1" s="218"/>
      <c r="J1" s="218"/>
      <c r="K1" s="218"/>
      <c r="L1" s="790"/>
      <c r="M1" s="218"/>
      <c r="N1" s="218"/>
      <c r="O1" s="218"/>
      <c r="P1" s="218"/>
    </row>
    <row r="2" spans="1:24" ht="17.25" customHeight="1" thickBot="1">
      <c r="A2" s="517" t="s">
        <v>283</v>
      </c>
      <c r="B2" s="310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spans="1:24" ht="17.25" customHeight="1">
      <c r="A3" s="1698" t="s">
        <v>288</v>
      </c>
      <c r="B3" s="1699"/>
      <c r="C3" s="1806" t="s">
        <v>76</v>
      </c>
      <c r="D3" s="1808"/>
      <c r="E3" s="1809" t="s">
        <v>311</v>
      </c>
      <c r="F3" s="1807"/>
      <c r="G3" s="1807"/>
      <c r="H3" s="1807"/>
      <c r="I3" s="1807"/>
      <c r="J3" s="1807"/>
      <c r="K3" s="1807"/>
      <c r="L3" s="1807"/>
      <c r="M3" s="1807"/>
      <c r="N3" s="1807"/>
      <c r="O3" s="1807"/>
      <c r="P3" s="1808"/>
    </row>
    <row r="4" spans="1:24" ht="17.25" customHeight="1">
      <c r="A4" s="1700"/>
      <c r="B4" s="1701"/>
      <c r="C4" s="1810"/>
      <c r="D4" s="1693"/>
      <c r="E4" s="1811" t="s">
        <v>236</v>
      </c>
      <c r="F4" s="1812"/>
      <c r="G4" s="1811" t="s">
        <v>237</v>
      </c>
      <c r="H4" s="1812"/>
      <c r="I4" s="1811" t="s">
        <v>238</v>
      </c>
      <c r="J4" s="1812"/>
      <c r="K4" s="1811" t="s">
        <v>239</v>
      </c>
      <c r="L4" s="1812"/>
      <c r="M4" s="1811" t="s">
        <v>240</v>
      </c>
      <c r="N4" s="1812"/>
      <c r="O4" s="1811" t="s">
        <v>241</v>
      </c>
      <c r="P4" s="1817"/>
    </row>
    <row r="5" spans="1:24" ht="17.25" customHeight="1">
      <c r="A5" s="1700"/>
      <c r="B5" s="1701"/>
      <c r="C5" s="1810"/>
      <c r="D5" s="1693"/>
      <c r="E5" s="1720"/>
      <c r="F5" s="1813"/>
      <c r="G5" s="1720"/>
      <c r="H5" s="1813"/>
      <c r="I5" s="1720"/>
      <c r="J5" s="1813"/>
      <c r="K5" s="1720"/>
      <c r="L5" s="1813"/>
      <c r="M5" s="1720"/>
      <c r="N5" s="1813"/>
      <c r="O5" s="1720" t="s">
        <v>45</v>
      </c>
      <c r="P5" s="1721"/>
    </row>
    <row r="6" spans="1:24" ht="17.25" customHeight="1" thickBot="1">
      <c r="A6" s="1700"/>
      <c r="B6" s="1701"/>
      <c r="C6" s="953" t="s">
        <v>224</v>
      </c>
      <c r="D6" s="994" t="s">
        <v>225</v>
      </c>
      <c r="E6" s="958" t="s">
        <v>224</v>
      </c>
      <c r="F6" s="958" t="s">
        <v>226</v>
      </c>
      <c r="G6" s="956" t="s">
        <v>224</v>
      </c>
      <c r="H6" s="958" t="s">
        <v>226</v>
      </c>
      <c r="I6" s="956" t="s">
        <v>224</v>
      </c>
      <c r="J6" s="958" t="s">
        <v>226</v>
      </c>
      <c r="K6" s="956" t="s">
        <v>224</v>
      </c>
      <c r="L6" s="958" t="s">
        <v>226</v>
      </c>
      <c r="M6" s="956" t="s">
        <v>224</v>
      </c>
      <c r="N6" s="958" t="s">
        <v>226</v>
      </c>
      <c r="O6" s="956" t="s">
        <v>224</v>
      </c>
      <c r="P6" s="995" t="s">
        <v>226</v>
      </c>
    </row>
    <row r="7" spans="1:24" ht="17.25" customHeight="1">
      <c r="A7" s="1714" t="s">
        <v>11</v>
      </c>
      <c r="B7" s="1715"/>
      <c r="C7" s="1263">
        <v>657480</v>
      </c>
      <c r="D7" s="502">
        <v>0.82758204010527914</v>
      </c>
      <c r="E7" s="144">
        <v>618147</v>
      </c>
      <c r="F7" s="391">
        <v>0.94017612703048004</v>
      </c>
      <c r="G7" s="555">
        <v>111196</v>
      </c>
      <c r="H7" s="391">
        <v>0.1691245361075622</v>
      </c>
      <c r="I7" s="555">
        <v>19378</v>
      </c>
      <c r="J7" s="391">
        <v>2.9473139867372392E-2</v>
      </c>
      <c r="K7" s="555">
        <v>1805</v>
      </c>
      <c r="L7" s="391">
        <v>2.7453306564458233E-3</v>
      </c>
      <c r="M7" s="555">
        <v>6897</v>
      </c>
      <c r="N7" s="391">
        <v>1.0490052929366674E-2</v>
      </c>
      <c r="O7" s="555">
        <v>282</v>
      </c>
      <c r="P7" s="501">
        <v>3.5495853152900278E-4</v>
      </c>
      <c r="R7" s="286"/>
      <c r="S7" s="455"/>
      <c r="T7" s="455"/>
      <c r="U7" s="455"/>
      <c r="V7" s="455"/>
      <c r="W7" s="455"/>
      <c r="X7" s="1516"/>
    </row>
    <row r="8" spans="1:24" ht="17.25" customHeight="1">
      <c r="A8" s="1704" t="s">
        <v>12</v>
      </c>
      <c r="B8" s="1705"/>
      <c r="C8" s="1263">
        <v>652516</v>
      </c>
      <c r="D8" s="502">
        <v>0.82650737315164546</v>
      </c>
      <c r="E8" s="144">
        <v>628678</v>
      </c>
      <c r="F8" s="391">
        <v>0.96346756248122656</v>
      </c>
      <c r="G8" s="555">
        <v>113849</v>
      </c>
      <c r="H8" s="391">
        <v>0.1744769476917041</v>
      </c>
      <c r="I8" s="555">
        <v>24955</v>
      </c>
      <c r="J8" s="391">
        <v>3.8244272937368588E-2</v>
      </c>
      <c r="K8" s="555">
        <v>2316</v>
      </c>
      <c r="L8" s="391">
        <v>3.5493382537746202E-3</v>
      </c>
      <c r="M8" s="555">
        <v>7428</v>
      </c>
      <c r="N8" s="391">
        <v>1.1383628907183885E-2</v>
      </c>
      <c r="O8" s="555">
        <v>294</v>
      </c>
      <c r="P8" s="501">
        <v>3.7239419065062583E-4</v>
      </c>
      <c r="R8" s="286"/>
      <c r="S8" s="455"/>
      <c r="T8" s="455"/>
      <c r="U8" s="455"/>
      <c r="V8" s="455"/>
      <c r="W8" s="455"/>
      <c r="X8" s="1516"/>
    </row>
    <row r="9" spans="1:24" ht="17.25" customHeight="1">
      <c r="A9" s="1704" t="s">
        <v>13</v>
      </c>
      <c r="B9" s="1705"/>
      <c r="C9" s="1263">
        <v>645079</v>
      </c>
      <c r="D9" s="502">
        <v>0.81178568462276091</v>
      </c>
      <c r="E9" s="144">
        <v>635169</v>
      </c>
      <c r="F9" s="391">
        <v>0.98463754051829311</v>
      </c>
      <c r="G9" s="555">
        <v>106761</v>
      </c>
      <c r="H9" s="391">
        <v>0.16550065960913315</v>
      </c>
      <c r="I9" s="555">
        <v>25512</v>
      </c>
      <c r="J9" s="391">
        <v>3.9548644429596998E-2</v>
      </c>
      <c r="K9" s="555">
        <v>2652</v>
      </c>
      <c r="L9" s="391">
        <v>4.1111243739138928E-3</v>
      </c>
      <c r="M9" s="555">
        <v>7180</v>
      </c>
      <c r="N9" s="391">
        <v>1.1130419685030826E-2</v>
      </c>
      <c r="O9" s="555">
        <v>296</v>
      </c>
      <c r="P9" s="501">
        <v>3.7249478381459826E-4</v>
      </c>
      <c r="R9" s="286"/>
      <c r="S9" s="455"/>
      <c r="T9" s="455"/>
      <c r="U9" s="455"/>
      <c r="V9" s="455"/>
      <c r="W9" s="455"/>
      <c r="X9" s="1516"/>
    </row>
    <row r="10" spans="1:24" ht="17.25" customHeight="1">
      <c r="A10" s="1704" t="s">
        <v>14</v>
      </c>
      <c r="B10" s="1705"/>
      <c r="C10" s="1263">
        <v>660748</v>
      </c>
      <c r="D10" s="502">
        <v>0.81780803267528934</v>
      </c>
      <c r="E10" s="144">
        <v>652632</v>
      </c>
      <c r="F10" s="391">
        <v>0.98771695109179292</v>
      </c>
      <c r="G10" s="555">
        <v>106364</v>
      </c>
      <c r="H10" s="391">
        <v>0.16097513726867127</v>
      </c>
      <c r="I10" s="555">
        <v>26194</v>
      </c>
      <c r="J10" s="391">
        <v>3.9642950111086227E-2</v>
      </c>
      <c r="K10" s="555">
        <v>2698</v>
      </c>
      <c r="L10" s="391">
        <v>4.0832511032950535E-3</v>
      </c>
      <c r="M10" s="555">
        <v>6319</v>
      </c>
      <c r="N10" s="391">
        <v>9.563403899822626E-3</v>
      </c>
      <c r="O10" s="555">
        <v>211</v>
      </c>
      <c r="P10" s="501">
        <v>2.6115477442911072E-4</v>
      </c>
      <c r="R10" s="286"/>
      <c r="S10" s="455"/>
      <c r="T10" s="455"/>
      <c r="U10" s="455"/>
      <c r="V10" s="455"/>
      <c r="W10" s="455"/>
      <c r="X10" s="1516"/>
    </row>
    <row r="11" spans="1:24" ht="17.25" customHeight="1">
      <c r="A11" s="1704" t="s">
        <v>15</v>
      </c>
      <c r="B11" s="1705"/>
      <c r="C11" s="1263">
        <v>680871</v>
      </c>
      <c r="D11" s="502">
        <v>0.82265173611195019</v>
      </c>
      <c r="E11" s="144">
        <v>674514</v>
      </c>
      <c r="F11" s="391">
        <v>0.99066342963645093</v>
      </c>
      <c r="G11" s="555">
        <v>140285</v>
      </c>
      <c r="H11" s="391">
        <v>0.20603756071267537</v>
      </c>
      <c r="I11" s="555">
        <v>41538</v>
      </c>
      <c r="J11" s="391">
        <v>6.1007151134355848E-2</v>
      </c>
      <c r="K11" s="555">
        <v>3884</v>
      </c>
      <c r="L11" s="391">
        <v>5.7044579663401733E-3</v>
      </c>
      <c r="M11" s="555">
        <v>6583</v>
      </c>
      <c r="N11" s="391">
        <v>9.6684981442887123E-3</v>
      </c>
      <c r="O11" s="555">
        <v>228</v>
      </c>
      <c r="P11" s="501">
        <v>2.7547743380688065E-4</v>
      </c>
      <c r="R11" s="286"/>
      <c r="S11" s="455"/>
      <c r="T11" s="455"/>
      <c r="U11" s="455"/>
      <c r="V11" s="455"/>
      <c r="W11" s="455"/>
      <c r="X11" s="1516"/>
    </row>
    <row r="12" spans="1:24" ht="17.25" customHeight="1">
      <c r="A12" s="1704" t="s">
        <v>16</v>
      </c>
      <c r="B12" s="1705"/>
      <c r="C12" s="1263">
        <v>703840</v>
      </c>
      <c r="D12" s="502">
        <v>0.82403642506998287</v>
      </c>
      <c r="E12" s="144">
        <v>698322</v>
      </c>
      <c r="F12" s="391">
        <v>0.99216015003409863</v>
      </c>
      <c r="G12" s="555">
        <v>158575</v>
      </c>
      <c r="H12" s="391">
        <v>0.22529978404182768</v>
      </c>
      <c r="I12" s="555">
        <v>51689</v>
      </c>
      <c r="J12" s="391">
        <v>7.3438565583087062E-2</v>
      </c>
      <c r="K12" s="555">
        <v>5083</v>
      </c>
      <c r="L12" s="391">
        <v>7.2218117754035008E-3</v>
      </c>
      <c r="M12" s="555">
        <v>7181</v>
      </c>
      <c r="N12" s="391">
        <v>1.0202602864287338E-2</v>
      </c>
      <c r="O12" s="555">
        <v>266</v>
      </c>
      <c r="P12" s="501">
        <v>3.1142545048393877E-4</v>
      </c>
      <c r="R12" s="286"/>
      <c r="S12" s="455"/>
      <c r="T12" s="455"/>
      <c r="U12" s="455"/>
      <c r="V12" s="455"/>
      <c r="W12" s="455"/>
      <c r="X12" s="1516"/>
    </row>
    <row r="13" spans="1:24" ht="17.25" customHeight="1">
      <c r="A13" s="1704" t="s">
        <v>17</v>
      </c>
      <c r="B13" s="1705"/>
      <c r="C13" s="1263">
        <v>731324</v>
      </c>
      <c r="D13" s="502">
        <v>0.83081302946545932</v>
      </c>
      <c r="E13" s="144">
        <v>725896</v>
      </c>
      <c r="F13" s="391">
        <v>0.99257784511379366</v>
      </c>
      <c r="G13" s="555">
        <v>163102</v>
      </c>
      <c r="H13" s="391">
        <v>0.22302290093036739</v>
      </c>
      <c r="I13" s="555">
        <v>50943</v>
      </c>
      <c r="J13" s="391">
        <v>6.9658591814298454E-2</v>
      </c>
      <c r="K13" s="555">
        <v>5268</v>
      </c>
      <c r="L13" s="391">
        <v>7.2033736073204213E-3</v>
      </c>
      <c r="M13" s="555">
        <v>6862</v>
      </c>
      <c r="N13" s="391">
        <v>9.3829820982218558E-3</v>
      </c>
      <c r="O13" s="555">
        <v>351</v>
      </c>
      <c r="P13" s="501">
        <v>3.9874990201658393E-4</v>
      </c>
      <c r="R13" s="286"/>
      <c r="S13" s="455"/>
      <c r="T13" s="455"/>
      <c r="U13" s="455"/>
      <c r="V13" s="455"/>
      <c r="W13" s="455"/>
      <c r="X13" s="1516"/>
    </row>
    <row r="14" spans="1:24" ht="17.25" customHeight="1">
      <c r="A14" s="1704" t="s">
        <v>18</v>
      </c>
      <c r="B14" s="1705"/>
      <c r="C14" s="1263">
        <v>765485</v>
      </c>
      <c r="D14" s="502">
        <v>0.8447308946929335</v>
      </c>
      <c r="E14" s="144">
        <v>760106</v>
      </c>
      <c r="F14" s="391">
        <v>0.99297308242486793</v>
      </c>
      <c r="G14" s="555">
        <v>169330</v>
      </c>
      <c r="H14" s="391">
        <v>0.22120616341273833</v>
      </c>
      <c r="I14" s="555">
        <v>52000</v>
      </c>
      <c r="J14" s="391">
        <v>6.7930788976923132E-2</v>
      </c>
      <c r="K14" s="555">
        <v>5842</v>
      </c>
      <c r="L14" s="391">
        <v>7.6317628692920171E-3</v>
      </c>
      <c r="M14" s="555">
        <v>6416</v>
      </c>
      <c r="N14" s="391">
        <v>8.38161427069113E-3</v>
      </c>
      <c r="O14" s="555">
        <v>416</v>
      </c>
      <c r="P14" s="501">
        <v>4.5906588919738509E-4</v>
      </c>
      <c r="R14" s="286"/>
      <c r="S14" s="455"/>
      <c r="T14" s="455"/>
      <c r="U14" s="455"/>
      <c r="V14" s="455"/>
      <c r="W14" s="455"/>
      <c r="X14" s="1516"/>
    </row>
    <row r="15" spans="1:24" ht="17.25" customHeight="1">
      <c r="A15" s="1704" t="s">
        <v>217</v>
      </c>
      <c r="B15" s="1705"/>
      <c r="C15" s="1263">
        <v>790782</v>
      </c>
      <c r="D15" s="502">
        <v>0.85387665369481747</v>
      </c>
      <c r="E15" s="144">
        <v>785767</v>
      </c>
      <c r="F15" s="391">
        <v>0.99365817633684128</v>
      </c>
      <c r="G15" s="555">
        <v>176504</v>
      </c>
      <c r="H15" s="391">
        <v>0.22320184323871814</v>
      </c>
      <c r="I15" s="555">
        <v>52002</v>
      </c>
      <c r="J15" s="391">
        <v>6.576022215983672E-2</v>
      </c>
      <c r="K15" s="555">
        <v>6491</v>
      </c>
      <c r="L15" s="391">
        <v>8.2083304880485389E-3</v>
      </c>
      <c r="M15" s="555">
        <v>6145</v>
      </c>
      <c r="N15" s="391">
        <v>7.7707889152762704E-3</v>
      </c>
      <c r="O15" s="555">
        <v>521</v>
      </c>
      <c r="P15" s="501">
        <v>5.6256937635783299E-4</v>
      </c>
      <c r="R15" s="286"/>
      <c r="S15" s="455"/>
      <c r="T15" s="455"/>
      <c r="U15" s="455"/>
      <c r="V15" s="455"/>
      <c r="W15" s="455"/>
      <c r="X15" s="1516"/>
    </row>
    <row r="16" spans="1:24" ht="17.25" customHeight="1">
      <c r="A16" s="1704" t="s">
        <v>278</v>
      </c>
      <c r="B16" s="1705"/>
      <c r="C16" s="1263">
        <v>813350</v>
      </c>
      <c r="D16" s="502">
        <v>0.86441257992109921</v>
      </c>
      <c r="E16" s="144">
        <v>808179</v>
      </c>
      <c r="F16" s="391">
        <v>0.99399999999999999</v>
      </c>
      <c r="G16" s="555">
        <v>186080</v>
      </c>
      <c r="H16" s="391">
        <v>0.22900000000000001</v>
      </c>
      <c r="I16" s="555">
        <v>54498</v>
      </c>
      <c r="J16" s="391">
        <v>6.7000000000000004E-2</v>
      </c>
      <c r="K16" s="555">
        <v>7617</v>
      </c>
      <c r="L16" s="391">
        <v>8.9999999999999993E-3</v>
      </c>
      <c r="M16" s="555">
        <v>6631</v>
      </c>
      <c r="N16" s="391">
        <v>8.0000000000000002E-3</v>
      </c>
      <c r="O16" s="555">
        <v>837</v>
      </c>
      <c r="P16" s="501">
        <v>8.8954734049789146E-4</v>
      </c>
      <c r="R16" s="286"/>
      <c r="S16" s="455"/>
      <c r="T16" s="455"/>
      <c r="U16" s="455"/>
      <c r="V16" s="455"/>
      <c r="W16" s="455"/>
      <c r="X16" s="1516"/>
    </row>
    <row r="17" spans="1:24" s="314" customFormat="1" ht="17.25" customHeight="1" thickBot="1">
      <c r="A17" s="1710" t="s">
        <v>601</v>
      </c>
      <c r="B17" s="1711"/>
      <c r="C17" s="1263">
        <v>833046</v>
      </c>
      <c r="D17" s="502">
        <v>0.87417964921412128</v>
      </c>
      <c r="E17" s="144">
        <v>828223</v>
      </c>
      <c r="F17" s="391">
        <v>0.99421040374721203</v>
      </c>
      <c r="G17" s="555">
        <v>194339</v>
      </c>
      <c r="H17" s="391">
        <v>0.23328723743946914</v>
      </c>
      <c r="I17" s="555">
        <v>57114</v>
      </c>
      <c r="J17" s="391">
        <v>6.8560439639587731E-2</v>
      </c>
      <c r="K17" s="555">
        <v>8614</v>
      </c>
      <c r="L17" s="391">
        <v>1.0340365357975429E-2</v>
      </c>
      <c r="M17" s="555">
        <v>7117</v>
      </c>
      <c r="N17" s="391">
        <v>8.5433457456130877E-3</v>
      </c>
      <c r="O17" s="555">
        <v>846</v>
      </c>
      <c r="P17" s="501">
        <v>1.0155501616957528E-3</v>
      </c>
      <c r="Q17" s="286"/>
      <c r="R17" s="286"/>
      <c r="S17" s="455"/>
      <c r="T17" s="455"/>
      <c r="U17" s="455"/>
      <c r="V17" s="455"/>
      <c r="W17" s="455"/>
      <c r="X17" s="1516"/>
    </row>
    <row r="18" spans="1:24" s="314" customFormat="1" ht="17.25" customHeight="1">
      <c r="A18" s="1909" t="s">
        <v>960</v>
      </c>
      <c r="B18" s="884" t="s">
        <v>281</v>
      </c>
      <c r="C18" s="874">
        <f>C17-C16</f>
        <v>19696</v>
      </c>
      <c r="D18" s="932" t="s">
        <v>58</v>
      </c>
      <c r="E18" s="874">
        <f t="shared" ref="E18:M18" si="0">E17-E16</f>
        <v>20044</v>
      </c>
      <c r="F18" s="931" t="s">
        <v>58</v>
      </c>
      <c r="G18" s="875">
        <f t="shared" si="0"/>
        <v>8259</v>
      </c>
      <c r="H18" s="931" t="s">
        <v>58</v>
      </c>
      <c r="I18" s="875">
        <f t="shared" si="0"/>
        <v>2616</v>
      </c>
      <c r="J18" s="931" t="s">
        <v>58</v>
      </c>
      <c r="K18" s="875">
        <f t="shared" si="0"/>
        <v>997</v>
      </c>
      <c r="L18" s="931" t="s">
        <v>58</v>
      </c>
      <c r="M18" s="875">
        <f t="shared" si="0"/>
        <v>486</v>
      </c>
      <c r="N18" s="931" t="s">
        <v>58</v>
      </c>
      <c r="O18" s="875">
        <f>O17-O16</f>
        <v>9</v>
      </c>
      <c r="P18" s="932" t="s">
        <v>58</v>
      </c>
      <c r="R18" s="186"/>
      <c r="S18" s="186"/>
      <c r="T18" s="186"/>
    </row>
    <row r="19" spans="1:24" s="314" customFormat="1" ht="17.25" customHeight="1">
      <c r="A19" s="1695"/>
      <c r="B19" s="878" t="s">
        <v>282</v>
      </c>
      <c r="C19" s="881">
        <f>C17/C16-1</f>
        <v>2.4215897215221105E-2</v>
      </c>
      <c r="D19" s="944" t="s">
        <v>58</v>
      </c>
      <c r="E19" s="881">
        <f t="shared" ref="E19:M19" si="1">E17/E16-1</f>
        <v>2.4801436315469827E-2</v>
      </c>
      <c r="F19" s="943" t="s">
        <v>58</v>
      </c>
      <c r="G19" s="882">
        <f t="shared" si="1"/>
        <v>4.4384135855545903E-2</v>
      </c>
      <c r="H19" s="943" t="s">
        <v>58</v>
      </c>
      <c r="I19" s="882">
        <f t="shared" si="1"/>
        <v>4.8001761532533216E-2</v>
      </c>
      <c r="J19" s="943" t="s">
        <v>58</v>
      </c>
      <c r="K19" s="882">
        <f t="shared" si="1"/>
        <v>0.1308914270710253</v>
      </c>
      <c r="L19" s="943" t="s">
        <v>58</v>
      </c>
      <c r="M19" s="882">
        <f t="shared" si="1"/>
        <v>7.3292112803498677E-2</v>
      </c>
      <c r="N19" s="943" t="s">
        <v>58</v>
      </c>
      <c r="O19" s="882">
        <f>O17/O16-1</f>
        <v>1.0752688172043001E-2</v>
      </c>
      <c r="P19" s="944" t="s">
        <v>58</v>
      </c>
    </row>
    <row r="20" spans="1:24" s="314" customFormat="1" ht="17.25" customHeight="1">
      <c r="A20" s="1696" t="s">
        <v>961</v>
      </c>
      <c r="B20" s="896" t="s">
        <v>281</v>
      </c>
      <c r="C20" s="899">
        <f>C17-C12</f>
        <v>129206</v>
      </c>
      <c r="D20" s="940" t="s">
        <v>58</v>
      </c>
      <c r="E20" s="899">
        <f t="shared" ref="E20:M20" si="2">E17-E12</f>
        <v>129901</v>
      </c>
      <c r="F20" s="939" t="s">
        <v>58</v>
      </c>
      <c r="G20" s="900">
        <f t="shared" si="2"/>
        <v>35764</v>
      </c>
      <c r="H20" s="939" t="s">
        <v>58</v>
      </c>
      <c r="I20" s="900">
        <f t="shared" si="2"/>
        <v>5425</v>
      </c>
      <c r="J20" s="939" t="s">
        <v>58</v>
      </c>
      <c r="K20" s="900">
        <f t="shared" si="2"/>
        <v>3531</v>
      </c>
      <c r="L20" s="939" t="s">
        <v>58</v>
      </c>
      <c r="M20" s="900">
        <f t="shared" si="2"/>
        <v>-64</v>
      </c>
      <c r="N20" s="939" t="s">
        <v>58</v>
      </c>
      <c r="O20" s="900">
        <f>O17-O12</f>
        <v>580</v>
      </c>
      <c r="P20" s="940" t="s">
        <v>58</v>
      </c>
    </row>
    <row r="21" spans="1:24" s="314" customFormat="1" ht="17.25" customHeight="1">
      <c r="A21" s="1695"/>
      <c r="B21" s="878" t="s">
        <v>282</v>
      </c>
      <c r="C21" s="881">
        <f>C17/C12-1</f>
        <v>0.1835729711298022</v>
      </c>
      <c r="D21" s="944" t="s">
        <v>58</v>
      </c>
      <c r="E21" s="881">
        <f t="shared" ref="E21:M21" si="3">E17/E12-1</f>
        <v>0.18601877071035999</v>
      </c>
      <c r="F21" s="943" t="s">
        <v>58</v>
      </c>
      <c r="G21" s="882">
        <f t="shared" si="3"/>
        <v>0.22553365915182089</v>
      </c>
      <c r="H21" s="943" t="s">
        <v>58</v>
      </c>
      <c r="I21" s="882">
        <f t="shared" si="3"/>
        <v>0.10495463251368764</v>
      </c>
      <c r="J21" s="943" t="s">
        <v>58</v>
      </c>
      <c r="K21" s="882">
        <f t="shared" si="3"/>
        <v>0.69466850285264603</v>
      </c>
      <c r="L21" s="943" t="s">
        <v>58</v>
      </c>
      <c r="M21" s="882">
        <f t="shared" si="3"/>
        <v>-8.912407742654227E-3</v>
      </c>
      <c r="N21" s="943" t="s">
        <v>58</v>
      </c>
      <c r="O21" s="882">
        <f>O17/O12-1</f>
        <v>2.1804511278195489</v>
      </c>
      <c r="P21" s="944" t="s">
        <v>58</v>
      </c>
    </row>
    <row r="22" spans="1:24" s="314" customFormat="1" ht="17.25" customHeight="1">
      <c r="A22" s="1696" t="s">
        <v>962</v>
      </c>
      <c r="B22" s="896" t="s">
        <v>281</v>
      </c>
      <c r="C22" s="899">
        <f>C17-C7</f>
        <v>175566</v>
      </c>
      <c r="D22" s="940" t="s">
        <v>58</v>
      </c>
      <c r="E22" s="899">
        <f t="shared" ref="E22:M22" si="4">E17-E7</f>
        <v>210076</v>
      </c>
      <c r="F22" s="939" t="s">
        <v>58</v>
      </c>
      <c r="G22" s="900">
        <f t="shared" si="4"/>
        <v>83143</v>
      </c>
      <c r="H22" s="939" t="s">
        <v>58</v>
      </c>
      <c r="I22" s="900">
        <f t="shared" si="4"/>
        <v>37736</v>
      </c>
      <c r="J22" s="939" t="s">
        <v>58</v>
      </c>
      <c r="K22" s="900">
        <f t="shared" si="4"/>
        <v>6809</v>
      </c>
      <c r="L22" s="939" t="s">
        <v>58</v>
      </c>
      <c r="M22" s="900">
        <f t="shared" si="4"/>
        <v>220</v>
      </c>
      <c r="N22" s="939" t="s">
        <v>58</v>
      </c>
      <c r="O22" s="900">
        <f>O17-O7</f>
        <v>564</v>
      </c>
      <c r="P22" s="940" t="s">
        <v>58</v>
      </c>
    </row>
    <row r="23" spans="1:24" s="314" customFormat="1" ht="17.25" customHeight="1" thickBot="1">
      <c r="A23" s="1697"/>
      <c r="B23" s="914" t="s">
        <v>282</v>
      </c>
      <c r="C23" s="915">
        <f>C17/C7-1</f>
        <v>0.26702865486402638</v>
      </c>
      <c r="D23" s="987" t="s">
        <v>58</v>
      </c>
      <c r="E23" s="915">
        <f t="shared" ref="E23:M23" si="5">E17/E7-1</f>
        <v>0.33984796496626202</v>
      </c>
      <c r="F23" s="986" t="s">
        <v>58</v>
      </c>
      <c r="G23" s="916">
        <f t="shared" si="5"/>
        <v>0.74771574517068951</v>
      </c>
      <c r="H23" s="986" t="s">
        <v>58</v>
      </c>
      <c r="I23" s="916">
        <f t="shared" si="5"/>
        <v>1.9473629889565487</v>
      </c>
      <c r="J23" s="986" t="s">
        <v>58</v>
      </c>
      <c r="K23" s="916">
        <f t="shared" si="5"/>
        <v>3.7722991689750689</v>
      </c>
      <c r="L23" s="986" t="s">
        <v>58</v>
      </c>
      <c r="M23" s="916">
        <f t="shared" si="5"/>
        <v>3.1897926634768758E-2</v>
      </c>
      <c r="N23" s="986" t="s">
        <v>58</v>
      </c>
      <c r="O23" s="916">
        <f>O17/O7-1</f>
        <v>2</v>
      </c>
      <c r="P23" s="987" t="s">
        <v>58</v>
      </c>
    </row>
    <row r="24" spans="1:24" s="314" customFormat="1" ht="17.25" customHeight="1">
      <c r="A24" s="1618" t="s">
        <v>481</v>
      </c>
      <c r="B24" s="541"/>
      <c r="C24" s="37"/>
      <c r="D24" s="291"/>
      <c r="E24" s="37"/>
      <c r="F24" s="291"/>
      <c r="G24" s="37"/>
      <c r="H24" s="291"/>
      <c r="I24" s="37"/>
      <c r="J24" s="291"/>
      <c r="K24" s="37"/>
      <c r="L24" s="291"/>
      <c r="M24" s="37"/>
      <c r="N24" s="291"/>
      <c r="O24" s="37"/>
      <c r="P24" s="558"/>
    </row>
    <row r="25" spans="1:24" s="314" customFormat="1" ht="17.25" customHeight="1">
      <c r="A25" s="1618" t="s">
        <v>673</v>
      </c>
      <c r="B25" s="541"/>
      <c r="C25" s="37"/>
      <c r="D25" s="291"/>
      <c r="E25" s="37"/>
      <c r="F25" s="291"/>
      <c r="G25" s="37"/>
      <c r="H25" s="291"/>
      <c r="I25" s="37"/>
      <c r="J25" s="291"/>
      <c r="K25" s="37"/>
      <c r="L25" s="291"/>
      <c r="M25" s="37"/>
      <c r="N25" s="291"/>
      <c r="O25" s="37"/>
      <c r="P25" s="558"/>
    </row>
    <row r="26" spans="1:24" s="314" customFormat="1" ht="17.25" customHeight="1">
      <c r="A26" s="541"/>
      <c r="B26" s="541"/>
      <c r="C26" s="37"/>
      <c r="D26" s="291"/>
      <c r="E26" s="37"/>
      <c r="F26" s="291"/>
      <c r="G26" s="37"/>
      <c r="H26" s="291"/>
      <c r="I26" s="37"/>
      <c r="J26" s="291"/>
      <c r="K26" s="37"/>
      <c r="L26" s="291"/>
      <c r="M26" s="37"/>
      <c r="N26" s="291"/>
      <c r="O26" s="37"/>
      <c r="P26" s="558"/>
    </row>
    <row r="27" spans="1:24" ht="17.25" customHeight="1">
      <c r="E27" s="455"/>
      <c r="H27" s="325"/>
    </row>
    <row r="28" spans="1:24" ht="17.25" customHeight="1"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</row>
    <row r="29" spans="1:24"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</row>
    <row r="30" spans="1:24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</row>
    <row r="31" spans="1:24"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</row>
    <row r="32" spans="1:24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</row>
    <row r="33" spans="3:16"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</row>
    <row r="34" spans="3:16">
      <c r="E34" s="314"/>
    </row>
    <row r="35" spans="3:16">
      <c r="E35" s="314"/>
    </row>
  </sheetData>
  <mergeCells count="23">
    <mergeCell ref="A3:B6"/>
    <mergeCell ref="M4:N5"/>
    <mergeCell ref="O4:P5"/>
    <mergeCell ref="E4:F5"/>
    <mergeCell ref="C3:D5"/>
    <mergeCell ref="E3:P3"/>
    <mergeCell ref="G4:H5"/>
    <mergeCell ref="K4:L5"/>
    <mergeCell ref="I4:J5"/>
    <mergeCell ref="A7:B7"/>
    <mergeCell ref="A8:B8"/>
    <mergeCell ref="A9:B9"/>
    <mergeCell ref="A10:B10"/>
    <mergeCell ref="A11:B11"/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P23" unlocked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0"/>
  <dimension ref="A1:W38"/>
  <sheetViews>
    <sheetView zoomScaleNormal="100" workbookViewId="0"/>
  </sheetViews>
  <sheetFormatPr defaultRowHeight="15"/>
  <cols>
    <col min="1" max="1" width="17.85546875" customWidth="1"/>
    <col min="3" max="16" width="7.5703125" customWidth="1"/>
  </cols>
  <sheetData>
    <row r="1" spans="1:23" ht="17.25" customHeight="1">
      <c r="A1" s="356" t="s">
        <v>829</v>
      </c>
      <c r="B1" s="221"/>
      <c r="C1" s="221"/>
      <c r="D1" s="221"/>
      <c r="E1" s="221"/>
      <c r="F1" s="221"/>
      <c r="G1" s="252"/>
      <c r="H1" s="252"/>
      <c r="I1" s="221"/>
      <c r="J1" s="221"/>
      <c r="K1" s="221"/>
      <c r="L1" s="221"/>
      <c r="M1" s="221"/>
      <c r="N1" s="221"/>
      <c r="O1" s="221"/>
      <c r="Q1" s="314"/>
      <c r="R1" s="314"/>
      <c r="S1" s="314"/>
      <c r="T1" s="314"/>
      <c r="U1" s="314"/>
    </row>
    <row r="2" spans="1:23" ht="17.25" customHeight="1" thickBot="1">
      <c r="A2" s="517" t="s">
        <v>283</v>
      </c>
      <c r="B2" s="222"/>
      <c r="C2" s="222"/>
      <c r="D2" s="222"/>
      <c r="E2" s="222"/>
      <c r="F2" s="222"/>
      <c r="G2" s="222"/>
      <c r="H2" s="222"/>
      <c r="I2" s="222"/>
      <c r="J2" s="222" t="s">
        <v>0</v>
      </c>
      <c r="K2" s="222"/>
      <c r="L2" s="222"/>
      <c r="M2" s="222"/>
      <c r="N2" s="222"/>
      <c r="O2" s="222"/>
      <c r="Q2" s="314"/>
      <c r="R2" s="314"/>
      <c r="S2" s="314"/>
      <c r="T2" s="314"/>
      <c r="U2" s="314"/>
    </row>
    <row r="3" spans="1:23" ht="17.25" customHeight="1">
      <c r="A3" s="1790" t="s">
        <v>280</v>
      </c>
      <c r="B3" s="1806" t="s">
        <v>76</v>
      </c>
      <c r="C3" s="1808"/>
      <c r="D3" s="1806" t="s">
        <v>311</v>
      </c>
      <c r="E3" s="1807"/>
      <c r="F3" s="1807"/>
      <c r="G3" s="1807"/>
      <c r="H3" s="1807"/>
      <c r="I3" s="1807"/>
      <c r="J3" s="1807"/>
      <c r="K3" s="1807"/>
      <c r="L3" s="1807"/>
      <c r="M3" s="1807"/>
      <c r="N3" s="1807"/>
      <c r="O3" s="1808"/>
      <c r="Q3" s="314"/>
      <c r="R3" s="314"/>
      <c r="S3" s="314"/>
      <c r="T3" s="314"/>
      <c r="U3" s="314"/>
    </row>
    <row r="4" spans="1:23" ht="17.25" customHeight="1">
      <c r="A4" s="1803"/>
      <c r="B4" s="1810"/>
      <c r="C4" s="1693"/>
      <c r="D4" s="1841" t="s">
        <v>236</v>
      </c>
      <c r="E4" s="1812"/>
      <c r="F4" s="1811" t="s">
        <v>237</v>
      </c>
      <c r="G4" s="1812"/>
      <c r="H4" s="1811" t="s">
        <v>238</v>
      </c>
      <c r="I4" s="1812"/>
      <c r="J4" s="1811" t="s">
        <v>239</v>
      </c>
      <c r="K4" s="1812"/>
      <c r="L4" s="1811" t="s">
        <v>240</v>
      </c>
      <c r="M4" s="1812"/>
      <c r="N4" s="1811" t="s">
        <v>241</v>
      </c>
      <c r="O4" s="1817"/>
      <c r="Q4" s="314"/>
      <c r="R4" s="314"/>
      <c r="S4" s="314"/>
      <c r="T4" s="314"/>
      <c r="U4" s="314"/>
    </row>
    <row r="5" spans="1:23" ht="17.25" customHeight="1">
      <c r="A5" s="1803"/>
      <c r="B5" s="1810"/>
      <c r="C5" s="1693"/>
      <c r="D5" s="1719"/>
      <c r="E5" s="1813"/>
      <c r="F5" s="1720"/>
      <c r="G5" s="1813"/>
      <c r="H5" s="1720"/>
      <c r="I5" s="1813"/>
      <c r="J5" s="1720"/>
      <c r="K5" s="1813"/>
      <c r="L5" s="1720"/>
      <c r="M5" s="1813"/>
      <c r="N5" s="1720" t="s">
        <v>45</v>
      </c>
      <c r="O5" s="1721"/>
      <c r="Q5" s="314"/>
      <c r="R5" s="314"/>
      <c r="S5" s="314"/>
      <c r="T5" s="314"/>
      <c r="U5" s="314"/>
    </row>
    <row r="6" spans="1:23" ht="17.25" customHeight="1" thickBot="1">
      <c r="A6" s="1793"/>
      <c r="B6" s="953" t="s">
        <v>224</v>
      </c>
      <c r="C6" s="966" t="s">
        <v>264</v>
      </c>
      <c r="D6" s="953" t="s">
        <v>224</v>
      </c>
      <c r="E6" s="959" t="s">
        <v>228</v>
      </c>
      <c r="F6" s="956" t="s">
        <v>224</v>
      </c>
      <c r="G6" s="959" t="s">
        <v>228</v>
      </c>
      <c r="H6" s="956" t="s">
        <v>224</v>
      </c>
      <c r="I6" s="959" t="s">
        <v>228</v>
      </c>
      <c r="J6" s="956" t="s">
        <v>224</v>
      </c>
      <c r="K6" s="959" t="s">
        <v>228</v>
      </c>
      <c r="L6" s="956" t="s">
        <v>224</v>
      </c>
      <c r="M6" s="959" t="s">
        <v>228</v>
      </c>
      <c r="N6" s="956" t="s">
        <v>224</v>
      </c>
      <c r="O6" s="957" t="s">
        <v>228</v>
      </c>
      <c r="Q6" s="314"/>
      <c r="R6" s="314"/>
      <c r="S6" s="314"/>
      <c r="T6" s="314"/>
      <c r="U6" s="314"/>
    </row>
    <row r="7" spans="1:23" ht="17.25" customHeight="1">
      <c r="A7" s="298" t="s">
        <v>21</v>
      </c>
      <c r="B7" s="289">
        <v>833046</v>
      </c>
      <c r="C7" s="1264">
        <v>0.87417964921412128</v>
      </c>
      <c r="D7" s="289">
        <v>828223</v>
      </c>
      <c r="E7" s="1266">
        <v>0.99421040374721203</v>
      </c>
      <c r="F7" s="1267">
        <v>194339</v>
      </c>
      <c r="G7" s="1266">
        <v>0.23328723743946914</v>
      </c>
      <c r="H7" s="1267">
        <v>57114</v>
      </c>
      <c r="I7" s="1266">
        <v>6.8560439639587731E-2</v>
      </c>
      <c r="J7" s="1267">
        <v>8614</v>
      </c>
      <c r="K7" s="1266">
        <v>1.0340365357975429E-2</v>
      </c>
      <c r="L7" s="1267">
        <v>7117</v>
      </c>
      <c r="M7" s="1266">
        <v>8.5433457456130877E-3</v>
      </c>
      <c r="N7" s="1267">
        <v>846</v>
      </c>
      <c r="O7" s="405">
        <v>1.0155501616957528E-3</v>
      </c>
      <c r="Q7" s="314"/>
      <c r="R7" s="455"/>
      <c r="S7" s="455"/>
      <c r="T7" s="455"/>
      <c r="U7" s="455"/>
      <c r="V7" s="455"/>
      <c r="W7" s="455"/>
    </row>
    <row r="8" spans="1:23" ht="17.25" customHeight="1">
      <c r="A8" s="242" t="s">
        <v>22</v>
      </c>
      <c r="B8" s="312">
        <v>100396</v>
      </c>
      <c r="C8" s="1265">
        <v>0.92413336033432136</v>
      </c>
      <c r="D8" s="1142">
        <v>99352</v>
      </c>
      <c r="E8" s="1268">
        <v>0.98960117932985381</v>
      </c>
      <c r="F8" s="1144">
        <v>21003</v>
      </c>
      <c r="G8" s="1268">
        <v>0.20920156181521177</v>
      </c>
      <c r="H8" s="1144">
        <v>3538</v>
      </c>
      <c r="I8" s="1268">
        <v>3.5240447826606638E-2</v>
      </c>
      <c r="J8" s="1144">
        <v>3899</v>
      </c>
      <c r="K8" s="1268">
        <v>3.8836208613888999E-2</v>
      </c>
      <c r="L8" s="1144">
        <v>3097</v>
      </c>
      <c r="M8" s="1268">
        <v>3.0847842543527629E-2</v>
      </c>
      <c r="N8" s="1144">
        <v>485</v>
      </c>
      <c r="O8" s="392">
        <v>4.8308697557671622E-3</v>
      </c>
      <c r="Q8" s="1398"/>
      <c r="R8" s="455"/>
      <c r="S8" s="455"/>
      <c r="T8" s="455"/>
      <c r="U8" s="455"/>
      <c r="V8" s="455"/>
      <c r="W8" s="455"/>
    </row>
    <row r="9" spans="1:23" ht="17.25" customHeight="1">
      <c r="A9" s="242" t="s">
        <v>23</v>
      </c>
      <c r="B9" s="312">
        <v>114743</v>
      </c>
      <c r="C9" s="1265">
        <v>0.86181566910268059</v>
      </c>
      <c r="D9" s="1142">
        <v>114690</v>
      </c>
      <c r="E9" s="1268">
        <v>0.99953809818463868</v>
      </c>
      <c r="F9" s="1144">
        <v>22455</v>
      </c>
      <c r="G9" s="1268">
        <v>0.19569821252712583</v>
      </c>
      <c r="H9" s="1144">
        <v>9900</v>
      </c>
      <c r="I9" s="1268">
        <v>8.627977305805147E-2</v>
      </c>
      <c r="J9" s="1144">
        <v>1258</v>
      </c>
      <c r="K9" s="1268">
        <v>1.0963631768386743E-2</v>
      </c>
      <c r="L9" s="1144">
        <v>1095</v>
      </c>
      <c r="M9" s="1268">
        <v>9.5430658079359958E-3</v>
      </c>
      <c r="N9" s="1144">
        <v>57</v>
      </c>
      <c r="O9" s="392">
        <v>4.9676232972817509E-4</v>
      </c>
      <c r="Q9" s="1398"/>
      <c r="R9" s="455"/>
      <c r="S9" s="455"/>
      <c r="T9" s="455"/>
      <c r="U9" s="455"/>
      <c r="V9" s="455"/>
      <c r="W9" s="455"/>
    </row>
    <row r="10" spans="1:23" ht="17.25" customHeight="1">
      <c r="A10" s="242" t="s">
        <v>24</v>
      </c>
      <c r="B10" s="312">
        <v>47667</v>
      </c>
      <c r="C10" s="1265">
        <v>0.82689171841931786</v>
      </c>
      <c r="D10" s="1142">
        <v>47253</v>
      </c>
      <c r="E10" s="1268">
        <v>0.99131474605072689</v>
      </c>
      <c r="F10" s="1144">
        <v>15858</v>
      </c>
      <c r="G10" s="1268">
        <v>0.33268298823085152</v>
      </c>
      <c r="H10" s="1144">
        <v>1170</v>
      </c>
      <c r="I10" s="1268">
        <v>2.4545282900119581E-2</v>
      </c>
      <c r="J10" s="1144">
        <v>33</v>
      </c>
      <c r="K10" s="1268">
        <v>6.9230285102901375E-4</v>
      </c>
      <c r="L10" s="1144">
        <v>237</v>
      </c>
      <c r="M10" s="1268">
        <v>4.971993202844735E-3</v>
      </c>
      <c r="N10" s="1144">
        <v>2</v>
      </c>
      <c r="O10" s="392">
        <v>4.1957748547212955E-5</v>
      </c>
      <c r="Q10" s="1398"/>
      <c r="R10" s="455"/>
      <c r="S10" s="455"/>
      <c r="T10" s="455"/>
      <c r="U10" s="455"/>
      <c r="V10" s="455"/>
      <c r="W10" s="455"/>
    </row>
    <row r="11" spans="1:23" ht="17.25" customHeight="1">
      <c r="A11" s="242" t="s">
        <v>25</v>
      </c>
      <c r="B11" s="312">
        <v>43899</v>
      </c>
      <c r="C11" s="1265">
        <v>0.84437391806116557</v>
      </c>
      <c r="D11" s="1142">
        <v>43458</v>
      </c>
      <c r="E11" s="1268">
        <v>0.98995421308002463</v>
      </c>
      <c r="F11" s="1144">
        <v>14052</v>
      </c>
      <c r="G11" s="1268">
        <v>0.32009840770860382</v>
      </c>
      <c r="H11" s="1144">
        <v>1124</v>
      </c>
      <c r="I11" s="1268">
        <v>2.5604227886740018E-2</v>
      </c>
      <c r="J11" s="1144">
        <v>22</v>
      </c>
      <c r="K11" s="1268">
        <v>5.0115036788992914E-4</v>
      </c>
      <c r="L11" s="1144">
        <v>270</v>
      </c>
      <c r="M11" s="1268">
        <v>6.15048178774004E-3</v>
      </c>
      <c r="N11" s="1269" t="s">
        <v>254</v>
      </c>
      <c r="O11" s="1270" t="s">
        <v>254</v>
      </c>
      <c r="Q11" s="1398"/>
      <c r="R11" s="455"/>
      <c r="S11" s="455"/>
      <c r="T11" s="455"/>
      <c r="U11" s="455"/>
      <c r="V11" s="455"/>
      <c r="W11" s="455"/>
    </row>
    <row r="12" spans="1:23" ht="17.25" customHeight="1">
      <c r="A12" s="242" t="s">
        <v>26</v>
      </c>
      <c r="B12" s="312">
        <v>21090</v>
      </c>
      <c r="C12" s="1265">
        <v>0.83800214566694475</v>
      </c>
      <c r="D12" s="1142">
        <v>20323</v>
      </c>
      <c r="E12" s="1268">
        <v>0.9636320531057373</v>
      </c>
      <c r="F12" s="1144">
        <v>7033</v>
      </c>
      <c r="G12" s="1268">
        <v>0.33347558084400192</v>
      </c>
      <c r="H12" s="1144">
        <v>549</v>
      </c>
      <c r="I12" s="1268">
        <v>2.6031294452347083E-2</v>
      </c>
      <c r="J12" s="1144">
        <v>1</v>
      </c>
      <c r="K12" s="1268">
        <v>4.7415836889521102E-5</v>
      </c>
      <c r="L12" s="1144">
        <v>17</v>
      </c>
      <c r="M12" s="1268">
        <v>8.0606922712185872E-4</v>
      </c>
      <c r="N12" s="1144">
        <v>7</v>
      </c>
      <c r="O12" s="392">
        <v>3.3191085822664772E-4</v>
      </c>
      <c r="Q12" s="1398"/>
      <c r="R12" s="455"/>
      <c r="S12" s="455"/>
      <c r="T12" s="455"/>
      <c r="U12" s="455"/>
      <c r="V12" s="455"/>
      <c r="W12" s="455"/>
    </row>
    <row r="13" spans="1:23" ht="17.25" customHeight="1">
      <c r="A13" s="242" t="s">
        <v>27</v>
      </c>
      <c r="B13" s="312">
        <v>67313</v>
      </c>
      <c r="C13" s="1265">
        <v>0.88445215289001011</v>
      </c>
      <c r="D13" s="1142">
        <v>66090</v>
      </c>
      <c r="E13" s="1268">
        <v>0.98183114702954855</v>
      </c>
      <c r="F13" s="1144">
        <v>19106</v>
      </c>
      <c r="G13" s="1268">
        <v>0.28383818875997208</v>
      </c>
      <c r="H13" s="1144">
        <v>2471</v>
      </c>
      <c r="I13" s="1268">
        <v>3.6709105224845127E-2</v>
      </c>
      <c r="J13" s="1144">
        <v>253</v>
      </c>
      <c r="K13" s="1268">
        <v>3.7585607534948674E-3</v>
      </c>
      <c r="L13" s="1144">
        <v>364</v>
      </c>
      <c r="M13" s="1268">
        <v>5.4075735741981488E-3</v>
      </c>
      <c r="N13" s="1144">
        <v>6</v>
      </c>
      <c r="O13" s="392">
        <v>8.9135828146123339E-5</v>
      </c>
      <c r="Q13" s="1398"/>
      <c r="R13" s="455"/>
      <c r="S13" s="455"/>
      <c r="T13" s="455"/>
      <c r="U13" s="455"/>
      <c r="V13" s="455"/>
      <c r="W13" s="455"/>
    </row>
    <row r="14" spans="1:23" ht="17.25" customHeight="1">
      <c r="A14" s="242" t="s">
        <v>28</v>
      </c>
      <c r="B14" s="312">
        <v>35975</v>
      </c>
      <c r="C14" s="1265">
        <v>0.863475985886758</v>
      </c>
      <c r="D14" s="1142">
        <v>35626</v>
      </c>
      <c r="E14" s="1268">
        <v>0.99029881862404445</v>
      </c>
      <c r="F14" s="1144">
        <v>10860</v>
      </c>
      <c r="G14" s="1268">
        <v>0.30187630298818624</v>
      </c>
      <c r="H14" s="1144">
        <v>807</v>
      </c>
      <c r="I14" s="1268">
        <v>2.2432244614315498E-2</v>
      </c>
      <c r="J14" s="1144">
        <v>110</v>
      </c>
      <c r="K14" s="1268">
        <v>3.0576789437109105E-3</v>
      </c>
      <c r="L14" s="1144">
        <v>156</v>
      </c>
      <c r="M14" s="1268">
        <v>4.3363446838082E-3</v>
      </c>
      <c r="N14" s="1144">
        <v>62</v>
      </c>
      <c r="O14" s="392">
        <v>1.7234190410006949E-3</v>
      </c>
      <c r="Q14" s="1398"/>
      <c r="R14" s="455"/>
      <c r="S14" s="455"/>
      <c r="T14" s="455"/>
      <c r="U14" s="455"/>
      <c r="V14" s="455"/>
      <c r="W14" s="455"/>
    </row>
    <row r="15" spans="1:23" ht="17.25" customHeight="1">
      <c r="A15" s="242" t="s">
        <v>29</v>
      </c>
      <c r="B15" s="312">
        <v>42102</v>
      </c>
      <c r="C15" s="1265">
        <v>0.84669683257918549</v>
      </c>
      <c r="D15" s="1142">
        <v>42102</v>
      </c>
      <c r="E15" s="1268">
        <v>1</v>
      </c>
      <c r="F15" s="1144">
        <v>8353</v>
      </c>
      <c r="G15" s="1268">
        <v>0.19839912593225975</v>
      </c>
      <c r="H15" s="1144">
        <v>4300</v>
      </c>
      <c r="I15" s="1268">
        <v>0.10213291530093582</v>
      </c>
      <c r="J15" s="1144">
        <v>217</v>
      </c>
      <c r="K15" s="1268">
        <v>5.1541494465821101E-3</v>
      </c>
      <c r="L15" s="1144">
        <v>308</v>
      </c>
      <c r="M15" s="1268">
        <v>7.315566956439124E-3</v>
      </c>
      <c r="N15" s="1269" t="s">
        <v>254</v>
      </c>
      <c r="O15" s="1270" t="s">
        <v>254</v>
      </c>
      <c r="Q15" s="1398"/>
      <c r="R15" s="455"/>
      <c r="S15" s="455"/>
      <c r="T15" s="455"/>
      <c r="U15" s="455"/>
      <c r="V15" s="455"/>
      <c r="W15" s="455"/>
    </row>
    <row r="16" spans="1:23" ht="17.25" customHeight="1">
      <c r="A16" s="242" t="s">
        <v>30</v>
      </c>
      <c r="B16" s="312">
        <v>40474</v>
      </c>
      <c r="C16" s="1265">
        <v>0.8606362167219529</v>
      </c>
      <c r="D16" s="1142">
        <v>40438</v>
      </c>
      <c r="E16" s="1268">
        <v>0.99911054009981715</v>
      </c>
      <c r="F16" s="1144">
        <v>7797</v>
      </c>
      <c r="G16" s="1268">
        <v>0.19264219004793201</v>
      </c>
      <c r="H16" s="1144">
        <v>4477</v>
      </c>
      <c r="I16" s="1268">
        <v>0.11061422147551514</v>
      </c>
      <c r="J16" s="1144">
        <v>298</v>
      </c>
      <c r="K16" s="1268">
        <v>7.3627513959578991E-3</v>
      </c>
      <c r="L16" s="1144">
        <v>199</v>
      </c>
      <c r="M16" s="1268">
        <v>4.9167366704551069E-3</v>
      </c>
      <c r="N16" s="1269" t="s">
        <v>254</v>
      </c>
      <c r="O16" s="1270" t="s">
        <v>254</v>
      </c>
      <c r="Q16" s="1398"/>
      <c r="R16" s="455"/>
      <c r="S16" s="455"/>
      <c r="T16" s="455"/>
      <c r="U16" s="455"/>
      <c r="V16" s="455"/>
      <c r="W16" s="455"/>
    </row>
    <row r="17" spans="1:23" ht="17.25" customHeight="1">
      <c r="A17" s="242" t="s">
        <v>31</v>
      </c>
      <c r="B17" s="312">
        <v>38650</v>
      </c>
      <c r="C17" s="1265">
        <v>0.85548595586445031</v>
      </c>
      <c r="D17" s="1142">
        <v>38637</v>
      </c>
      <c r="E17" s="1268">
        <v>0.99966364812419151</v>
      </c>
      <c r="F17" s="1144">
        <v>9367</v>
      </c>
      <c r="G17" s="1268">
        <v>0.24235446313065978</v>
      </c>
      <c r="H17" s="1144">
        <v>2934</v>
      </c>
      <c r="I17" s="1268">
        <v>7.5912031047865453E-2</v>
      </c>
      <c r="J17" s="1144">
        <v>79</v>
      </c>
      <c r="K17" s="1268">
        <v>2.0439844760672702E-3</v>
      </c>
      <c r="L17" s="1144">
        <v>62</v>
      </c>
      <c r="M17" s="1268">
        <v>1.6041397153945666E-3</v>
      </c>
      <c r="N17" s="1144">
        <v>26</v>
      </c>
      <c r="O17" s="392">
        <v>6.7270375161707628E-4</v>
      </c>
      <c r="Q17" s="1398"/>
      <c r="R17" s="455"/>
      <c r="S17" s="455"/>
      <c r="T17" s="455"/>
      <c r="U17" s="455"/>
      <c r="V17" s="455"/>
      <c r="W17" s="455"/>
    </row>
    <row r="18" spans="1:23" ht="17.25" customHeight="1">
      <c r="A18" s="242" t="s">
        <v>32</v>
      </c>
      <c r="B18" s="312">
        <v>93856</v>
      </c>
      <c r="C18" s="1265">
        <v>0.89155710920282694</v>
      </c>
      <c r="D18" s="1142">
        <v>93377</v>
      </c>
      <c r="E18" s="1268">
        <v>0.99489643709512443</v>
      </c>
      <c r="F18" s="1144">
        <v>22956</v>
      </c>
      <c r="G18" s="1268">
        <v>0.2445874531196727</v>
      </c>
      <c r="H18" s="1144">
        <v>4968</v>
      </c>
      <c r="I18" s="1268">
        <v>5.2932151380838732E-2</v>
      </c>
      <c r="J18" s="1144">
        <v>542</v>
      </c>
      <c r="K18" s="1268">
        <v>5.7748039549948855E-3</v>
      </c>
      <c r="L18" s="1144">
        <v>438</v>
      </c>
      <c r="M18" s="1268">
        <v>4.6667234913058304E-3</v>
      </c>
      <c r="N18" s="1269" t="s">
        <v>254</v>
      </c>
      <c r="O18" s="1270" t="s">
        <v>254</v>
      </c>
      <c r="Q18" s="1398"/>
      <c r="R18" s="455"/>
      <c r="S18" s="455"/>
      <c r="T18" s="455"/>
      <c r="U18" s="455"/>
      <c r="V18" s="455"/>
      <c r="W18" s="455"/>
    </row>
    <row r="19" spans="1:23" ht="17.25" customHeight="1">
      <c r="A19" s="242" t="s">
        <v>33</v>
      </c>
      <c r="B19" s="312">
        <v>47453</v>
      </c>
      <c r="C19" s="1265">
        <v>0.85218375116730116</v>
      </c>
      <c r="D19" s="1142">
        <v>47451</v>
      </c>
      <c r="E19" s="1268">
        <v>0.99995785303352791</v>
      </c>
      <c r="F19" s="1144">
        <v>9241</v>
      </c>
      <c r="G19" s="1268">
        <v>0.19474005858428339</v>
      </c>
      <c r="H19" s="1144">
        <v>5244</v>
      </c>
      <c r="I19" s="1268">
        <v>0.11050934608981519</v>
      </c>
      <c r="J19" s="1144">
        <v>322</v>
      </c>
      <c r="K19" s="1268">
        <v>6.7856616020061959E-3</v>
      </c>
      <c r="L19" s="1144">
        <v>238</v>
      </c>
      <c r="M19" s="1268">
        <v>5.0154890101784923E-3</v>
      </c>
      <c r="N19" s="1144">
        <v>8</v>
      </c>
      <c r="O19" s="392">
        <v>1.6858786588835268E-4</v>
      </c>
      <c r="Q19" s="1398"/>
      <c r="R19" s="455"/>
      <c r="S19" s="455"/>
      <c r="T19" s="455"/>
      <c r="U19" s="455"/>
      <c r="V19" s="455"/>
      <c r="W19" s="455"/>
    </row>
    <row r="20" spans="1:23" ht="17.25" customHeight="1">
      <c r="A20" s="242" t="s">
        <v>34</v>
      </c>
      <c r="B20" s="312">
        <v>44791</v>
      </c>
      <c r="C20" s="1265">
        <v>0.88240740740740742</v>
      </c>
      <c r="D20" s="1142">
        <v>44791</v>
      </c>
      <c r="E20" s="1268">
        <v>1</v>
      </c>
      <c r="F20" s="1144">
        <v>10136</v>
      </c>
      <c r="G20" s="1268">
        <v>0.22629546114174723</v>
      </c>
      <c r="H20" s="1144">
        <v>3887</v>
      </c>
      <c r="I20" s="1268">
        <v>8.6780826505324732E-2</v>
      </c>
      <c r="J20" s="1144">
        <v>336</v>
      </c>
      <c r="K20" s="1268">
        <v>7.5015069991739413E-3</v>
      </c>
      <c r="L20" s="1144">
        <v>226</v>
      </c>
      <c r="M20" s="1268">
        <v>5.0456564934919963E-3</v>
      </c>
      <c r="N20" s="1144">
        <v>7</v>
      </c>
      <c r="O20" s="392">
        <v>1.5628139581612378E-4</v>
      </c>
      <c r="Q20" s="1398"/>
      <c r="R20" s="455"/>
      <c r="S20" s="455"/>
      <c r="T20" s="455"/>
      <c r="U20" s="455"/>
      <c r="V20" s="455"/>
      <c r="W20" s="455"/>
    </row>
    <row r="21" spans="1:23" ht="17.25" customHeight="1" thickBot="1">
      <c r="A21" s="243" t="s">
        <v>35</v>
      </c>
      <c r="B21" s="287">
        <v>94637</v>
      </c>
      <c r="C21" s="500">
        <v>0.90176852857660128</v>
      </c>
      <c r="D21" s="290">
        <v>94635</v>
      </c>
      <c r="E21" s="406">
        <v>0.99997886661665103</v>
      </c>
      <c r="F21" s="109">
        <v>16122</v>
      </c>
      <c r="G21" s="406">
        <v>0.1703562031763475</v>
      </c>
      <c r="H21" s="109">
        <v>11745</v>
      </c>
      <c r="I21" s="406">
        <v>0.12410579371704512</v>
      </c>
      <c r="J21" s="109">
        <v>1244</v>
      </c>
      <c r="K21" s="406">
        <v>1.3144964443082515E-2</v>
      </c>
      <c r="L21" s="109">
        <v>410</v>
      </c>
      <c r="M21" s="406">
        <v>4.3323435865464882E-3</v>
      </c>
      <c r="N21" s="109">
        <v>186</v>
      </c>
      <c r="O21" s="410">
        <v>1.9654046514576752E-3</v>
      </c>
      <c r="Q21" s="1398"/>
      <c r="R21" s="455"/>
      <c r="S21" s="455"/>
      <c r="T21" s="455"/>
      <c r="U21" s="455"/>
      <c r="V21" s="455"/>
      <c r="W21" s="455"/>
    </row>
    <row r="22" spans="1:23" ht="17.25" customHeight="1">
      <c r="A22" s="1618" t="s">
        <v>482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0"/>
      <c r="M22" s="220"/>
      <c r="N22" s="220"/>
      <c r="O22" s="220"/>
      <c r="Q22" s="314"/>
      <c r="R22" s="314"/>
      <c r="S22" s="314"/>
      <c r="T22" s="314"/>
      <c r="U22" s="314"/>
    </row>
    <row r="23" spans="1:23" ht="17.25" customHeight="1">
      <c r="A23" s="1618" t="s">
        <v>674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0"/>
      <c r="M23" s="220"/>
      <c r="N23" s="223"/>
      <c r="O23" s="220"/>
      <c r="Q23" s="314"/>
      <c r="R23" s="314"/>
      <c r="S23" s="314"/>
      <c r="T23" s="314"/>
      <c r="U23" s="314"/>
    </row>
    <row r="24" spans="1:23" ht="17.25" customHeight="1">
      <c r="N24" s="1149"/>
      <c r="O24" s="1149"/>
      <c r="P24" s="1149"/>
      <c r="Q24" s="314"/>
      <c r="R24" s="314"/>
      <c r="S24" s="314"/>
      <c r="T24" s="314"/>
      <c r="U24" s="314"/>
    </row>
    <row r="25" spans="1:23" ht="17.25" customHeight="1">
      <c r="A25" s="286"/>
      <c r="P25" s="1149"/>
      <c r="Q25" s="314"/>
      <c r="R25" s="314"/>
      <c r="S25" s="314"/>
      <c r="T25" s="314"/>
      <c r="U25" s="314"/>
    </row>
    <row r="26" spans="1:23">
      <c r="A26" s="1149"/>
      <c r="P26" s="1149"/>
    </row>
    <row r="27" spans="1:23">
      <c r="A27" s="1149"/>
      <c r="P27" s="1149"/>
    </row>
    <row r="28" spans="1:23">
      <c r="A28" s="1149"/>
      <c r="P28" s="1149"/>
    </row>
    <row r="29" spans="1:23">
      <c r="A29" s="1149"/>
      <c r="B29" s="1149"/>
      <c r="C29" s="1149"/>
      <c r="D29" s="1149"/>
      <c r="E29" s="1149"/>
      <c r="F29" s="1149"/>
      <c r="G29" s="1149"/>
      <c r="N29" s="1149"/>
      <c r="O29" s="1149"/>
      <c r="P29" s="1149"/>
    </row>
    <row r="30" spans="1:23">
      <c r="A30" s="1149"/>
      <c r="B30" s="1149"/>
      <c r="C30" s="1149"/>
      <c r="D30" s="1149"/>
      <c r="E30" s="1149"/>
      <c r="F30" s="1149"/>
      <c r="G30" s="1149"/>
    </row>
    <row r="31" spans="1:23">
      <c r="A31" s="1149"/>
      <c r="B31" s="1149"/>
      <c r="C31" s="1149"/>
      <c r="D31" s="1149"/>
      <c r="E31" s="1149"/>
      <c r="F31" s="1149"/>
      <c r="G31" s="1149"/>
    </row>
    <row r="32" spans="1:23">
      <c r="A32" s="1149"/>
      <c r="B32" s="1149"/>
      <c r="C32" s="1149"/>
      <c r="D32" s="1149"/>
      <c r="E32" s="1149"/>
      <c r="F32" s="1149"/>
      <c r="G32" s="1149"/>
    </row>
    <row r="33" spans="1:7">
      <c r="A33" s="1149"/>
      <c r="B33" s="1149"/>
      <c r="C33" s="1149"/>
      <c r="D33" s="1149"/>
      <c r="E33" s="1149"/>
      <c r="F33" s="1149"/>
      <c r="G33" s="1149"/>
    </row>
    <row r="34" spans="1:7">
      <c r="A34" s="1149"/>
      <c r="B34" s="1149"/>
      <c r="C34" s="1149"/>
      <c r="D34" s="1149"/>
      <c r="E34" s="1149"/>
      <c r="F34" s="1149"/>
      <c r="G34" s="1149"/>
    </row>
    <row r="35" spans="1:7">
      <c r="A35" s="1149"/>
      <c r="B35" s="1149"/>
      <c r="C35" s="1149"/>
      <c r="D35" s="1149"/>
      <c r="E35" s="1149"/>
      <c r="F35" s="1149"/>
      <c r="G35" s="1149"/>
    </row>
    <row r="36" spans="1:7">
      <c r="A36" s="1149"/>
      <c r="B36" s="1149"/>
      <c r="C36" s="1149"/>
      <c r="D36" s="1149"/>
      <c r="E36" s="1149"/>
      <c r="F36" s="1149"/>
      <c r="G36" s="1149"/>
    </row>
    <row r="37" spans="1:7">
      <c r="A37" s="1149"/>
      <c r="B37" s="1149"/>
      <c r="C37" s="1149"/>
      <c r="D37" s="1149"/>
      <c r="E37" s="1149"/>
      <c r="F37" s="1149"/>
      <c r="G37" s="1149"/>
    </row>
    <row r="38" spans="1:7">
      <c r="A38" s="1149"/>
      <c r="B38" s="1149"/>
      <c r="C38" s="1149"/>
      <c r="D38" s="1149"/>
      <c r="E38" s="1149"/>
      <c r="F38" s="1149"/>
      <c r="G38" s="1149"/>
    </row>
  </sheetData>
  <mergeCells count="9">
    <mergeCell ref="D3:O3"/>
    <mergeCell ref="A3:A6"/>
    <mergeCell ref="B3:C5"/>
    <mergeCell ref="N4:O5"/>
    <mergeCell ref="D4:E5"/>
    <mergeCell ref="F4:G5"/>
    <mergeCell ref="H4:I5"/>
    <mergeCell ref="J4:K5"/>
    <mergeCell ref="L4:M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Z36"/>
  <sheetViews>
    <sheetView zoomScaleNormal="100" workbookViewId="0"/>
  </sheetViews>
  <sheetFormatPr defaultColWidth="9.140625" defaultRowHeight="15"/>
  <cols>
    <col min="1" max="1" width="12.85546875" style="39" customWidth="1"/>
    <col min="2" max="2" width="5.7109375" style="39" customWidth="1"/>
    <col min="3" max="17" width="7.140625" style="39" customWidth="1"/>
    <col min="18" max="16384" width="9.140625" style="39"/>
  </cols>
  <sheetData>
    <row r="1" spans="1:26" s="2" customFormat="1" ht="17.25" customHeight="1">
      <c r="A1" s="309" t="s">
        <v>830</v>
      </c>
      <c r="B1" s="309"/>
      <c r="F1" s="309"/>
      <c r="G1" s="309"/>
      <c r="H1" s="309"/>
      <c r="J1" s="309"/>
      <c r="M1" s="309"/>
      <c r="N1" s="790"/>
      <c r="P1" s="309"/>
    </row>
    <row r="2" spans="1:26" s="3" customFormat="1" ht="17.25" customHeight="1" thickBot="1">
      <c r="A2" s="517" t="s">
        <v>283</v>
      </c>
      <c r="B2" s="310"/>
      <c r="F2" s="310"/>
      <c r="G2" s="310"/>
      <c r="H2" s="310"/>
      <c r="J2" s="310"/>
      <c r="M2" s="310"/>
      <c r="P2" s="310"/>
    </row>
    <row r="3" spans="1:26" s="59" customFormat="1" ht="24.75" customHeight="1">
      <c r="A3" s="1698" t="s">
        <v>288</v>
      </c>
      <c r="B3" s="1699"/>
      <c r="C3" s="1685" t="s">
        <v>613</v>
      </c>
      <c r="D3" s="1959"/>
      <c r="E3" s="1960"/>
      <c r="F3" s="1853" t="s">
        <v>645</v>
      </c>
      <c r="G3" s="1735"/>
      <c r="H3" s="1972"/>
      <c r="I3" s="1685" t="s">
        <v>612</v>
      </c>
      <c r="J3" s="1683"/>
      <c r="K3" s="1683"/>
      <c r="L3" s="1683"/>
      <c r="M3" s="1683"/>
      <c r="N3" s="1683"/>
      <c r="O3" s="1683"/>
      <c r="P3" s="1683"/>
      <c r="Q3" s="1686"/>
    </row>
    <row r="4" spans="1:26" s="59" customFormat="1" ht="17.25" customHeight="1">
      <c r="A4" s="1700"/>
      <c r="B4" s="1701"/>
      <c r="C4" s="1690" t="s">
        <v>4</v>
      </c>
      <c r="D4" s="1668" t="s">
        <v>44</v>
      </c>
      <c r="E4" s="1961"/>
      <c r="F4" s="1854" t="s">
        <v>4</v>
      </c>
      <c r="G4" s="1966" t="s">
        <v>44</v>
      </c>
      <c r="H4" s="1967"/>
      <c r="I4" s="1962" t="s">
        <v>4</v>
      </c>
      <c r="J4" s="1805" t="s">
        <v>377</v>
      </c>
      <c r="K4" s="1973"/>
      <c r="L4" s="1668" t="s">
        <v>379</v>
      </c>
      <c r="M4" s="1872"/>
      <c r="N4" s="1872"/>
      <c r="O4" s="1872"/>
      <c r="P4" s="1872"/>
      <c r="Q4" s="1874"/>
    </row>
    <row r="5" spans="1:26" s="59" customFormat="1" ht="24.75" customHeight="1">
      <c r="A5" s="1700"/>
      <c r="B5" s="1701"/>
      <c r="C5" s="1873"/>
      <c r="D5" s="1668" t="s">
        <v>676</v>
      </c>
      <c r="E5" s="1900" t="s">
        <v>67</v>
      </c>
      <c r="F5" s="1970"/>
      <c r="G5" s="1668" t="s">
        <v>646</v>
      </c>
      <c r="H5" s="1967" t="s">
        <v>647</v>
      </c>
      <c r="I5" s="1963"/>
      <c r="J5" s="1973"/>
      <c r="K5" s="1973"/>
      <c r="L5" s="1668" t="s">
        <v>677</v>
      </c>
      <c r="M5" s="1872"/>
      <c r="N5" s="1872"/>
      <c r="O5" s="1668" t="s">
        <v>378</v>
      </c>
      <c r="P5" s="1872"/>
      <c r="Q5" s="1874"/>
    </row>
    <row r="6" spans="1:26" s="59" customFormat="1" ht="24.75" customHeight="1" thickBot="1">
      <c r="A6" s="1700"/>
      <c r="B6" s="1701"/>
      <c r="C6" s="1692"/>
      <c r="D6" s="1896"/>
      <c r="E6" s="1965"/>
      <c r="F6" s="1971"/>
      <c r="G6" s="1968"/>
      <c r="H6" s="1969"/>
      <c r="I6" s="1964"/>
      <c r="J6" s="970" t="s">
        <v>7</v>
      </c>
      <c r="K6" s="970" t="s">
        <v>218</v>
      </c>
      <c r="L6" s="1443" t="s">
        <v>4</v>
      </c>
      <c r="M6" s="1443" t="s">
        <v>7</v>
      </c>
      <c r="N6" s="1443" t="s">
        <v>218</v>
      </c>
      <c r="O6" s="1443" t="s">
        <v>4</v>
      </c>
      <c r="P6" s="1443" t="s">
        <v>7</v>
      </c>
      <c r="Q6" s="972" t="s">
        <v>218</v>
      </c>
    </row>
    <row r="7" spans="1:26" ht="15.75" customHeight="1">
      <c r="A7" s="1714" t="s">
        <v>11</v>
      </c>
      <c r="B7" s="1715"/>
      <c r="C7" s="1271">
        <v>3366</v>
      </c>
      <c r="D7" s="1450">
        <v>430</v>
      </c>
      <c r="E7" s="37">
        <v>2936</v>
      </c>
      <c r="F7" s="1366">
        <v>4554</v>
      </c>
      <c r="G7" s="1450">
        <v>2157</v>
      </c>
      <c r="H7" s="38">
        <v>2397</v>
      </c>
      <c r="I7" s="1183">
        <v>71801</v>
      </c>
      <c r="J7" s="1357">
        <v>23954</v>
      </c>
      <c r="K7" s="1154">
        <v>47847</v>
      </c>
      <c r="L7" s="1154">
        <v>30014</v>
      </c>
      <c r="M7" s="1154">
        <v>11424</v>
      </c>
      <c r="N7" s="1154">
        <v>18590</v>
      </c>
      <c r="O7" s="1154">
        <v>41787</v>
      </c>
      <c r="P7" s="1451">
        <v>12530</v>
      </c>
      <c r="Q7" s="1176">
        <v>29257</v>
      </c>
      <c r="S7" s="60"/>
      <c r="T7" s="60"/>
      <c r="U7" s="60"/>
      <c r="V7" s="60"/>
      <c r="W7" s="60"/>
      <c r="X7" s="60"/>
      <c r="Y7" s="60"/>
      <c r="Z7" s="60"/>
    </row>
    <row r="8" spans="1:26" ht="15.75" customHeight="1">
      <c r="A8" s="1704" t="s">
        <v>12</v>
      </c>
      <c r="B8" s="1705"/>
      <c r="C8" s="1271">
        <v>3415</v>
      </c>
      <c r="D8" s="1450">
        <v>421</v>
      </c>
      <c r="E8" s="37">
        <v>2994</v>
      </c>
      <c r="F8" s="1366">
        <v>4394</v>
      </c>
      <c r="G8" s="1450">
        <v>2098</v>
      </c>
      <c r="H8" s="38">
        <v>2296</v>
      </c>
      <c r="I8" s="1183">
        <v>70723</v>
      </c>
      <c r="J8" s="1357">
        <v>23553</v>
      </c>
      <c r="K8" s="1154">
        <v>47170</v>
      </c>
      <c r="L8" s="1154">
        <v>27892</v>
      </c>
      <c r="M8" s="1154">
        <v>10640</v>
      </c>
      <c r="N8" s="1154">
        <v>17252</v>
      </c>
      <c r="O8" s="1154">
        <v>42831</v>
      </c>
      <c r="P8" s="1451">
        <v>12913</v>
      </c>
      <c r="Q8" s="1176">
        <v>29918</v>
      </c>
      <c r="S8" s="60"/>
      <c r="T8" s="60"/>
      <c r="U8" s="60"/>
      <c r="V8" s="60"/>
      <c r="W8" s="60"/>
      <c r="X8" s="60"/>
      <c r="Y8" s="60"/>
      <c r="Z8" s="60"/>
    </row>
    <row r="9" spans="1:26" ht="15.75" customHeight="1">
      <c r="A9" s="1704" t="s">
        <v>13</v>
      </c>
      <c r="B9" s="1705"/>
      <c r="C9" s="1271">
        <v>3402</v>
      </c>
      <c r="D9" s="1450">
        <v>404</v>
      </c>
      <c r="E9" s="37">
        <v>2998</v>
      </c>
      <c r="F9" s="1366">
        <v>4374</v>
      </c>
      <c r="G9" s="1450">
        <v>2120</v>
      </c>
      <c r="H9" s="38">
        <v>2254</v>
      </c>
      <c r="I9" s="1183">
        <v>71791</v>
      </c>
      <c r="J9" s="1357">
        <v>23749</v>
      </c>
      <c r="K9" s="1154">
        <v>48042</v>
      </c>
      <c r="L9" s="1154">
        <v>26162</v>
      </c>
      <c r="M9" s="1154">
        <v>9899</v>
      </c>
      <c r="N9" s="1154">
        <v>16263</v>
      </c>
      <c r="O9" s="1154">
        <v>45629</v>
      </c>
      <c r="P9" s="1451">
        <v>13850</v>
      </c>
      <c r="Q9" s="1176">
        <v>31779</v>
      </c>
      <c r="S9" s="60"/>
      <c r="T9" s="60"/>
      <c r="U9" s="60"/>
      <c r="V9" s="60"/>
      <c r="W9" s="60"/>
      <c r="X9" s="60"/>
      <c r="Y9" s="60"/>
      <c r="Z9" s="60"/>
    </row>
    <row r="10" spans="1:26" ht="15.75" customHeight="1">
      <c r="A10" s="1704" t="s">
        <v>14</v>
      </c>
      <c r="B10" s="1705"/>
      <c r="C10" s="1271">
        <v>3448</v>
      </c>
      <c r="D10" s="1450">
        <v>394</v>
      </c>
      <c r="E10" s="37">
        <v>3054</v>
      </c>
      <c r="F10" s="1366">
        <v>4041</v>
      </c>
      <c r="G10" s="1450">
        <v>1938</v>
      </c>
      <c r="H10" s="38">
        <v>2103</v>
      </c>
      <c r="I10" s="1183">
        <v>72110</v>
      </c>
      <c r="J10" s="1357">
        <v>23733</v>
      </c>
      <c r="K10" s="1154">
        <v>48377</v>
      </c>
      <c r="L10" s="1154">
        <v>24851</v>
      </c>
      <c r="M10" s="1154">
        <v>9330</v>
      </c>
      <c r="N10" s="1154">
        <v>15521</v>
      </c>
      <c r="O10" s="1154">
        <v>47259</v>
      </c>
      <c r="P10" s="1451">
        <v>14403</v>
      </c>
      <c r="Q10" s="1176">
        <v>32856</v>
      </c>
      <c r="S10" s="60"/>
      <c r="T10" s="60"/>
      <c r="U10" s="60"/>
      <c r="V10" s="60"/>
      <c r="W10" s="60"/>
      <c r="X10" s="60"/>
      <c r="Y10" s="60"/>
      <c r="Z10" s="60"/>
    </row>
    <row r="11" spans="1:26" ht="15.75" customHeight="1">
      <c r="A11" s="1704" t="s">
        <v>15</v>
      </c>
      <c r="B11" s="1705"/>
      <c r="C11" s="1271">
        <v>3509</v>
      </c>
      <c r="D11" s="1450">
        <v>385</v>
      </c>
      <c r="E11" s="37">
        <v>3124</v>
      </c>
      <c r="F11" s="1366">
        <v>3909</v>
      </c>
      <c r="G11" s="1450">
        <v>1886</v>
      </c>
      <c r="H11" s="38">
        <v>2023</v>
      </c>
      <c r="I11" s="1183">
        <v>73629</v>
      </c>
      <c r="J11" s="1357">
        <v>23986</v>
      </c>
      <c r="K11" s="1154">
        <v>49643</v>
      </c>
      <c r="L11" s="1154">
        <v>24035</v>
      </c>
      <c r="M11" s="1154">
        <v>8938</v>
      </c>
      <c r="N11" s="1154">
        <v>15097</v>
      </c>
      <c r="O11" s="1154">
        <v>49594</v>
      </c>
      <c r="P11" s="1451">
        <v>15048</v>
      </c>
      <c r="Q11" s="1176">
        <v>34546</v>
      </c>
      <c r="S11" s="60"/>
      <c r="T11" s="60"/>
      <c r="U11" s="60"/>
      <c r="V11" s="60"/>
      <c r="W11" s="60"/>
      <c r="X11" s="60"/>
      <c r="Y11" s="60"/>
      <c r="Z11" s="60"/>
    </row>
    <row r="12" spans="1:26" ht="15.75" customHeight="1">
      <c r="A12" s="1704" t="s">
        <v>16</v>
      </c>
      <c r="B12" s="1705"/>
      <c r="C12" s="1271">
        <v>3561</v>
      </c>
      <c r="D12" s="1450">
        <v>383</v>
      </c>
      <c r="E12" s="37">
        <v>3178</v>
      </c>
      <c r="F12" s="1366">
        <v>3851</v>
      </c>
      <c r="G12" s="1450">
        <v>1920</v>
      </c>
      <c r="H12" s="38">
        <v>1931</v>
      </c>
      <c r="I12" s="1183">
        <v>75848</v>
      </c>
      <c r="J12" s="1357">
        <v>24542</v>
      </c>
      <c r="K12" s="1154">
        <v>51306</v>
      </c>
      <c r="L12" s="1154">
        <v>23877</v>
      </c>
      <c r="M12" s="1154">
        <v>8894</v>
      </c>
      <c r="N12" s="1154">
        <v>14983</v>
      </c>
      <c r="O12" s="1154">
        <v>51971</v>
      </c>
      <c r="P12" s="1451">
        <v>15648</v>
      </c>
      <c r="Q12" s="1176">
        <v>36323</v>
      </c>
      <c r="S12" s="60"/>
      <c r="T12" s="60"/>
      <c r="U12" s="60"/>
      <c r="V12" s="60"/>
      <c r="W12" s="60"/>
      <c r="X12" s="60"/>
      <c r="Y12" s="60"/>
      <c r="Z12" s="60"/>
    </row>
    <row r="13" spans="1:26" ht="15.75" customHeight="1">
      <c r="A13" s="1704" t="s">
        <v>17</v>
      </c>
      <c r="B13" s="1705"/>
      <c r="C13" s="1271">
        <v>3652</v>
      </c>
      <c r="D13" s="1450">
        <v>376</v>
      </c>
      <c r="E13" s="37">
        <v>3276</v>
      </c>
      <c r="F13" s="1366">
        <v>3738</v>
      </c>
      <c r="G13" s="1450">
        <v>1951</v>
      </c>
      <c r="H13" s="38">
        <v>1787</v>
      </c>
      <c r="I13" s="1183">
        <v>78717</v>
      </c>
      <c r="J13" s="1357">
        <v>25307</v>
      </c>
      <c r="K13" s="1154">
        <v>53410</v>
      </c>
      <c r="L13" s="1154">
        <v>23880</v>
      </c>
      <c r="M13" s="1154">
        <v>8833</v>
      </c>
      <c r="N13" s="1154">
        <v>15047</v>
      </c>
      <c r="O13" s="1154">
        <v>54837</v>
      </c>
      <c r="P13" s="1451">
        <v>16474</v>
      </c>
      <c r="Q13" s="1176">
        <v>38363</v>
      </c>
      <c r="S13" s="60"/>
      <c r="T13" s="60"/>
      <c r="U13" s="60"/>
      <c r="V13" s="60"/>
      <c r="W13" s="60"/>
      <c r="X13" s="60"/>
      <c r="Y13" s="60"/>
      <c r="Z13" s="60"/>
    </row>
    <row r="14" spans="1:26" ht="15.75" customHeight="1">
      <c r="A14" s="1704" t="s">
        <v>18</v>
      </c>
      <c r="B14" s="1705"/>
      <c r="C14" s="1271">
        <v>3737</v>
      </c>
      <c r="D14" s="1450">
        <v>349</v>
      </c>
      <c r="E14" s="37">
        <v>3388</v>
      </c>
      <c r="F14" s="1366">
        <v>3541</v>
      </c>
      <c r="G14" s="1450">
        <v>1939</v>
      </c>
      <c r="H14" s="38">
        <v>1602</v>
      </c>
      <c r="I14" s="1183">
        <v>81644</v>
      </c>
      <c r="J14" s="1357">
        <v>25992</v>
      </c>
      <c r="K14" s="1154">
        <v>55652</v>
      </c>
      <c r="L14" s="1154">
        <v>22721</v>
      </c>
      <c r="M14" s="1154">
        <v>8382</v>
      </c>
      <c r="N14" s="1154">
        <v>14339</v>
      </c>
      <c r="O14" s="1154">
        <v>58923</v>
      </c>
      <c r="P14" s="1451">
        <v>17610</v>
      </c>
      <c r="Q14" s="1176">
        <v>41313</v>
      </c>
      <c r="S14" s="60"/>
      <c r="T14" s="60"/>
      <c r="U14" s="60"/>
      <c r="V14" s="60"/>
      <c r="W14" s="60"/>
      <c r="X14" s="60"/>
      <c r="Y14" s="60"/>
      <c r="Z14" s="60"/>
    </row>
    <row r="15" spans="1:26" ht="15.75" customHeight="1">
      <c r="A15" s="1704" t="s">
        <v>217</v>
      </c>
      <c r="B15" s="1705"/>
      <c r="C15" s="1271">
        <v>3863</v>
      </c>
      <c r="D15" s="1450">
        <v>332</v>
      </c>
      <c r="E15" s="37">
        <v>3531</v>
      </c>
      <c r="F15" s="1366">
        <v>3417</v>
      </c>
      <c r="G15" s="1450">
        <v>1892</v>
      </c>
      <c r="H15" s="38">
        <v>1525</v>
      </c>
      <c r="I15" s="1183">
        <v>95631</v>
      </c>
      <c r="J15" s="1357">
        <v>30667</v>
      </c>
      <c r="K15" s="1154">
        <v>64964</v>
      </c>
      <c r="L15" s="1154">
        <v>21953</v>
      </c>
      <c r="M15" s="1154">
        <v>8012</v>
      </c>
      <c r="N15" s="1154">
        <v>13941</v>
      </c>
      <c r="O15" s="1154">
        <v>73678</v>
      </c>
      <c r="P15" s="1451">
        <v>22655</v>
      </c>
      <c r="Q15" s="1176">
        <v>51023</v>
      </c>
      <c r="S15" s="60"/>
      <c r="T15" s="60"/>
      <c r="U15" s="60"/>
      <c r="V15" s="60"/>
      <c r="W15" s="60"/>
      <c r="X15" s="60"/>
      <c r="Y15" s="60"/>
      <c r="Z15" s="60"/>
    </row>
    <row r="16" spans="1:26" ht="15.75" customHeight="1">
      <c r="A16" s="1704" t="s">
        <v>278</v>
      </c>
      <c r="B16" s="1705"/>
      <c r="C16" s="1271">
        <v>3918</v>
      </c>
      <c r="D16" s="1450">
        <v>329</v>
      </c>
      <c r="E16" s="37">
        <v>3589</v>
      </c>
      <c r="F16" s="1366">
        <v>3387</v>
      </c>
      <c r="G16" s="1450">
        <v>1909</v>
      </c>
      <c r="H16" s="38">
        <v>1478</v>
      </c>
      <c r="I16" s="1183">
        <v>101983</v>
      </c>
      <c r="J16" s="1357">
        <v>32879</v>
      </c>
      <c r="K16" s="1154">
        <v>69104</v>
      </c>
      <c r="L16" s="1154">
        <v>21295</v>
      </c>
      <c r="M16" s="1154">
        <v>7736</v>
      </c>
      <c r="N16" s="1154">
        <v>13559</v>
      </c>
      <c r="O16" s="1154">
        <v>80688</v>
      </c>
      <c r="P16" s="1451">
        <v>25143</v>
      </c>
      <c r="Q16" s="1176">
        <v>55545</v>
      </c>
      <c r="S16" s="60"/>
      <c r="T16" s="60"/>
      <c r="U16" s="60"/>
      <c r="V16" s="60"/>
      <c r="W16" s="60"/>
      <c r="X16" s="60"/>
      <c r="Y16" s="60"/>
      <c r="Z16" s="60"/>
    </row>
    <row r="17" spans="1:26" ht="15.75" customHeight="1" thickBot="1">
      <c r="A17" s="1710" t="s">
        <v>601</v>
      </c>
      <c r="B17" s="1711"/>
      <c r="C17" s="475">
        <v>3959</v>
      </c>
      <c r="D17" s="327">
        <v>321</v>
      </c>
      <c r="E17" s="453">
        <v>3638</v>
      </c>
      <c r="F17" s="452">
        <v>3459</v>
      </c>
      <c r="G17" s="327">
        <v>1935</v>
      </c>
      <c r="H17" s="461">
        <v>1524</v>
      </c>
      <c r="I17" s="262">
        <v>110940</v>
      </c>
      <c r="J17" s="342">
        <v>36134</v>
      </c>
      <c r="K17" s="324">
        <v>74806</v>
      </c>
      <c r="L17" s="342">
        <v>22235</v>
      </c>
      <c r="M17" s="342">
        <v>8022</v>
      </c>
      <c r="N17" s="324">
        <v>14213</v>
      </c>
      <c r="O17" s="342">
        <v>88705</v>
      </c>
      <c r="P17" s="238">
        <v>28112</v>
      </c>
      <c r="Q17" s="451">
        <v>60593</v>
      </c>
      <c r="S17" s="60"/>
      <c r="T17" s="60"/>
      <c r="U17" s="60"/>
      <c r="V17" s="60"/>
      <c r="W17" s="60"/>
      <c r="X17" s="60"/>
      <c r="Y17" s="60"/>
      <c r="Z17" s="60"/>
    </row>
    <row r="18" spans="1:26" s="10" customFormat="1" ht="15.75" customHeight="1">
      <c r="A18" s="1909" t="s">
        <v>960</v>
      </c>
      <c r="B18" s="884" t="s">
        <v>281</v>
      </c>
      <c r="C18" s="874">
        <f>C17-C16</f>
        <v>41</v>
      </c>
      <c r="D18" s="875">
        <f t="shared" ref="D18:N18" si="0">D17-D16</f>
        <v>-8</v>
      </c>
      <c r="E18" s="1094">
        <f t="shared" si="0"/>
        <v>49</v>
      </c>
      <c r="F18" s="998">
        <f t="shared" ref="F18:H18" si="1">F17-F16</f>
        <v>72</v>
      </c>
      <c r="G18" s="1094">
        <f t="shared" si="1"/>
        <v>26</v>
      </c>
      <c r="H18" s="876">
        <f t="shared" si="1"/>
        <v>46</v>
      </c>
      <c r="I18" s="874">
        <f t="shared" si="0"/>
        <v>8957</v>
      </c>
      <c r="J18" s="875">
        <f t="shared" si="0"/>
        <v>3255</v>
      </c>
      <c r="K18" s="875">
        <f t="shared" si="0"/>
        <v>5702</v>
      </c>
      <c r="L18" s="875">
        <f t="shared" si="0"/>
        <v>940</v>
      </c>
      <c r="M18" s="875">
        <f t="shared" si="0"/>
        <v>286</v>
      </c>
      <c r="N18" s="875">
        <f t="shared" si="0"/>
        <v>654</v>
      </c>
      <c r="O18" s="875">
        <f t="shared" ref="O18:Q18" si="2">O17-O16</f>
        <v>8017</v>
      </c>
      <c r="P18" s="875">
        <f t="shared" si="2"/>
        <v>2969</v>
      </c>
      <c r="Q18" s="876">
        <f t="shared" si="2"/>
        <v>5048</v>
      </c>
      <c r="S18" s="60"/>
      <c r="T18" s="60"/>
      <c r="U18" s="60"/>
      <c r="V18" s="60"/>
      <c r="W18" s="60"/>
      <c r="X18" s="60"/>
      <c r="Y18" s="60"/>
      <c r="Z18" s="60"/>
    </row>
    <row r="19" spans="1:26" s="10" customFormat="1" ht="15.75" customHeight="1">
      <c r="A19" s="1695"/>
      <c r="B19" s="878" t="s">
        <v>282</v>
      </c>
      <c r="C19" s="881">
        <f>C17/C16-1</f>
        <v>1.0464522715671221E-2</v>
      </c>
      <c r="D19" s="882">
        <f t="shared" ref="D19:N19" si="3">D17/D16-1</f>
        <v>-2.4316109422492405E-2</v>
      </c>
      <c r="E19" s="1095">
        <f t="shared" si="3"/>
        <v>1.3652828085817692E-2</v>
      </c>
      <c r="F19" s="999">
        <f t="shared" ref="F19:H19" si="4">F17/F16-1</f>
        <v>2.1257750221434835E-2</v>
      </c>
      <c r="G19" s="1095">
        <f t="shared" si="4"/>
        <v>1.3619696176008445E-2</v>
      </c>
      <c r="H19" s="883">
        <f t="shared" si="4"/>
        <v>3.1123139377537301E-2</v>
      </c>
      <c r="I19" s="881">
        <f t="shared" si="3"/>
        <v>8.7828363550787936E-2</v>
      </c>
      <c r="J19" s="882">
        <f t="shared" si="3"/>
        <v>9.8999361294443311E-2</v>
      </c>
      <c r="K19" s="882">
        <f t="shared" si="3"/>
        <v>8.2513313266959987E-2</v>
      </c>
      <c r="L19" s="882">
        <f t="shared" si="3"/>
        <v>4.4141817328011257E-2</v>
      </c>
      <c r="M19" s="882">
        <f t="shared" si="3"/>
        <v>3.6970010341261572E-2</v>
      </c>
      <c r="N19" s="882">
        <f t="shared" si="3"/>
        <v>4.8233645549081716E-2</v>
      </c>
      <c r="O19" s="882">
        <f t="shared" ref="O19:Q19" si="5">O17/O16-1</f>
        <v>9.9358021019234632E-2</v>
      </c>
      <c r="P19" s="882">
        <f t="shared" si="5"/>
        <v>0.11808455633774817</v>
      </c>
      <c r="Q19" s="883">
        <f t="shared" si="5"/>
        <v>9.0881267440813707E-2</v>
      </c>
      <c r="S19" s="60"/>
      <c r="T19" s="60"/>
      <c r="U19" s="60"/>
      <c r="V19" s="60"/>
      <c r="W19" s="60"/>
      <c r="X19" s="60"/>
      <c r="Y19" s="60"/>
      <c r="Z19" s="60"/>
    </row>
    <row r="20" spans="1:26" s="10" customFormat="1" ht="15.75" customHeight="1">
      <c r="A20" s="1696" t="s">
        <v>961</v>
      </c>
      <c r="B20" s="896" t="s">
        <v>281</v>
      </c>
      <c r="C20" s="899">
        <f>C17-C12</f>
        <v>398</v>
      </c>
      <c r="D20" s="900">
        <f t="shared" ref="D20:N20" si="6">D17-D12</f>
        <v>-62</v>
      </c>
      <c r="E20" s="1098">
        <f t="shared" si="6"/>
        <v>460</v>
      </c>
      <c r="F20" s="1000">
        <f t="shared" ref="F20:H20" si="7">F17-F12</f>
        <v>-392</v>
      </c>
      <c r="G20" s="1098">
        <f t="shared" si="7"/>
        <v>15</v>
      </c>
      <c r="H20" s="901">
        <f t="shared" si="7"/>
        <v>-407</v>
      </c>
      <c r="I20" s="899">
        <f t="shared" si="6"/>
        <v>35092</v>
      </c>
      <c r="J20" s="900">
        <f t="shared" si="6"/>
        <v>11592</v>
      </c>
      <c r="K20" s="900">
        <f t="shared" si="6"/>
        <v>23500</v>
      </c>
      <c r="L20" s="900">
        <f t="shared" si="6"/>
        <v>-1642</v>
      </c>
      <c r="M20" s="900">
        <f t="shared" si="6"/>
        <v>-872</v>
      </c>
      <c r="N20" s="900">
        <f t="shared" si="6"/>
        <v>-770</v>
      </c>
      <c r="O20" s="900">
        <f t="shared" ref="O20:Q20" si="8">O17-O12</f>
        <v>36734</v>
      </c>
      <c r="P20" s="900">
        <f t="shared" si="8"/>
        <v>12464</v>
      </c>
      <c r="Q20" s="901">
        <f t="shared" si="8"/>
        <v>24270</v>
      </c>
      <c r="S20" s="60"/>
      <c r="T20" s="60"/>
      <c r="U20" s="60"/>
      <c r="V20" s="60"/>
      <c r="W20" s="60"/>
      <c r="X20" s="60"/>
      <c r="Y20" s="60"/>
      <c r="Z20" s="60"/>
    </row>
    <row r="21" spans="1:26" s="10" customFormat="1" ht="15.75" customHeight="1">
      <c r="A21" s="1695"/>
      <c r="B21" s="878" t="s">
        <v>282</v>
      </c>
      <c r="C21" s="881">
        <f>C17/C12-1</f>
        <v>0.11176635776467281</v>
      </c>
      <c r="D21" s="882">
        <f t="shared" ref="D21:N21" si="9">D17/D12-1</f>
        <v>-0.16187989556135773</v>
      </c>
      <c r="E21" s="1095">
        <f t="shared" si="9"/>
        <v>0.14474512271869111</v>
      </c>
      <c r="F21" s="999">
        <f t="shared" ref="F21:H21" si="10">F17/F12-1</f>
        <v>-0.10179174240457023</v>
      </c>
      <c r="G21" s="1095">
        <f t="shared" si="10"/>
        <v>7.8125E-3</v>
      </c>
      <c r="H21" s="883">
        <f t="shared" si="10"/>
        <v>-0.21077162092180213</v>
      </c>
      <c r="I21" s="881">
        <f t="shared" si="9"/>
        <v>0.4626621664381394</v>
      </c>
      <c r="J21" s="882">
        <f t="shared" si="9"/>
        <v>0.47233314318311459</v>
      </c>
      <c r="K21" s="882">
        <f t="shared" si="9"/>
        <v>0.45803609714263449</v>
      </c>
      <c r="L21" s="882">
        <f t="shared" si="9"/>
        <v>-6.8769108346944718E-2</v>
      </c>
      <c r="M21" s="882">
        <f t="shared" si="9"/>
        <v>-9.8043624915673533E-2</v>
      </c>
      <c r="N21" s="882">
        <f t="shared" si="9"/>
        <v>-5.1391577120736831E-2</v>
      </c>
      <c r="O21" s="882">
        <f t="shared" ref="O21:Q21" si="11">O17/O12-1</f>
        <v>0.70681726347386031</v>
      </c>
      <c r="P21" s="882">
        <f t="shared" si="11"/>
        <v>0.796523517382413</v>
      </c>
      <c r="Q21" s="883">
        <f t="shared" si="11"/>
        <v>0.66817168185447229</v>
      </c>
      <c r="S21" s="60"/>
      <c r="T21" s="60"/>
      <c r="U21" s="60"/>
      <c r="V21" s="60"/>
      <c r="W21" s="60"/>
      <c r="X21" s="60"/>
      <c r="Y21" s="60"/>
      <c r="Z21" s="60"/>
    </row>
    <row r="22" spans="1:26" ht="15.75" customHeight="1">
      <c r="A22" s="1696" t="s">
        <v>962</v>
      </c>
      <c r="B22" s="896" t="s">
        <v>281</v>
      </c>
      <c r="C22" s="899">
        <f>C17-C7</f>
        <v>593</v>
      </c>
      <c r="D22" s="900">
        <f t="shared" ref="D22:N22" si="12">D17-D7</f>
        <v>-109</v>
      </c>
      <c r="E22" s="1098">
        <f t="shared" si="12"/>
        <v>702</v>
      </c>
      <c r="F22" s="1000">
        <f t="shared" ref="F22:H22" si="13">F17-F7</f>
        <v>-1095</v>
      </c>
      <c r="G22" s="1098">
        <f t="shared" si="13"/>
        <v>-222</v>
      </c>
      <c r="H22" s="901">
        <f t="shared" si="13"/>
        <v>-873</v>
      </c>
      <c r="I22" s="899">
        <f t="shared" si="12"/>
        <v>39139</v>
      </c>
      <c r="J22" s="900">
        <f t="shared" si="12"/>
        <v>12180</v>
      </c>
      <c r="K22" s="900">
        <f t="shared" si="12"/>
        <v>26959</v>
      </c>
      <c r="L22" s="900">
        <f t="shared" si="12"/>
        <v>-7779</v>
      </c>
      <c r="M22" s="900">
        <f t="shared" si="12"/>
        <v>-3402</v>
      </c>
      <c r="N22" s="900">
        <f t="shared" si="12"/>
        <v>-4377</v>
      </c>
      <c r="O22" s="900">
        <f t="shared" ref="O22:Q22" si="14">O17-O7</f>
        <v>46918</v>
      </c>
      <c r="P22" s="900">
        <f t="shared" si="14"/>
        <v>15582</v>
      </c>
      <c r="Q22" s="901">
        <f t="shared" si="14"/>
        <v>31336</v>
      </c>
      <c r="S22" s="60"/>
      <c r="T22" s="60"/>
      <c r="U22" s="60"/>
      <c r="V22" s="60"/>
      <c r="W22" s="60"/>
      <c r="X22" s="60"/>
      <c r="Y22" s="60"/>
      <c r="Z22" s="60"/>
    </row>
    <row r="23" spans="1:26" ht="15.75" customHeight="1" thickBot="1">
      <c r="A23" s="1697"/>
      <c r="B23" s="914" t="s">
        <v>282</v>
      </c>
      <c r="C23" s="915">
        <f>C17/C7-1</f>
        <v>0.17617349970291141</v>
      </c>
      <c r="D23" s="916">
        <f t="shared" ref="D23:N23" si="15">D17/D7-1</f>
        <v>-0.25348837209302322</v>
      </c>
      <c r="E23" s="1449">
        <f t="shared" si="15"/>
        <v>0.23910081743869216</v>
      </c>
      <c r="F23" s="1001">
        <f t="shared" ref="F23:H23" si="16">F17/F7-1</f>
        <v>-0.24044795783926221</v>
      </c>
      <c r="G23" s="1449">
        <f t="shared" si="16"/>
        <v>-0.10292072322670376</v>
      </c>
      <c r="H23" s="990">
        <f t="shared" si="16"/>
        <v>-0.36420525657071334</v>
      </c>
      <c r="I23" s="915">
        <f t="shared" si="15"/>
        <v>0.54510382863748408</v>
      </c>
      <c r="J23" s="916">
        <f t="shared" si="15"/>
        <v>0.50847457627118642</v>
      </c>
      <c r="K23" s="916">
        <f t="shared" si="15"/>
        <v>0.56344180408385069</v>
      </c>
      <c r="L23" s="916">
        <f t="shared" si="15"/>
        <v>-0.25917904977677086</v>
      </c>
      <c r="M23" s="916">
        <f t="shared" si="15"/>
        <v>-0.29779411764705888</v>
      </c>
      <c r="N23" s="916">
        <f t="shared" si="15"/>
        <v>-0.23544916621839695</v>
      </c>
      <c r="O23" s="916">
        <f t="shared" ref="O23:Q23" si="17">O17/O7-1</f>
        <v>1.1227893842582621</v>
      </c>
      <c r="P23" s="916">
        <f t="shared" si="17"/>
        <v>1.2435754189944133</v>
      </c>
      <c r="Q23" s="990">
        <f t="shared" si="17"/>
        <v>1.0710599172847526</v>
      </c>
      <c r="S23" s="60"/>
      <c r="T23" s="60"/>
      <c r="U23" s="60"/>
      <c r="V23" s="60"/>
      <c r="W23" s="60"/>
      <c r="X23" s="60"/>
      <c r="Y23" s="60"/>
      <c r="Z23" s="60"/>
    </row>
    <row r="24" spans="1:26" ht="17.25" customHeight="1">
      <c r="A24" s="1625" t="s">
        <v>258</v>
      </c>
      <c r="D24" s="60"/>
      <c r="K24" s="509"/>
      <c r="N24" s="509"/>
      <c r="O24" s="508"/>
      <c r="P24" s="508"/>
    </row>
    <row r="25" spans="1:26" ht="17.25" customHeight="1">
      <c r="A25" s="1619" t="s">
        <v>675</v>
      </c>
      <c r="D25" s="60"/>
      <c r="O25" s="1276"/>
    </row>
    <row r="26" spans="1:26" ht="17.25" customHeight="1">
      <c r="A26" s="1625" t="s">
        <v>947</v>
      </c>
      <c r="D26" s="60"/>
      <c r="I26" s="60"/>
      <c r="J26" s="60"/>
      <c r="K26" s="509"/>
      <c r="O26" s="1444"/>
    </row>
    <row r="27" spans="1:26" ht="15.75" customHeight="1">
      <c r="D27" s="60"/>
      <c r="O27" s="1444"/>
    </row>
    <row r="28" spans="1:26">
      <c r="O28" s="1174"/>
    </row>
    <row r="31" spans="1:26"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26">
      <c r="C32" s="510"/>
      <c r="D32" s="510"/>
      <c r="E32" s="510"/>
      <c r="F32" s="510"/>
      <c r="G32" s="510"/>
      <c r="H32" s="510"/>
      <c r="I32" s="510"/>
      <c r="J32" s="510"/>
      <c r="K32" s="510"/>
      <c r="L32" s="510"/>
      <c r="M32" s="510"/>
      <c r="N32" s="510"/>
      <c r="O32" s="510"/>
      <c r="P32" s="510"/>
      <c r="Q32" s="510"/>
    </row>
    <row r="33" spans="3:17"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3:17">
      <c r="C34" s="510"/>
      <c r="D34" s="510"/>
      <c r="E34" s="510"/>
      <c r="F34" s="510"/>
      <c r="G34" s="510"/>
      <c r="H34" s="510"/>
      <c r="I34" s="510"/>
      <c r="J34" s="510"/>
      <c r="K34" s="510"/>
      <c r="L34" s="510"/>
      <c r="M34" s="510"/>
      <c r="N34" s="510"/>
      <c r="O34" s="510"/>
      <c r="P34" s="510"/>
      <c r="Q34" s="510"/>
    </row>
    <row r="35" spans="3:17"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3:17">
      <c r="C36" s="510"/>
      <c r="D36" s="510"/>
      <c r="E36" s="510"/>
      <c r="F36" s="510"/>
      <c r="G36" s="510"/>
      <c r="H36" s="510"/>
      <c r="I36" s="510"/>
      <c r="J36" s="510"/>
      <c r="K36" s="510"/>
      <c r="L36" s="510"/>
      <c r="M36" s="510"/>
      <c r="N36" s="510"/>
      <c r="O36" s="510"/>
      <c r="P36" s="510"/>
      <c r="Q36" s="510"/>
    </row>
  </sheetData>
  <mergeCells count="31">
    <mergeCell ref="C3:E3"/>
    <mergeCell ref="I3:Q3"/>
    <mergeCell ref="C4:C6"/>
    <mergeCell ref="D4:E4"/>
    <mergeCell ref="I4:I6"/>
    <mergeCell ref="D5:D6"/>
    <mergeCell ref="E5:E6"/>
    <mergeCell ref="L5:N5"/>
    <mergeCell ref="O5:Q5"/>
    <mergeCell ref="L4:Q4"/>
    <mergeCell ref="G4:H4"/>
    <mergeCell ref="G5:G6"/>
    <mergeCell ref="H5:H6"/>
    <mergeCell ref="F4:F6"/>
    <mergeCell ref="F3:H3"/>
    <mergeCell ref="J4:K5"/>
    <mergeCell ref="A18:A19"/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I18:Q23 C18:E23 H18:H23 G18:G23 F18:F23" unlockedFormula="1"/>
  </ignoredError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Y30"/>
  <sheetViews>
    <sheetView zoomScaleNormal="100" workbookViewId="0"/>
  </sheetViews>
  <sheetFormatPr defaultRowHeight="15"/>
  <cols>
    <col min="1" max="1" width="17.85546875" customWidth="1"/>
    <col min="2" max="4" width="7.28515625" customWidth="1"/>
    <col min="5" max="7" width="7.28515625" style="1398" customWidth="1"/>
    <col min="8" max="8" width="7.28515625" customWidth="1"/>
    <col min="9" max="9" width="7.28515625" style="314" customWidth="1"/>
    <col min="10" max="11" width="7.28515625" customWidth="1"/>
    <col min="12" max="12" width="7.28515625" style="314" customWidth="1"/>
    <col min="13" max="14" width="7.28515625" customWidth="1"/>
    <col min="15" max="15" width="7.28515625" style="314" customWidth="1"/>
    <col min="16" max="16" width="7.28515625" customWidth="1"/>
  </cols>
  <sheetData>
    <row r="1" spans="1:25" s="2" customFormat="1" ht="17.25" customHeight="1">
      <c r="A1" s="309" t="s">
        <v>831</v>
      </c>
      <c r="E1" s="309"/>
      <c r="F1" s="309"/>
      <c r="G1" s="309"/>
      <c r="I1" s="309"/>
      <c r="J1" s="252"/>
      <c r="L1" s="309"/>
      <c r="N1" s="790"/>
      <c r="O1" s="309"/>
    </row>
    <row r="2" spans="1:25" s="3" customFormat="1" ht="17.25" customHeight="1" thickBot="1">
      <c r="A2" s="517" t="s">
        <v>283</v>
      </c>
      <c r="E2" s="310"/>
      <c r="F2" s="310"/>
      <c r="G2" s="310"/>
      <c r="I2" s="310"/>
      <c r="L2" s="310"/>
      <c r="O2" s="310"/>
    </row>
    <row r="3" spans="1:25" ht="21" customHeight="1">
      <c r="A3" s="1742" t="s">
        <v>280</v>
      </c>
      <c r="B3" s="1685" t="s">
        <v>613</v>
      </c>
      <c r="C3" s="1959"/>
      <c r="D3" s="1976"/>
      <c r="E3" s="1853" t="s">
        <v>645</v>
      </c>
      <c r="F3" s="1735"/>
      <c r="G3" s="1972"/>
      <c r="H3" s="1685" t="s">
        <v>376</v>
      </c>
      <c r="I3" s="1683"/>
      <c r="J3" s="1683"/>
      <c r="K3" s="1683"/>
      <c r="L3" s="1683"/>
      <c r="M3" s="1683"/>
      <c r="N3" s="1683"/>
      <c r="O3" s="1683"/>
      <c r="P3" s="1686"/>
    </row>
    <row r="4" spans="1:25" ht="17.25" customHeight="1">
      <c r="A4" s="1974"/>
      <c r="B4" s="1690" t="s">
        <v>4</v>
      </c>
      <c r="C4" s="1668" t="s">
        <v>44</v>
      </c>
      <c r="D4" s="1897"/>
      <c r="E4" s="1854" t="s">
        <v>4</v>
      </c>
      <c r="F4" s="1966" t="s">
        <v>44</v>
      </c>
      <c r="G4" s="1967"/>
      <c r="H4" s="1962" t="s">
        <v>4</v>
      </c>
      <c r="I4" s="1805" t="s">
        <v>377</v>
      </c>
      <c r="J4" s="1973"/>
      <c r="K4" s="1668" t="s">
        <v>379</v>
      </c>
      <c r="L4" s="1872"/>
      <c r="M4" s="1872"/>
      <c r="N4" s="1872"/>
      <c r="O4" s="1872"/>
      <c r="P4" s="1874"/>
    </row>
    <row r="5" spans="1:25" ht="22.5" customHeight="1">
      <c r="A5" s="1974"/>
      <c r="B5" s="1690"/>
      <c r="C5" s="1668" t="s">
        <v>676</v>
      </c>
      <c r="D5" s="1890" t="s">
        <v>67</v>
      </c>
      <c r="E5" s="1970"/>
      <c r="F5" s="1668" t="s">
        <v>646</v>
      </c>
      <c r="G5" s="1967" t="s">
        <v>647</v>
      </c>
      <c r="H5" s="1963"/>
      <c r="I5" s="1973"/>
      <c r="J5" s="1973"/>
      <c r="K5" s="1668" t="s">
        <v>677</v>
      </c>
      <c r="L5" s="1872"/>
      <c r="M5" s="1872"/>
      <c r="N5" s="1668" t="s">
        <v>378</v>
      </c>
      <c r="O5" s="1872"/>
      <c r="P5" s="1874"/>
    </row>
    <row r="6" spans="1:25" ht="22.5" customHeight="1" thickBot="1">
      <c r="A6" s="1975"/>
      <c r="B6" s="1977"/>
      <c r="C6" s="1968"/>
      <c r="D6" s="1978"/>
      <c r="E6" s="1971"/>
      <c r="F6" s="1968"/>
      <c r="G6" s="1969"/>
      <c r="H6" s="1964"/>
      <c r="I6" s="970" t="s">
        <v>7</v>
      </c>
      <c r="J6" s="970" t="s">
        <v>218</v>
      </c>
      <c r="K6" s="971" t="s">
        <v>4</v>
      </c>
      <c r="L6" s="971" t="s">
        <v>7</v>
      </c>
      <c r="M6" s="971" t="s">
        <v>218</v>
      </c>
      <c r="N6" s="971" t="s">
        <v>4</v>
      </c>
      <c r="O6" s="971" t="s">
        <v>7</v>
      </c>
      <c r="P6" s="1309" t="s">
        <v>218</v>
      </c>
    </row>
    <row r="7" spans="1:25" s="39" customFormat="1" ht="17.25" customHeight="1">
      <c r="A7" s="298" t="s">
        <v>21</v>
      </c>
      <c r="B7" s="1396">
        <v>3959</v>
      </c>
      <c r="C7" s="1393">
        <v>321</v>
      </c>
      <c r="D7" s="1388">
        <v>3638</v>
      </c>
      <c r="E7" s="1396">
        <v>3459</v>
      </c>
      <c r="F7" s="1393">
        <v>1935</v>
      </c>
      <c r="G7" s="1388">
        <v>1524</v>
      </c>
      <c r="H7" s="261">
        <v>110940</v>
      </c>
      <c r="I7" s="1306">
        <v>36134</v>
      </c>
      <c r="J7" s="1394">
        <v>74806</v>
      </c>
      <c r="K7" s="1394">
        <v>22235</v>
      </c>
      <c r="L7" s="1394">
        <v>8022</v>
      </c>
      <c r="M7" s="1394">
        <v>14213</v>
      </c>
      <c r="N7" s="1394">
        <v>88705</v>
      </c>
      <c r="O7" s="1394">
        <v>28112</v>
      </c>
      <c r="P7" s="581">
        <v>60593</v>
      </c>
      <c r="R7" s="60"/>
      <c r="S7" s="60"/>
      <c r="T7" s="60"/>
      <c r="U7" s="60"/>
      <c r="V7" s="60"/>
      <c r="W7" s="60"/>
      <c r="X7" s="60"/>
      <c r="Y7" s="60"/>
    </row>
    <row r="8" spans="1:25" s="39" customFormat="1" ht="17.25" customHeight="1">
      <c r="A8" s="301" t="s">
        <v>22</v>
      </c>
      <c r="B8" s="1366">
        <v>265</v>
      </c>
      <c r="C8" s="617">
        <v>35</v>
      </c>
      <c r="D8" s="38">
        <v>230</v>
      </c>
      <c r="E8" s="1366">
        <v>416</v>
      </c>
      <c r="F8" s="617">
        <v>234</v>
      </c>
      <c r="G8" s="38">
        <v>182</v>
      </c>
      <c r="H8" s="1366">
        <v>10757</v>
      </c>
      <c r="I8" s="1375">
        <v>3550</v>
      </c>
      <c r="J8" s="543">
        <v>7207</v>
      </c>
      <c r="K8" s="1395">
        <v>2989</v>
      </c>
      <c r="L8" s="1395">
        <v>992</v>
      </c>
      <c r="M8" s="543">
        <v>1997</v>
      </c>
      <c r="N8" s="1395">
        <v>7768</v>
      </c>
      <c r="O8" s="617">
        <v>2558</v>
      </c>
      <c r="P8" s="57">
        <v>5210</v>
      </c>
      <c r="R8" s="60"/>
      <c r="S8" s="60"/>
      <c r="T8" s="60"/>
      <c r="U8" s="60"/>
      <c r="V8" s="60"/>
      <c r="W8" s="60"/>
      <c r="X8" s="60"/>
      <c r="Y8" s="60"/>
    </row>
    <row r="9" spans="1:25" s="39" customFormat="1" ht="17.25" customHeight="1">
      <c r="A9" s="301" t="s">
        <v>23</v>
      </c>
      <c r="B9" s="1366">
        <v>534</v>
      </c>
      <c r="C9" s="617">
        <v>40</v>
      </c>
      <c r="D9" s="38">
        <v>494</v>
      </c>
      <c r="E9" s="1366">
        <v>349</v>
      </c>
      <c r="F9" s="617">
        <v>197</v>
      </c>
      <c r="G9" s="38">
        <v>152</v>
      </c>
      <c r="H9" s="1366">
        <v>14825</v>
      </c>
      <c r="I9" s="1375">
        <v>4661</v>
      </c>
      <c r="J9" s="543">
        <v>10164</v>
      </c>
      <c r="K9" s="1395">
        <v>2206</v>
      </c>
      <c r="L9" s="1395">
        <v>826</v>
      </c>
      <c r="M9" s="543">
        <v>1380</v>
      </c>
      <c r="N9" s="1395">
        <v>12619</v>
      </c>
      <c r="O9" s="617">
        <v>3835</v>
      </c>
      <c r="P9" s="57">
        <v>8784</v>
      </c>
      <c r="R9" s="60"/>
      <c r="S9" s="60"/>
      <c r="T9" s="60"/>
      <c r="U9" s="60"/>
      <c r="V9" s="60"/>
      <c r="W9" s="60"/>
      <c r="X9" s="60"/>
      <c r="Y9" s="60"/>
    </row>
    <row r="10" spans="1:25" s="39" customFormat="1" ht="17.25" customHeight="1">
      <c r="A10" s="301" t="s">
        <v>24</v>
      </c>
      <c r="B10" s="1366">
        <v>243</v>
      </c>
      <c r="C10" s="617">
        <v>24</v>
      </c>
      <c r="D10" s="38">
        <v>219</v>
      </c>
      <c r="E10" s="1366">
        <v>160</v>
      </c>
      <c r="F10" s="617">
        <v>103</v>
      </c>
      <c r="G10" s="38">
        <v>57</v>
      </c>
      <c r="H10" s="1366">
        <v>4946</v>
      </c>
      <c r="I10" s="1375">
        <v>1641</v>
      </c>
      <c r="J10" s="543">
        <v>3305</v>
      </c>
      <c r="K10" s="1395">
        <v>1134</v>
      </c>
      <c r="L10" s="1395">
        <v>451</v>
      </c>
      <c r="M10" s="543">
        <v>683</v>
      </c>
      <c r="N10" s="1395">
        <v>3812</v>
      </c>
      <c r="O10" s="617">
        <v>1190</v>
      </c>
      <c r="P10" s="57">
        <v>2622</v>
      </c>
      <c r="R10" s="60"/>
      <c r="S10" s="60"/>
      <c r="T10" s="60"/>
      <c r="U10" s="60"/>
      <c r="V10" s="60"/>
      <c r="W10" s="60"/>
      <c r="X10" s="60"/>
      <c r="Y10" s="60"/>
    </row>
    <row r="11" spans="1:25" s="39" customFormat="1" ht="17.25" customHeight="1">
      <c r="A11" s="301" t="s">
        <v>25</v>
      </c>
      <c r="B11" s="1366">
        <v>214</v>
      </c>
      <c r="C11" s="617">
        <v>18</v>
      </c>
      <c r="D11" s="38">
        <v>196</v>
      </c>
      <c r="E11" s="1366">
        <v>193</v>
      </c>
      <c r="F11" s="617">
        <v>117</v>
      </c>
      <c r="G11" s="38">
        <v>76</v>
      </c>
      <c r="H11" s="1366">
        <v>6070</v>
      </c>
      <c r="I11" s="1375">
        <v>1944</v>
      </c>
      <c r="J11" s="543">
        <v>4126</v>
      </c>
      <c r="K11" s="1395">
        <v>1378</v>
      </c>
      <c r="L11" s="1395">
        <v>507</v>
      </c>
      <c r="M11" s="543">
        <v>871</v>
      </c>
      <c r="N11" s="1395">
        <v>4692</v>
      </c>
      <c r="O11" s="617">
        <v>1437</v>
      </c>
      <c r="P11" s="57">
        <v>3255</v>
      </c>
      <c r="R11" s="60"/>
      <c r="S11" s="60"/>
      <c r="T11" s="60"/>
      <c r="U11" s="60"/>
      <c r="V11" s="60"/>
      <c r="W11" s="60"/>
      <c r="X11" s="60"/>
      <c r="Y11" s="60"/>
    </row>
    <row r="12" spans="1:25" s="39" customFormat="1" ht="17.25" customHeight="1">
      <c r="A12" s="301" t="s">
        <v>26</v>
      </c>
      <c r="B12" s="1366">
        <v>104</v>
      </c>
      <c r="C12" s="617">
        <v>8</v>
      </c>
      <c r="D12" s="38">
        <v>96</v>
      </c>
      <c r="E12" s="1366">
        <v>128</v>
      </c>
      <c r="F12" s="617">
        <v>67</v>
      </c>
      <c r="G12" s="38">
        <v>61</v>
      </c>
      <c r="H12" s="1366">
        <v>3913</v>
      </c>
      <c r="I12" s="1375">
        <v>1332</v>
      </c>
      <c r="J12" s="543">
        <v>2581</v>
      </c>
      <c r="K12" s="1395">
        <v>563</v>
      </c>
      <c r="L12" s="1395">
        <v>205</v>
      </c>
      <c r="M12" s="543">
        <v>358</v>
      </c>
      <c r="N12" s="1395">
        <v>3350</v>
      </c>
      <c r="O12" s="617">
        <v>1127</v>
      </c>
      <c r="P12" s="57">
        <v>2223</v>
      </c>
      <c r="R12" s="60"/>
      <c r="S12" s="60"/>
      <c r="T12" s="60"/>
      <c r="U12" s="60"/>
      <c r="V12" s="60"/>
      <c r="W12" s="60"/>
      <c r="X12" s="60"/>
      <c r="Y12" s="60"/>
    </row>
    <row r="13" spans="1:25" s="39" customFormat="1" ht="17.25" customHeight="1">
      <c r="A13" s="301" t="s">
        <v>27</v>
      </c>
      <c r="B13" s="1366">
        <v>276</v>
      </c>
      <c r="C13" s="617">
        <v>24</v>
      </c>
      <c r="D13" s="38">
        <v>252</v>
      </c>
      <c r="E13" s="1366">
        <v>373</v>
      </c>
      <c r="F13" s="617">
        <v>200</v>
      </c>
      <c r="G13" s="38">
        <v>173</v>
      </c>
      <c r="H13" s="1366">
        <v>10399</v>
      </c>
      <c r="I13" s="1375">
        <v>3457</v>
      </c>
      <c r="J13" s="543">
        <v>6942</v>
      </c>
      <c r="K13" s="1395">
        <v>2296</v>
      </c>
      <c r="L13" s="1395">
        <v>851</v>
      </c>
      <c r="M13" s="543">
        <v>1445</v>
      </c>
      <c r="N13" s="1395">
        <v>8103</v>
      </c>
      <c r="O13" s="617">
        <v>2606</v>
      </c>
      <c r="P13" s="57">
        <v>5497</v>
      </c>
      <c r="R13" s="60"/>
      <c r="S13" s="60"/>
      <c r="T13" s="60"/>
      <c r="U13" s="60"/>
      <c r="V13" s="60"/>
      <c r="W13" s="60"/>
      <c r="X13" s="60"/>
      <c r="Y13" s="60"/>
    </row>
    <row r="14" spans="1:25" s="39" customFormat="1" ht="17.25" customHeight="1">
      <c r="A14" s="301" t="s">
        <v>28</v>
      </c>
      <c r="B14" s="1366">
        <v>190</v>
      </c>
      <c r="C14" s="617">
        <v>18</v>
      </c>
      <c r="D14" s="38">
        <v>172</v>
      </c>
      <c r="E14" s="1366">
        <v>199</v>
      </c>
      <c r="F14" s="617">
        <v>105</v>
      </c>
      <c r="G14" s="38">
        <v>94</v>
      </c>
      <c r="H14" s="1366">
        <v>5249</v>
      </c>
      <c r="I14" s="1375">
        <v>1801</v>
      </c>
      <c r="J14" s="543">
        <v>3448</v>
      </c>
      <c r="K14" s="1395">
        <v>1408</v>
      </c>
      <c r="L14" s="1395">
        <v>543</v>
      </c>
      <c r="M14" s="543">
        <v>865</v>
      </c>
      <c r="N14" s="1395">
        <v>3841</v>
      </c>
      <c r="O14" s="617">
        <v>1258</v>
      </c>
      <c r="P14" s="57">
        <v>2583</v>
      </c>
      <c r="R14" s="60"/>
      <c r="S14" s="60"/>
      <c r="T14" s="60"/>
      <c r="U14" s="60"/>
      <c r="V14" s="60"/>
      <c r="W14" s="60"/>
      <c r="X14" s="60"/>
      <c r="Y14" s="60"/>
    </row>
    <row r="15" spans="1:25" s="39" customFormat="1" ht="17.25" customHeight="1">
      <c r="A15" s="301" t="s">
        <v>29</v>
      </c>
      <c r="B15" s="1366">
        <v>259</v>
      </c>
      <c r="C15" s="617">
        <v>24</v>
      </c>
      <c r="D15" s="38">
        <v>235</v>
      </c>
      <c r="E15" s="1366">
        <v>208</v>
      </c>
      <c r="F15" s="617">
        <v>113</v>
      </c>
      <c r="G15" s="38">
        <v>95</v>
      </c>
      <c r="H15" s="1366">
        <v>6490</v>
      </c>
      <c r="I15" s="1375">
        <v>2197</v>
      </c>
      <c r="J15" s="543">
        <v>4293</v>
      </c>
      <c r="K15" s="1395">
        <v>1529</v>
      </c>
      <c r="L15" s="1395">
        <v>535</v>
      </c>
      <c r="M15" s="543">
        <v>994</v>
      </c>
      <c r="N15" s="1395">
        <v>4961</v>
      </c>
      <c r="O15" s="617">
        <v>1662</v>
      </c>
      <c r="P15" s="57">
        <v>3299</v>
      </c>
      <c r="R15" s="60"/>
      <c r="S15" s="60"/>
      <c r="T15" s="60"/>
      <c r="U15" s="60"/>
      <c r="V15" s="60"/>
      <c r="W15" s="60"/>
      <c r="X15" s="60"/>
      <c r="Y15" s="60"/>
    </row>
    <row r="16" spans="1:25" s="39" customFormat="1" ht="17.25" customHeight="1">
      <c r="A16" s="301" t="s">
        <v>30</v>
      </c>
      <c r="B16" s="1366">
        <v>229</v>
      </c>
      <c r="C16" s="617">
        <v>15</v>
      </c>
      <c r="D16" s="38">
        <v>214</v>
      </c>
      <c r="E16" s="1366">
        <v>141</v>
      </c>
      <c r="F16" s="617">
        <v>82</v>
      </c>
      <c r="G16" s="38">
        <v>59</v>
      </c>
      <c r="H16" s="1366">
        <v>5060</v>
      </c>
      <c r="I16" s="1375">
        <v>1609</v>
      </c>
      <c r="J16" s="543">
        <v>3451</v>
      </c>
      <c r="K16" s="1395">
        <v>986</v>
      </c>
      <c r="L16" s="1395">
        <v>366</v>
      </c>
      <c r="M16" s="543">
        <v>620</v>
      </c>
      <c r="N16" s="1395">
        <v>4074</v>
      </c>
      <c r="O16" s="617">
        <v>1243</v>
      </c>
      <c r="P16" s="57">
        <v>2831</v>
      </c>
      <c r="R16" s="60"/>
      <c r="S16" s="60"/>
      <c r="T16" s="60"/>
      <c r="U16" s="60"/>
      <c r="V16" s="60"/>
      <c r="W16" s="60"/>
      <c r="X16" s="60"/>
      <c r="Y16" s="60"/>
    </row>
    <row r="17" spans="1:25" s="39" customFormat="1" ht="17.25" customHeight="1">
      <c r="A17" s="301" t="s">
        <v>31</v>
      </c>
      <c r="B17" s="1366">
        <v>240</v>
      </c>
      <c r="C17" s="617">
        <v>12</v>
      </c>
      <c r="D17" s="38">
        <v>228</v>
      </c>
      <c r="E17" s="1366">
        <v>127</v>
      </c>
      <c r="F17" s="617">
        <v>55</v>
      </c>
      <c r="G17" s="38">
        <v>72</v>
      </c>
      <c r="H17" s="1366">
        <v>5083</v>
      </c>
      <c r="I17" s="1375">
        <v>1581</v>
      </c>
      <c r="J17" s="543">
        <v>3502</v>
      </c>
      <c r="K17" s="1395">
        <v>595</v>
      </c>
      <c r="L17" s="1395">
        <v>224</v>
      </c>
      <c r="M17" s="543">
        <v>371</v>
      </c>
      <c r="N17" s="1395">
        <v>4488</v>
      </c>
      <c r="O17" s="617">
        <v>1357</v>
      </c>
      <c r="P17" s="57">
        <v>3131</v>
      </c>
      <c r="R17" s="60"/>
      <c r="S17" s="60"/>
      <c r="T17" s="60"/>
      <c r="U17" s="60"/>
      <c r="V17" s="60"/>
      <c r="W17" s="60"/>
      <c r="X17" s="60"/>
      <c r="Y17" s="60"/>
    </row>
    <row r="18" spans="1:25" s="39" customFormat="1" ht="17.25" customHeight="1">
      <c r="A18" s="301" t="s">
        <v>32</v>
      </c>
      <c r="B18" s="1366">
        <v>460</v>
      </c>
      <c r="C18" s="617">
        <v>27</v>
      </c>
      <c r="D18" s="38">
        <v>433</v>
      </c>
      <c r="E18" s="1366">
        <v>330</v>
      </c>
      <c r="F18" s="617">
        <v>183</v>
      </c>
      <c r="G18" s="38">
        <v>147</v>
      </c>
      <c r="H18" s="1366">
        <v>11981</v>
      </c>
      <c r="I18" s="1375">
        <v>3945</v>
      </c>
      <c r="J18" s="543">
        <v>8036</v>
      </c>
      <c r="K18" s="1395">
        <v>1994</v>
      </c>
      <c r="L18" s="1395">
        <v>645</v>
      </c>
      <c r="M18" s="543">
        <v>1349</v>
      </c>
      <c r="N18" s="1395">
        <v>9987</v>
      </c>
      <c r="O18" s="617">
        <v>3300</v>
      </c>
      <c r="P18" s="57">
        <v>6687</v>
      </c>
      <c r="R18" s="60"/>
      <c r="S18" s="60"/>
      <c r="T18" s="60"/>
      <c r="U18" s="60"/>
      <c r="V18" s="60"/>
      <c r="W18" s="60"/>
      <c r="X18" s="60"/>
      <c r="Y18" s="60"/>
    </row>
    <row r="19" spans="1:25" s="39" customFormat="1" ht="17.25" customHeight="1">
      <c r="A19" s="301" t="s">
        <v>33</v>
      </c>
      <c r="B19" s="1366">
        <v>281</v>
      </c>
      <c r="C19" s="617">
        <v>22</v>
      </c>
      <c r="D19" s="38">
        <v>259</v>
      </c>
      <c r="E19" s="1366">
        <v>239</v>
      </c>
      <c r="F19" s="617">
        <v>134</v>
      </c>
      <c r="G19" s="38">
        <v>105</v>
      </c>
      <c r="H19" s="1366">
        <v>7206</v>
      </c>
      <c r="I19" s="1375">
        <v>2340</v>
      </c>
      <c r="J19" s="543">
        <v>4866</v>
      </c>
      <c r="K19" s="1395">
        <v>1585</v>
      </c>
      <c r="L19" s="1395">
        <v>608</v>
      </c>
      <c r="M19" s="543">
        <v>977</v>
      </c>
      <c r="N19" s="1395">
        <v>5621</v>
      </c>
      <c r="O19" s="617">
        <v>1732</v>
      </c>
      <c r="P19" s="57">
        <v>3889</v>
      </c>
      <c r="R19" s="60"/>
      <c r="S19" s="60"/>
      <c r="T19" s="60"/>
      <c r="U19" s="60"/>
      <c r="V19" s="60"/>
      <c r="W19" s="60"/>
      <c r="X19" s="60"/>
      <c r="Y19" s="60"/>
    </row>
    <row r="20" spans="1:25" s="39" customFormat="1" ht="17.25" customHeight="1">
      <c r="A20" s="301" t="s">
        <v>34</v>
      </c>
      <c r="B20" s="1366">
        <v>241</v>
      </c>
      <c r="C20" s="617">
        <v>21</v>
      </c>
      <c r="D20" s="38">
        <v>220</v>
      </c>
      <c r="E20" s="1366">
        <v>162</v>
      </c>
      <c r="F20" s="617">
        <v>96</v>
      </c>
      <c r="G20" s="38">
        <v>66</v>
      </c>
      <c r="H20" s="1366">
        <v>6108</v>
      </c>
      <c r="I20" s="1375">
        <v>1966</v>
      </c>
      <c r="J20" s="543">
        <v>4142</v>
      </c>
      <c r="K20" s="1395">
        <v>974</v>
      </c>
      <c r="L20" s="1395">
        <v>349</v>
      </c>
      <c r="M20" s="543">
        <v>625</v>
      </c>
      <c r="N20" s="1395">
        <v>5134</v>
      </c>
      <c r="O20" s="617">
        <v>1617</v>
      </c>
      <c r="P20" s="57">
        <v>3517</v>
      </c>
      <c r="R20" s="60"/>
      <c r="S20" s="60"/>
      <c r="T20" s="60"/>
      <c r="U20" s="60"/>
      <c r="V20" s="60"/>
      <c r="W20" s="60"/>
      <c r="X20" s="60"/>
      <c r="Y20" s="60"/>
    </row>
    <row r="21" spans="1:25" s="39" customFormat="1" ht="17.25" customHeight="1" thickBot="1">
      <c r="A21" s="299" t="s">
        <v>35</v>
      </c>
      <c r="B21" s="452">
        <v>423</v>
      </c>
      <c r="C21" s="327">
        <v>33</v>
      </c>
      <c r="D21" s="461">
        <v>390</v>
      </c>
      <c r="E21" s="452">
        <v>434</v>
      </c>
      <c r="F21" s="327">
        <v>249</v>
      </c>
      <c r="G21" s="461">
        <v>185</v>
      </c>
      <c r="H21" s="452">
        <v>12853</v>
      </c>
      <c r="I21" s="61">
        <v>4110</v>
      </c>
      <c r="J21" s="324">
        <v>8743</v>
      </c>
      <c r="K21" s="1392">
        <v>2598</v>
      </c>
      <c r="L21" s="1392">
        <v>920</v>
      </c>
      <c r="M21" s="324">
        <v>1678</v>
      </c>
      <c r="N21" s="1392">
        <v>10255</v>
      </c>
      <c r="O21" s="327">
        <v>3190</v>
      </c>
      <c r="P21" s="419">
        <v>7065</v>
      </c>
      <c r="R21" s="60"/>
      <c r="S21" s="60"/>
      <c r="T21" s="60"/>
      <c r="U21" s="60"/>
      <c r="V21" s="60"/>
      <c r="W21" s="60"/>
      <c r="X21" s="60"/>
      <c r="Y21" s="60"/>
    </row>
    <row r="22" spans="1:25" s="10" customFormat="1" ht="17.25" customHeight="1">
      <c r="A22" s="1625" t="s">
        <v>258</v>
      </c>
      <c r="E22" s="358"/>
      <c r="F22" s="358"/>
      <c r="G22" s="358"/>
      <c r="I22" s="358"/>
      <c r="L22" s="358"/>
      <c r="O22" s="358"/>
    </row>
    <row r="23" spans="1:25" s="10" customFormat="1" ht="17.25" customHeight="1">
      <c r="A23" s="1619" t="s">
        <v>675</v>
      </c>
      <c r="E23" s="358"/>
      <c r="F23" s="358"/>
      <c r="G23" s="358"/>
      <c r="I23" s="358"/>
      <c r="L23" s="358"/>
      <c r="O23" s="358"/>
    </row>
    <row r="24" spans="1:25" s="10" customFormat="1" ht="17.25" customHeight="1">
      <c r="A24" s="1625" t="s">
        <v>947</v>
      </c>
      <c r="E24" s="358"/>
      <c r="F24" s="358"/>
      <c r="G24" s="358"/>
      <c r="I24" s="358"/>
      <c r="L24" s="358"/>
      <c r="O24" s="358"/>
    </row>
    <row r="25" spans="1:25" ht="17.25" customHeight="1">
      <c r="C25" s="1276"/>
    </row>
    <row r="26" spans="1:25" ht="17.25" customHeight="1">
      <c r="B26" s="21"/>
      <c r="C26" s="1444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</row>
    <row r="27" spans="1:25">
      <c r="B27" s="286"/>
      <c r="C27" s="1444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</row>
    <row r="28" spans="1:25">
      <c r="A28" s="1308"/>
      <c r="E28"/>
      <c r="F28"/>
      <c r="G28"/>
      <c r="I28"/>
      <c r="L28"/>
      <c r="O28"/>
    </row>
    <row r="29" spans="1:25">
      <c r="A29" s="1200"/>
      <c r="E29"/>
      <c r="F29"/>
      <c r="G29"/>
      <c r="I29"/>
      <c r="L29"/>
      <c r="O29"/>
    </row>
    <row r="30" spans="1:25">
      <c r="E30"/>
      <c r="F30"/>
      <c r="G30"/>
      <c r="I30"/>
      <c r="L30"/>
      <c r="O30"/>
    </row>
  </sheetData>
  <mergeCells count="17">
    <mergeCell ref="F5:F6"/>
    <mergeCell ref="G5:G6"/>
    <mergeCell ref="I4:J5"/>
    <mergeCell ref="A3:A6"/>
    <mergeCell ref="B3:D3"/>
    <mergeCell ref="H3:P3"/>
    <mergeCell ref="B4:B6"/>
    <mergeCell ref="C4:D4"/>
    <mergeCell ref="H4:H6"/>
    <mergeCell ref="C5:C6"/>
    <mergeCell ref="D5:D6"/>
    <mergeCell ref="K5:M5"/>
    <mergeCell ref="N5:P5"/>
    <mergeCell ref="K4:P4"/>
    <mergeCell ref="E3:G3"/>
    <mergeCell ref="E4:E6"/>
    <mergeCell ref="F4:G4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1:AT50"/>
  <sheetViews>
    <sheetView zoomScaleNormal="100" workbookViewId="0"/>
  </sheetViews>
  <sheetFormatPr defaultColWidth="9.140625" defaultRowHeight="15"/>
  <cols>
    <col min="1" max="1" width="12.85546875" style="314" customWidth="1"/>
    <col min="2" max="2" width="5.7109375" style="314" customWidth="1"/>
    <col min="3" max="3" width="7.140625" style="314" customWidth="1"/>
    <col min="4" max="4" width="5.7109375" style="314" customWidth="1"/>
    <col min="5" max="5" width="7" style="314" customWidth="1"/>
    <col min="6" max="6" width="5" style="314" customWidth="1"/>
    <col min="7" max="7" width="6.42578125" style="314" customWidth="1"/>
    <col min="8" max="8" width="5" style="314" customWidth="1"/>
    <col min="9" max="9" width="6.140625" style="314" customWidth="1"/>
    <col min="10" max="10" width="5.7109375" style="314" customWidth="1"/>
    <col min="11" max="11" width="6.42578125" style="314" customWidth="1"/>
    <col min="12" max="12" width="4.7109375" style="314" bestFit="1" customWidth="1"/>
    <col min="13" max="13" width="6.140625" style="314" customWidth="1"/>
    <col min="14" max="14" width="5.28515625" style="314" customWidth="1"/>
    <col min="15" max="15" width="5.7109375" style="314" customWidth="1"/>
    <col min="16" max="16" width="5.28515625" style="314" customWidth="1"/>
    <col min="17" max="17" width="5.7109375" style="314" customWidth="1"/>
    <col min="18" max="18" width="5.28515625" style="314" customWidth="1"/>
    <col min="19" max="19" width="5.7109375" style="314" customWidth="1"/>
    <col min="20" max="20" width="5.28515625" style="314" customWidth="1"/>
    <col min="21" max="21" width="6" style="314" customWidth="1"/>
    <col min="22" max="22" width="5.28515625" style="314" customWidth="1"/>
    <col min="23" max="23" width="6" style="314" customWidth="1"/>
    <col min="24" max="24" width="5.7109375" style="314" customWidth="1"/>
    <col min="25" max="28" width="9.140625" style="314"/>
    <col min="29" max="29" width="9.5703125" style="314" bestFit="1" customWidth="1"/>
    <col min="30" max="16384" width="9.140625" style="314"/>
  </cols>
  <sheetData>
    <row r="1" spans="1:46" ht="17.25" customHeight="1">
      <c r="A1" s="356" t="s">
        <v>832</v>
      </c>
      <c r="B1" s="356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790"/>
      <c r="U1" s="309"/>
      <c r="V1" s="309"/>
      <c r="W1" s="309"/>
      <c r="X1" s="309"/>
    </row>
    <row r="2" spans="1:46" s="310" customFormat="1" ht="17.25" customHeight="1" thickBot="1">
      <c r="A2" s="517" t="s">
        <v>283</v>
      </c>
      <c r="Q2" s="310" t="s">
        <v>0</v>
      </c>
    </row>
    <row r="3" spans="1:46" ht="17.25" customHeight="1">
      <c r="A3" s="1698" t="s">
        <v>288</v>
      </c>
      <c r="B3" s="1699"/>
      <c r="C3" s="1915" t="s">
        <v>76</v>
      </c>
      <c r="D3" s="1916"/>
      <c r="E3" s="1979" t="s">
        <v>678</v>
      </c>
      <c r="F3" s="1917"/>
      <c r="G3" s="1835" t="s">
        <v>47</v>
      </c>
      <c r="H3" s="1825"/>
      <c r="I3" s="1825"/>
      <c r="J3" s="1825"/>
      <c r="K3" s="1825"/>
      <c r="L3" s="1825"/>
      <c r="M3" s="1825"/>
      <c r="N3" s="1825"/>
      <c r="O3" s="1825"/>
      <c r="P3" s="1825"/>
      <c r="Q3" s="1825"/>
      <c r="R3" s="1825"/>
      <c r="S3" s="1825"/>
      <c r="T3" s="1825"/>
      <c r="U3" s="1825"/>
      <c r="V3" s="1825"/>
      <c r="W3" s="1825"/>
      <c r="X3" s="1826"/>
    </row>
    <row r="4" spans="1:46" ht="17.25" customHeight="1">
      <c r="A4" s="1700"/>
      <c r="B4" s="1701"/>
      <c r="C4" s="1939"/>
      <c r="D4" s="1980"/>
      <c r="E4" s="1980"/>
      <c r="F4" s="1981"/>
      <c r="G4" s="1811" t="s">
        <v>242</v>
      </c>
      <c r="H4" s="1812"/>
      <c r="I4" s="1816" t="s">
        <v>243</v>
      </c>
      <c r="J4" s="1812"/>
      <c r="K4" s="1982" t="s">
        <v>49</v>
      </c>
      <c r="L4" s="1983"/>
      <c r="M4" s="1816" t="s">
        <v>52</v>
      </c>
      <c r="N4" s="1812"/>
      <c r="O4" s="1816" t="s">
        <v>50</v>
      </c>
      <c r="P4" s="1812"/>
      <c r="Q4" s="1816" t="s">
        <v>51</v>
      </c>
      <c r="R4" s="1812"/>
      <c r="S4" s="1816" t="s">
        <v>53</v>
      </c>
      <c r="T4" s="1812"/>
      <c r="U4" s="1816" t="s">
        <v>55</v>
      </c>
      <c r="V4" s="1812"/>
      <c r="W4" s="1816" t="s">
        <v>68</v>
      </c>
      <c r="X4" s="1817"/>
    </row>
    <row r="5" spans="1:46" ht="17.25" customHeight="1">
      <c r="A5" s="1700"/>
      <c r="B5" s="1701"/>
      <c r="C5" s="1833"/>
      <c r="D5" s="1821"/>
      <c r="E5" s="1821"/>
      <c r="F5" s="1823"/>
      <c r="G5" s="1720"/>
      <c r="H5" s="1813"/>
      <c r="I5" s="1818"/>
      <c r="J5" s="1813"/>
      <c r="K5" s="1984"/>
      <c r="L5" s="1985"/>
      <c r="M5" s="1818"/>
      <c r="N5" s="1813"/>
      <c r="O5" s="1818"/>
      <c r="P5" s="1813"/>
      <c r="Q5" s="1818"/>
      <c r="R5" s="1813"/>
      <c r="S5" s="1818"/>
      <c r="T5" s="1813"/>
      <c r="U5" s="1818"/>
      <c r="V5" s="1813"/>
      <c r="W5" s="1818"/>
      <c r="X5" s="1721"/>
    </row>
    <row r="6" spans="1:46" ht="17.25" customHeight="1" thickBot="1">
      <c r="A6" s="1702"/>
      <c r="B6" s="1703"/>
      <c r="C6" s="953" t="s">
        <v>224</v>
      </c>
      <c r="D6" s="954" t="s">
        <v>233</v>
      </c>
      <c r="E6" s="956" t="s">
        <v>224</v>
      </c>
      <c r="F6" s="966" t="s">
        <v>229</v>
      </c>
      <c r="G6" s="958" t="s">
        <v>224</v>
      </c>
      <c r="H6" s="959" t="s">
        <v>229</v>
      </c>
      <c r="I6" s="956" t="s">
        <v>224</v>
      </c>
      <c r="J6" s="959" t="s">
        <v>229</v>
      </c>
      <c r="K6" s="956" t="s">
        <v>224</v>
      </c>
      <c r="L6" s="959" t="s">
        <v>229</v>
      </c>
      <c r="M6" s="956" t="s">
        <v>224</v>
      </c>
      <c r="N6" s="959" t="s">
        <v>229</v>
      </c>
      <c r="O6" s="956" t="s">
        <v>224</v>
      </c>
      <c r="P6" s="959" t="s">
        <v>229</v>
      </c>
      <c r="Q6" s="956" t="s">
        <v>224</v>
      </c>
      <c r="R6" s="959" t="s">
        <v>229</v>
      </c>
      <c r="S6" s="956" t="s">
        <v>224</v>
      </c>
      <c r="T6" s="959" t="s">
        <v>229</v>
      </c>
      <c r="U6" s="956" t="s">
        <v>224</v>
      </c>
      <c r="V6" s="959" t="s">
        <v>229</v>
      </c>
      <c r="W6" s="956" t="s">
        <v>224</v>
      </c>
      <c r="X6" s="957" t="s">
        <v>229</v>
      </c>
    </row>
    <row r="7" spans="1:46" s="39" customFormat="1" ht="17.25" customHeight="1">
      <c r="A7" s="1704" t="s">
        <v>11</v>
      </c>
      <c r="B7" s="1705"/>
      <c r="C7" s="312">
        <v>71801</v>
      </c>
      <c r="D7" s="561">
        <v>9.0377225256432367E-2</v>
      </c>
      <c r="E7" s="544">
        <v>37040</v>
      </c>
      <c r="F7" s="618">
        <f t="shared" ref="F7:F16" si="0">E7/C7</f>
        <v>0.51587025250344698</v>
      </c>
      <c r="G7" s="308">
        <v>32713</v>
      </c>
      <c r="H7" s="565">
        <v>0.45560646787649195</v>
      </c>
      <c r="I7" s="544">
        <v>2702</v>
      </c>
      <c r="J7" s="382">
        <v>3.7631787858107828E-2</v>
      </c>
      <c r="K7" s="544">
        <v>24644</v>
      </c>
      <c r="L7" s="565">
        <v>0.34322641745936688</v>
      </c>
      <c r="M7" s="544">
        <v>2311</v>
      </c>
      <c r="N7" s="382">
        <v>3.2186181250957506E-2</v>
      </c>
      <c r="O7" s="544">
        <v>1255</v>
      </c>
      <c r="P7" s="382">
        <v>1.7478865196863553E-2</v>
      </c>
      <c r="Q7" s="544">
        <v>703</v>
      </c>
      <c r="R7" s="382">
        <v>9.7909499867689861E-3</v>
      </c>
      <c r="S7" s="544">
        <v>1284</v>
      </c>
      <c r="T7" s="382">
        <v>1.7882759293046058E-2</v>
      </c>
      <c r="U7" s="544">
        <v>1462</v>
      </c>
      <c r="V7" s="382">
        <v>2.0361833400649017E-2</v>
      </c>
      <c r="W7" s="544">
        <v>4727</v>
      </c>
      <c r="X7" s="385">
        <v>6.5834737677748223E-2</v>
      </c>
      <c r="Z7" s="60"/>
      <c r="AA7" s="1518"/>
      <c r="AB7" s="508"/>
      <c r="AC7" s="1519"/>
      <c r="AD7" s="1519"/>
      <c r="AE7" s="1519"/>
      <c r="AF7" s="1519"/>
      <c r="AG7" s="1519"/>
      <c r="AH7" s="1519"/>
      <c r="AI7" s="1519"/>
      <c r="AJ7" s="1519"/>
      <c r="AK7" s="1519"/>
      <c r="AL7" s="1519"/>
      <c r="AN7" s="1519"/>
      <c r="AP7" s="1519"/>
      <c r="AR7" s="1519"/>
      <c r="AT7" s="1519"/>
    </row>
    <row r="8" spans="1:46" s="39" customFormat="1" ht="17.25" customHeight="1">
      <c r="A8" s="1704" t="s">
        <v>12</v>
      </c>
      <c r="B8" s="1705"/>
      <c r="C8" s="312">
        <v>70723</v>
      </c>
      <c r="D8" s="561">
        <v>8.9581069201987121E-2</v>
      </c>
      <c r="E8" s="544">
        <v>34497</v>
      </c>
      <c r="F8" s="618">
        <f t="shared" si="0"/>
        <v>0.48777625383538592</v>
      </c>
      <c r="G8" s="308">
        <v>32981</v>
      </c>
      <c r="H8" s="565">
        <v>0.46634051157332129</v>
      </c>
      <c r="I8" s="544">
        <v>3069</v>
      </c>
      <c r="J8" s="382">
        <v>4.3394652376171829E-2</v>
      </c>
      <c r="K8" s="544">
        <v>22206</v>
      </c>
      <c r="L8" s="565">
        <v>0.31398554925554628</v>
      </c>
      <c r="M8" s="544">
        <v>2534</v>
      </c>
      <c r="N8" s="382">
        <v>3.5829928029071166E-2</v>
      </c>
      <c r="O8" s="544">
        <v>1216</v>
      </c>
      <c r="P8" s="382">
        <v>1.7193840759017576E-2</v>
      </c>
      <c r="Q8" s="544">
        <v>672</v>
      </c>
      <c r="R8" s="382">
        <v>9.5018593668255019E-3</v>
      </c>
      <c r="S8" s="544">
        <v>1276</v>
      </c>
      <c r="T8" s="382">
        <v>1.8042221059626995E-2</v>
      </c>
      <c r="U8" s="544">
        <v>1749</v>
      </c>
      <c r="V8" s="382">
        <v>2.4730285762764589E-2</v>
      </c>
      <c r="W8" s="544">
        <v>5020</v>
      </c>
      <c r="X8" s="385">
        <v>7.0981151817654797E-2</v>
      </c>
      <c r="Z8" s="60"/>
      <c r="AA8" s="1518"/>
      <c r="AB8" s="508"/>
      <c r="AC8" s="1519"/>
      <c r="AD8" s="1519"/>
      <c r="AE8" s="1519"/>
      <c r="AF8" s="1519"/>
      <c r="AG8" s="1519"/>
      <c r="AH8" s="1519"/>
      <c r="AI8" s="1519"/>
      <c r="AJ8" s="1519"/>
      <c r="AK8" s="1519"/>
      <c r="AL8" s="510"/>
    </row>
    <row r="9" spans="1:46" s="39" customFormat="1" ht="17.25" customHeight="1">
      <c r="A9" s="1704" t="s">
        <v>13</v>
      </c>
      <c r="B9" s="1705"/>
      <c r="C9" s="312">
        <v>71791</v>
      </c>
      <c r="D9" s="561">
        <v>9.0343827786600758E-2</v>
      </c>
      <c r="E9" s="544">
        <v>32631</v>
      </c>
      <c r="F9" s="618">
        <f t="shared" si="0"/>
        <v>0.45452772631666921</v>
      </c>
      <c r="G9" s="308">
        <v>34251</v>
      </c>
      <c r="H9" s="565">
        <v>0.47709322895627587</v>
      </c>
      <c r="I9" s="544">
        <v>3667</v>
      </c>
      <c r="J9" s="382">
        <v>5.1078826036689833E-2</v>
      </c>
      <c r="K9" s="544">
        <v>20262</v>
      </c>
      <c r="L9" s="565">
        <v>0.28223593486648746</v>
      </c>
      <c r="M9" s="544">
        <v>2935</v>
      </c>
      <c r="N9" s="382">
        <v>4.0882561881015723E-2</v>
      </c>
      <c r="O9" s="544">
        <v>1141</v>
      </c>
      <c r="P9" s="382">
        <v>1.5893357106043934E-2</v>
      </c>
      <c r="Q9" s="544">
        <v>671</v>
      </c>
      <c r="R9" s="382">
        <v>9.3465754760346E-3</v>
      </c>
      <c r="S9" s="544">
        <v>1247</v>
      </c>
      <c r="T9" s="382">
        <v>1.7369865303450294E-2</v>
      </c>
      <c r="U9" s="544">
        <v>2185</v>
      </c>
      <c r="V9" s="382">
        <v>3.0435569918234876E-2</v>
      </c>
      <c r="W9" s="544">
        <v>5432</v>
      </c>
      <c r="X9" s="385">
        <v>7.5664080455767432E-2</v>
      </c>
      <c r="Z9" s="60"/>
      <c r="AA9" s="1518"/>
      <c r="AB9" s="508"/>
      <c r="AC9" s="1519"/>
      <c r="AD9" s="1519"/>
      <c r="AE9" s="1519"/>
      <c r="AF9" s="1519"/>
      <c r="AG9" s="1519"/>
      <c r="AH9" s="1519"/>
      <c r="AI9" s="1519"/>
      <c r="AJ9" s="1519"/>
      <c r="AK9" s="1519"/>
      <c r="AL9" s="510"/>
    </row>
    <row r="10" spans="1:46" s="39" customFormat="1" ht="17.25" customHeight="1">
      <c r="A10" s="1704" t="s">
        <v>14</v>
      </c>
      <c r="B10" s="1705"/>
      <c r="C10" s="312">
        <v>72110</v>
      </c>
      <c r="D10" s="561">
        <v>8.9250572436413142E-2</v>
      </c>
      <c r="E10" s="544">
        <v>31222</v>
      </c>
      <c r="F10" s="618">
        <f t="shared" si="0"/>
        <v>0.43297739564554155</v>
      </c>
      <c r="G10" s="308">
        <v>34521</v>
      </c>
      <c r="H10" s="565">
        <v>0.47872694494522255</v>
      </c>
      <c r="I10" s="544">
        <v>4437</v>
      </c>
      <c r="J10" s="382">
        <v>6.1530994314242131E-2</v>
      </c>
      <c r="K10" s="544">
        <v>18475</v>
      </c>
      <c r="L10" s="565">
        <v>0.2562057966994869</v>
      </c>
      <c r="M10" s="544">
        <v>3367</v>
      </c>
      <c r="N10" s="382">
        <v>4.6692553043960618E-2</v>
      </c>
      <c r="O10" s="544">
        <v>1113</v>
      </c>
      <c r="P10" s="382">
        <v>1.5434752461517126E-2</v>
      </c>
      <c r="Q10" s="544">
        <v>632</v>
      </c>
      <c r="R10" s="382">
        <v>8.7643877409513248E-3</v>
      </c>
      <c r="S10" s="544">
        <v>1256</v>
      </c>
      <c r="T10" s="382">
        <v>1.7417833864928581E-2</v>
      </c>
      <c r="U10" s="544">
        <v>3034</v>
      </c>
      <c r="V10" s="382">
        <v>4.2074608237415059E-2</v>
      </c>
      <c r="W10" s="544">
        <v>5275</v>
      </c>
      <c r="X10" s="385">
        <v>7.3152128692275692E-2</v>
      </c>
      <c r="Z10" s="60"/>
      <c r="AA10" s="1518"/>
      <c r="AB10" s="508"/>
      <c r="AC10" s="1519"/>
      <c r="AD10" s="1519"/>
      <c r="AE10" s="1519"/>
      <c r="AF10" s="1519"/>
      <c r="AG10" s="1519"/>
      <c r="AH10" s="1519"/>
      <c r="AI10" s="1519"/>
      <c r="AJ10" s="1519"/>
      <c r="AK10" s="1519"/>
      <c r="AL10" s="510"/>
    </row>
    <row r="11" spans="1:46" s="39" customFormat="1" ht="17.25" customHeight="1">
      <c r="A11" s="1704" t="s">
        <v>15</v>
      </c>
      <c r="B11" s="1705"/>
      <c r="C11" s="312">
        <v>73629</v>
      </c>
      <c r="D11" s="561">
        <v>8.8961087604240416E-2</v>
      </c>
      <c r="E11" s="544">
        <v>30277</v>
      </c>
      <c r="F11" s="618">
        <f t="shared" si="0"/>
        <v>0.41121025682815193</v>
      </c>
      <c r="G11" s="308">
        <v>35147</v>
      </c>
      <c r="H11" s="565">
        <v>0.47735267353895883</v>
      </c>
      <c r="I11" s="544">
        <v>5440</v>
      </c>
      <c r="J11" s="382">
        <v>7.3883931603036843E-2</v>
      </c>
      <c r="K11" s="544">
        <v>17231</v>
      </c>
      <c r="L11" s="565">
        <v>0.23402463703160439</v>
      </c>
      <c r="M11" s="544">
        <v>3826</v>
      </c>
      <c r="N11" s="382">
        <v>5.1963221013459369E-2</v>
      </c>
      <c r="O11" s="544">
        <v>1120</v>
      </c>
      <c r="P11" s="382">
        <v>1.5211397682978174E-2</v>
      </c>
      <c r="Q11" s="544">
        <v>631</v>
      </c>
      <c r="R11" s="382">
        <v>8.5699928017493113E-3</v>
      </c>
      <c r="S11" s="544">
        <v>1206</v>
      </c>
      <c r="T11" s="382">
        <v>1.6379415719349713E-2</v>
      </c>
      <c r="U11" s="544">
        <v>3549</v>
      </c>
      <c r="V11" s="382">
        <v>4.8201116407937089E-2</v>
      </c>
      <c r="W11" s="544">
        <v>5479</v>
      </c>
      <c r="X11" s="385">
        <v>7.4413614200926265E-2</v>
      </c>
      <c r="Z11" s="60"/>
      <c r="AA11" s="1518"/>
      <c r="AB11" s="508"/>
      <c r="AC11" s="1519"/>
      <c r="AD11" s="1519"/>
      <c r="AE11" s="1519"/>
      <c r="AF11" s="1519"/>
      <c r="AG11" s="1519"/>
      <c r="AH11" s="1519"/>
      <c r="AI11" s="1519"/>
      <c r="AJ11" s="1519"/>
      <c r="AK11" s="1519"/>
      <c r="AL11" s="510"/>
    </row>
    <row r="12" spans="1:46" s="39" customFormat="1" ht="17.25" customHeight="1">
      <c r="A12" s="1704" t="s">
        <v>16</v>
      </c>
      <c r="B12" s="1705"/>
      <c r="C12" s="312">
        <v>75848</v>
      </c>
      <c r="D12" s="561">
        <v>8.8800742737991684E-2</v>
      </c>
      <c r="E12" s="544">
        <v>29995</v>
      </c>
      <c r="F12" s="618">
        <f t="shared" si="0"/>
        <v>0.39546197658474846</v>
      </c>
      <c r="G12" s="308">
        <v>35471</v>
      </c>
      <c r="H12" s="565">
        <v>0.46765900221495621</v>
      </c>
      <c r="I12" s="544">
        <v>6669</v>
      </c>
      <c r="J12" s="382">
        <v>8.7925851703406818E-2</v>
      </c>
      <c r="K12" s="544">
        <v>16489</v>
      </c>
      <c r="L12" s="565">
        <v>0.21739531694968886</v>
      </c>
      <c r="M12" s="544">
        <v>4638</v>
      </c>
      <c r="N12" s="382">
        <v>6.1148613015504692E-2</v>
      </c>
      <c r="O12" s="544">
        <v>1183</v>
      </c>
      <c r="P12" s="382">
        <v>1.5596983440565341E-2</v>
      </c>
      <c r="Q12" s="544">
        <v>701</v>
      </c>
      <c r="R12" s="382">
        <v>9.2421685476215595E-3</v>
      </c>
      <c r="S12" s="544">
        <v>1145</v>
      </c>
      <c r="T12" s="382">
        <v>1.5095981436557325E-2</v>
      </c>
      <c r="U12" s="544">
        <v>4114</v>
      </c>
      <c r="V12" s="382">
        <v>5.4240059065499419E-2</v>
      </c>
      <c r="W12" s="544">
        <v>5438</v>
      </c>
      <c r="X12" s="385">
        <v>7.169602362619977E-2</v>
      </c>
      <c r="Z12" s="60"/>
      <c r="AA12" s="1518"/>
      <c r="AB12" s="508"/>
      <c r="AC12" s="1519"/>
      <c r="AD12" s="1519"/>
      <c r="AE12" s="1519"/>
      <c r="AF12" s="1519"/>
      <c r="AG12" s="1519"/>
      <c r="AH12" s="1519"/>
      <c r="AI12" s="1519"/>
      <c r="AJ12" s="1519"/>
      <c r="AK12" s="1519"/>
      <c r="AL12" s="510"/>
    </row>
    <row r="13" spans="1:46" s="39" customFormat="1" ht="17.25" customHeight="1">
      <c r="A13" s="1704" t="s">
        <v>17</v>
      </c>
      <c r="B13" s="1705"/>
      <c r="C13" s="307">
        <v>78717</v>
      </c>
      <c r="D13" s="561">
        <v>8.9425629735155082E-2</v>
      </c>
      <c r="E13" s="619">
        <v>29492</v>
      </c>
      <c r="F13" s="618">
        <f t="shared" si="0"/>
        <v>0.37465858709046329</v>
      </c>
      <c r="G13" s="306">
        <v>35881</v>
      </c>
      <c r="H13" s="565">
        <v>0.45582275747297279</v>
      </c>
      <c r="I13" s="619">
        <v>7974</v>
      </c>
      <c r="J13" s="382">
        <v>0.10129959221006898</v>
      </c>
      <c r="K13" s="619">
        <v>15653</v>
      </c>
      <c r="L13" s="565">
        <v>0.19885158225033983</v>
      </c>
      <c r="M13" s="619">
        <v>5596</v>
      </c>
      <c r="N13" s="382">
        <v>7.1090107600645353E-2</v>
      </c>
      <c r="O13" s="619">
        <v>1258</v>
      </c>
      <c r="P13" s="382">
        <v>1.5981300100359516E-2</v>
      </c>
      <c r="Q13" s="619">
        <v>704</v>
      </c>
      <c r="R13" s="382">
        <v>8.9434302628403021E-3</v>
      </c>
      <c r="S13" s="619">
        <v>1152</v>
      </c>
      <c r="T13" s="382">
        <v>1.4634704066465947E-2</v>
      </c>
      <c r="U13" s="619">
        <v>4850</v>
      </c>
      <c r="V13" s="382">
        <v>6.1613120418715146E-2</v>
      </c>
      <c r="W13" s="619">
        <v>5649</v>
      </c>
      <c r="X13" s="385">
        <v>7.1763405617592133E-2</v>
      </c>
      <c r="Z13" s="60"/>
      <c r="AA13" s="1518"/>
      <c r="AB13" s="508"/>
      <c r="AC13" s="1519"/>
      <c r="AD13" s="1519"/>
      <c r="AE13" s="1519"/>
      <c r="AF13" s="1519"/>
      <c r="AG13" s="1519"/>
      <c r="AH13" s="1519"/>
      <c r="AI13" s="1519"/>
      <c r="AJ13" s="1519"/>
      <c r="AK13" s="1519"/>
      <c r="AL13" s="510"/>
    </row>
    <row r="14" spans="1:46" s="39" customFormat="1" ht="17.25" customHeight="1">
      <c r="A14" s="1704" t="s">
        <v>18</v>
      </c>
      <c r="B14" s="1705"/>
      <c r="C14" s="307">
        <v>81644</v>
      </c>
      <c r="D14" s="561">
        <v>9.0096094850075262E-2</v>
      </c>
      <c r="E14" s="619">
        <v>28438</v>
      </c>
      <c r="F14" s="618">
        <f t="shared" si="0"/>
        <v>0.34831708392533439</v>
      </c>
      <c r="G14" s="306">
        <v>36638</v>
      </c>
      <c r="H14" s="565">
        <v>0.44875312331585909</v>
      </c>
      <c r="I14" s="619">
        <v>9225</v>
      </c>
      <c r="J14" s="382">
        <v>0.1129905443143403</v>
      </c>
      <c r="K14" s="619">
        <v>14831</v>
      </c>
      <c r="L14" s="565">
        <v>0.1816545000244966</v>
      </c>
      <c r="M14" s="619">
        <v>6414</v>
      </c>
      <c r="N14" s="382">
        <v>7.8560580079368975E-2</v>
      </c>
      <c r="O14" s="619">
        <v>1226</v>
      </c>
      <c r="P14" s="382">
        <v>1.501641271863211E-2</v>
      </c>
      <c r="Q14" s="619">
        <v>736</v>
      </c>
      <c r="R14" s="382">
        <v>9.0147469501739262E-3</v>
      </c>
      <c r="S14" s="619">
        <v>1199</v>
      </c>
      <c r="T14" s="382">
        <v>1.4685708686492577E-2</v>
      </c>
      <c r="U14" s="619">
        <v>5465</v>
      </c>
      <c r="V14" s="382">
        <v>6.6936945764538736E-2</v>
      </c>
      <c r="W14" s="619">
        <v>5910</v>
      </c>
      <c r="X14" s="385">
        <v>7.2387438146097688E-2</v>
      </c>
      <c r="Z14" s="60"/>
      <c r="AA14" s="1518"/>
      <c r="AB14" s="508"/>
      <c r="AC14" s="1519"/>
      <c r="AD14" s="1519"/>
      <c r="AE14" s="1519"/>
      <c r="AF14" s="1519"/>
      <c r="AG14" s="1519"/>
      <c r="AH14" s="1519"/>
      <c r="AI14" s="1519"/>
      <c r="AJ14" s="1519"/>
      <c r="AK14" s="1519"/>
      <c r="AL14" s="510"/>
    </row>
    <row r="15" spans="1:46" s="39" customFormat="1" ht="17.25" customHeight="1">
      <c r="A15" s="1704" t="s">
        <v>217</v>
      </c>
      <c r="B15" s="1705"/>
      <c r="C15" s="307">
        <v>95631</v>
      </c>
      <c r="D15" s="561">
        <v>0.10326117472260254</v>
      </c>
      <c r="E15" s="619">
        <v>27212</v>
      </c>
      <c r="F15" s="618">
        <f t="shared" si="0"/>
        <v>0.28455208039234142</v>
      </c>
      <c r="G15" s="306">
        <v>44053</v>
      </c>
      <c r="H15" s="565">
        <v>0.46065606341040038</v>
      </c>
      <c r="I15" s="619">
        <v>12900</v>
      </c>
      <c r="J15" s="382">
        <v>0.13489349687862723</v>
      </c>
      <c r="K15" s="619">
        <v>13869</v>
      </c>
      <c r="L15" s="565">
        <v>0.14502619443485898</v>
      </c>
      <c r="M15" s="619">
        <v>7202</v>
      </c>
      <c r="N15" s="382">
        <v>7.5310307327121961E-2</v>
      </c>
      <c r="O15" s="619">
        <v>1173</v>
      </c>
      <c r="P15" s="382">
        <v>1.2265897041754244E-2</v>
      </c>
      <c r="Q15" s="619">
        <v>740</v>
      </c>
      <c r="R15" s="382">
        <v>7.7380765651305543E-3</v>
      </c>
      <c r="S15" s="619">
        <v>1108</v>
      </c>
      <c r="T15" s="382">
        <v>1.1586201127249531E-2</v>
      </c>
      <c r="U15" s="619">
        <v>3599</v>
      </c>
      <c r="V15" s="382">
        <v>3.7634239943114683E-2</v>
      </c>
      <c r="W15" s="619">
        <v>10987</v>
      </c>
      <c r="X15" s="385">
        <v>0.11488952327174243</v>
      </c>
      <c r="Z15" s="60"/>
      <c r="AA15" s="1518"/>
      <c r="AB15" s="508"/>
      <c r="AC15" s="1519"/>
      <c r="AD15" s="1519"/>
      <c r="AE15" s="1519"/>
      <c r="AF15" s="1519"/>
      <c r="AG15" s="1519"/>
      <c r="AH15" s="1519"/>
      <c r="AI15" s="1519"/>
      <c r="AJ15" s="1519"/>
      <c r="AK15" s="1519"/>
      <c r="AL15" s="510"/>
    </row>
    <row r="16" spans="1:46" s="39" customFormat="1" ht="17.25" customHeight="1">
      <c r="A16" s="1704" t="s">
        <v>278</v>
      </c>
      <c r="B16" s="1705"/>
      <c r="C16" s="307">
        <v>101983</v>
      </c>
      <c r="D16" s="561">
        <v>0.10838555128553938</v>
      </c>
      <c r="E16" s="619">
        <v>25946</v>
      </c>
      <c r="F16" s="618">
        <f t="shared" si="0"/>
        <v>0.25441495151152643</v>
      </c>
      <c r="G16" s="306">
        <v>46153</v>
      </c>
      <c r="H16" s="565">
        <f>G16/C16</f>
        <v>0.45255581812655049</v>
      </c>
      <c r="I16" s="619">
        <v>15855</v>
      </c>
      <c r="J16" s="382">
        <f>I16/C16</f>
        <v>0.15546708765186354</v>
      </c>
      <c r="K16" s="619">
        <v>13651</v>
      </c>
      <c r="L16" s="565">
        <f>K16/C16</f>
        <v>0.13385564260710117</v>
      </c>
      <c r="M16" s="619">
        <v>8525</v>
      </c>
      <c r="N16" s="382">
        <f>M16/C16</f>
        <v>8.3592363433121208E-2</v>
      </c>
      <c r="O16" s="619">
        <v>1089</v>
      </c>
      <c r="P16" s="382">
        <f>O16/C16</f>
        <v>1.0678250296618064E-2</v>
      </c>
      <c r="Q16" s="619">
        <v>780</v>
      </c>
      <c r="R16" s="382">
        <f>Q16/C16</f>
        <v>7.6483335457870425E-3</v>
      </c>
      <c r="S16" s="619">
        <v>1021</v>
      </c>
      <c r="T16" s="382">
        <f>S16/C16</f>
        <v>1.0011472500318681E-2</v>
      </c>
      <c r="U16" s="619">
        <v>3374</v>
      </c>
      <c r="V16" s="382">
        <f>U16/C16</f>
        <v>3.3083945363442925E-2</v>
      </c>
      <c r="W16" s="619">
        <v>11535</v>
      </c>
      <c r="X16" s="385">
        <f>W16/C16</f>
        <v>0.11310708647519685</v>
      </c>
      <c r="Z16" s="60"/>
      <c r="AA16" s="1518"/>
      <c r="AB16" s="508"/>
      <c r="AC16" s="1519"/>
      <c r="AD16" s="1519"/>
      <c r="AE16" s="1519"/>
      <c r="AF16" s="1519"/>
      <c r="AG16" s="1519"/>
      <c r="AH16" s="1519"/>
      <c r="AI16" s="1519"/>
      <c r="AJ16" s="1519"/>
      <c r="AK16" s="1519"/>
      <c r="AL16" s="510"/>
    </row>
    <row r="17" spans="1:38" s="39" customFormat="1" ht="17.25" customHeight="1" thickBot="1">
      <c r="A17" s="1704" t="s">
        <v>601</v>
      </c>
      <c r="B17" s="1705"/>
      <c r="C17" s="336">
        <v>110940</v>
      </c>
      <c r="D17" s="388">
        <v>0.11641792924258</v>
      </c>
      <c r="E17" s="302">
        <v>26930</v>
      </c>
      <c r="F17" s="618">
        <v>0.24274382549125653</v>
      </c>
      <c r="G17" s="32">
        <v>50398</v>
      </c>
      <c r="H17" s="569">
        <v>0.45428159365422749</v>
      </c>
      <c r="I17" s="32">
        <v>18329</v>
      </c>
      <c r="J17" s="388">
        <v>0.16521543176491799</v>
      </c>
      <c r="K17" s="32">
        <v>14558</v>
      </c>
      <c r="L17" s="576">
        <v>0.13122408509104019</v>
      </c>
      <c r="M17" s="32">
        <v>10124</v>
      </c>
      <c r="N17" s="388">
        <v>9.1256535063998556E-2</v>
      </c>
      <c r="O17" s="32">
        <v>1180</v>
      </c>
      <c r="P17" s="388">
        <v>1.0636380025238867E-2</v>
      </c>
      <c r="Q17" s="302">
        <v>839</v>
      </c>
      <c r="R17" s="388">
        <v>7.5626464755723811E-3</v>
      </c>
      <c r="S17" s="32">
        <v>1103</v>
      </c>
      <c r="T17" s="388">
        <v>9.9423111591851448E-3</v>
      </c>
      <c r="U17" s="32">
        <v>3979</v>
      </c>
      <c r="V17" s="388">
        <v>3.5866234000360556E-2</v>
      </c>
      <c r="W17" s="32">
        <v>10430</v>
      </c>
      <c r="X17" s="385">
        <v>9.4014782765458813E-2</v>
      </c>
      <c r="Z17" s="60"/>
      <c r="AA17" s="1518"/>
      <c r="AB17" s="508"/>
      <c r="AC17" s="1519"/>
      <c r="AD17" s="1519"/>
      <c r="AE17" s="1519"/>
      <c r="AF17" s="1519"/>
      <c r="AG17" s="1519"/>
      <c r="AH17" s="1519"/>
      <c r="AI17" s="1519"/>
      <c r="AJ17" s="1519"/>
      <c r="AK17" s="1519"/>
      <c r="AL17" s="510"/>
    </row>
    <row r="18" spans="1:38" s="358" customFormat="1" ht="17.25" customHeight="1">
      <c r="A18" s="1694" t="s">
        <v>960</v>
      </c>
      <c r="B18" s="871" t="s">
        <v>281</v>
      </c>
      <c r="C18" s="874">
        <f>C17-C16</f>
        <v>8957</v>
      </c>
      <c r="D18" s="931" t="s">
        <v>58</v>
      </c>
      <c r="E18" s="875">
        <f t="shared" ref="E18:K18" si="1">E17-E16</f>
        <v>984</v>
      </c>
      <c r="F18" s="1003" t="s">
        <v>58</v>
      </c>
      <c r="G18" s="874">
        <f t="shared" si="1"/>
        <v>4245</v>
      </c>
      <c r="H18" s="931" t="s">
        <v>58</v>
      </c>
      <c r="I18" s="875">
        <f t="shared" si="1"/>
        <v>2474</v>
      </c>
      <c r="J18" s="931" t="s">
        <v>58</v>
      </c>
      <c r="K18" s="875">
        <f t="shared" si="1"/>
        <v>907</v>
      </c>
      <c r="L18" s="931" t="s">
        <v>58</v>
      </c>
      <c r="M18" s="875">
        <f>M17-M16</f>
        <v>1599</v>
      </c>
      <c r="N18" s="931" t="s">
        <v>58</v>
      </c>
      <c r="O18" s="875">
        <f>O17-O16</f>
        <v>91</v>
      </c>
      <c r="P18" s="931" t="s">
        <v>58</v>
      </c>
      <c r="Q18" s="875">
        <f>Q17-Q16</f>
        <v>59</v>
      </c>
      <c r="R18" s="931" t="s">
        <v>58</v>
      </c>
      <c r="S18" s="875">
        <f>S17-S16</f>
        <v>82</v>
      </c>
      <c r="T18" s="931" t="s">
        <v>58</v>
      </c>
      <c r="U18" s="875">
        <f>U17-U16</f>
        <v>605</v>
      </c>
      <c r="V18" s="931" t="s">
        <v>58</v>
      </c>
      <c r="W18" s="875">
        <f>W17-W16</f>
        <v>-1105</v>
      </c>
      <c r="X18" s="932" t="s">
        <v>58</v>
      </c>
      <c r="Z18" s="60"/>
      <c r="AA18" s="1518"/>
      <c r="AB18" s="508"/>
      <c r="AC18" s="1519"/>
      <c r="AD18" s="1519"/>
      <c r="AE18" s="1519"/>
      <c r="AF18" s="1519"/>
      <c r="AG18" s="1519"/>
      <c r="AH18" s="1519"/>
      <c r="AI18" s="1519"/>
      <c r="AJ18" s="1519"/>
      <c r="AK18" s="1519"/>
      <c r="AL18" s="510"/>
    </row>
    <row r="19" spans="1:38" ht="17.25" customHeight="1">
      <c r="A19" s="1695"/>
      <c r="B19" s="878" t="s">
        <v>282</v>
      </c>
      <c r="C19" s="881">
        <f>C17/C16-1</f>
        <v>8.7828363550787936E-2</v>
      </c>
      <c r="D19" s="943" t="s">
        <v>58</v>
      </c>
      <c r="E19" s="882">
        <f t="shared" ref="E19:K19" si="2">E17/E16-1</f>
        <v>3.7924920989747868E-2</v>
      </c>
      <c r="F19" s="1004" t="s">
        <v>58</v>
      </c>
      <c r="G19" s="881">
        <f t="shared" si="2"/>
        <v>9.1976686239247707E-2</v>
      </c>
      <c r="H19" s="943" t="s">
        <v>58</v>
      </c>
      <c r="I19" s="882">
        <f t="shared" si="2"/>
        <v>0.15603910438347524</v>
      </c>
      <c r="J19" s="943" t="s">
        <v>58</v>
      </c>
      <c r="K19" s="882">
        <f t="shared" si="2"/>
        <v>6.644201889971435E-2</v>
      </c>
      <c r="L19" s="943" t="s">
        <v>58</v>
      </c>
      <c r="M19" s="882">
        <f>M17/M16-1</f>
        <v>0.18756598240469202</v>
      </c>
      <c r="N19" s="943" t="s">
        <v>58</v>
      </c>
      <c r="O19" s="882">
        <f>O17/O16-1</f>
        <v>8.356290174471992E-2</v>
      </c>
      <c r="P19" s="943" t="s">
        <v>58</v>
      </c>
      <c r="Q19" s="882">
        <f>Q17/Q16-1</f>
        <v>7.5641025641025594E-2</v>
      </c>
      <c r="R19" s="943" t="s">
        <v>58</v>
      </c>
      <c r="S19" s="882">
        <f>S17/S16-1</f>
        <v>8.0313418217433874E-2</v>
      </c>
      <c r="T19" s="943" t="s">
        <v>58</v>
      </c>
      <c r="U19" s="882">
        <f>U17/U16-1</f>
        <v>0.17931238885595735</v>
      </c>
      <c r="V19" s="943" t="s">
        <v>58</v>
      </c>
      <c r="W19" s="882">
        <f>W17/W16-1</f>
        <v>-9.5795405288253144E-2</v>
      </c>
      <c r="X19" s="944" t="s">
        <v>58</v>
      </c>
      <c r="Z19" s="60"/>
      <c r="AA19" s="1518"/>
      <c r="AB19" s="508"/>
      <c r="AC19" s="1519"/>
      <c r="AD19" s="1519"/>
      <c r="AE19" s="1519"/>
      <c r="AF19" s="1519"/>
      <c r="AG19" s="1519"/>
      <c r="AH19" s="1519"/>
      <c r="AI19" s="1519"/>
      <c r="AJ19" s="1519"/>
      <c r="AK19" s="1519"/>
      <c r="AL19" s="510"/>
    </row>
    <row r="20" spans="1:38" ht="17.25" customHeight="1">
      <c r="A20" s="1696" t="s">
        <v>961</v>
      </c>
      <c r="B20" s="896" t="s">
        <v>281</v>
      </c>
      <c r="C20" s="899">
        <f>C17-C12</f>
        <v>35092</v>
      </c>
      <c r="D20" s="939" t="s">
        <v>58</v>
      </c>
      <c r="E20" s="900">
        <f t="shared" ref="E20:K20" si="3">E17-E12</f>
        <v>-3065</v>
      </c>
      <c r="F20" s="1006" t="s">
        <v>58</v>
      </c>
      <c r="G20" s="899">
        <f t="shared" si="3"/>
        <v>14927</v>
      </c>
      <c r="H20" s="939" t="s">
        <v>58</v>
      </c>
      <c r="I20" s="900">
        <f t="shared" si="3"/>
        <v>11660</v>
      </c>
      <c r="J20" s="939" t="s">
        <v>58</v>
      </c>
      <c r="K20" s="900">
        <f t="shared" si="3"/>
        <v>-1931</v>
      </c>
      <c r="L20" s="939" t="s">
        <v>58</v>
      </c>
      <c r="M20" s="900">
        <f>M17-M12</f>
        <v>5486</v>
      </c>
      <c r="N20" s="939" t="s">
        <v>58</v>
      </c>
      <c r="O20" s="900">
        <f>O17-O12</f>
        <v>-3</v>
      </c>
      <c r="P20" s="939" t="s">
        <v>58</v>
      </c>
      <c r="Q20" s="900">
        <f>Q17-Q12</f>
        <v>138</v>
      </c>
      <c r="R20" s="939" t="s">
        <v>58</v>
      </c>
      <c r="S20" s="900">
        <f>S17-S12</f>
        <v>-42</v>
      </c>
      <c r="T20" s="939" t="s">
        <v>58</v>
      </c>
      <c r="U20" s="900">
        <f>U17-U12</f>
        <v>-135</v>
      </c>
      <c r="V20" s="939" t="s">
        <v>58</v>
      </c>
      <c r="W20" s="900">
        <f>W17-W12</f>
        <v>4992</v>
      </c>
      <c r="X20" s="940" t="s">
        <v>58</v>
      </c>
      <c r="Z20" s="60"/>
      <c r="AA20" s="1518"/>
      <c r="AB20" s="508"/>
      <c r="AC20" s="1519"/>
      <c r="AD20" s="1519"/>
      <c r="AE20" s="1519"/>
      <c r="AF20" s="1519"/>
      <c r="AG20" s="1519"/>
      <c r="AH20" s="1519"/>
      <c r="AI20" s="1519"/>
      <c r="AJ20" s="1519"/>
      <c r="AK20" s="1519"/>
      <c r="AL20" s="510"/>
    </row>
    <row r="21" spans="1:38" ht="17.25" customHeight="1">
      <c r="A21" s="1695"/>
      <c r="B21" s="878" t="s">
        <v>282</v>
      </c>
      <c r="C21" s="881">
        <f>C17/C12-1</f>
        <v>0.4626621664381394</v>
      </c>
      <c r="D21" s="943" t="s">
        <v>58</v>
      </c>
      <c r="E21" s="882">
        <f t="shared" ref="E21:K21" si="4">E17/E12-1</f>
        <v>-0.10218369728288046</v>
      </c>
      <c r="F21" s="1004" t="s">
        <v>58</v>
      </c>
      <c r="G21" s="881">
        <f t="shared" si="4"/>
        <v>0.42082264384990564</v>
      </c>
      <c r="H21" s="943" t="s">
        <v>58</v>
      </c>
      <c r="I21" s="882">
        <f t="shared" si="4"/>
        <v>1.7483880641775378</v>
      </c>
      <c r="J21" s="943" t="s">
        <v>58</v>
      </c>
      <c r="K21" s="882">
        <f t="shared" si="4"/>
        <v>-0.11710837528049001</v>
      </c>
      <c r="L21" s="943" t="s">
        <v>58</v>
      </c>
      <c r="M21" s="882">
        <f>M17/M12-1</f>
        <v>1.1828374299266926</v>
      </c>
      <c r="N21" s="943" t="s">
        <v>58</v>
      </c>
      <c r="O21" s="882">
        <f>O17/O12-1</f>
        <v>-2.5359256128486551E-3</v>
      </c>
      <c r="P21" s="943" t="s">
        <v>58</v>
      </c>
      <c r="Q21" s="882">
        <f>Q17/Q12-1</f>
        <v>0.19686162624821679</v>
      </c>
      <c r="R21" s="943" t="s">
        <v>58</v>
      </c>
      <c r="S21" s="882">
        <f>S17/S12-1</f>
        <v>-3.6681222707423577E-2</v>
      </c>
      <c r="T21" s="943" t="s">
        <v>58</v>
      </c>
      <c r="U21" s="882">
        <f>U17/U12-1</f>
        <v>-3.2814778804083566E-2</v>
      </c>
      <c r="V21" s="943" t="s">
        <v>58</v>
      </c>
      <c r="W21" s="882">
        <f>W17/W12-1</f>
        <v>0.91798455314453853</v>
      </c>
      <c r="X21" s="944" t="s">
        <v>58</v>
      </c>
      <c r="Z21" s="60"/>
      <c r="AA21" s="1518"/>
      <c r="AB21" s="508"/>
      <c r="AC21" s="1519"/>
      <c r="AD21" s="1519"/>
      <c r="AE21" s="1519"/>
      <c r="AF21" s="1519"/>
      <c r="AG21" s="1519"/>
      <c r="AH21" s="1519"/>
      <c r="AI21" s="1519"/>
      <c r="AJ21" s="1519"/>
      <c r="AK21" s="1519"/>
      <c r="AL21" s="510"/>
    </row>
    <row r="22" spans="1:38" ht="17.25" customHeight="1">
      <c r="A22" s="1696" t="s">
        <v>962</v>
      </c>
      <c r="B22" s="896" t="s">
        <v>281</v>
      </c>
      <c r="C22" s="899">
        <f>C17-C7</f>
        <v>39139</v>
      </c>
      <c r="D22" s="939" t="s">
        <v>58</v>
      </c>
      <c r="E22" s="900">
        <f t="shared" ref="E22:K22" si="5">E17-E7</f>
        <v>-10110</v>
      </c>
      <c r="F22" s="1006" t="s">
        <v>58</v>
      </c>
      <c r="G22" s="899">
        <f t="shared" si="5"/>
        <v>17685</v>
      </c>
      <c r="H22" s="939" t="s">
        <v>58</v>
      </c>
      <c r="I22" s="900">
        <f t="shared" si="5"/>
        <v>15627</v>
      </c>
      <c r="J22" s="939" t="s">
        <v>58</v>
      </c>
      <c r="K22" s="900">
        <f t="shared" si="5"/>
        <v>-10086</v>
      </c>
      <c r="L22" s="939" t="s">
        <v>58</v>
      </c>
      <c r="M22" s="900">
        <f>M17-M7</f>
        <v>7813</v>
      </c>
      <c r="N22" s="939" t="s">
        <v>58</v>
      </c>
      <c r="O22" s="900">
        <f>O17-O7</f>
        <v>-75</v>
      </c>
      <c r="P22" s="939" t="s">
        <v>58</v>
      </c>
      <c r="Q22" s="900">
        <f>Q17-Q7</f>
        <v>136</v>
      </c>
      <c r="R22" s="939" t="s">
        <v>58</v>
      </c>
      <c r="S22" s="900">
        <f>S17-S7</f>
        <v>-181</v>
      </c>
      <c r="T22" s="939" t="s">
        <v>58</v>
      </c>
      <c r="U22" s="900">
        <f>U17-U7</f>
        <v>2517</v>
      </c>
      <c r="V22" s="939" t="s">
        <v>58</v>
      </c>
      <c r="W22" s="900">
        <f>W17-W7</f>
        <v>5703</v>
      </c>
      <c r="X22" s="940" t="s">
        <v>58</v>
      </c>
      <c r="Z22" s="60"/>
      <c r="AA22" s="1518"/>
      <c r="AB22" s="508"/>
      <c r="AC22" s="1519"/>
      <c r="AD22" s="1519"/>
      <c r="AE22" s="1519"/>
      <c r="AF22" s="1519"/>
      <c r="AG22" s="1519"/>
      <c r="AH22" s="1519"/>
      <c r="AI22" s="1519"/>
      <c r="AJ22" s="1519"/>
      <c r="AK22" s="1519"/>
      <c r="AL22" s="510"/>
    </row>
    <row r="23" spans="1:38" ht="17.25" customHeight="1" thickBot="1">
      <c r="A23" s="1697"/>
      <c r="B23" s="914" t="s">
        <v>282</v>
      </c>
      <c r="C23" s="915">
        <f>C17/C7-1</f>
        <v>0.54510382863748408</v>
      </c>
      <c r="D23" s="986" t="s">
        <v>58</v>
      </c>
      <c r="E23" s="916">
        <f t="shared" ref="E23:K23" si="6">E17/E7-1</f>
        <v>-0.27294816414686829</v>
      </c>
      <c r="F23" s="1007" t="s">
        <v>58</v>
      </c>
      <c r="G23" s="915">
        <f t="shared" si="6"/>
        <v>0.54061076636199679</v>
      </c>
      <c r="H23" s="986" t="s">
        <v>58</v>
      </c>
      <c r="I23" s="916">
        <f t="shared" si="6"/>
        <v>5.7834937083641744</v>
      </c>
      <c r="J23" s="986" t="s">
        <v>58</v>
      </c>
      <c r="K23" s="916">
        <f t="shared" si="6"/>
        <v>-0.40926797597792564</v>
      </c>
      <c r="L23" s="986" t="s">
        <v>58</v>
      </c>
      <c r="M23" s="916">
        <f>M17/M7-1</f>
        <v>3.3807875378623971</v>
      </c>
      <c r="N23" s="986" t="s">
        <v>58</v>
      </c>
      <c r="O23" s="916">
        <f>O17/O7-1</f>
        <v>-5.9760956175298752E-2</v>
      </c>
      <c r="P23" s="986" t="s">
        <v>58</v>
      </c>
      <c r="Q23" s="916">
        <f>Q17/Q7-1</f>
        <v>0.19345661450924601</v>
      </c>
      <c r="R23" s="986" t="s">
        <v>58</v>
      </c>
      <c r="S23" s="916">
        <f>S17/S7-1</f>
        <v>-0.1409657320872274</v>
      </c>
      <c r="T23" s="986" t="s">
        <v>58</v>
      </c>
      <c r="U23" s="916">
        <f>U17/U7-1</f>
        <v>1.7216142270861834</v>
      </c>
      <c r="V23" s="986" t="s">
        <v>58</v>
      </c>
      <c r="W23" s="916">
        <f>W17/W7-1</f>
        <v>1.2064734503913686</v>
      </c>
      <c r="X23" s="987" t="s">
        <v>58</v>
      </c>
      <c r="Z23" s="60"/>
      <c r="AA23" s="1518"/>
      <c r="AB23" s="508"/>
      <c r="AC23" s="1519"/>
      <c r="AD23" s="1519"/>
      <c r="AE23" s="1519"/>
      <c r="AF23" s="1519"/>
      <c r="AG23" s="1519"/>
      <c r="AH23" s="1519"/>
      <c r="AI23" s="1519"/>
      <c r="AJ23" s="1519"/>
      <c r="AK23" s="1519"/>
      <c r="AL23" s="510"/>
    </row>
    <row r="24" spans="1:38" ht="17.25" customHeight="1">
      <c r="A24" s="1618" t="s">
        <v>257</v>
      </c>
    </row>
    <row r="25" spans="1:38" ht="17.25" customHeight="1">
      <c r="A25" s="1619" t="s">
        <v>1032</v>
      </c>
    </row>
    <row r="26" spans="1:38" ht="17.25" customHeight="1">
      <c r="A26" s="1619" t="s">
        <v>483</v>
      </c>
      <c r="K26" s="192"/>
      <c r="L26" s="192"/>
      <c r="M26" s="192"/>
      <c r="N26" s="192"/>
      <c r="O26" s="192"/>
      <c r="P26" s="192"/>
      <c r="Q26" s="1149"/>
      <c r="R26" s="1149"/>
      <c r="S26" s="1149"/>
      <c r="T26" s="1149"/>
      <c r="U26" s="1149"/>
    </row>
    <row r="27" spans="1:38" ht="17.25" customHeight="1">
      <c r="A27" s="1619" t="s">
        <v>618</v>
      </c>
    </row>
    <row r="28" spans="1:38" ht="15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38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38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38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38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>
      <c r="A35" s="750"/>
      <c r="B35" s="750"/>
      <c r="C35" s="1277"/>
      <c r="D35" s="1277"/>
      <c r="E35" s="1277"/>
      <c r="F35" s="1277"/>
      <c r="G35" s="1278"/>
      <c r="H35" s="1278"/>
      <c r="I35" s="1279"/>
      <c r="J35" s="1280"/>
      <c r="K35" s="1280"/>
      <c r="L35" s="1280"/>
      <c r="M35" s="1280"/>
      <c r="N35" s="1279"/>
      <c r="O35" s="1279"/>
      <c r="P35" s="1279"/>
    </row>
    <row r="36" spans="1:24">
      <c r="A36" s="750"/>
      <c r="B36" s="750"/>
      <c r="C36" s="1277"/>
      <c r="D36" s="1277"/>
      <c r="E36" s="1277"/>
      <c r="F36" s="1277"/>
      <c r="G36" s="1278"/>
      <c r="H36" s="1278"/>
      <c r="I36" s="1279"/>
      <c r="J36" s="1280"/>
      <c r="K36" s="1280"/>
      <c r="L36" s="1280"/>
      <c r="M36" s="1280"/>
      <c r="N36" s="1279"/>
      <c r="O36" s="1279"/>
      <c r="P36" s="1279"/>
    </row>
    <row r="37" spans="1:24">
      <c r="A37" s="750"/>
      <c r="B37" s="750"/>
      <c r="C37" s="1277"/>
      <c r="D37" s="1277"/>
      <c r="E37" s="1277"/>
      <c r="F37" s="1277"/>
      <c r="G37" s="1278"/>
      <c r="H37" s="1278"/>
      <c r="I37" s="1279"/>
      <c r="J37" s="1280"/>
      <c r="K37" s="1280"/>
      <c r="L37" s="1280"/>
      <c r="M37" s="1280"/>
      <c r="N37" s="1279"/>
      <c r="O37" s="1279"/>
      <c r="P37" s="1279"/>
    </row>
    <row r="38" spans="1:24">
      <c r="A38" s="750"/>
      <c r="B38" s="750"/>
      <c r="C38" s="1277"/>
      <c r="D38" s="1277"/>
      <c r="E38" s="1277"/>
      <c r="F38" s="1277"/>
      <c r="G38" s="1278"/>
      <c r="H38" s="1278"/>
      <c r="I38" s="1279"/>
      <c r="J38" s="1280"/>
      <c r="K38" s="1280"/>
      <c r="L38" s="1280"/>
      <c r="M38" s="1280"/>
      <c r="N38" s="1279"/>
      <c r="O38" s="1279"/>
      <c r="P38" s="1279"/>
    </row>
    <row r="39" spans="1:24">
      <c r="A39" s="750"/>
      <c r="B39" s="750"/>
      <c r="C39" s="1277"/>
      <c r="D39" s="1277"/>
      <c r="E39" s="1277"/>
      <c r="F39" s="1277"/>
      <c r="G39" s="1278"/>
      <c r="H39" s="1278"/>
      <c r="I39" s="1281"/>
      <c r="J39" s="1280"/>
      <c r="K39" s="1280"/>
      <c r="L39" s="1280"/>
      <c r="M39" s="1280"/>
      <c r="N39" s="1279"/>
      <c r="O39" s="1279"/>
      <c r="P39" s="1279"/>
    </row>
    <row r="40" spans="1:24">
      <c r="A40" s="750"/>
      <c r="B40" s="750"/>
      <c r="C40" s="1277"/>
      <c r="D40" s="1277"/>
      <c r="E40" s="1277"/>
      <c r="F40" s="1277"/>
      <c r="G40" s="1278"/>
      <c r="H40" s="1278"/>
      <c r="I40" s="1281"/>
      <c r="J40" s="1280"/>
      <c r="K40" s="1280"/>
      <c r="L40" s="1280"/>
      <c r="M40" s="1280"/>
      <c r="N40" s="1279"/>
      <c r="O40" s="1279"/>
      <c r="P40" s="1279"/>
    </row>
    <row r="41" spans="1:24">
      <c r="A41" s="750"/>
      <c r="B41" s="750"/>
      <c r="C41" s="1277"/>
      <c r="D41" s="1277"/>
      <c r="E41" s="1277"/>
      <c r="F41" s="1277"/>
      <c r="G41" s="1278"/>
      <c r="H41" s="1278"/>
      <c r="I41" s="1281"/>
      <c r="J41" s="1280"/>
      <c r="K41" s="1280"/>
      <c r="L41" s="1280"/>
      <c r="M41" s="1280"/>
      <c r="N41" s="1279"/>
      <c r="O41" s="1279"/>
      <c r="P41" s="1279"/>
    </row>
    <row r="42" spans="1:24">
      <c r="A42" s="750"/>
      <c r="B42" s="750"/>
      <c r="C42" s="1277"/>
      <c r="D42" s="1277"/>
      <c r="E42" s="1277"/>
      <c r="F42" s="1277"/>
      <c r="G42" s="1278"/>
      <c r="H42" s="1278"/>
      <c r="I42" s="1281"/>
      <c r="J42" s="1280"/>
      <c r="K42" s="1280"/>
      <c r="L42" s="1280"/>
      <c r="M42" s="1280"/>
      <c r="N42" s="1279"/>
      <c r="O42" s="1279"/>
      <c r="P42" s="1279"/>
    </row>
    <row r="43" spans="1:24">
      <c r="A43" s="750"/>
      <c r="B43" s="750"/>
      <c r="C43" s="1277"/>
      <c r="D43" s="1277"/>
      <c r="E43" s="1277"/>
      <c r="F43" s="1277"/>
      <c r="G43" s="1278"/>
      <c r="H43" s="1278"/>
      <c r="I43" s="1281"/>
      <c r="J43" s="1280"/>
      <c r="K43" s="1280"/>
      <c r="L43" s="1280"/>
      <c r="M43" s="1280"/>
      <c r="N43" s="1279"/>
      <c r="O43" s="1279"/>
      <c r="P43" s="1279"/>
    </row>
    <row r="44" spans="1:24">
      <c r="A44" s="749"/>
      <c r="B44" s="1262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</row>
    <row r="45" spans="1:24">
      <c r="A45" s="749"/>
      <c r="B45" s="746"/>
      <c r="C45" s="744"/>
      <c r="D45" s="744"/>
      <c r="E45" s="744"/>
      <c r="F45" s="744"/>
      <c r="G45" s="744"/>
      <c r="H45" s="744"/>
      <c r="I45" s="744"/>
      <c r="J45" s="744"/>
      <c r="K45" s="744"/>
      <c r="L45" s="744"/>
      <c r="M45" s="744"/>
      <c r="N45" s="744"/>
      <c r="O45" s="744"/>
      <c r="P45" s="744"/>
    </row>
    <row r="46" spans="1:24">
      <c r="A46" s="749"/>
      <c r="B46" s="1262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</row>
    <row r="47" spans="1:24">
      <c r="A47" s="749"/>
      <c r="B47" s="746"/>
      <c r="C47" s="744"/>
      <c r="D47" s="744"/>
      <c r="E47" s="744"/>
      <c r="F47" s="744"/>
      <c r="G47" s="744"/>
      <c r="H47" s="744"/>
      <c r="I47" s="744"/>
      <c r="J47" s="744"/>
      <c r="K47" s="744"/>
      <c r="L47" s="744"/>
      <c r="M47" s="744"/>
      <c r="N47" s="744"/>
      <c r="O47" s="744"/>
      <c r="P47" s="744"/>
    </row>
    <row r="48" spans="1:24">
      <c r="A48" s="749"/>
      <c r="B48" s="1262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</row>
    <row r="49" spans="1:16">
      <c r="A49" s="749"/>
      <c r="B49" s="746"/>
      <c r="C49" s="744"/>
      <c r="D49" s="744"/>
      <c r="E49" s="744"/>
      <c r="F49" s="744"/>
      <c r="G49" s="744"/>
      <c r="H49" s="744"/>
      <c r="I49" s="744"/>
      <c r="J49" s="744"/>
      <c r="K49" s="744"/>
      <c r="L49" s="744"/>
      <c r="M49" s="744"/>
      <c r="N49" s="744"/>
      <c r="O49" s="744"/>
      <c r="P49" s="744"/>
    </row>
    <row r="50" spans="1:16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</row>
  </sheetData>
  <mergeCells count="27">
    <mergeCell ref="S4:T5"/>
    <mergeCell ref="U4:V5"/>
    <mergeCell ref="W4:X5"/>
    <mergeCell ref="C3:D5"/>
    <mergeCell ref="G3:X3"/>
    <mergeCell ref="G4:H5"/>
    <mergeCell ref="K4:L5"/>
    <mergeCell ref="O4:P5"/>
    <mergeCell ref="I4:J5"/>
    <mergeCell ref="Q4:R5"/>
    <mergeCell ref="M4:N5"/>
    <mergeCell ref="A20:A21"/>
    <mergeCell ref="A22:A23"/>
    <mergeCell ref="E3:F5"/>
    <mergeCell ref="A3:B6"/>
    <mergeCell ref="A11:B11"/>
    <mergeCell ref="A12:B12"/>
    <mergeCell ref="A13:B13"/>
    <mergeCell ref="A14:B14"/>
    <mergeCell ref="A15:B15"/>
    <mergeCell ref="A16:B16"/>
    <mergeCell ref="A17:B17"/>
    <mergeCell ref="A7:B7"/>
    <mergeCell ref="A8:B8"/>
    <mergeCell ref="A9:B9"/>
    <mergeCell ref="A10:B10"/>
    <mergeCell ref="A18:A19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  <ignoredErrors>
    <ignoredError sqref="C18:X23" unlockedFormula="1"/>
  </ignoredError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2"/>
  <dimension ref="A1:AX35"/>
  <sheetViews>
    <sheetView zoomScaleNormal="100" workbookViewId="0"/>
  </sheetViews>
  <sheetFormatPr defaultColWidth="9.140625" defaultRowHeight="15"/>
  <cols>
    <col min="1" max="1" width="12.85546875" style="314" customWidth="1"/>
    <col min="2" max="2" width="5.7109375" style="314" customWidth="1"/>
    <col min="3" max="3" width="6.42578125" style="314" customWidth="1"/>
    <col min="4" max="5" width="5" style="314" customWidth="1"/>
    <col min="6" max="6" width="6.42578125" style="314" customWidth="1"/>
    <col min="7" max="7" width="5" style="314" customWidth="1"/>
    <col min="8" max="8" width="6.28515625" style="314" customWidth="1"/>
    <col min="9" max="9" width="5" style="314" customWidth="1"/>
    <col min="10" max="10" width="6.28515625" style="314" customWidth="1"/>
    <col min="11" max="11" width="5.85546875" style="314" customWidth="1"/>
    <col min="12" max="12" width="6.28515625" style="314" customWidth="1"/>
    <col min="13" max="13" width="5" style="314" customWidth="1"/>
    <col min="14" max="14" width="6" style="314" customWidth="1"/>
    <col min="15" max="17" width="4.85546875" style="314" customWidth="1"/>
    <col min="18" max="18" width="5.140625" style="314" customWidth="1"/>
    <col min="19" max="19" width="4.85546875" style="314" customWidth="1"/>
    <col min="20" max="20" width="6" style="314" customWidth="1"/>
    <col min="21" max="21" width="4.85546875" style="314" customWidth="1"/>
    <col min="22" max="22" width="6" style="314" customWidth="1"/>
    <col min="23" max="23" width="4.85546875" style="314" customWidth="1"/>
    <col min="24" max="24" width="6.140625" style="314" customWidth="1"/>
    <col min="25" max="25" width="5.7109375" style="314" customWidth="1"/>
    <col min="26" max="16384" width="9.140625" style="314"/>
  </cols>
  <sheetData>
    <row r="1" spans="1:50" ht="17.25" customHeight="1">
      <c r="A1" s="356" t="s">
        <v>833</v>
      </c>
      <c r="B1" s="356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790"/>
      <c r="U1" s="309"/>
      <c r="V1" s="309"/>
      <c r="W1" s="309"/>
      <c r="X1" s="309"/>
      <c r="Y1" s="309"/>
    </row>
    <row r="2" spans="1:50" s="310" customFormat="1" ht="17.25" customHeight="1" thickBot="1">
      <c r="A2" s="517" t="s">
        <v>283</v>
      </c>
      <c r="R2" s="310" t="s">
        <v>0</v>
      </c>
    </row>
    <row r="3" spans="1:50" ht="17.25" customHeight="1">
      <c r="A3" s="1698" t="s">
        <v>288</v>
      </c>
      <c r="B3" s="1699"/>
      <c r="C3" s="1915" t="s">
        <v>76</v>
      </c>
      <c r="D3" s="1986"/>
      <c r="E3" s="1916"/>
      <c r="F3" s="1979" t="s">
        <v>678</v>
      </c>
      <c r="G3" s="1917"/>
      <c r="H3" s="1835" t="s">
        <v>47</v>
      </c>
      <c r="I3" s="1825"/>
      <c r="J3" s="1825"/>
      <c r="K3" s="1825"/>
      <c r="L3" s="1825"/>
      <c r="M3" s="1825"/>
      <c r="N3" s="1825"/>
      <c r="O3" s="1825"/>
      <c r="P3" s="1825"/>
      <c r="Q3" s="1825"/>
      <c r="R3" s="1825"/>
      <c r="S3" s="1825"/>
      <c r="T3" s="1825"/>
      <c r="U3" s="1825"/>
      <c r="V3" s="1825"/>
      <c r="W3" s="1825"/>
      <c r="X3" s="1825"/>
      <c r="Y3" s="1826"/>
    </row>
    <row r="4" spans="1:50" ht="17.25" customHeight="1">
      <c r="A4" s="1700"/>
      <c r="B4" s="1701"/>
      <c r="C4" s="1939"/>
      <c r="D4" s="1942"/>
      <c r="E4" s="1980"/>
      <c r="F4" s="1980"/>
      <c r="G4" s="1981"/>
      <c r="H4" s="1811" t="s">
        <v>242</v>
      </c>
      <c r="I4" s="1812"/>
      <c r="J4" s="1816" t="s">
        <v>243</v>
      </c>
      <c r="K4" s="1812"/>
      <c r="L4" s="1982" t="s">
        <v>49</v>
      </c>
      <c r="M4" s="1983"/>
      <c r="N4" s="1816" t="s">
        <v>52</v>
      </c>
      <c r="O4" s="1812"/>
      <c r="P4" s="1816" t="s">
        <v>50</v>
      </c>
      <c r="Q4" s="1812"/>
      <c r="R4" s="1816" t="s">
        <v>51</v>
      </c>
      <c r="S4" s="1812"/>
      <c r="T4" s="1816" t="s">
        <v>53</v>
      </c>
      <c r="U4" s="1812"/>
      <c r="V4" s="1816" t="s">
        <v>55</v>
      </c>
      <c r="W4" s="1812"/>
      <c r="X4" s="1816" t="s">
        <v>68</v>
      </c>
      <c r="Y4" s="1817"/>
    </row>
    <row r="5" spans="1:50" ht="17.25" customHeight="1">
      <c r="A5" s="1700"/>
      <c r="B5" s="1701"/>
      <c r="C5" s="1833"/>
      <c r="D5" s="1813"/>
      <c r="E5" s="1821"/>
      <c r="F5" s="1821"/>
      <c r="G5" s="1823"/>
      <c r="H5" s="1720"/>
      <c r="I5" s="1813"/>
      <c r="J5" s="1818"/>
      <c r="K5" s="1813"/>
      <c r="L5" s="1984"/>
      <c r="M5" s="1985"/>
      <c r="N5" s="1818"/>
      <c r="O5" s="1813"/>
      <c r="P5" s="1818"/>
      <c r="Q5" s="1813"/>
      <c r="R5" s="1818"/>
      <c r="S5" s="1813"/>
      <c r="T5" s="1818"/>
      <c r="U5" s="1813"/>
      <c r="V5" s="1818"/>
      <c r="W5" s="1813"/>
      <c r="X5" s="1818"/>
      <c r="Y5" s="1721"/>
    </row>
    <row r="6" spans="1:50" ht="17.25" customHeight="1" thickBot="1">
      <c r="A6" s="1702"/>
      <c r="B6" s="1703"/>
      <c r="C6" s="953" t="s">
        <v>224</v>
      </c>
      <c r="D6" s="954" t="s">
        <v>233</v>
      </c>
      <c r="E6" s="954" t="s">
        <v>229</v>
      </c>
      <c r="F6" s="956" t="s">
        <v>224</v>
      </c>
      <c r="G6" s="966" t="s">
        <v>230</v>
      </c>
      <c r="H6" s="958" t="s">
        <v>224</v>
      </c>
      <c r="I6" s="959" t="s">
        <v>230</v>
      </c>
      <c r="J6" s="956" t="s">
        <v>224</v>
      </c>
      <c r="K6" s="959" t="s">
        <v>230</v>
      </c>
      <c r="L6" s="956" t="s">
        <v>224</v>
      </c>
      <c r="M6" s="959" t="s">
        <v>230</v>
      </c>
      <c r="N6" s="956" t="s">
        <v>224</v>
      </c>
      <c r="O6" s="959" t="s">
        <v>230</v>
      </c>
      <c r="P6" s="956" t="s">
        <v>224</v>
      </c>
      <c r="Q6" s="959" t="s">
        <v>230</v>
      </c>
      <c r="R6" s="956" t="s">
        <v>224</v>
      </c>
      <c r="S6" s="959" t="s">
        <v>230</v>
      </c>
      <c r="T6" s="956" t="s">
        <v>224</v>
      </c>
      <c r="U6" s="959" t="s">
        <v>230</v>
      </c>
      <c r="V6" s="956" t="s">
        <v>224</v>
      </c>
      <c r="W6" s="959" t="s">
        <v>230</v>
      </c>
      <c r="X6" s="956" t="s">
        <v>224</v>
      </c>
      <c r="Y6" s="957" t="s">
        <v>230</v>
      </c>
    </row>
    <row r="7" spans="1:50" s="39" customFormat="1" ht="17.25" customHeight="1">
      <c r="A7" s="1704" t="s">
        <v>11</v>
      </c>
      <c r="B7" s="1705"/>
      <c r="C7" s="312">
        <v>23954</v>
      </c>
      <c r="D7" s="561">
        <v>6.2584259094756858E-2</v>
      </c>
      <c r="E7" s="565">
        <v>0.33361652344674864</v>
      </c>
      <c r="F7" s="544">
        <v>13849</v>
      </c>
      <c r="G7" s="618">
        <f t="shared" ref="G7:G16" si="0">F7/C7</f>
        <v>0.57814978709192621</v>
      </c>
      <c r="H7" s="308">
        <v>9490</v>
      </c>
      <c r="I7" s="565">
        <v>0.39617600400768138</v>
      </c>
      <c r="J7" s="544">
        <v>499</v>
      </c>
      <c r="K7" s="382">
        <v>2.0831593888285881E-2</v>
      </c>
      <c r="L7" s="544">
        <v>9892</v>
      </c>
      <c r="M7" s="565">
        <v>0.41295816982549888</v>
      </c>
      <c r="N7" s="544">
        <v>664</v>
      </c>
      <c r="O7" s="382">
        <v>2.7719796276196043E-2</v>
      </c>
      <c r="P7" s="544">
        <v>544</v>
      </c>
      <c r="Q7" s="382">
        <v>2.2710194539534108E-2</v>
      </c>
      <c r="R7" s="544">
        <v>296</v>
      </c>
      <c r="S7" s="382">
        <v>1.2357017617099441E-2</v>
      </c>
      <c r="T7" s="544">
        <v>524</v>
      </c>
      <c r="U7" s="382">
        <v>2.1875260916757119E-2</v>
      </c>
      <c r="V7" s="544">
        <v>261</v>
      </c>
      <c r="W7" s="382">
        <v>1.0895883777239709E-2</v>
      </c>
      <c r="X7" s="544">
        <v>1784</v>
      </c>
      <c r="Y7" s="385">
        <v>7.4476079151707439E-2</v>
      </c>
      <c r="AB7" s="1518"/>
      <c r="AC7" s="1518"/>
      <c r="AD7" s="60"/>
      <c r="AE7" s="508"/>
      <c r="AF7" s="1518"/>
      <c r="AG7" s="1518"/>
      <c r="AH7" s="1518"/>
      <c r="AI7" s="1518"/>
      <c r="AJ7" s="1518"/>
      <c r="AK7" s="1518"/>
      <c r="AL7" s="1518"/>
      <c r="AM7" s="1518"/>
      <c r="AN7" s="1518"/>
      <c r="AX7" s="1518"/>
    </row>
    <row r="8" spans="1:50" s="39" customFormat="1" ht="17.25" customHeight="1">
      <c r="A8" s="1704" t="s">
        <v>12</v>
      </c>
      <c r="B8" s="1705"/>
      <c r="C8" s="312">
        <v>23553</v>
      </c>
      <c r="D8" s="561">
        <v>6.1814354850562164E-2</v>
      </c>
      <c r="E8" s="565">
        <v>0.33303168700422775</v>
      </c>
      <c r="F8" s="544">
        <v>12903</v>
      </c>
      <c r="G8" s="618">
        <f t="shared" si="0"/>
        <v>0.54782830212711753</v>
      </c>
      <c r="H8" s="308">
        <v>9749</v>
      </c>
      <c r="I8" s="565">
        <v>0.41391754765847238</v>
      </c>
      <c r="J8" s="544">
        <v>553</v>
      </c>
      <c r="K8" s="382">
        <v>2.3478962340253897E-2</v>
      </c>
      <c r="L8" s="544">
        <v>9007</v>
      </c>
      <c r="M8" s="565">
        <v>0.38241412983484058</v>
      </c>
      <c r="N8" s="544">
        <v>723</v>
      </c>
      <c r="O8" s="382">
        <v>3.0696726531652018E-2</v>
      </c>
      <c r="P8" s="544">
        <v>515</v>
      </c>
      <c r="Q8" s="382">
        <v>2.1865579756294315E-2</v>
      </c>
      <c r="R8" s="544">
        <v>289</v>
      </c>
      <c r="S8" s="382">
        <v>1.227019912537681E-2</v>
      </c>
      <c r="T8" s="544">
        <v>531</v>
      </c>
      <c r="U8" s="382">
        <v>2.2544898739014139E-2</v>
      </c>
      <c r="V8" s="544">
        <v>291</v>
      </c>
      <c r="W8" s="382">
        <v>1.2355113998216788E-2</v>
      </c>
      <c r="X8" s="544">
        <v>1895</v>
      </c>
      <c r="Y8" s="385">
        <v>8.0456842015879076E-2</v>
      </c>
      <c r="AB8" s="1518"/>
      <c r="AC8" s="1518"/>
      <c r="AD8" s="60"/>
      <c r="AE8" s="508"/>
      <c r="AF8" s="1518"/>
      <c r="AG8" s="1518"/>
      <c r="AH8" s="1518"/>
      <c r="AI8" s="1518"/>
      <c r="AJ8" s="1518"/>
      <c r="AK8" s="1518"/>
      <c r="AL8" s="1518"/>
      <c r="AM8" s="1518"/>
      <c r="AN8" s="1518"/>
    </row>
    <row r="9" spans="1:50" s="39" customFormat="1" ht="17.25" customHeight="1">
      <c r="A9" s="1704" t="s">
        <v>13</v>
      </c>
      <c r="B9" s="1705"/>
      <c r="C9" s="312">
        <v>23749</v>
      </c>
      <c r="D9" s="561">
        <v>6.1812228665424296E-2</v>
      </c>
      <c r="E9" s="565">
        <v>0.33080748283210987</v>
      </c>
      <c r="F9" s="544">
        <v>12106</v>
      </c>
      <c r="G9" s="618">
        <f t="shared" si="0"/>
        <v>0.50974777885384648</v>
      </c>
      <c r="H9" s="308">
        <v>10276</v>
      </c>
      <c r="I9" s="565">
        <v>0.43269190281696074</v>
      </c>
      <c r="J9" s="544">
        <v>631</v>
      </c>
      <c r="K9" s="382">
        <v>2.6569539770095584E-2</v>
      </c>
      <c r="L9" s="544">
        <v>8260</v>
      </c>
      <c r="M9" s="565">
        <v>0.34780411806812916</v>
      </c>
      <c r="N9" s="544">
        <v>824</v>
      </c>
      <c r="O9" s="382">
        <v>3.4696197734641457E-2</v>
      </c>
      <c r="P9" s="544">
        <v>509</v>
      </c>
      <c r="Q9" s="382">
        <v>2.1432481367636532E-2</v>
      </c>
      <c r="R9" s="544">
        <v>297</v>
      </c>
      <c r="S9" s="382">
        <v>1.2505789717461788E-2</v>
      </c>
      <c r="T9" s="544">
        <v>522</v>
      </c>
      <c r="U9" s="382">
        <v>2.197987283675102E-2</v>
      </c>
      <c r="V9" s="544">
        <v>368</v>
      </c>
      <c r="W9" s="382">
        <v>1.5495389279548612E-2</v>
      </c>
      <c r="X9" s="544">
        <v>2062</v>
      </c>
      <c r="Y9" s="385">
        <v>8.6824708408775111E-2</v>
      </c>
      <c r="AB9" s="1518"/>
      <c r="AC9" s="1518"/>
      <c r="AD9" s="60"/>
      <c r="AE9" s="508"/>
      <c r="AF9" s="1518"/>
      <c r="AG9" s="1518"/>
      <c r="AH9" s="1518"/>
      <c r="AI9" s="1518"/>
      <c r="AJ9" s="1518"/>
      <c r="AK9" s="1518"/>
      <c r="AL9" s="1518"/>
      <c r="AM9" s="1518"/>
      <c r="AN9" s="1518"/>
    </row>
    <row r="10" spans="1:50" s="39" customFormat="1" ht="17.25" customHeight="1">
      <c r="A10" s="1704" t="s">
        <v>14</v>
      </c>
      <c r="B10" s="1705"/>
      <c r="C10" s="312">
        <v>23733</v>
      </c>
      <c r="D10" s="561">
        <v>6.0680362553213248E-2</v>
      </c>
      <c r="E10" s="565">
        <v>0.3291221744556927</v>
      </c>
      <c r="F10" s="544">
        <v>11553</v>
      </c>
      <c r="G10" s="618">
        <f t="shared" si="0"/>
        <v>0.48679054481102263</v>
      </c>
      <c r="H10" s="308">
        <v>10514</v>
      </c>
      <c r="I10" s="565">
        <v>0.44301184005393335</v>
      </c>
      <c r="J10" s="544">
        <v>742</v>
      </c>
      <c r="K10" s="382">
        <v>3.12644840517423E-2</v>
      </c>
      <c r="L10" s="544">
        <v>7648</v>
      </c>
      <c r="M10" s="565">
        <v>0.32225171701849747</v>
      </c>
      <c r="N10" s="544">
        <v>937</v>
      </c>
      <c r="O10" s="382">
        <v>3.9480891585555976E-2</v>
      </c>
      <c r="P10" s="544">
        <v>509</v>
      </c>
      <c r="Q10" s="382">
        <v>2.1446930434416214E-2</v>
      </c>
      <c r="R10" s="544">
        <v>280</v>
      </c>
      <c r="S10" s="382">
        <v>1.1797918510091434E-2</v>
      </c>
      <c r="T10" s="544">
        <v>525</v>
      </c>
      <c r="U10" s="382">
        <v>2.2121097206421438E-2</v>
      </c>
      <c r="V10" s="544">
        <v>528</v>
      </c>
      <c r="W10" s="382">
        <v>2.2247503476172419E-2</v>
      </c>
      <c r="X10" s="544">
        <v>2050</v>
      </c>
      <c r="Y10" s="385">
        <v>8.6377617663169426E-2</v>
      </c>
      <c r="AB10" s="1518"/>
      <c r="AC10" s="1518"/>
      <c r="AD10" s="60"/>
      <c r="AE10" s="508"/>
      <c r="AF10" s="1518"/>
      <c r="AG10" s="1518"/>
      <c r="AH10" s="1518"/>
      <c r="AI10" s="1518"/>
      <c r="AJ10" s="1518"/>
      <c r="AK10" s="1518"/>
      <c r="AL10" s="1518"/>
      <c r="AM10" s="1518"/>
      <c r="AN10" s="1518"/>
    </row>
    <row r="11" spans="1:50" s="39" customFormat="1" ht="17.25" customHeight="1">
      <c r="A11" s="1704" t="s">
        <v>15</v>
      </c>
      <c r="B11" s="1705"/>
      <c r="C11" s="312">
        <v>23986</v>
      </c>
      <c r="D11" s="561">
        <v>5.9831277095691131E-2</v>
      </c>
      <c r="E11" s="565">
        <v>0.32576837930706654</v>
      </c>
      <c r="F11" s="544">
        <v>11092</v>
      </c>
      <c r="G11" s="618">
        <f t="shared" si="0"/>
        <v>0.46243642124572665</v>
      </c>
      <c r="H11" s="308">
        <v>10829</v>
      </c>
      <c r="I11" s="565">
        <v>0.45147169182022845</v>
      </c>
      <c r="J11" s="544">
        <v>923</v>
      </c>
      <c r="K11" s="382">
        <v>3.8480780455265574E-2</v>
      </c>
      <c r="L11" s="544">
        <v>7183</v>
      </c>
      <c r="M11" s="565">
        <v>0.29946635537396815</v>
      </c>
      <c r="N11" s="544">
        <v>1030</v>
      </c>
      <c r="O11" s="382">
        <v>4.2941716001000586E-2</v>
      </c>
      <c r="P11" s="544">
        <v>521</v>
      </c>
      <c r="Q11" s="382">
        <v>2.1721003918952722E-2</v>
      </c>
      <c r="R11" s="544">
        <v>290</v>
      </c>
      <c r="S11" s="382">
        <v>1.2090386058534144E-2</v>
      </c>
      <c r="T11" s="544">
        <v>515</v>
      </c>
      <c r="U11" s="382">
        <v>2.1470858000500293E-2</v>
      </c>
      <c r="V11" s="544">
        <v>604</v>
      </c>
      <c r="W11" s="382">
        <v>2.5181355790878011E-2</v>
      </c>
      <c r="X11" s="544">
        <v>2091</v>
      </c>
      <c r="Y11" s="385">
        <v>8.7175852580672064E-2</v>
      </c>
      <c r="AB11" s="1518"/>
      <c r="AC11" s="1518"/>
      <c r="AD11" s="60"/>
      <c r="AE11" s="508"/>
      <c r="AF11" s="1518"/>
      <c r="AG11" s="1518"/>
      <c r="AH11" s="1518"/>
      <c r="AI11" s="1518"/>
      <c r="AJ11" s="1518"/>
      <c r="AK11" s="1518"/>
      <c r="AL11" s="1518"/>
      <c r="AM11" s="1518"/>
      <c r="AN11" s="1518"/>
    </row>
    <row r="12" spans="1:50" s="39" customFormat="1" ht="17.25" customHeight="1">
      <c r="A12" s="1704" t="s">
        <v>16</v>
      </c>
      <c r="B12" s="1705"/>
      <c r="C12" s="312">
        <v>24542</v>
      </c>
      <c r="D12" s="561">
        <v>5.9232835583144877E-2</v>
      </c>
      <c r="E12" s="565">
        <v>0.32356818900959816</v>
      </c>
      <c r="F12" s="544">
        <v>10938</v>
      </c>
      <c r="G12" s="618">
        <f t="shared" si="0"/>
        <v>0.44568494825197619</v>
      </c>
      <c r="H12" s="308">
        <v>11006</v>
      </c>
      <c r="I12" s="565">
        <v>0.4484557085812077</v>
      </c>
      <c r="J12" s="544">
        <v>1216</v>
      </c>
      <c r="K12" s="382">
        <v>4.9547714122728383E-2</v>
      </c>
      <c r="L12" s="544">
        <v>6919</v>
      </c>
      <c r="M12" s="565">
        <v>0.28192486349930729</v>
      </c>
      <c r="N12" s="544">
        <v>1247</v>
      </c>
      <c r="O12" s="382">
        <v>5.0810854861054522E-2</v>
      </c>
      <c r="P12" s="544">
        <v>522</v>
      </c>
      <c r="Q12" s="382">
        <v>2.1269660174394914E-2</v>
      </c>
      <c r="R12" s="544">
        <v>316</v>
      </c>
      <c r="S12" s="382">
        <v>1.28758862358406E-2</v>
      </c>
      <c r="T12" s="544">
        <v>491</v>
      </c>
      <c r="U12" s="382">
        <v>2.0006519436068779E-2</v>
      </c>
      <c r="V12" s="544">
        <v>720</v>
      </c>
      <c r="W12" s="382">
        <v>2.9337462309510228E-2</v>
      </c>
      <c r="X12" s="544">
        <v>2105</v>
      </c>
      <c r="Y12" s="385">
        <v>8.5771330779887536E-2</v>
      </c>
      <c r="AB12" s="1518"/>
      <c r="AC12" s="1518"/>
      <c r="AD12" s="60"/>
      <c r="AE12" s="508"/>
      <c r="AF12" s="1518"/>
      <c r="AG12" s="1518"/>
      <c r="AH12" s="1518"/>
      <c r="AI12" s="1518"/>
      <c r="AJ12" s="1518"/>
      <c r="AK12" s="1518"/>
      <c r="AL12" s="1518"/>
      <c r="AM12" s="1518"/>
      <c r="AN12" s="1518"/>
    </row>
    <row r="13" spans="1:50" s="39" customFormat="1" ht="17.25" customHeight="1">
      <c r="A13" s="1704" t="s">
        <v>17</v>
      </c>
      <c r="B13" s="1705"/>
      <c r="C13" s="307">
        <v>25307</v>
      </c>
      <c r="D13" s="561">
        <v>5.9206663001392025E-2</v>
      </c>
      <c r="E13" s="565">
        <v>0.32149345122400497</v>
      </c>
      <c r="F13" s="619">
        <v>10763</v>
      </c>
      <c r="G13" s="618">
        <f t="shared" si="0"/>
        <v>0.42529734855968704</v>
      </c>
      <c r="H13" s="306">
        <v>11231</v>
      </c>
      <c r="I13" s="565">
        <v>0.44379025566048919</v>
      </c>
      <c r="J13" s="619">
        <v>1480</v>
      </c>
      <c r="K13" s="382">
        <v>5.8481842968348678E-2</v>
      </c>
      <c r="L13" s="619">
        <v>6693</v>
      </c>
      <c r="M13" s="565">
        <v>0.26447228039672815</v>
      </c>
      <c r="N13" s="619">
        <v>1503</v>
      </c>
      <c r="O13" s="382">
        <v>5.9390682419883829E-2</v>
      </c>
      <c r="P13" s="619">
        <v>558</v>
      </c>
      <c r="Q13" s="382">
        <v>2.2049235389417946E-2</v>
      </c>
      <c r="R13" s="619">
        <v>307</v>
      </c>
      <c r="S13" s="382">
        <v>1.213103094005611E-2</v>
      </c>
      <c r="T13" s="619">
        <v>509</v>
      </c>
      <c r="U13" s="382">
        <v>2.0113012210060458E-2</v>
      </c>
      <c r="V13" s="619">
        <v>857</v>
      </c>
      <c r="W13" s="382">
        <v>3.3864148259374879E-2</v>
      </c>
      <c r="X13" s="619">
        <v>2169</v>
      </c>
      <c r="Y13" s="385">
        <v>8.5707511755640731E-2</v>
      </c>
      <c r="AB13" s="1518"/>
      <c r="AC13" s="1518"/>
      <c r="AD13" s="60"/>
      <c r="AE13" s="508"/>
      <c r="AF13" s="1518"/>
      <c r="AG13" s="1518"/>
      <c r="AH13" s="1518"/>
      <c r="AI13" s="1518"/>
      <c r="AJ13" s="1518"/>
      <c r="AK13" s="1518"/>
      <c r="AL13" s="1518"/>
      <c r="AM13" s="1518"/>
      <c r="AN13" s="1518"/>
    </row>
    <row r="14" spans="1:50" s="39" customFormat="1" ht="17.25" customHeight="1">
      <c r="A14" s="1704" t="s">
        <v>18</v>
      </c>
      <c r="B14" s="1705"/>
      <c r="C14" s="307">
        <v>25992</v>
      </c>
      <c r="D14" s="561">
        <v>5.9040523350899508E-2</v>
      </c>
      <c r="E14" s="565">
        <v>0.31835774827299007</v>
      </c>
      <c r="F14" s="619">
        <v>10345</v>
      </c>
      <c r="G14" s="618">
        <f t="shared" si="0"/>
        <v>0.39800707910126193</v>
      </c>
      <c r="H14" s="306">
        <v>11554</v>
      </c>
      <c r="I14" s="565">
        <v>0.44452139119729145</v>
      </c>
      <c r="J14" s="619">
        <v>1691</v>
      </c>
      <c r="K14" s="382">
        <v>6.5058479532163746E-2</v>
      </c>
      <c r="L14" s="619">
        <v>6359</v>
      </c>
      <c r="M14" s="565">
        <v>0.24465220067713142</v>
      </c>
      <c r="N14" s="619">
        <v>1758</v>
      </c>
      <c r="O14" s="382">
        <v>6.7636195752539249E-2</v>
      </c>
      <c r="P14" s="619">
        <v>551</v>
      </c>
      <c r="Q14" s="382">
        <v>2.1198830409356724E-2</v>
      </c>
      <c r="R14" s="619">
        <v>333</v>
      </c>
      <c r="S14" s="382">
        <v>1.2811634349030472E-2</v>
      </c>
      <c r="T14" s="619">
        <v>536</v>
      </c>
      <c r="U14" s="382">
        <v>2.0621729763004002E-2</v>
      </c>
      <c r="V14" s="619">
        <v>968</v>
      </c>
      <c r="W14" s="382">
        <v>3.7242228377962448E-2</v>
      </c>
      <c r="X14" s="619">
        <v>2242</v>
      </c>
      <c r="Y14" s="385">
        <v>8.6257309941520463E-2</v>
      </c>
      <c r="AB14" s="1518"/>
      <c r="AC14" s="1518"/>
      <c r="AD14" s="60"/>
      <c r="AE14" s="508"/>
      <c r="AF14" s="1518"/>
      <c r="AG14" s="1518"/>
      <c r="AH14" s="1518"/>
      <c r="AI14" s="1518"/>
      <c r="AJ14" s="1518"/>
      <c r="AK14" s="1518"/>
      <c r="AL14" s="1518"/>
      <c r="AM14" s="1518"/>
      <c r="AN14" s="1518"/>
    </row>
    <row r="15" spans="1:50" s="39" customFormat="1" ht="17.25" customHeight="1">
      <c r="A15" s="1704" t="s">
        <v>217</v>
      </c>
      <c r="B15" s="1705"/>
      <c r="C15" s="307">
        <v>30667</v>
      </c>
      <c r="D15" s="561">
        <v>6.8201328132297276E-2</v>
      </c>
      <c r="E15" s="565">
        <v>0.32068053246332257</v>
      </c>
      <c r="F15" s="619">
        <v>9880</v>
      </c>
      <c r="G15" s="618">
        <f t="shared" si="0"/>
        <v>0.32217041119118273</v>
      </c>
      <c r="H15" s="306">
        <v>14829</v>
      </c>
      <c r="I15" s="565">
        <v>0.48354909185769718</v>
      </c>
      <c r="J15" s="619">
        <v>2470</v>
      </c>
      <c r="K15" s="382">
        <v>8.0542602797795682E-2</v>
      </c>
      <c r="L15" s="619">
        <v>6052</v>
      </c>
      <c r="M15" s="565">
        <v>0.19734568102520625</v>
      </c>
      <c r="N15" s="619">
        <v>1968</v>
      </c>
      <c r="O15" s="382">
        <v>6.4173215508527087E-2</v>
      </c>
      <c r="P15" s="619">
        <v>542</v>
      </c>
      <c r="Q15" s="382">
        <v>1.7673720937815895E-2</v>
      </c>
      <c r="R15" s="619">
        <v>326</v>
      </c>
      <c r="S15" s="382">
        <v>1.0630319235660482E-2</v>
      </c>
      <c r="T15" s="619">
        <v>494</v>
      </c>
      <c r="U15" s="382">
        <v>1.6108520559559136E-2</v>
      </c>
      <c r="V15" s="619">
        <v>626</v>
      </c>
      <c r="W15" s="382">
        <v>2.0412821599765221E-2</v>
      </c>
      <c r="X15" s="619">
        <v>3360</v>
      </c>
      <c r="Y15" s="385">
        <v>0.10956402647797306</v>
      </c>
      <c r="AB15" s="1518"/>
      <c r="AC15" s="1518"/>
      <c r="AD15" s="60"/>
      <c r="AE15" s="508"/>
      <c r="AF15" s="1518"/>
      <c r="AG15" s="1518"/>
      <c r="AH15" s="1518"/>
      <c r="AI15" s="1518"/>
      <c r="AJ15" s="1518"/>
      <c r="AK15" s="1518"/>
      <c r="AL15" s="1518"/>
      <c r="AM15" s="1518"/>
      <c r="AN15" s="1518"/>
    </row>
    <row r="16" spans="1:50" s="39" customFormat="1" ht="17.25" customHeight="1">
      <c r="A16" s="1704" t="s">
        <v>278</v>
      </c>
      <c r="B16" s="1705"/>
      <c r="C16" s="307">
        <v>32879</v>
      </c>
      <c r="D16" s="561">
        <v>7.1983571133009461E-2</v>
      </c>
      <c r="E16" s="565">
        <v>0.32239687006657974</v>
      </c>
      <c r="F16" s="619">
        <v>9382</v>
      </c>
      <c r="G16" s="618">
        <f t="shared" si="0"/>
        <v>0.28534931111043521</v>
      </c>
      <c r="H16" s="306">
        <v>16027</v>
      </c>
      <c r="I16" s="565">
        <v>0.48745399799263966</v>
      </c>
      <c r="J16" s="619">
        <v>3190</v>
      </c>
      <c r="K16" s="382">
        <v>9.702241552358648E-2</v>
      </c>
      <c r="L16" s="619">
        <v>5977</v>
      </c>
      <c r="M16" s="565">
        <v>0.18178776726786094</v>
      </c>
      <c r="N16" s="619">
        <v>2358</v>
      </c>
      <c r="O16" s="382">
        <v>7.171750965661973E-2</v>
      </c>
      <c r="P16" s="619">
        <v>513</v>
      </c>
      <c r="Q16" s="382">
        <v>1.5602664314608109E-2</v>
      </c>
      <c r="R16" s="619">
        <v>348</v>
      </c>
      <c r="S16" s="382">
        <v>1.058426351166398E-2</v>
      </c>
      <c r="T16" s="619">
        <v>456</v>
      </c>
      <c r="U16" s="382">
        <v>1.3869034946318319E-2</v>
      </c>
      <c r="V16" s="619">
        <v>558</v>
      </c>
      <c r="W16" s="382">
        <v>1.6971319079047417E-2</v>
      </c>
      <c r="X16" s="619">
        <v>3452</v>
      </c>
      <c r="Y16" s="385">
        <v>0.10499102770765534</v>
      </c>
      <c r="AB16" s="1518"/>
      <c r="AC16" s="1518"/>
      <c r="AD16" s="60"/>
      <c r="AE16" s="508"/>
      <c r="AF16" s="1518"/>
      <c r="AG16" s="1518"/>
      <c r="AH16" s="1518"/>
      <c r="AI16" s="1518"/>
      <c r="AJ16" s="1518"/>
      <c r="AK16" s="1518"/>
      <c r="AL16" s="1518"/>
      <c r="AM16" s="1518"/>
      <c r="AN16" s="1518"/>
    </row>
    <row r="17" spans="1:40" s="39" customFormat="1" ht="17.25" customHeight="1" thickBot="1">
      <c r="A17" s="1704" t="s">
        <v>601</v>
      </c>
      <c r="B17" s="1705"/>
      <c r="C17" s="336">
        <v>36134</v>
      </c>
      <c r="D17" s="388">
        <v>7.8059550272951347E-2</v>
      </c>
      <c r="E17" s="569">
        <v>0.32570758968811969</v>
      </c>
      <c r="F17" s="302">
        <v>9742</v>
      </c>
      <c r="G17" s="618">
        <v>0.26960757181601813</v>
      </c>
      <c r="H17" s="32">
        <v>17787</v>
      </c>
      <c r="I17" s="565">
        <v>0.49225106547849673</v>
      </c>
      <c r="J17" s="32">
        <v>3753</v>
      </c>
      <c r="K17" s="382">
        <v>0.10386339735429236</v>
      </c>
      <c r="L17" s="32">
        <v>6456</v>
      </c>
      <c r="M17" s="565">
        <v>0.17866829025294736</v>
      </c>
      <c r="N17" s="32">
        <v>2861</v>
      </c>
      <c r="O17" s="382">
        <v>7.9177505950074722E-2</v>
      </c>
      <c r="P17" s="32">
        <v>552</v>
      </c>
      <c r="Q17" s="382">
        <v>1.5276470913820778E-2</v>
      </c>
      <c r="R17" s="302">
        <v>370</v>
      </c>
      <c r="S17" s="382">
        <v>1.0239663474843638E-2</v>
      </c>
      <c r="T17" s="32">
        <v>516</v>
      </c>
      <c r="U17" s="382">
        <v>1.4280179332484641E-2</v>
      </c>
      <c r="V17" s="32">
        <v>666</v>
      </c>
      <c r="W17" s="382">
        <v>1.8431394254718549E-2</v>
      </c>
      <c r="X17" s="32">
        <v>3173</v>
      </c>
      <c r="Y17" s="385">
        <v>8.7812032988321242E-2</v>
      </c>
      <c r="AB17" s="1518"/>
      <c r="AC17" s="1518"/>
      <c r="AD17" s="60"/>
      <c r="AE17" s="508"/>
      <c r="AF17" s="1518"/>
      <c r="AG17" s="1518"/>
      <c r="AH17" s="1518"/>
      <c r="AI17" s="1518"/>
      <c r="AJ17" s="1518"/>
      <c r="AK17" s="1518"/>
      <c r="AL17" s="1518"/>
      <c r="AM17" s="1518"/>
      <c r="AN17" s="1518"/>
    </row>
    <row r="18" spans="1:40" s="358" customFormat="1" ht="17.25" customHeight="1">
      <c r="A18" s="1694" t="s">
        <v>960</v>
      </c>
      <c r="B18" s="871" t="s">
        <v>281</v>
      </c>
      <c r="C18" s="874">
        <f>C17-C16</f>
        <v>3255</v>
      </c>
      <c r="D18" s="931" t="s">
        <v>58</v>
      </c>
      <c r="E18" s="931" t="s">
        <v>58</v>
      </c>
      <c r="F18" s="875">
        <f t="shared" ref="F18:L18" si="1">F17-F16</f>
        <v>360</v>
      </c>
      <c r="G18" s="1003" t="s">
        <v>58</v>
      </c>
      <c r="H18" s="874">
        <f t="shared" si="1"/>
        <v>1760</v>
      </c>
      <c r="I18" s="931" t="s">
        <v>58</v>
      </c>
      <c r="J18" s="875">
        <f t="shared" si="1"/>
        <v>563</v>
      </c>
      <c r="K18" s="931" t="s">
        <v>58</v>
      </c>
      <c r="L18" s="875">
        <f t="shared" si="1"/>
        <v>479</v>
      </c>
      <c r="M18" s="931" t="s">
        <v>58</v>
      </c>
      <c r="N18" s="875">
        <f>N17-N16</f>
        <v>503</v>
      </c>
      <c r="O18" s="931" t="s">
        <v>58</v>
      </c>
      <c r="P18" s="875">
        <f>P17-P16</f>
        <v>39</v>
      </c>
      <c r="Q18" s="931" t="s">
        <v>58</v>
      </c>
      <c r="R18" s="875">
        <f>R17-R16</f>
        <v>22</v>
      </c>
      <c r="S18" s="931" t="s">
        <v>58</v>
      </c>
      <c r="T18" s="875">
        <f>T17-T16</f>
        <v>60</v>
      </c>
      <c r="U18" s="931" t="s">
        <v>58</v>
      </c>
      <c r="V18" s="875">
        <f>V17-V16</f>
        <v>108</v>
      </c>
      <c r="W18" s="931" t="s">
        <v>58</v>
      </c>
      <c r="X18" s="875">
        <f>X17-X16</f>
        <v>-279</v>
      </c>
      <c r="Y18" s="932" t="s">
        <v>58</v>
      </c>
      <c r="AA18" s="39"/>
      <c r="AB18" s="1518"/>
      <c r="AC18" s="1518"/>
      <c r="AD18" s="60"/>
      <c r="AE18" s="508"/>
      <c r="AF18" s="1518"/>
      <c r="AG18" s="1518"/>
      <c r="AH18" s="1518"/>
      <c r="AI18" s="1518"/>
      <c r="AJ18" s="1518"/>
      <c r="AK18" s="1518"/>
      <c r="AL18" s="1518"/>
      <c r="AM18" s="1518"/>
      <c r="AN18" s="1518"/>
    </row>
    <row r="19" spans="1:40" ht="17.25" customHeight="1">
      <c r="A19" s="1695"/>
      <c r="B19" s="878" t="s">
        <v>282</v>
      </c>
      <c r="C19" s="881">
        <f>C17/C16-1</f>
        <v>9.8999361294443311E-2</v>
      </c>
      <c r="D19" s="943" t="s">
        <v>58</v>
      </c>
      <c r="E19" s="943" t="s">
        <v>58</v>
      </c>
      <c r="F19" s="882">
        <f t="shared" ref="F19:L19" si="2">F17/F16-1</f>
        <v>3.8371349392453569E-2</v>
      </c>
      <c r="G19" s="1004" t="s">
        <v>58</v>
      </c>
      <c r="H19" s="881">
        <f t="shared" si="2"/>
        <v>0.10981468771448188</v>
      </c>
      <c r="I19" s="943" t="s">
        <v>58</v>
      </c>
      <c r="J19" s="882">
        <f t="shared" si="2"/>
        <v>0.17648902821316614</v>
      </c>
      <c r="K19" s="943" t="s">
        <v>58</v>
      </c>
      <c r="L19" s="882">
        <f t="shared" si="2"/>
        <v>8.0140538731805266E-2</v>
      </c>
      <c r="M19" s="943" t="s">
        <v>58</v>
      </c>
      <c r="N19" s="882">
        <f>N17/N16-1</f>
        <v>0.21331636980491941</v>
      </c>
      <c r="O19" s="943" t="s">
        <v>58</v>
      </c>
      <c r="P19" s="882">
        <f>P17/P16-1</f>
        <v>7.6023391812865437E-2</v>
      </c>
      <c r="Q19" s="943" t="s">
        <v>58</v>
      </c>
      <c r="R19" s="882">
        <f>R17/R16-1</f>
        <v>6.321839080459779E-2</v>
      </c>
      <c r="S19" s="943" t="s">
        <v>58</v>
      </c>
      <c r="T19" s="882">
        <f>T17/T16-1</f>
        <v>0.13157894736842102</v>
      </c>
      <c r="U19" s="943" t="s">
        <v>58</v>
      </c>
      <c r="V19" s="882">
        <f>V17/V16-1</f>
        <v>0.19354838709677424</v>
      </c>
      <c r="W19" s="943" t="s">
        <v>58</v>
      </c>
      <c r="X19" s="882">
        <f>X17/X16-1</f>
        <v>-8.0822711471610686E-2</v>
      </c>
      <c r="Y19" s="944" t="s">
        <v>58</v>
      </c>
      <c r="AA19" s="39"/>
      <c r="AB19" s="1518"/>
      <c r="AC19" s="1518"/>
      <c r="AD19" s="60"/>
      <c r="AE19" s="508"/>
      <c r="AF19" s="1518"/>
      <c r="AG19" s="1518"/>
      <c r="AH19" s="1518"/>
      <c r="AI19" s="1518"/>
      <c r="AJ19" s="1518"/>
      <c r="AK19" s="1518"/>
      <c r="AL19" s="1518"/>
      <c r="AM19" s="1518"/>
      <c r="AN19" s="1518"/>
    </row>
    <row r="20" spans="1:40" ht="17.25" customHeight="1">
      <c r="A20" s="1696" t="s">
        <v>961</v>
      </c>
      <c r="B20" s="896" t="s">
        <v>281</v>
      </c>
      <c r="C20" s="899">
        <f>C17-C12</f>
        <v>11592</v>
      </c>
      <c r="D20" s="939" t="s">
        <v>58</v>
      </c>
      <c r="E20" s="939" t="s">
        <v>58</v>
      </c>
      <c r="F20" s="900">
        <f t="shared" ref="F20:L20" si="3">F17-F12</f>
        <v>-1196</v>
      </c>
      <c r="G20" s="1006" t="s">
        <v>58</v>
      </c>
      <c r="H20" s="899">
        <f t="shared" si="3"/>
        <v>6781</v>
      </c>
      <c r="I20" s="939" t="s">
        <v>58</v>
      </c>
      <c r="J20" s="900">
        <f t="shared" si="3"/>
        <v>2537</v>
      </c>
      <c r="K20" s="939" t="s">
        <v>58</v>
      </c>
      <c r="L20" s="900">
        <f t="shared" si="3"/>
        <v>-463</v>
      </c>
      <c r="M20" s="939" t="s">
        <v>58</v>
      </c>
      <c r="N20" s="900">
        <f>N17-N12</f>
        <v>1614</v>
      </c>
      <c r="O20" s="939" t="s">
        <v>58</v>
      </c>
      <c r="P20" s="900">
        <f>P17-P12</f>
        <v>30</v>
      </c>
      <c r="Q20" s="939" t="s">
        <v>58</v>
      </c>
      <c r="R20" s="900">
        <f>R17-R12</f>
        <v>54</v>
      </c>
      <c r="S20" s="939" t="s">
        <v>58</v>
      </c>
      <c r="T20" s="900">
        <f>T17-T12</f>
        <v>25</v>
      </c>
      <c r="U20" s="939" t="s">
        <v>58</v>
      </c>
      <c r="V20" s="900">
        <f>V17-V12</f>
        <v>-54</v>
      </c>
      <c r="W20" s="939" t="s">
        <v>58</v>
      </c>
      <c r="X20" s="900">
        <f>X17-X12</f>
        <v>1068</v>
      </c>
      <c r="Y20" s="940" t="s">
        <v>58</v>
      </c>
      <c r="AA20" s="39"/>
      <c r="AB20" s="1518"/>
      <c r="AC20" s="1518"/>
      <c r="AD20" s="60"/>
      <c r="AE20" s="508"/>
      <c r="AF20" s="1518"/>
      <c r="AG20" s="1518"/>
      <c r="AH20" s="1518"/>
      <c r="AI20" s="1518"/>
      <c r="AJ20" s="1518"/>
      <c r="AK20" s="1518"/>
      <c r="AL20" s="1518"/>
      <c r="AM20" s="1518"/>
      <c r="AN20" s="1518"/>
    </row>
    <row r="21" spans="1:40" ht="17.25" customHeight="1">
      <c r="A21" s="1695"/>
      <c r="B21" s="878" t="s">
        <v>282</v>
      </c>
      <c r="C21" s="881">
        <f>C17/C12-1</f>
        <v>0.47233314318311459</v>
      </c>
      <c r="D21" s="943" t="s">
        <v>58</v>
      </c>
      <c r="E21" s="943" t="s">
        <v>58</v>
      </c>
      <c r="F21" s="882">
        <f t="shared" ref="F21:L21" si="4">F17/F12-1</f>
        <v>-0.10934357286524043</v>
      </c>
      <c r="G21" s="1004" t="s">
        <v>58</v>
      </c>
      <c r="H21" s="881">
        <f t="shared" si="4"/>
        <v>0.61611848082863885</v>
      </c>
      <c r="I21" s="943" t="s">
        <v>58</v>
      </c>
      <c r="J21" s="882">
        <f t="shared" si="4"/>
        <v>2.0863486842105261</v>
      </c>
      <c r="K21" s="943" t="s">
        <v>58</v>
      </c>
      <c r="L21" s="882">
        <f t="shared" si="4"/>
        <v>-6.6917184564243337E-2</v>
      </c>
      <c r="M21" s="943" t="s">
        <v>58</v>
      </c>
      <c r="N21" s="882">
        <f>N17/N12-1</f>
        <v>1.2943063352044906</v>
      </c>
      <c r="O21" s="943" t="s">
        <v>58</v>
      </c>
      <c r="P21" s="882">
        <f>P17/P12-1</f>
        <v>5.7471264367816133E-2</v>
      </c>
      <c r="Q21" s="943" t="s">
        <v>58</v>
      </c>
      <c r="R21" s="882">
        <f>R17/R12-1</f>
        <v>0.17088607594936711</v>
      </c>
      <c r="S21" s="943" t="s">
        <v>58</v>
      </c>
      <c r="T21" s="882">
        <f>T17/T12-1</f>
        <v>5.0916496945010215E-2</v>
      </c>
      <c r="U21" s="943" t="s">
        <v>58</v>
      </c>
      <c r="V21" s="882">
        <f>V17/V12-1</f>
        <v>-7.4999999999999956E-2</v>
      </c>
      <c r="W21" s="943" t="s">
        <v>58</v>
      </c>
      <c r="X21" s="882">
        <f>X17/X12-1</f>
        <v>0.50736342042755345</v>
      </c>
      <c r="Y21" s="944" t="s">
        <v>58</v>
      </c>
      <c r="AA21" s="39"/>
      <c r="AB21" s="1518"/>
      <c r="AC21" s="1518"/>
      <c r="AD21" s="60"/>
      <c r="AE21" s="508"/>
      <c r="AF21" s="1518"/>
      <c r="AG21" s="1518"/>
      <c r="AH21" s="1518"/>
      <c r="AI21" s="1518"/>
      <c r="AJ21" s="1518"/>
      <c r="AK21" s="1518"/>
      <c r="AL21" s="1518"/>
      <c r="AM21" s="1518"/>
      <c r="AN21" s="1518"/>
    </row>
    <row r="22" spans="1:40" ht="17.25" customHeight="1">
      <c r="A22" s="1696" t="s">
        <v>962</v>
      </c>
      <c r="B22" s="896" t="s">
        <v>281</v>
      </c>
      <c r="C22" s="899">
        <f>C17-C7</f>
        <v>12180</v>
      </c>
      <c r="D22" s="939" t="s">
        <v>58</v>
      </c>
      <c r="E22" s="939" t="s">
        <v>58</v>
      </c>
      <c r="F22" s="900">
        <f t="shared" ref="F22:L22" si="5">F17-F7</f>
        <v>-4107</v>
      </c>
      <c r="G22" s="1006" t="s">
        <v>58</v>
      </c>
      <c r="H22" s="899">
        <f t="shared" si="5"/>
        <v>8297</v>
      </c>
      <c r="I22" s="939" t="s">
        <v>58</v>
      </c>
      <c r="J22" s="900">
        <f t="shared" si="5"/>
        <v>3254</v>
      </c>
      <c r="K22" s="939" t="s">
        <v>58</v>
      </c>
      <c r="L22" s="900">
        <f t="shared" si="5"/>
        <v>-3436</v>
      </c>
      <c r="M22" s="939" t="s">
        <v>58</v>
      </c>
      <c r="N22" s="900">
        <f>N17-N7</f>
        <v>2197</v>
      </c>
      <c r="O22" s="939" t="s">
        <v>58</v>
      </c>
      <c r="P22" s="900">
        <f>P17-P7</f>
        <v>8</v>
      </c>
      <c r="Q22" s="939" t="s">
        <v>58</v>
      </c>
      <c r="R22" s="900">
        <f>R17-R7</f>
        <v>74</v>
      </c>
      <c r="S22" s="939" t="s">
        <v>58</v>
      </c>
      <c r="T22" s="900">
        <f>T17-T7</f>
        <v>-8</v>
      </c>
      <c r="U22" s="939" t="s">
        <v>58</v>
      </c>
      <c r="V22" s="900">
        <f>V17-V7</f>
        <v>405</v>
      </c>
      <c r="W22" s="939" t="s">
        <v>58</v>
      </c>
      <c r="X22" s="900">
        <f>X17-X7</f>
        <v>1389</v>
      </c>
      <c r="Y22" s="940" t="s">
        <v>58</v>
      </c>
      <c r="AA22" s="39"/>
      <c r="AB22" s="1518"/>
      <c r="AC22" s="1518"/>
      <c r="AD22" s="60"/>
      <c r="AE22" s="508"/>
      <c r="AF22" s="1518"/>
      <c r="AG22" s="1518"/>
      <c r="AH22" s="1518"/>
      <c r="AI22" s="1518"/>
      <c r="AJ22" s="1518"/>
      <c r="AK22" s="1518"/>
      <c r="AL22" s="1518"/>
      <c r="AM22" s="1518"/>
      <c r="AN22" s="1518"/>
    </row>
    <row r="23" spans="1:40" ht="17.25" customHeight="1" thickBot="1">
      <c r="A23" s="1697"/>
      <c r="B23" s="914" t="s">
        <v>282</v>
      </c>
      <c r="C23" s="915">
        <f>C17/C7-1</f>
        <v>0.50847457627118642</v>
      </c>
      <c r="D23" s="986" t="s">
        <v>58</v>
      </c>
      <c r="E23" s="986" t="s">
        <v>58</v>
      </c>
      <c r="F23" s="916">
        <f t="shared" ref="F23:L23" si="6">F17/F7-1</f>
        <v>-0.29655570799335695</v>
      </c>
      <c r="G23" s="1007" t="s">
        <v>58</v>
      </c>
      <c r="H23" s="915">
        <f t="shared" si="6"/>
        <v>0.87428872497365639</v>
      </c>
      <c r="I23" s="986" t="s">
        <v>58</v>
      </c>
      <c r="J23" s="916">
        <f t="shared" si="6"/>
        <v>6.5210420841683367</v>
      </c>
      <c r="K23" s="986" t="s">
        <v>58</v>
      </c>
      <c r="L23" s="916">
        <f t="shared" si="6"/>
        <v>-0.34735139506672064</v>
      </c>
      <c r="M23" s="986" t="s">
        <v>58</v>
      </c>
      <c r="N23" s="916">
        <f>N17/N7-1</f>
        <v>3.3087349397590362</v>
      </c>
      <c r="O23" s="986" t="s">
        <v>58</v>
      </c>
      <c r="P23" s="916">
        <f>P17/P7-1</f>
        <v>1.4705882352941124E-2</v>
      </c>
      <c r="Q23" s="986" t="s">
        <v>58</v>
      </c>
      <c r="R23" s="916">
        <f>R17/R7-1</f>
        <v>0.25</v>
      </c>
      <c r="S23" s="986" t="s">
        <v>58</v>
      </c>
      <c r="T23" s="916">
        <f>T17/T7-1</f>
        <v>-1.5267175572519109E-2</v>
      </c>
      <c r="U23" s="986" t="s">
        <v>58</v>
      </c>
      <c r="V23" s="916">
        <f>V17/V7-1</f>
        <v>1.5517241379310347</v>
      </c>
      <c r="W23" s="986" t="s">
        <v>58</v>
      </c>
      <c r="X23" s="916">
        <f>X17/X7-1</f>
        <v>0.7785874439461884</v>
      </c>
      <c r="Y23" s="987" t="s">
        <v>58</v>
      </c>
      <c r="AA23" s="39"/>
      <c r="AB23" s="1518"/>
      <c r="AC23" s="1518"/>
      <c r="AD23" s="60"/>
      <c r="AE23" s="508"/>
      <c r="AF23" s="1518"/>
      <c r="AG23" s="1518"/>
      <c r="AH23" s="1518"/>
      <c r="AI23" s="1518"/>
      <c r="AJ23" s="1518"/>
      <c r="AK23" s="1518"/>
      <c r="AL23" s="1518"/>
      <c r="AM23" s="1518"/>
      <c r="AN23" s="1518"/>
    </row>
    <row r="24" spans="1:40" ht="17.25" customHeight="1">
      <c r="A24" s="1619" t="s">
        <v>257</v>
      </c>
    </row>
    <row r="25" spans="1:40" ht="17.25" customHeight="1">
      <c r="A25" s="1620" t="s">
        <v>260</v>
      </c>
    </row>
    <row r="26" spans="1:40" ht="17.25" customHeight="1">
      <c r="A26" s="1620" t="s">
        <v>484</v>
      </c>
    </row>
    <row r="27" spans="1:40" ht="17.25" customHeight="1">
      <c r="A27" s="1616" t="s">
        <v>614</v>
      </c>
    </row>
    <row r="28" spans="1:40">
      <c r="A28" s="1543" t="s">
        <v>617</v>
      </c>
    </row>
    <row r="30" spans="1:40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</row>
    <row r="31" spans="1:40"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55"/>
      <c r="W31" s="455"/>
      <c r="X31" s="455"/>
      <c r="Y31" s="455"/>
    </row>
    <row r="32" spans="1:40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</row>
    <row r="33" spans="3:25"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</row>
    <row r="34" spans="3:25"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</row>
    <row r="35" spans="3:25">
      <c r="C35" s="455"/>
      <c r="D35" s="455"/>
      <c r="E35" s="455"/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5"/>
      <c r="R35" s="455"/>
      <c r="S35" s="455"/>
      <c r="T35" s="455"/>
      <c r="U35" s="455"/>
      <c r="V35" s="455"/>
      <c r="W35" s="455"/>
      <c r="X35" s="455"/>
      <c r="Y35" s="455"/>
    </row>
  </sheetData>
  <mergeCells count="27">
    <mergeCell ref="A3:B6"/>
    <mergeCell ref="F3:G5"/>
    <mergeCell ref="C3:E5"/>
    <mergeCell ref="H3:Y3"/>
    <mergeCell ref="N4:O5"/>
    <mergeCell ref="P4:Q5"/>
    <mergeCell ref="R4:S5"/>
    <mergeCell ref="T4:U5"/>
    <mergeCell ref="V4:W5"/>
    <mergeCell ref="X4:Y5"/>
    <mergeCell ref="H4:I5"/>
    <mergeCell ref="J4:K5"/>
    <mergeCell ref="L4:M5"/>
    <mergeCell ref="A7:B7"/>
    <mergeCell ref="A8:B8"/>
    <mergeCell ref="A9:B9"/>
    <mergeCell ref="A10:B10"/>
    <mergeCell ref="A11:B11"/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  <ignoredErrors>
    <ignoredError sqref="C18:Y2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AF23"/>
  <sheetViews>
    <sheetView zoomScaleNormal="100" workbookViewId="0"/>
  </sheetViews>
  <sheetFormatPr defaultRowHeight="15"/>
  <cols>
    <col min="1" max="1" width="16.85546875" customWidth="1"/>
    <col min="2" max="2" width="6.140625" customWidth="1"/>
    <col min="3" max="4" width="6.42578125" customWidth="1"/>
    <col min="5" max="7" width="5.7109375" style="1398" customWidth="1"/>
    <col min="8" max="9" width="6.42578125" customWidth="1"/>
    <col min="10" max="10" width="6.85546875" customWidth="1"/>
    <col min="11" max="22" width="6.42578125" customWidth="1"/>
    <col min="25" max="25" width="11.85546875" bestFit="1" customWidth="1"/>
  </cols>
  <sheetData>
    <row r="1" spans="1:32" s="2" customFormat="1" ht="17.25" customHeight="1">
      <c r="A1" s="356" t="s">
        <v>999</v>
      </c>
      <c r="E1" s="309"/>
      <c r="F1" s="309"/>
      <c r="G1" s="309"/>
      <c r="L1" s="252"/>
      <c r="V1" s="309"/>
    </row>
    <row r="2" spans="1:32" s="3" customFormat="1" ht="17.25" customHeight="1" thickBot="1">
      <c r="A2" s="517" t="s">
        <v>283</v>
      </c>
      <c r="E2" s="310"/>
      <c r="F2" s="310"/>
      <c r="G2" s="310"/>
      <c r="O2" s="3" t="s">
        <v>0</v>
      </c>
    </row>
    <row r="3" spans="1:32" s="358" customFormat="1" ht="17.25" customHeight="1" thickBot="1">
      <c r="A3" s="1742" t="s">
        <v>280</v>
      </c>
      <c r="B3" s="1754" t="s">
        <v>290</v>
      </c>
      <c r="C3" s="1755"/>
      <c r="D3" s="1755"/>
      <c r="E3" s="1755"/>
      <c r="F3" s="1755"/>
      <c r="G3" s="1755"/>
      <c r="H3" s="1755"/>
      <c r="I3" s="1755"/>
      <c r="J3" s="1755"/>
      <c r="K3" s="1755"/>
      <c r="L3" s="1755"/>
      <c r="M3" s="1755"/>
      <c r="N3" s="1755"/>
      <c r="O3" s="1755"/>
      <c r="P3" s="1755"/>
      <c r="Q3" s="1755"/>
      <c r="R3" s="1755"/>
      <c r="S3" s="1756"/>
    </row>
    <row r="4" spans="1:32" s="314" customFormat="1" ht="17.25" customHeight="1">
      <c r="A4" s="1743"/>
      <c r="B4" s="1751" t="s">
        <v>36</v>
      </c>
      <c r="C4" s="1752"/>
      <c r="D4" s="1753"/>
      <c r="E4" s="1759" t="s">
        <v>641</v>
      </c>
      <c r="F4" s="1760"/>
      <c r="G4" s="1761"/>
      <c r="H4" s="1745" t="s">
        <v>37</v>
      </c>
      <c r="I4" s="1746"/>
      <c r="J4" s="1747"/>
      <c r="K4" s="1429"/>
      <c r="L4" s="1429" t="s">
        <v>38</v>
      </c>
      <c r="M4" s="1429"/>
      <c r="N4" s="1745" t="s">
        <v>317</v>
      </c>
      <c r="O4" s="1746"/>
      <c r="P4" s="1747"/>
      <c r="Q4" s="1748" t="s">
        <v>39</v>
      </c>
      <c r="R4" s="1746"/>
      <c r="S4" s="1747"/>
    </row>
    <row r="5" spans="1:32" s="167" customFormat="1" ht="17.25" customHeight="1">
      <c r="A5" s="1743"/>
      <c r="B5" s="1712" t="s">
        <v>1</v>
      </c>
      <c r="C5" s="1724" t="s">
        <v>40</v>
      </c>
      <c r="D5" s="1749" t="s">
        <v>3</v>
      </c>
      <c r="E5" s="1712" t="s">
        <v>1</v>
      </c>
      <c r="F5" s="1724" t="s">
        <v>40</v>
      </c>
      <c r="G5" s="1749" t="s">
        <v>3</v>
      </c>
      <c r="H5" s="1712" t="s">
        <v>1</v>
      </c>
      <c r="I5" s="1724" t="s">
        <v>40</v>
      </c>
      <c r="J5" s="1749" t="s">
        <v>3</v>
      </c>
      <c r="K5" s="1712" t="s">
        <v>1</v>
      </c>
      <c r="L5" s="1724" t="s">
        <v>40</v>
      </c>
      <c r="M5" s="1757" t="s">
        <v>3</v>
      </c>
      <c r="N5" s="1712" t="s">
        <v>1</v>
      </c>
      <c r="O5" s="1724" t="s">
        <v>40</v>
      </c>
      <c r="P5" s="1749" t="s">
        <v>3</v>
      </c>
      <c r="Q5" s="1712" t="s">
        <v>1</v>
      </c>
      <c r="R5" s="1724" t="s">
        <v>40</v>
      </c>
      <c r="S5" s="1749" t="s">
        <v>3</v>
      </c>
    </row>
    <row r="6" spans="1:32" s="167" customFormat="1" ht="17.25" customHeight="1" thickBot="1">
      <c r="A6" s="1744"/>
      <c r="B6" s="1713"/>
      <c r="C6" s="1725"/>
      <c r="D6" s="1750"/>
      <c r="E6" s="1713"/>
      <c r="F6" s="1725"/>
      <c r="G6" s="1750"/>
      <c r="H6" s="1713"/>
      <c r="I6" s="1725"/>
      <c r="J6" s="1750"/>
      <c r="K6" s="1713"/>
      <c r="L6" s="1725"/>
      <c r="M6" s="1758"/>
      <c r="N6" s="1713"/>
      <c r="O6" s="1725"/>
      <c r="P6" s="1750"/>
      <c r="Q6" s="1713"/>
      <c r="R6" s="1725"/>
      <c r="S6" s="1750"/>
    </row>
    <row r="7" spans="1:32" s="134" customFormat="1" ht="17.25" customHeight="1">
      <c r="A7" s="298" t="s">
        <v>21</v>
      </c>
      <c r="B7" s="365">
        <v>7</v>
      </c>
      <c r="C7" s="366">
        <v>21</v>
      </c>
      <c r="D7" s="367">
        <v>166</v>
      </c>
      <c r="E7" s="1244">
        <v>1</v>
      </c>
      <c r="F7" s="1245">
        <v>2</v>
      </c>
      <c r="G7" s="1433">
        <v>34</v>
      </c>
      <c r="H7" s="365">
        <v>4761</v>
      </c>
      <c r="I7" s="366">
        <v>15118</v>
      </c>
      <c r="J7" s="367">
        <v>347107</v>
      </c>
      <c r="K7" s="365">
        <v>85</v>
      </c>
      <c r="L7" s="366">
        <v>277</v>
      </c>
      <c r="M7" s="1430">
        <v>2759</v>
      </c>
      <c r="N7" s="738">
        <v>401</v>
      </c>
      <c r="O7" s="1105">
        <v>774</v>
      </c>
      <c r="P7" s="1123">
        <v>12859</v>
      </c>
      <c r="Q7" s="738">
        <v>49</v>
      </c>
      <c r="R7" s="1105">
        <v>103</v>
      </c>
      <c r="S7" s="1123">
        <v>1984</v>
      </c>
      <c r="U7"/>
      <c r="V7"/>
      <c r="W7"/>
      <c r="X7"/>
      <c r="Y7"/>
      <c r="Z7"/>
      <c r="AA7"/>
      <c r="AB7"/>
      <c r="AC7"/>
      <c r="AD7"/>
      <c r="AE7"/>
      <c r="AF7"/>
    </row>
    <row r="8" spans="1:32" s="134" customFormat="1" ht="17.25" customHeight="1">
      <c r="A8" s="301" t="s">
        <v>22</v>
      </c>
      <c r="B8" s="275">
        <v>2</v>
      </c>
      <c r="C8" s="333">
        <v>5</v>
      </c>
      <c r="D8" s="344">
        <v>46</v>
      </c>
      <c r="E8" s="1217">
        <v>1</v>
      </c>
      <c r="F8" s="1216">
        <v>2</v>
      </c>
      <c r="G8" s="1367">
        <v>34</v>
      </c>
      <c r="H8" s="275">
        <v>299</v>
      </c>
      <c r="I8" s="333">
        <v>1558</v>
      </c>
      <c r="J8" s="344">
        <v>38571</v>
      </c>
      <c r="K8" s="275">
        <v>12</v>
      </c>
      <c r="L8" s="333">
        <v>47</v>
      </c>
      <c r="M8" s="1316">
        <v>439</v>
      </c>
      <c r="N8" s="460">
        <v>103</v>
      </c>
      <c r="O8" s="1117">
        <v>238</v>
      </c>
      <c r="P8" s="1124">
        <v>3645</v>
      </c>
      <c r="Q8" s="460">
        <v>10</v>
      </c>
      <c r="R8" s="1117">
        <v>29</v>
      </c>
      <c r="S8" s="1124">
        <v>525</v>
      </c>
      <c r="U8"/>
      <c r="V8"/>
      <c r="W8"/>
      <c r="X8"/>
      <c r="Y8"/>
      <c r="Z8"/>
      <c r="AA8"/>
      <c r="AB8"/>
      <c r="AC8"/>
      <c r="AD8"/>
      <c r="AE8"/>
      <c r="AF8"/>
    </row>
    <row r="9" spans="1:32" s="134" customFormat="1" ht="17.25" customHeight="1">
      <c r="A9" s="301" t="s">
        <v>23</v>
      </c>
      <c r="B9" s="374" t="s">
        <v>254</v>
      </c>
      <c r="C9" s="1109" t="s">
        <v>254</v>
      </c>
      <c r="D9" s="1111" t="s">
        <v>254</v>
      </c>
      <c r="E9" s="1434" t="s">
        <v>254</v>
      </c>
      <c r="F9" s="1435" t="s">
        <v>254</v>
      </c>
      <c r="G9" s="1436" t="s">
        <v>254</v>
      </c>
      <c r="H9" s="275">
        <v>696</v>
      </c>
      <c r="I9" s="333">
        <v>2113</v>
      </c>
      <c r="J9" s="344">
        <v>48244</v>
      </c>
      <c r="K9" s="275">
        <v>9</v>
      </c>
      <c r="L9" s="333">
        <v>21</v>
      </c>
      <c r="M9" s="1316">
        <v>210</v>
      </c>
      <c r="N9" s="460">
        <v>85</v>
      </c>
      <c r="O9" s="1117">
        <v>161</v>
      </c>
      <c r="P9" s="1124">
        <v>2691</v>
      </c>
      <c r="Q9" s="460">
        <v>7</v>
      </c>
      <c r="R9" s="1117">
        <v>11</v>
      </c>
      <c r="S9" s="1124">
        <v>202</v>
      </c>
      <c r="U9"/>
      <c r="V9"/>
      <c r="W9"/>
      <c r="X9"/>
      <c r="Y9"/>
      <c r="Z9"/>
      <c r="AA9"/>
      <c r="AB9"/>
      <c r="AC9"/>
      <c r="AD9"/>
      <c r="AE9"/>
      <c r="AF9"/>
    </row>
    <row r="10" spans="1:32" s="134" customFormat="1" ht="17.25" customHeight="1">
      <c r="A10" s="301" t="s">
        <v>24</v>
      </c>
      <c r="B10" s="275">
        <v>1</v>
      </c>
      <c r="C10" s="333">
        <v>3</v>
      </c>
      <c r="D10" s="344">
        <v>20</v>
      </c>
      <c r="E10" s="1434" t="s">
        <v>254</v>
      </c>
      <c r="F10" s="1435" t="s">
        <v>254</v>
      </c>
      <c r="G10" s="1436" t="s">
        <v>254</v>
      </c>
      <c r="H10" s="275">
        <v>295</v>
      </c>
      <c r="I10" s="333">
        <v>962</v>
      </c>
      <c r="J10" s="344">
        <v>22112</v>
      </c>
      <c r="K10" s="275">
        <v>6</v>
      </c>
      <c r="L10" s="333">
        <v>15</v>
      </c>
      <c r="M10" s="1316">
        <v>208</v>
      </c>
      <c r="N10" s="460">
        <v>18</v>
      </c>
      <c r="O10" s="1117">
        <v>28</v>
      </c>
      <c r="P10" s="1124">
        <v>428</v>
      </c>
      <c r="Q10" s="460">
        <v>4</v>
      </c>
      <c r="R10" s="1117">
        <v>12</v>
      </c>
      <c r="S10" s="1124">
        <v>249</v>
      </c>
      <c r="U10"/>
      <c r="V10"/>
      <c r="W10"/>
      <c r="X10"/>
      <c r="Y10"/>
      <c r="Z10"/>
      <c r="AA10"/>
      <c r="AB10"/>
      <c r="AC10"/>
      <c r="AD10"/>
      <c r="AE10"/>
      <c r="AF10"/>
    </row>
    <row r="11" spans="1:32" s="134" customFormat="1" ht="17.25" customHeight="1">
      <c r="A11" s="301" t="s">
        <v>25</v>
      </c>
      <c r="B11" s="374" t="s">
        <v>254</v>
      </c>
      <c r="C11" s="1109" t="s">
        <v>254</v>
      </c>
      <c r="D11" s="1111" t="s">
        <v>254</v>
      </c>
      <c r="E11" s="1434" t="s">
        <v>254</v>
      </c>
      <c r="F11" s="1435" t="s">
        <v>254</v>
      </c>
      <c r="G11" s="1436" t="s">
        <v>254</v>
      </c>
      <c r="H11" s="275">
        <v>258</v>
      </c>
      <c r="I11" s="333">
        <v>817</v>
      </c>
      <c r="J11" s="344">
        <v>18199</v>
      </c>
      <c r="K11" s="275">
        <v>5</v>
      </c>
      <c r="L11" s="333">
        <v>16</v>
      </c>
      <c r="M11" s="1316">
        <v>172</v>
      </c>
      <c r="N11" s="460">
        <v>15</v>
      </c>
      <c r="O11" s="1117">
        <v>22</v>
      </c>
      <c r="P11" s="1124">
        <v>412</v>
      </c>
      <c r="Q11" s="460">
        <v>1</v>
      </c>
      <c r="R11" s="1117">
        <v>3</v>
      </c>
      <c r="S11" s="1124">
        <v>62</v>
      </c>
      <c r="U11"/>
      <c r="V11"/>
      <c r="W11"/>
      <c r="X11"/>
      <c r="Y11"/>
      <c r="Z11"/>
      <c r="AA11"/>
      <c r="AB11"/>
      <c r="AC11"/>
      <c r="AD11"/>
      <c r="AE11"/>
      <c r="AF11"/>
    </row>
    <row r="12" spans="1:32" s="134" customFormat="1" ht="17.25" customHeight="1">
      <c r="A12" s="301" t="s">
        <v>26</v>
      </c>
      <c r="B12" s="374" t="s">
        <v>254</v>
      </c>
      <c r="C12" s="1109" t="s">
        <v>254</v>
      </c>
      <c r="D12" s="1111" t="s">
        <v>254</v>
      </c>
      <c r="E12" s="1434" t="s">
        <v>254</v>
      </c>
      <c r="F12" s="1435" t="s">
        <v>254</v>
      </c>
      <c r="G12" s="1436" t="s">
        <v>254</v>
      </c>
      <c r="H12" s="275">
        <v>116</v>
      </c>
      <c r="I12" s="333">
        <v>372</v>
      </c>
      <c r="J12" s="344">
        <v>8531</v>
      </c>
      <c r="K12" s="374" t="s">
        <v>254</v>
      </c>
      <c r="L12" s="1109" t="s">
        <v>254</v>
      </c>
      <c r="M12" s="1431" t="s">
        <v>254</v>
      </c>
      <c r="N12" s="460">
        <v>7</v>
      </c>
      <c r="O12" s="1117">
        <v>11</v>
      </c>
      <c r="P12" s="1124">
        <v>187</v>
      </c>
      <c r="Q12" s="460">
        <v>1</v>
      </c>
      <c r="R12" s="1117">
        <v>2</v>
      </c>
      <c r="S12" s="1124">
        <v>48</v>
      </c>
      <c r="U12"/>
      <c r="V12"/>
      <c r="W12"/>
      <c r="X12"/>
      <c r="Y12"/>
      <c r="Z12"/>
      <c r="AA12"/>
      <c r="AB12"/>
      <c r="AC12"/>
      <c r="AD12"/>
      <c r="AE12"/>
      <c r="AF12"/>
    </row>
    <row r="13" spans="1:32" s="134" customFormat="1" ht="17.25" customHeight="1">
      <c r="A13" s="301" t="s">
        <v>27</v>
      </c>
      <c r="B13" s="374" t="s">
        <v>254</v>
      </c>
      <c r="C13" s="1109" t="s">
        <v>254</v>
      </c>
      <c r="D13" s="1111" t="s">
        <v>254</v>
      </c>
      <c r="E13" s="1434" t="s">
        <v>254</v>
      </c>
      <c r="F13" s="1435" t="s">
        <v>254</v>
      </c>
      <c r="G13" s="1436" t="s">
        <v>254</v>
      </c>
      <c r="H13" s="275">
        <v>327</v>
      </c>
      <c r="I13" s="333">
        <v>1080</v>
      </c>
      <c r="J13" s="344">
        <v>23999</v>
      </c>
      <c r="K13" s="275">
        <v>3</v>
      </c>
      <c r="L13" s="333">
        <v>13</v>
      </c>
      <c r="M13" s="1316">
        <v>133</v>
      </c>
      <c r="N13" s="460">
        <v>26</v>
      </c>
      <c r="O13" s="1117">
        <v>50</v>
      </c>
      <c r="P13" s="1124">
        <v>841</v>
      </c>
      <c r="Q13" s="460">
        <v>4</v>
      </c>
      <c r="R13" s="1117">
        <v>5</v>
      </c>
      <c r="S13" s="1124">
        <v>98</v>
      </c>
      <c r="U13"/>
      <c r="V13"/>
      <c r="W13"/>
      <c r="X13"/>
      <c r="Y13"/>
      <c r="Z13"/>
      <c r="AA13"/>
      <c r="AB13"/>
      <c r="AC13"/>
      <c r="AD13"/>
      <c r="AE13"/>
      <c r="AF13"/>
    </row>
    <row r="14" spans="1:32" s="134" customFormat="1" ht="17.25" customHeight="1">
      <c r="A14" s="301" t="s">
        <v>28</v>
      </c>
      <c r="B14" s="374" t="s">
        <v>254</v>
      </c>
      <c r="C14" s="1109" t="s">
        <v>254</v>
      </c>
      <c r="D14" s="1111" t="s">
        <v>254</v>
      </c>
      <c r="E14" s="1434" t="s">
        <v>254</v>
      </c>
      <c r="F14" s="1435" t="s">
        <v>254</v>
      </c>
      <c r="G14" s="1436" t="s">
        <v>254</v>
      </c>
      <c r="H14" s="275">
        <v>215</v>
      </c>
      <c r="I14" s="333">
        <v>655</v>
      </c>
      <c r="J14" s="344">
        <v>14474</v>
      </c>
      <c r="K14" s="275">
        <v>4</v>
      </c>
      <c r="L14" s="333">
        <v>9</v>
      </c>
      <c r="M14" s="1316">
        <v>104</v>
      </c>
      <c r="N14" s="460">
        <v>15</v>
      </c>
      <c r="O14" s="1117">
        <v>31</v>
      </c>
      <c r="P14" s="1124">
        <v>604</v>
      </c>
      <c r="Q14" s="460">
        <v>1</v>
      </c>
      <c r="R14" s="1117">
        <v>2</v>
      </c>
      <c r="S14" s="1124">
        <v>46</v>
      </c>
      <c r="U14"/>
      <c r="V14"/>
      <c r="W14"/>
      <c r="X14"/>
      <c r="Y14"/>
      <c r="Z14"/>
      <c r="AA14"/>
      <c r="AB14"/>
      <c r="AC14"/>
      <c r="AD14"/>
      <c r="AE14"/>
      <c r="AF14"/>
    </row>
    <row r="15" spans="1:32" s="134" customFormat="1" ht="17.25" customHeight="1">
      <c r="A15" s="301" t="s">
        <v>29</v>
      </c>
      <c r="B15" s="374" t="s">
        <v>254</v>
      </c>
      <c r="C15" s="1109" t="s">
        <v>254</v>
      </c>
      <c r="D15" s="1111" t="s">
        <v>254</v>
      </c>
      <c r="E15" s="1434" t="s">
        <v>254</v>
      </c>
      <c r="F15" s="1435" t="s">
        <v>254</v>
      </c>
      <c r="G15" s="1436" t="s">
        <v>254</v>
      </c>
      <c r="H15" s="275">
        <v>289</v>
      </c>
      <c r="I15" s="333">
        <v>805</v>
      </c>
      <c r="J15" s="344">
        <v>18375</v>
      </c>
      <c r="K15" s="275">
        <v>6</v>
      </c>
      <c r="L15" s="333">
        <v>26</v>
      </c>
      <c r="M15" s="1316">
        <v>283</v>
      </c>
      <c r="N15" s="460">
        <v>17</v>
      </c>
      <c r="O15" s="1117">
        <v>24</v>
      </c>
      <c r="P15" s="1124">
        <v>396</v>
      </c>
      <c r="Q15" s="460">
        <v>2</v>
      </c>
      <c r="R15" s="1117">
        <v>4</v>
      </c>
      <c r="S15" s="1124">
        <v>83</v>
      </c>
      <c r="U15"/>
      <c r="V15"/>
      <c r="W15"/>
      <c r="X15"/>
      <c r="Y15"/>
      <c r="Z15"/>
      <c r="AA15"/>
      <c r="AB15"/>
      <c r="AC15"/>
      <c r="AD15"/>
      <c r="AE15"/>
      <c r="AF15"/>
    </row>
    <row r="16" spans="1:32" s="134" customFormat="1" ht="17.25" customHeight="1">
      <c r="A16" s="301" t="s">
        <v>30</v>
      </c>
      <c r="B16" s="374" t="s">
        <v>254</v>
      </c>
      <c r="C16" s="1109" t="s">
        <v>254</v>
      </c>
      <c r="D16" s="1111" t="s">
        <v>254</v>
      </c>
      <c r="E16" s="1434" t="s">
        <v>254</v>
      </c>
      <c r="F16" s="1435" t="s">
        <v>254</v>
      </c>
      <c r="G16" s="1436" t="s">
        <v>254</v>
      </c>
      <c r="H16" s="275">
        <v>309</v>
      </c>
      <c r="I16" s="333">
        <v>780</v>
      </c>
      <c r="J16" s="344">
        <v>18190</v>
      </c>
      <c r="K16" s="275">
        <v>2</v>
      </c>
      <c r="L16" s="333">
        <v>3</v>
      </c>
      <c r="M16" s="1316">
        <v>22</v>
      </c>
      <c r="N16" s="460">
        <v>7</v>
      </c>
      <c r="O16" s="1117">
        <v>8</v>
      </c>
      <c r="P16" s="1124">
        <v>154</v>
      </c>
      <c r="Q16" s="460">
        <v>1</v>
      </c>
      <c r="R16" s="1117">
        <v>1</v>
      </c>
      <c r="S16" s="1124">
        <v>25</v>
      </c>
      <c r="U16"/>
      <c r="V16"/>
      <c r="W16"/>
      <c r="X16"/>
      <c r="Y16"/>
      <c r="Z16"/>
      <c r="AA16"/>
      <c r="AB16"/>
      <c r="AC16"/>
      <c r="AD16"/>
      <c r="AE16"/>
      <c r="AF16"/>
    </row>
    <row r="17" spans="1:32" s="134" customFormat="1" ht="17.25" customHeight="1">
      <c r="A17" s="301" t="s">
        <v>31</v>
      </c>
      <c r="B17" s="374" t="s">
        <v>254</v>
      </c>
      <c r="C17" s="1109" t="s">
        <v>254</v>
      </c>
      <c r="D17" s="1111" t="s">
        <v>254</v>
      </c>
      <c r="E17" s="1434" t="s">
        <v>254</v>
      </c>
      <c r="F17" s="1435" t="s">
        <v>254</v>
      </c>
      <c r="G17" s="1436" t="s">
        <v>254</v>
      </c>
      <c r="H17" s="275">
        <v>277</v>
      </c>
      <c r="I17" s="333">
        <v>796</v>
      </c>
      <c r="J17" s="344">
        <v>17618</v>
      </c>
      <c r="K17" s="374" t="s">
        <v>254</v>
      </c>
      <c r="L17" s="1109" t="s">
        <v>254</v>
      </c>
      <c r="M17" s="1431" t="s">
        <v>254</v>
      </c>
      <c r="N17" s="460">
        <v>9</v>
      </c>
      <c r="O17" s="1117">
        <v>16</v>
      </c>
      <c r="P17" s="1124">
        <v>272</v>
      </c>
      <c r="Q17" s="460">
        <v>2</v>
      </c>
      <c r="R17" s="1117">
        <v>3</v>
      </c>
      <c r="S17" s="1124">
        <v>75</v>
      </c>
      <c r="U17"/>
      <c r="V17"/>
      <c r="W17"/>
      <c r="X17"/>
      <c r="Y17"/>
      <c r="Z17"/>
      <c r="AA17"/>
      <c r="AB17"/>
      <c r="AC17"/>
      <c r="AD17"/>
      <c r="AE17"/>
      <c r="AF17"/>
    </row>
    <row r="18" spans="1:32" s="134" customFormat="1" ht="17.25" customHeight="1">
      <c r="A18" s="301" t="s">
        <v>32</v>
      </c>
      <c r="B18" s="275">
        <v>2</v>
      </c>
      <c r="C18" s="333">
        <v>6</v>
      </c>
      <c r="D18" s="344">
        <v>48</v>
      </c>
      <c r="E18" s="1434" t="s">
        <v>254</v>
      </c>
      <c r="F18" s="1435" t="s">
        <v>254</v>
      </c>
      <c r="G18" s="1436" t="s">
        <v>254</v>
      </c>
      <c r="H18" s="275">
        <v>622</v>
      </c>
      <c r="I18" s="333">
        <v>1747</v>
      </c>
      <c r="J18" s="344">
        <v>40244</v>
      </c>
      <c r="K18" s="275">
        <v>13</v>
      </c>
      <c r="L18" s="333">
        <v>43</v>
      </c>
      <c r="M18" s="1316">
        <v>405</v>
      </c>
      <c r="N18" s="460">
        <v>31</v>
      </c>
      <c r="O18" s="1117">
        <v>54</v>
      </c>
      <c r="P18" s="1124">
        <v>969</v>
      </c>
      <c r="Q18" s="460">
        <v>3</v>
      </c>
      <c r="R18" s="1117">
        <v>6</v>
      </c>
      <c r="S18" s="1124">
        <v>130</v>
      </c>
      <c r="U18"/>
      <c r="V18"/>
      <c r="W18"/>
      <c r="X18"/>
      <c r="Y18"/>
      <c r="Z18"/>
      <c r="AA18"/>
      <c r="AB18"/>
      <c r="AC18"/>
      <c r="AD18"/>
      <c r="AE18"/>
      <c r="AF18"/>
    </row>
    <row r="19" spans="1:32" s="134" customFormat="1" ht="17.25" customHeight="1">
      <c r="A19" s="301" t="s">
        <v>33</v>
      </c>
      <c r="B19" s="275">
        <v>1</v>
      </c>
      <c r="C19" s="333">
        <v>4</v>
      </c>
      <c r="D19" s="344">
        <v>24</v>
      </c>
      <c r="E19" s="1434" t="s">
        <v>254</v>
      </c>
      <c r="F19" s="1435" t="s">
        <v>254</v>
      </c>
      <c r="G19" s="1436" t="s">
        <v>254</v>
      </c>
      <c r="H19" s="275">
        <v>348</v>
      </c>
      <c r="I19" s="333">
        <v>950</v>
      </c>
      <c r="J19" s="344">
        <v>21565</v>
      </c>
      <c r="K19" s="275">
        <v>9</v>
      </c>
      <c r="L19" s="333">
        <v>29</v>
      </c>
      <c r="M19" s="1316">
        <v>262</v>
      </c>
      <c r="N19" s="460">
        <v>25</v>
      </c>
      <c r="O19" s="1117">
        <v>49</v>
      </c>
      <c r="P19" s="1124">
        <v>883</v>
      </c>
      <c r="Q19" s="460">
        <v>5</v>
      </c>
      <c r="R19" s="1117">
        <v>9</v>
      </c>
      <c r="S19" s="1124">
        <v>197</v>
      </c>
      <c r="U19"/>
      <c r="V19"/>
      <c r="W19"/>
      <c r="X19"/>
      <c r="Y19"/>
      <c r="Z19"/>
      <c r="AA19"/>
      <c r="AB19"/>
      <c r="AC19"/>
      <c r="AD19"/>
      <c r="AE19"/>
      <c r="AF19"/>
    </row>
    <row r="20" spans="1:32" s="134" customFormat="1" ht="17.25" customHeight="1">
      <c r="A20" s="301" t="s">
        <v>34</v>
      </c>
      <c r="B20" s="275">
        <v>1</v>
      </c>
      <c r="C20" s="333">
        <v>3</v>
      </c>
      <c r="D20" s="344">
        <v>28</v>
      </c>
      <c r="E20" s="1434" t="s">
        <v>254</v>
      </c>
      <c r="F20" s="1435" t="s">
        <v>254</v>
      </c>
      <c r="G20" s="1436" t="s">
        <v>254</v>
      </c>
      <c r="H20" s="275">
        <v>296</v>
      </c>
      <c r="I20" s="333">
        <v>827</v>
      </c>
      <c r="J20" s="344">
        <v>19377</v>
      </c>
      <c r="K20" s="275">
        <v>5</v>
      </c>
      <c r="L20" s="333">
        <v>11</v>
      </c>
      <c r="M20" s="1316">
        <v>75</v>
      </c>
      <c r="N20" s="460">
        <v>13</v>
      </c>
      <c r="O20" s="1117">
        <v>27</v>
      </c>
      <c r="P20" s="1124">
        <v>474</v>
      </c>
      <c r="Q20" s="460">
        <v>1</v>
      </c>
      <c r="R20" s="1117">
        <v>2</v>
      </c>
      <c r="S20" s="1124">
        <v>45</v>
      </c>
      <c r="U20"/>
      <c r="V20"/>
      <c r="W20"/>
      <c r="X20"/>
      <c r="Y20"/>
      <c r="Z20"/>
      <c r="AA20"/>
      <c r="AB20"/>
      <c r="AC20"/>
      <c r="AD20"/>
      <c r="AE20"/>
      <c r="AF20"/>
    </row>
    <row r="21" spans="1:32" s="134" customFormat="1" ht="17.25" customHeight="1" thickBot="1">
      <c r="A21" s="299" t="s">
        <v>35</v>
      </c>
      <c r="B21" s="376" t="s">
        <v>254</v>
      </c>
      <c r="C21" s="1121" t="s">
        <v>254</v>
      </c>
      <c r="D21" s="1118" t="s">
        <v>254</v>
      </c>
      <c r="E21" s="376" t="s">
        <v>254</v>
      </c>
      <c r="F21" s="1121" t="s">
        <v>254</v>
      </c>
      <c r="G21" s="1118" t="s">
        <v>254</v>
      </c>
      <c r="H21" s="16">
        <v>414</v>
      </c>
      <c r="I21" s="213">
        <v>1656</v>
      </c>
      <c r="J21" s="17">
        <v>37608</v>
      </c>
      <c r="K21" s="16">
        <v>11</v>
      </c>
      <c r="L21" s="213">
        <v>44</v>
      </c>
      <c r="M21" s="1432">
        <v>446</v>
      </c>
      <c r="N21" s="1116">
        <v>30</v>
      </c>
      <c r="O21" s="518">
        <v>55</v>
      </c>
      <c r="P21" s="1115">
        <v>903</v>
      </c>
      <c r="Q21" s="1116">
        <v>7</v>
      </c>
      <c r="R21" s="518">
        <v>14</v>
      </c>
      <c r="S21" s="1115">
        <v>199</v>
      </c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7.25" customHeight="1">
      <c r="A22" s="177" t="s">
        <v>946</v>
      </c>
    </row>
    <row r="23" spans="1:32">
      <c r="A23" s="1319"/>
    </row>
  </sheetData>
  <mergeCells count="25">
    <mergeCell ref="B3:S3"/>
    <mergeCell ref="J5:J6"/>
    <mergeCell ref="K5:K6"/>
    <mergeCell ref="L5:L6"/>
    <mergeCell ref="M5:M6"/>
    <mergeCell ref="E4:G4"/>
    <mergeCell ref="E5:E6"/>
    <mergeCell ref="F5:F6"/>
    <mergeCell ref="G5:G6"/>
    <mergeCell ref="A3:A6"/>
    <mergeCell ref="N4:P4"/>
    <mergeCell ref="Q4:S4"/>
    <mergeCell ref="N5:N6"/>
    <mergeCell ref="O5:O6"/>
    <mergeCell ref="P5:P6"/>
    <mergeCell ref="Q5:Q6"/>
    <mergeCell ref="R5:R6"/>
    <mergeCell ref="S5:S6"/>
    <mergeCell ref="B4:D4"/>
    <mergeCell ref="H4:J4"/>
    <mergeCell ref="B5:B6"/>
    <mergeCell ref="C5:C6"/>
    <mergeCell ref="D5:D6"/>
    <mergeCell ref="H5:H6"/>
    <mergeCell ref="I5:I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1"/>
  <dimension ref="A1:AN35"/>
  <sheetViews>
    <sheetView zoomScaleNormal="100" workbookViewId="0"/>
  </sheetViews>
  <sheetFormatPr defaultColWidth="9.140625" defaultRowHeight="15"/>
  <cols>
    <col min="1" max="1" width="12.85546875" style="314" customWidth="1"/>
    <col min="2" max="2" width="4.85546875" style="314" customWidth="1"/>
    <col min="3" max="3" width="6.42578125" style="314" customWidth="1"/>
    <col min="4" max="4" width="5.7109375" style="314" customWidth="1"/>
    <col min="5" max="5" width="5" style="314" customWidth="1"/>
    <col min="6" max="6" width="6.5703125" style="314" customWidth="1"/>
    <col min="7" max="7" width="5" style="314" customWidth="1"/>
    <col min="8" max="8" width="6.42578125" style="314" customWidth="1"/>
    <col min="9" max="9" width="5" style="314" customWidth="1"/>
    <col min="10" max="10" width="6.42578125" style="314" customWidth="1"/>
    <col min="11" max="11" width="5.5703125" style="314" customWidth="1"/>
    <col min="12" max="12" width="6.42578125" style="314" customWidth="1"/>
    <col min="13" max="13" width="5" style="314" customWidth="1"/>
    <col min="14" max="14" width="6" style="314" customWidth="1"/>
    <col min="15" max="15" width="4.85546875" style="314" customWidth="1"/>
    <col min="16" max="16" width="5.7109375" style="314" customWidth="1"/>
    <col min="17" max="17" width="4.85546875" style="314" customWidth="1"/>
    <col min="18" max="18" width="5.42578125" style="314" customWidth="1"/>
    <col min="19" max="19" width="4.85546875" style="314" customWidth="1"/>
    <col min="20" max="20" width="6" style="314" customWidth="1"/>
    <col min="21" max="21" width="4.85546875" style="314" customWidth="1"/>
    <col min="22" max="22" width="6" style="314" customWidth="1"/>
    <col min="23" max="23" width="4.85546875" style="314" customWidth="1"/>
    <col min="24" max="24" width="6.140625" style="314" customWidth="1"/>
    <col min="25" max="25" width="5.7109375" style="314" customWidth="1"/>
    <col min="26" max="16384" width="9.140625" style="314"/>
  </cols>
  <sheetData>
    <row r="1" spans="1:40" ht="17.25" customHeight="1">
      <c r="A1" s="356" t="s">
        <v>834</v>
      </c>
      <c r="B1" s="356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790"/>
      <c r="U1" s="309"/>
      <c r="V1" s="309"/>
      <c r="W1" s="309"/>
      <c r="X1" s="309"/>
      <c r="Y1" s="309"/>
    </row>
    <row r="2" spans="1:40" s="310" customFormat="1" ht="17.25" customHeight="1" thickBot="1">
      <c r="A2" s="517" t="s">
        <v>283</v>
      </c>
      <c r="R2" s="310" t="s">
        <v>0</v>
      </c>
    </row>
    <row r="3" spans="1:40" ht="17.25" customHeight="1">
      <c r="A3" s="1698" t="s">
        <v>288</v>
      </c>
      <c r="B3" s="1699"/>
      <c r="C3" s="1915" t="s">
        <v>76</v>
      </c>
      <c r="D3" s="1986"/>
      <c r="E3" s="1916"/>
      <c r="F3" s="1979" t="s">
        <v>678</v>
      </c>
      <c r="G3" s="1917"/>
      <c r="H3" s="1835" t="s">
        <v>47</v>
      </c>
      <c r="I3" s="1825"/>
      <c r="J3" s="1825"/>
      <c r="K3" s="1825"/>
      <c r="L3" s="1825"/>
      <c r="M3" s="1825"/>
      <c r="N3" s="1825"/>
      <c r="O3" s="1825"/>
      <c r="P3" s="1825"/>
      <c r="Q3" s="1825"/>
      <c r="R3" s="1825"/>
      <c r="S3" s="1825"/>
      <c r="T3" s="1825"/>
      <c r="U3" s="1825"/>
      <c r="V3" s="1825"/>
      <c r="W3" s="1825"/>
      <c r="X3" s="1825"/>
      <c r="Y3" s="1826"/>
    </row>
    <row r="4" spans="1:40" ht="17.25" customHeight="1">
      <c r="A4" s="1700"/>
      <c r="B4" s="1701"/>
      <c r="C4" s="1939"/>
      <c r="D4" s="1942"/>
      <c r="E4" s="1980"/>
      <c r="F4" s="1980"/>
      <c r="G4" s="1981"/>
      <c r="H4" s="1811" t="s">
        <v>242</v>
      </c>
      <c r="I4" s="1812"/>
      <c r="J4" s="1816" t="s">
        <v>243</v>
      </c>
      <c r="K4" s="1812"/>
      <c r="L4" s="1982" t="s">
        <v>49</v>
      </c>
      <c r="M4" s="1983"/>
      <c r="N4" s="1816" t="s">
        <v>52</v>
      </c>
      <c r="O4" s="1812"/>
      <c r="P4" s="1816" t="s">
        <v>50</v>
      </c>
      <c r="Q4" s="1812"/>
      <c r="R4" s="1816" t="s">
        <v>51</v>
      </c>
      <c r="S4" s="1812"/>
      <c r="T4" s="1816" t="s">
        <v>53</v>
      </c>
      <c r="U4" s="1812"/>
      <c r="V4" s="1816" t="s">
        <v>55</v>
      </c>
      <c r="W4" s="1812"/>
      <c r="X4" s="1816" t="s">
        <v>68</v>
      </c>
      <c r="Y4" s="1817"/>
    </row>
    <row r="5" spans="1:40" ht="17.25" customHeight="1">
      <c r="A5" s="1700"/>
      <c r="B5" s="1701"/>
      <c r="C5" s="1833"/>
      <c r="D5" s="1813"/>
      <c r="E5" s="1821"/>
      <c r="F5" s="1821"/>
      <c r="G5" s="1823"/>
      <c r="H5" s="1720"/>
      <c r="I5" s="1813"/>
      <c r="J5" s="1818"/>
      <c r="K5" s="1813"/>
      <c r="L5" s="1984"/>
      <c r="M5" s="1985"/>
      <c r="N5" s="1818"/>
      <c r="O5" s="1813"/>
      <c r="P5" s="1818"/>
      <c r="Q5" s="1813"/>
      <c r="R5" s="1818"/>
      <c r="S5" s="1813"/>
      <c r="T5" s="1818"/>
      <c r="U5" s="1813"/>
      <c r="V5" s="1818"/>
      <c r="W5" s="1813"/>
      <c r="X5" s="1818"/>
      <c r="Y5" s="1721"/>
    </row>
    <row r="6" spans="1:40" ht="17.25" customHeight="1" thickBot="1">
      <c r="A6" s="1702"/>
      <c r="B6" s="1703"/>
      <c r="C6" s="953" t="s">
        <v>224</v>
      </c>
      <c r="D6" s="954" t="s">
        <v>233</v>
      </c>
      <c r="E6" s="954" t="s">
        <v>229</v>
      </c>
      <c r="F6" s="956" t="s">
        <v>224</v>
      </c>
      <c r="G6" s="966" t="s">
        <v>230</v>
      </c>
      <c r="H6" s="953" t="s">
        <v>224</v>
      </c>
      <c r="I6" s="959" t="s">
        <v>230</v>
      </c>
      <c r="J6" s="956" t="s">
        <v>224</v>
      </c>
      <c r="K6" s="959" t="s">
        <v>230</v>
      </c>
      <c r="L6" s="956" t="s">
        <v>224</v>
      </c>
      <c r="M6" s="959" t="s">
        <v>230</v>
      </c>
      <c r="N6" s="956" t="s">
        <v>224</v>
      </c>
      <c r="O6" s="959" t="s">
        <v>230</v>
      </c>
      <c r="P6" s="956" t="s">
        <v>224</v>
      </c>
      <c r="Q6" s="959" t="s">
        <v>230</v>
      </c>
      <c r="R6" s="956" t="s">
        <v>224</v>
      </c>
      <c r="S6" s="959" t="s">
        <v>230</v>
      </c>
      <c r="T6" s="956" t="s">
        <v>224</v>
      </c>
      <c r="U6" s="959" t="s">
        <v>230</v>
      </c>
      <c r="V6" s="956" t="s">
        <v>224</v>
      </c>
      <c r="W6" s="959" t="s">
        <v>230</v>
      </c>
      <c r="X6" s="956" t="s">
        <v>224</v>
      </c>
      <c r="Y6" s="957" t="s">
        <v>230</v>
      </c>
    </row>
    <row r="7" spans="1:40" s="39" customFormat="1" ht="17.25" customHeight="1">
      <c r="A7" s="1704" t="s">
        <v>11</v>
      </c>
      <c r="B7" s="1705"/>
      <c r="C7" s="312">
        <v>47847</v>
      </c>
      <c r="D7" s="561">
        <v>0.11621501490122926</v>
      </c>
      <c r="E7" s="565">
        <v>0.66638347655325136</v>
      </c>
      <c r="F7" s="544">
        <v>23191</v>
      </c>
      <c r="G7" s="618">
        <f t="shared" ref="G7:G16" si="0">F7/C7</f>
        <v>0.48469078521119402</v>
      </c>
      <c r="H7" s="312">
        <v>23223</v>
      </c>
      <c r="I7" s="565">
        <v>0.48535958367295756</v>
      </c>
      <c r="J7" s="544">
        <v>2203</v>
      </c>
      <c r="K7" s="382">
        <v>4.6042594102033568E-2</v>
      </c>
      <c r="L7" s="544">
        <v>14752</v>
      </c>
      <c r="M7" s="565">
        <v>0.308316090872991</v>
      </c>
      <c r="N7" s="544">
        <v>1647</v>
      </c>
      <c r="O7" s="382">
        <v>3.442222082889209E-2</v>
      </c>
      <c r="P7" s="544">
        <v>711</v>
      </c>
      <c r="Q7" s="382">
        <v>1.4859865822308608E-2</v>
      </c>
      <c r="R7" s="544">
        <v>407</v>
      </c>
      <c r="S7" s="382">
        <v>8.5062804355549981E-3</v>
      </c>
      <c r="T7" s="544">
        <v>760</v>
      </c>
      <c r="U7" s="382">
        <v>1.5883963466884025E-2</v>
      </c>
      <c r="V7" s="544">
        <v>1201</v>
      </c>
      <c r="W7" s="382">
        <v>2.5100842268062782E-2</v>
      </c>
      <c r="X7" s="544">
        <v>2943</v>
      </c>
      <c r="Y7" s="385">
        <v>6.150855853031538E-2</v>
      </c>
      <c r="AB7" s="1518"/>
      <c r="AC7" s="1518"/>
      <c r="AD7" s="60"/>
      <c r="AE7" s="508"/>
      <c r="AF7" s="1518"/>
      <c r="AG7" s="1518"/>
      <c r="AH7" s="1518"/>
      <c r="AI7" s="1518"/>
      <c r="AJ7" s="1518"/>
      <c r="AK7" s="1518"/>
      <c r="AL7" s="1518"/>
      <c r="AM7" s="1518"/>
      <c r="AN7" s="1518"/>
    </row>
    <row r="8" spans="1:40" s="39" customFormat="1" ht="17.25" customHeight="1">
      <c r="A8" s="1704" t="s">
        <v>12</v>
      </c>
      <c r="B8" s="1705"/>
      <c r="C8" s="312">
        <v>47170</v>
      </c>
      <c r="D8" s="561">
        <v>0.11548310964652425</v>
      </c>
      <c r="E8" s="565">
        <v>0.66696831299577219</v>
      </c>
      <c r="F8" s="544">
        <v>21594</v>
      </c>
      <c r="G8" s="618">
        <f t="shared" si="0"/>
        <v>0.45779096883612463</v>
      </c>
      <c r="H8" s="312">
        <v>23232</v>
      </c>
      <c r="I8" s="565">
        <v>0.49251642993428024</v>
      </c>
      <c r="J8" s="544">
        <v>2516</v>
      </c>
      <c r="K8" s="382">
        <v>5.3338986644053427E-2</v>
      </c>
      <c r="L8" s="544">
        <v>13199</v>
      </c>
      <c r="M8" s="565">
        <v>0.2798176807292771</v>
      </c>
      <c r="N8" s="544">
        <v>1811</v>
      </c>
      <c r="O8" s="382">
        <v>3.8393046427814291E-2</v>
      </c>
      <c r="P8" s="544">
        <v>701</v>
      </c>
      <c r="Q8" s="382">
        <v>1.4861140555437777E-2</v>
      </c>
      <c r="R8" s="544">
        <v>383</v>
      </c>
      <c r="S8" s="382">
        <v>8.1195675217299139E-3</v>
      </c>
      <c r="T8" s="544">
        <v>745</v>
      </c>
      <c r="U8" s="382">
        <v>1.5793936824252702E-2</v>
      </c>
      <c r="V8" s="544">
        <v>1458</v>
      </c>
      <c r="W8" s="382">
        <v>3.090947636209455E-2</v>
      </c>
      <c r="X8" s="544">
        <v>3125</v>
      </c>
      <c r="Y8" s="385">
        <v>6.6249735001059989E-2</v>
      </c>
      <c r="AB8" s="1518"/>
      <c r="AC8" s="1518"/>
      <c r="AD8" s="60"/>
      <c r="AE8" s="508"/>
      <c r="AF8" s="1518"/>
      <c r="AG8" s="1518"/>
      <c r="AH8" s="1518"/>
      <c r="AI8" s="1518"/>
      <c r="AJ8" s="1518"/>
      <c r="AK8" s="1518"/>
      <c r="AL8" s="1518"/>
      <c r="AM8" s="1518"/>
      <c r="AN8" s="1518"/>
    </row>
    <row r="9" spans="1:40" s="39" customFormat="1" ht="17.25" customHeight="1">
      <c r="A9" s="1704" t="s">
        <v>13</v>
      </c>
      <c r="B9" s="1705"/>
      <c r="C9" s="312">
        <v>48042</v>
      </c>
      <c r="D9" s="561">
        <v>0.11705284701410716</v>
      </c>
      <c r="E9" s="565">
        <v>0.66919251716789008</v>
      </c>
      <c r="F9" s="544">
        <v>20525</v>
      </c>
      <c r="G9" s="618">
        <f t="shared" si="0"/>
        <v>0.42723034011906247</v>
      </c>
      <c r="H9" s="312">
        <v>23975</v>
      </c>
      <c r="I9" s="565">
        <v>0.49904250447525084</v>
      </c>
      <c r="J9" s="544">
        <v>3036</v>
      </c>
      <c r="K9" s="382">
        <v>6.3194704633445731E-2</v>
      </c>
      <c r="L9" s="544">
        <v>12002</v>
      </c>
      <c r="M9" s="565">
        <v>0.24982307147912244</v>
      </c>
      <c r="N9" s="544">
        <v>2111</v>
      </c>
      <c r="O9" s="382">
        <v>4.3940718537945962E-2</v>
      </c>
      <c r="P9" s="544">
        <v>632</v>
      </c>
      <c r="Q9" s="382">
        <v>1.3155155905249573E-2</v>
      </c>
      <c r="R9" s="544">
        <v>374</v>
      </c>
      <c r="S9" s="382">
        <v>7.7848549186128801E-3</v>
      </c>
      <c r="T9" s="544">
        <v>725</v>
      </c>
      <c r="U9" s="382">
        <v>1.5090962074851172E-2</v>
      </c>
      <c r="V9" s="544">
        <v>1817</v>
      </c>
      <c r="W9" s="382">
        <v>3.7821073227592525E-2</v>
      </c>
      <c r="X9" s="544">
        <v>3370</v>
      </c>
      <c r="Y9" s="385">
        <v>7.0146954747928897E-2</v>
      </c>
      <c r="AB9" s="1518"/>
      <c r="AC9" s="1518"/>
      <c r="AD9" s="60"/>
      <c r="AE9" s="508"/>
      <c r="AF9" s="1518"/>
      <c r="AG9" s="1518"/>
      <c r="AH9" s="1518"/>
      <c r="AI9" s="1518"/>
      <c r="AJ9" s="1518"/>
      <c r="AK9" s="1518"/>
      <c r="AL9" s="1518"/>
      <c r="AM9" s="1518"/>
      <c r="AN9" s="1518"/>
    </row>
    <row r="10" spans="1:40" s="39" customFormat="1" ht="17.25" customHeight="1">
      <c r="A10" s="1704" t="s">
        <v>14</v>
      </c>
      <c r="B10" s="1705"/>
      <c r="C10" s="312">
        <v>48377</v>
      </c>
      <c r="D10" s="561">
        <v>0.11605791260330826</v>
      </c>
      <c r="E10" s="565">
        <v>0.6708778255443073</v>
      </c>
      <c r="F10" s="544">
        <v>19669</v>
      </c>
      <c r="G10" s="618">
        <f t="shared" si="0"/>
        <v>0.40657750583955188</v>
      </c>
      <c r="H10" s="312">
        <v>24007</v>
      </c>
      <c r="I10" s="565">
        <v>0.49624821712797401</v>
      </c>
      <c r="J10" s="544">
        <v>3695</v>
      </c>
      <c r="K10" s="382">
        <v>7.6379271141244806E-2</v>
      </c>
      <c r="L10" s="544">
        <v>10827</v>
      </c>
      <c r="M10" s="565">
        <v>0.22380470058085453</v>
      </c>
      <c r="N10" s="544">
        <v>2430</v>
      </c>
      <c r="O10" s="382">
        <v>5.0230481427124461E-2</v>
      </c>
      <c r="P10" s="544">
        <v>604</v>
      </c>
      <c r="Q10" s="382">
        <v>1.2485271926742047E-2</v>
      </c>
      <c r="R10" s="544">
        <v>352</v>
      </c>
      <c r="S10" s="382">
        <v>7.2761849639291403E-3</v>
      </c>
      <c r="T10" s="544">
        <v>731</v>
      </c>
      <c r="U10" s="382">
        <v>1.5110486388159663E-2</v>
      </c>
      <c r="V10" s="544">
        <v>2506</v>
      </c>
      <c r="W10" s="382">
        <v>5.1801475907972794E-2</v>
      </c>
      <c r="X10" s="544">
        <v>3225</v>
      </c>
      <c r="Y10" s="385">
        <v>6.6663910535998516E-2</v>
      </c>
      <c r="AB10" s="1518"/>
      <c r="AC10" s="1518"/>
      <c r="AD10" s="60"/>
      <c r="AE10" s="508"/>
      <c r="AF10" s="1518"/>
      <c r="AG10" s="1518"/>
      <c r="AH10" s="1518"/>
      <c r="AI10" s="1518"/>
      <c r="AJ10" s="1518"/>
      <c r="AK10" s="1518"/>
      <c r="AL10" s="1518"/>
      <c r="AM10" s="1518"/>
      <c r="AN10" s="1518"/>
    </row>
    <row r="11" spans="1:40" s="39" customFormat="1" ht="17.25" customHeight="1">
      <c r="A11" s="1704" t="s">
        <v>15</v>
      </c>
      <c r="B11" s="1705"/>
      <c r="C11" s="312">
        <v>49643</v>
      </c>
      <c r="D11" s="561">
        <v>0.11632533508295061</v>
      </c>
      <c r="E11" s="565">
        <v>0.67423162069293352</v>
      </c>
      <c r="F11" s="544">
        <v>19185</v>
      </c>
      <c r="G11" s="618">
        <f t="shared" si="0"/>
        <v>0.38645931954152651</v>
      </c>
      <c r="H11" s="312">
        <v>24318</v>
      </c>
      <c r="I11" s="565">
        <v>0.48985758314364564</v>
      </c>
      <c r="J11" s="544">
        <v>4517</v>
      </c>
      <c r="K11" s="382">
        <v>9.0989666216787862E-2</v>
      </c>
      <c r="L11" s="544">
        <v>10048</v>
      </c>
      <c r="M11" s="565">
        <v>0.20240517293475416</v>
      </c>
      <c r="N11" s="544">
        <v>2796</v>
      </c>
      <c r="O11" s="382">
        <v>5.6322140080172431E-2</v>
      </c>
      <c r="P11" s="544">
        <v>599</v>
      </c>
      <c r="Q11" s="382">
        <v>1.2066152327619201E-2</v>
      </c>
      <c r="R11" s="544">
        <v>341</v>
      </c>
      <c r="S11" s="382">
        <v>6.8690449811655216E-3</v>
      </c>
      <c r="T11" s="544">
        <v>691</v>
      </c>
      <c r="U11" s="382">
        <v>1.3919384404649196E-2</v>
      </c>
      <c r="V11" s="544">
        <v>2945</v>
      </c>
      <c r="W11" s="382">
        <v>5.9323570291884051E-2</v>
      </c>
      <c r="X11" s="544">
        <v>3388</v>
      </c>
      <c r="Y11" s="385">
        <v>6.824728561932196E-2</v>
      </c>
      <c r="AB11" s="1518"/>
      <c r="AC11" s="1518"/>
      <c r="AD11" s="60"/>
      <c r="AE11" s="508"/>
      <c r="AF11" s="1518"/>
      <c r="AG11" s="1518"/>
      <c r="AH11" s="1518"/>
      <c r="AI11" s="1518"/>
      <c r="AJ11" s="1518"/>
      <c r="AK11" s="1518"/>
      <c r="AL11" s="1518"/>
      <c r="AM11" s="1518"/>
      <c r="AN11" s="1518"/>
    </row>
    <row r="12" spans="1:40" s="39" customFormat="1" ht="17.25" customHeight="1">
      <c r="A12" s="1704" t="s">
        <v>16</v>
      </c>
      <c r="B12" s="1705"/>
      <c r="C12" s="312">
        <v>51306</v>
      </c>
      <c r="D12" s="561">
        <v>0.11665598013669663</v>
      </c>
      <c r="E12" s="565">
        <v>0.67643181099040184</v>
      </c>
      <c r="F12" s="544">
        <v>19057</v>
      </c>
      <c r="G12" s="618">
        <f t="shared" si="0"/>
        <v>0.37143803843605039</v>
      </c>
      <c r="H12" s="312">
        <v>24465</v>
      </c>
      <c r="I12" s="565">
        <v>0.47684481347210855</v>
      </c>
      <c r="J12" s="544">
        <v>5453</v>
      </c>
      <c r="K12" s="382">
        <v>0.10628386543484193</v>
      </c>
      <c r="L12" s="544">
        <v>9570</v>
      </c>
      <c r="M12" s="565">
        <v>0.18652789147468132</v>
      </c>
      <c r="N12" s="544">
        <v>3391</v>
      </c>
      <c r="O12" s="382">
        <v>6.6093634272794605E-2</v>
      </c>
      <c r="P12" s="544">
        <v>661</v>
      </c>
      <c r="Q12" s="382">
        <v>1.2883483413246015E-2</v>
      </c>
      <c r="R12" s="544">
        <v>385</v>
      </c>
      <c r="S12" s="382">
        <v>7.5039956340389041E-3</v>
      </c>
      <c r="T12" s="544">
        <v>654</v>
      </c>
      <c r="U12" s="382">
        <v>1.2747047128990762E-2</v>
      </c>
      <c r="V12" s="544">
        <v>3394</v>
      </c>
      <c r="W12" s="382">
        <v>6.6152106966046856E-2</v>
      </c>
      <c r="X12" s="544">
        <v>3333</v>
      </c>
      <c r="Y12" s="385">
        <v>6.4963162203251087E-2</v>
      </c>
      <c r="AB12" s="1518"/>
      <c r="AC12" s="1518"/>
      <c r="AD12" s="60"/>
      <c r="AE12" s="508"/>
      <c r="AF12" s="1518"/>
      <c r="AG12" s="1518"/>
      <c r="AH12" s="1518"/>
      <c r="AI12" s="1518"/>
      <c r="AJ12" s="1518"/>
      <c r="AK12" s="1518"/>
      <c r="AL12" s="1518"/>
      <c r="AM12" s="1518"/>
      <c r="AN12" s="1518"/>
    </row>
    <row r="13" spans="1:40" s="39" customFormat="1" ht="17.25" customHeight="1">
      <c r="A13" s="1704" t="s">
        <v>17</v>
      </c>
      <c r="B13" s="1705"/>
      <c r="C13" s="307">
        <v>53410</v>
      </c>
      <c r="D13" s="561">
        <v>0.1214399075956217</v>
      </c>
      <c r="E13" s="565">
        <v>0.67850654877599503</v>
      </c>
      <c r="F13" s="619">
        <v>18729</v>
      </c>
      <c r="G13" s="618">
        <f t="shared" si="0"/>
        <v>0.35066466953753977</v>
      </c>
      <c r="H13" s="307">
        <v>24650</v>
      </c>
      <c r="I13" s="565">
        <v>0.46152405916495037</v>
      </c>
      <c r="J13" s="619">
        <v>6494</v>
      </c>
      <c r="K13" s="382">
        <v>0.12158771765586969</v>
      </c>
      <c r="L13" s="619">
        <v>8960</v>
      </c>
      <c r="M13" s="565">
        <v>0.16775884665792923</v>
      </c>
      <c r="N13" s="619">
        <v>4093</v>
      </c>
      <c r="O13" s="382">
        <v>7.6633589215502715E-2</v>
      </c>
      <c r="P13" s="619">
        <v>700</v>
      </c>
      <c r="Q13" s="382">
        <v>1.310615989515072E-2</v>
      </c>
      <c r="R13" s="619">
        <v>397</v>
      </c>
      <c r="S13" s="382">
        <v>7.4330649691069089E-3</v>
      </c>
      <c r="T13" s="619">
        <v>643</v>
      </c>
      <c r="U13" s="382">
        <v>1.2038944017974161E-2</v>
      </c>
      <c r="V13" s="619">
        <v>3993</v>
      </c>
      <c r="W13" s="382">
        <v>7.4761280659052617E-2</v>
      </c>
      <c r="X13" s="619">
        <v>3480</v>
      </c>
      <c r="Y13" s="385">
        <v>6.5156337764463584E-2</v>
      </c>
      <c r="AB13" s="1518"/>
      <c r="AC13" s="1518"/>
      <c r="AD13" s="60"/>
      <c r="AE13" s="508"/>
      <c r="AF13" s="1518"/>
      <c r="AG13" s="1518"/>
      <c r="AH13" s="1518"/>
      <c r="AI13" s="1518"/>
      <c r="AJ13" s="1518"/>
      <c r="AK13" s="1518"/>
      <c r="AL13" s="1518"/>
      <c r="AM13" s="1518"/>
      <c r="AN13" s="1518"/>
    </row>
    <row r="14" spans="1:40" s="39" customFormat="1" ht="17.25" customHeight="1">
      <c r="A14" s="1704" t="s">
        <v>18</v>
      </c>
      <c r="B14" s="1705"/>
      <c r="C14" s="307">
        <v>55652</v>
      </c>
      <c r="D14" s="561">
        <v>0.11943822057396963</v>
      </c>
      <c r="E14" s="565">
        <v>0.68164225172700998</v>
      </c>
      <c r="F14" s="619">
        <v>18093</v>
      </c>
      <c r="G14" s="618">
        <f t="shared" si="0"/>
        <v>0.32510960971753039</v>
      </c>
      <c r="H14" s="307">
        <v>25084</v>
      </c>
      <c r="I14" s="565">
        <v>0.45072953352979228</v>
      </c>
      <c r="J14" s="619">
        <v>7534</v>
      </c>
      <c r="K14" s="382">
        <v>0.13537698555307986</v>
      </c>
      <c r="L14" s="619">
        <v>8472</v>
      </c>
      <c r="M14" s="565">
        <v>0.1522317257241429</v>
      </c>
      <c r="N14" s="619">
        <v>4656</v>
      </c>
      <c r="O14" s="382">
        <v>8.3662761446129524E-2</v>
      </c>
      <c r="P14" s="619">
        <v>675</v>
      </c>
      <c r="Q14" s="382">
        <v>1.2128944152950478E-2</v>
      </c>
      <c r="R14" s="619">
        <v>403</v>
      </c>
      <c r="S14" s="382">
        <v>7.2414288794652483E-3</v>
      </c>
      <c r="T14" s="619">
        <v>663</v>
      </c>
      <c r="U14" s="382">
        <v>1.1913318479120248E-2</v>
      </c>
      <c r="V14" s="619">
        <v>4497</v>
      </c>
      <c r="W14" s="382">
        <v>8.0805721267878966E-2</v>
      </c>
      <c r="X14" s="619">
        <v>3668</v>
      </c>
      <c r="Y14" s="385">
        <v>6.5909580967440526E-2</v>
      </c>
      <c r="AB14" s="1518"/>
      <c r="AC14" s="1518"/>
      <c r="AD14" s="60"/>
      <c r="AE14" s="508"/>
      <c r="AF14" s="1518"/>
      <c r="AG14" s="1518"/>
      <c r="AH14" s="1518"/>
      <c r="AI14" s="1518"/>
      <c r="AJ14" s="1518"/>
      <c r="AK14" s="1518"/>
      <c r="AL14" s="1518"/>
      <c r="AM14" s="1518"/>
      <c r="AN14" s="1518"/>
    </row>
    <row r="15" spans="1:40" s="39" customFormat="1" ht="17.25" customHeight="1">
      <c r="A15" s="1704" t="s">
        <v>217</v>
      </c>
      <c r="B15" s="1705"/>
      <c r="C15" s="307">
        <v>64964</v>
      </c>
      <c r="D15" s="561">
        <v>0.13634894449411697</v>
      </c>
      <c r="E15" s="565">
        <v>0.67931946753667749</v>
      </c>
      <c r="F15" s="619">
        <v>17332</v>
      </c>
      <c r="G15" s="618">
        <f t="shared" si="0"/>
        <v>0.26679391663074936</v>
      </c>
      <c r="H15" s="307">
        <v>29224</v>
      </c>
      <c r="I15" s="565">
        <v>0.44984914721999875</v>
      </c>
      <c r="J15" s="619">
        <v>10430</v>
      </c>
      <c r="K15" s="382">
        <v>0.16055045871559634</v>
      </c>
      <c r="L15" s="619">
        <v>7817</v>
      </c>
      <c r="M15" s="565">
        <v>0.12032818176220676</v>
      </c>
      <c r="N15" s="619">
        <v>5234</v>
      </c>
      <c r="O15" s="382">
        <v>8.0567699033310763E-2</v>
      </c>
      <c r="P15" s="619">
        <v>631</v>
      </c>
      <c r="Q15" s="382">
        <v>9.7130718551813305E-3</v>
      </c>
      <c r="R15" s="619">
        <v>414</v>
      </c>
      <c r="S15" s="382">
        <v>6.3727602980112059E-3</v>
      </c>
      <c r="T15" s="619">
        <v>614</v>
      </c>
      <c r="U15" s="382">
        <v>9.4513884613016443E-3</v>
      </c>
      <c r="V15" s="619">
        <v>2973</v>
      </c>
      <c r="W15" s="382">
        <v>4.576380764731236E-2</v>
      </c>
      <c r="X15" s="619">
        <v>7627</v>
      </c>
      <c r="Y15" s="385">
        <v>0.11740348500708085</v>
      </c>
      <c r="AB15" s="1518"/>
      <c r="AC15" s="1518"/>
      <c r="AD15" s="60"/>
      <c r="AE15" s="508"/>
      <c r="AF15" s="1518"/>
      <c r="AG15" s="1518"/>
      <c r="AH15" s="1518"/>
      <c r="AI15" s="1518"/>
      <c r="AJ15" s="1518"/>
      <c r="AK15" s="1518"/>
      <c r="AL15" s="1518"/>
      <c r="AM15" s="1518"/>
      <c r="AN15" s="1518"/>
    </row>
    <row r="16" spans="1:40" s="39" customFormat="1" ht="17.25" customHeight="1">
      <c r="A16" s="1704" t="s">
        <v>278</v>
      </c>
      <c r="B16" s="1705"/>
      <c r="C16" s="307">
        <v>69104</v>
      </c>
      <c r="D16" s="561">
        <v>0.14272643342951147</v>
      </c>
      <c r="E16" s="565">
        <v>0.67760312993342031</v>
      </c>
      <c r="F16" s="619">
        <v>16564</v>
      </c>
      <c r="G16" s="618">
        <f t="shared" si="0"/>
        <v>0.23969668904839084</v>
      </c>
      <c r="H16" s="307">
        <v>30126</v>
      </c>
      <c r="I16" s="565">
        <v>0.43595160916878906</v>
      </c>
      <c r="J16" s="619">
        <v>12665</v>
      </c>
      <c r="K16" s="382">
        <v>0.18327448483445241</v>
      </c>
      <c r="L16" s="619">
        <v>7674</v>
      </c>
      <c r="M16" s="565">
        <v>0.11105001157675388</v>
      </c>
      <c r="N16" s="619">
        <v>6167</v>
      </c>
      <c r="O16" s="382">
        <v>8.9242301458670986E-2</v>
      </c>
      <c r="P16" s="619">
        <v>576</v>
      </c>
      <c r="Q16" s="382">
        <v>8.3352627923130359E-3</v>
      </c>
      <c r="R16" s="619">
        <v>432</v>
      </c>
      <c r="S16" s="382">
        <v>6.2514470942347765E-3</v>
      </c>
      <c r="T16" s="619">
        <v>565</v>
      </c>
      <c r="U16" s="382">
        <v>8.176082426487612E-3</v>
      </c>
      <c r="V16" s="619">
        <v>2816</v>
      </c>
      <c r="W16" s="382">
        <v>4.0750173651308175E-2</v>
      </c>
      <c r="X16" s="619">
        <v>8083</v>
      </c>
      <c r="Y16" s="385">
        <v>0.11696862699699004</v>
      </c>
      <c r="AB16" s="1518"/>
      <c r="AC16" s="1518"/>
      <c r="AD16" s="60"/>
      <c r="AE16" s="508"/>
      <c r="AF16" s="1518"/>
      <c r="AG16" s="1518"/>
      <c r="AH16" s="1518"/>
      <c r="AI16" s="1518"/>
      <c r="AJ16" s="1518"/>
      <c r="AK16" s="1518"/>
      <c r="AL16" s="1518"/>
      <c r="AM16" s="1518"/>
      <c r="AN16" s="1518"/>
    </row>
    <row r="17" spans="1:40" s="39" customFormat="1" ht="17.25" customHeight="1" thickBot="1">
      <c r="A17" s="1704" t="s">
        <v>601</v>
      </c>
      <c r="B17" s="1705"/>
      <c r="C17" s="336">
        <v>74806</v>
      </c>
      <c r="D17" s="388">
        <v>0.15265191013849805</v>
      </c>
      <c r="E17" s="565">
        <v>0.67429241031188025</v>
      </c>
      <c r="F17" s="302">
        <v>17188</v>
      </c>
      <c r="G17" s="618">
        <v>0.22976766569526508</v>
      </c>
      <c r="H17" s="307">
        <v>32611</v>
      </c>
      <c r="I17" s="565">
        <v>0.43594096730208809</v>
      </c>
      <c r="J17" s="619">
        <v>14576</v>
      </c>
      <c r="K17" s="382">
        <v>0.19485068042670375</v>
      </c>
      <c r="L17" s="619">
        <v>8102</v>
      </c>
      <c r="M17" s="565">
        <v>0.10830682030853141</v>
      </c>
      <c r="N17" s="619">
        <v>7263</v>
      </c>
      <c r="O17" s="382">
        <v>9.7091142421730878E-2</v>
      </c>
      <c r="P17" s="619">
        <v>628</v>
      </c>
      <c r="Q17" s="382">
        <v>8.3950485255193438E-3</v>
      </c>
      <c r="R17" s="619">
        <v>469</v>
      </c>
      <c r="S17" s="382">
        <v>6.2695505708098278E-3</v>
      </c>
      <c r="T17" s="619">
        <v>587</v>
      </c>
      <c r="U17" s="382">
        <v>7.8469641472609149E-3</v>
      </c>
      <c r="V17" s="619">
        <v>3313</v>
      </c>
      <c r="W17" s="382">
        <v>4.4287891345613985E-2</v>
      </c>
      <c r="X17" s="619">
        <v>7257</v>
      </c>
      <c r="Y17" s="385">
        <v>9.7010934951741845E-2</v>
      </c>
      <c r="AB17" s="1518"/>
      <c r="AC17" s="1518"/>
      <c r="AD17" s="60"/>
      <c r="AE17" s="508"/>
      <c r="AF17" s="1518"/>
      <c r="AG17" s="1518"/>
      <c r="AH17" s="1518"/>
      <c r="AI17" s="1518"/>
      <c r="AJ17" s="1518"/>
      <c r="AK17" s="1518"/>
      <c r="AL17" s="1518"/>
      <c r="AM17" s="1518"/>
      <c r="AN17" s="1518"/>
    </row>
    <row r="18" spans="1:40" s="358" customFormat="1" ht="17.25" customHeight="1">
      <c r="A18" s="1694" t="s">
        <v>960</v>
      </c>
      <c r="B18" s="871" t="s">
        <v>281</v>
      </c>
      <c r="C18" s="874">
        <f>C17-C16</f>
        <v>5702</v>
      </c>
      <c r="D18" s="931" t="s">
        <v>58</v>
      </c>
      <c r="E18" s="931" t="s">
        <v>58</v>
      </c>
      <c r="F18" s="875">
        <f t="shared" ref="F18:L18" si="1">F17-F16</f>
        <v>624</v>
      </c>
      <c r="G18" s="1003" t="s">
        <v>58</v>
      </c>
      <c r="H18" s="874">
        <f t="shared" si="1"/>
        <v>2485</v>
      </c>
      <c r="I18" s="931" t="s">
        <v>58</v>
      </c>
      <c r="J18" s="875">
        <f t="shared" si="1"/>
        <v>1911</v>
      </c>
      <c r="K18" s="931" t="s">
        <v>58</v>
      </c>
      <c r="L18" s="875">
        <f t="shared" si="1"/>
        <v>428</v>
      </c>
      <c r="M18" s="931" t="s">
        <v>58</v>
      </c>
      <c r="N18" s="875">
        <f>N17-N16</f>
        <v>1096</v>
      </c>
      <c r="O18" s="931" t="s">
        <v>58</v>
      </c>
      <c r="P18" s="875">
        <f>P17-P16</f>
        <v>52</v>
      </c>
      <c r="Q18" s="931" t="s">
        <v>58</v>
      </c>
      <c r="R18" s="875">
        <f>R17-R16</f>
        <v>37</v>
      </c>
      <c r="S18" s="931" t="s">
        <v>58</v>
      </c>
      <c r="T18" s="875">
        <f>T17-T16</f>
        <v>22</v>
      </c>
      <c r="U18" s="931" t="s">
        <v>58</v>
      </c>
      <c r="V18" s="875">
        <f>V17-V16</f>
        <v>497</v>
      </c>
      <c r="W18" s="931" t="s">
        <v>58</v>
      </c>
      <c r="X18" s="875">
        <f>X17-X16</f>
        <v>-826</v>
      </c>
      <c r="Y18" s="932" t="s">
        <v>58</v>
      </c>
      <c r="AA18" s="39"/>
      <c r="AB18" s="1518"/>
      <c r="AC18" s="1518"/>
      <c r="AD18" s="60"/>
      <c r="AE18" s="508"/>
      <c r="AF18" s="1518"/>
      <c r="AG18" s="1518"/>
      <c r="AH18" s="1518"/>
      <c r="AI18" s="1518"/>
      <c r="AJ18" s="1518"/>
      <c r="AK18" s="1518"/>
      <c r="AL18" s="1518"/>
      <c r="AM18" s="1518"/>
      <c r="AN18" s="1518"/>
    </row>
    <row r="19" spans="1:40" ht="17.25" customHeight="1">
      <c r="A19" s="1695"/>
      <c r="B19" s="878" t="s">
        <v>282</v>
      </c>
      <c r="C19" s="881">
        <f>C17/C16-1</f>
        <v>8.2513313266959987E-2</v>
      </c>
      <c r="D19" s="943" t="s">
        <v>58</v>
      </c>
      <c r="E19" s="943" t="s">
        <v>58</v>
      </c>
      <c r="F19" s="882">
        <f t="shared" ref="F19:L19" si="2">F17/F16-1</f>
        <v>3.7672059888915754E-2</v>
      </c>
      <c r="G19" s="1004" t="s">
        <v>58</v>
      </c>
      <c r="H19" s="881">
        <f t="shared" si="2"/>
        <v>8.2486888402044656E-2</v>
      </c>
      <c r="I19" s="943" t="s">
        <v>58</v>
      </c>
      <c r="J19" s="882">
        <f t="shared" si="2"/>
        <v>0.15088827477299649</v>
      </c>
      <c r="K19" s="943" t="s">
        <v>58</v>
      </c>
      <c r="L19" s="882">
        <f t="shared" si="2"/>
        <v>5.5772739119103409E-2</v>
      </c>
      <c r="M19" s="943" t="s">
        <v>58</v>
      </c>
      <c r="N19" s="882">
        <f>N17/N16-1</f>
        <v>0.17772012323658171</v>
      </c>
      <c r="O19" s="943" t="s">
        <v>58</v>
      </c>
      <c r="P19" s="882">
        <f>P17/P16-1</f>
        <v>9.0277777777777679E-2</v>
      </c>
      <c r="Q19" s="943" t="s">
        <v>58</v>
      </c>
      <c r="R19" s="882">
        <f>R17/R16-1</f>
        <v>8.564814814814814E-2</v>
      </c>
      <c r="S19" s="943" t="s">
        <v>58</v>
      </c>
      <c r="T19" s="882">
        <f>T17/T16-1</f>
        <v>3.8938053097345104E-2</v>
      </c>
      <c r="U19" s="943" t="s">
        <v>58</v>
      </c>
      <c r="V19" s="882">
        <f>V17/V16-1</f>
        <v>0.17649147727272729</v>
      </c>
      <c r="W19" s="943" t="s">
        <v>58</v>
      </c>
      <c r="X19" s="882">
        <f>X17/X16-1</f>
        <v>-0.1021897810218978</v>
      </c>
      <c r="Y19" s="944" t="s">
        <v>58</v>
      </c>
      <c r="AA19" s="39"/>
      <c r="AB19" s="1518"/>
      <c r="AC19" s="1518"/>
      <c r="AD19" s="60"/>
      <c r="AE19" s="508"/>
      <c r="AF19" s="1518"/>
      <c r="AG19" s="1518"/>
      <c r="AH19" s="1518"/>
      <c r="AI19" s="1518"/>
      <c r="AJ19" s="1518"/>
      <c r="AK19" s="1518"/>
      <c r="AL19" s="1518"/>
      <c r="AM19" s="1518"/>
      <c r="AN19" s="1518"/>
    </row>
    <row r="20" spans="1:40" ht="17.25" customHeight="1">
      <c r="A20" s="1696" t="s">
        <v>961</v>
      </c>
      <c r="B20" s="896" t="s">
        <v>281</v>
      </c>
      <c r="C20" s="899">
        <f>C17-C12</f>
        <v>23500</v>
      </c>
      <c r="D20" s="939" t="s">
        <v>58</v>
      </c>
      <c r="E20" s="939" t="s">
        <v>58</v>
      </c>
      <c r="F20" s="900">
        <f t="shared" ref="F20:L20" si="3">F17-F12</f>
        <v>-1869</v>
      </c>
      <c r="G20" s="1006" t="s">
        <v>58</v>
      </c>
      <c r="H20" s="899">
        <f t="shared" si="3"/>
        <v>8146</v>
      </c>
      <c r="I20" s="939" t="s">
        <v>58</v>
      </c>
      <c r="J20" s="900">
        <f t="shared" si="3"/>
        <v>9123</v>
      </c>
      <c r="K20" s="939" t="s">
        <v>58</v>
      </c>
      <c r="L20" s="900">
        <f t="shared" si="3"/>
        <v>-1468</v>
      </c>
      <c r="M20" s="939" t="s">
        <v>58</v>
      </c>
      <c r="N20" s="900">
        <f>N17-N12</f>
        <v>3872</v>
      </c>
      <c r="O20" s="939" t="s">
        <v>58</v>
      </c>
      <c r="P20" s="900">
        <f>P17-P12</f>
        <v>-33</v>
      </c>
      <c r="Q20" s="939" t="s">
        <v>58</v>
      </c>
      <c r="R20" s="900">
        <f>R17-R12</f>
        <v>84</v>
      </c>
      <c r="S20" s="939" t="s">
        <v>58</v>
      </c>
      <c r="T20" s="900">
        <f>T17-T12</f>
        <v>-67</v>
      </c>
      <c r="U20" s="939" t="s">
        <v>58</v>
      </c>
      <c r="V20" s="900">
        <f>V17-V12</f>
        <v>-81</v>
      </c>
      <c r="W20" s="939" t="s">
        <v>58</v>
      </c>
      <c r="X20" s="900">
        <f>X17-X12</f>
        <v>3924</v>
      </c>
      <c r="Y20" s="940" t="s">
        <v>58</v>
      </c>
      <c r="AA20" s="39"/>
      <c r="AB20" s="1518"/>
      <c r="AC20" s="1518"/>
      <c r="AD20" s="60"/>
      <c r="AE20" s="508"/>
      <c r="AF20" s="1518"/>
      <c r="AG20" s="1518"/>
      <c r="AH20" s="1518"/>
      <c r="AI20" s="1518"/>
      <c r="AJ20" s="1518"/>
      <c r="AK20" s="1518"/>
      <c r="AL20" s="1518"/>
      <c r="AM20" s="1518"/>
      <c r="AN20" s="1518"/>
    </row>
    <row r="21" spans="1:40" ht="17.25" customHeight="1">
      <c r="A21" s="1695"/>
      <c r="B21" s="878" t="s">
        <v>282</v>
      </c>
      <c r="C21" s="881">
        <f>C17/C12-1</f>
        <v>0.45803609714263449</v>
      </c>
      <c r="D21" s="943" t="s">
        <v>58</v>
      </c>
      <c r="E21" s="943" t="s">
        <v>58</v>
      </c>
      <c r="F21" s="882">
        <f t="shared" ref="F21:L21" si="4">F17/F12-1</f>
        <v>-9.8074198457259842E-2</v>
      </c>
      <c r="G21" s="1004" t="s">
        <v>58</v>
      </c>
      <c r="H21" s="881">
        <f t="shared" si="4"/>
        <v>0.3329654608624566</v>
      </c>
      <c r="I21" s="943" t="s">
        <v>58</v>
      </c>
      <c r="J21" s="882">
        <f t="shared" si="4"/>
        <v>1.6730240234733174</v>
      </c>
      <c r="K21" s="943" t="s">
        <v>58</v>
      </c>
      <c r="L21" s="882">
        <f t="shared" si="4"/>
        <v>-0.15339602925809825</v>
      </c>
      <c r="M21" s="943" t="s">
        <v>58</v>
      </c>
      <c r="N21" s="882">
        <f>N17/N12-1</f>
        <v>1.1418460631082277</v>
      </c>
      <c r="O21" s="943" t="s">
        <v>58</v>
      </c>
      <c r="P21" s="882">
        <f>P17/P12-1</f>
        <v>-4.9924357034795808E-2</v>
      </c>
      <c r="Q21" s="943" t="s">
        <v>58</v>
      </c>
      <c r="R21" s="882">
        <f>R17/R12-1</f>
        <v>0.21818181818181825</v>
      </c>
      <c r="S21" s="943" t="s">
        <v>58</v>
      </c>
      <c r="T21" s="882">
        <f>T17/T12-1</f>
        <v>-0.10244648318042815</v>
      </c>
      <c r="U21" s="943" t="s">
        <v>58</v>
      </c>
      <c r="V21" s="882">
        <f>V17/V12-1</f>
        <v>-2.3865645256334722E-2</v>
      </c>
      <c r="W21" s="943" t="s">
        <v>58</v>
      </c>
      <c r="X21" s="882">
        <f>X17/X12-1</f>
        <v>1.1773177317731771</v>
      </c>
      <c r="Y21" s="944" t="s">
        <v>58</v>
      </c>
      <c r="AA21" s="39"/>
      <c r="AB21" s="1518"/>
      <c r="AC21" s="1518"/>
      <c r="AD21" s="60"/>
      <c r="AE21" s="508"/>
      <c r="AF21" s="1518"/>
      <c r="AG21" s="1518"/>
      <c r="AH21" s="1518"/>
      <c r="AI21" s="1518"/>
      <c r="AJ21" s="1518"/>
      <c r="AK21" s="1518"/>
      <c r="AL21" s="1518"/>
      <c r="AM21" s="1518"/>
      <c r="AN21" s="1518"/>
    </row>
    <row r="22" spans="1:40" ht="17.25" customHeight="1">
      <c r="A22" s="1696" t="s">
        <v>962</v>
      </c>
      <c r="B22" s="896" t="s">
        <v>281</v>
      </c>
      <c r="C22" s="899">
        <f>C17-C7</f>
        <v>26959</v>
      </c>
      <c r="D22" s="939" t="s">
        <v>58</v>
      </c>
      <c r="E22" s="939" t="s">
        <v>58</v>
      </c>
      <c r="F22" s="900">
        <f t="shared" ref="F22:L22" si="5">F17-F7</f>
        <v>-6003</v>
      </c>
      <c r="G22" s="1006" t="s">
        <v>58</v>
      </c>
      <c r="H22" s="899">
        <f t="shared" si="5"/>
        <v>9388</v>
      </c>
      <c r="I22" s="939" t="s">
        <v>58</v>
      </c>
      <c r="J22" s="900">
        <f t="shared" si="5"/>
        <v>12373</v>
      </c>
      <c r="K22" s="939" t="s">
        <v>58</v>
      </c>
      <c r="L22" s="900">
        <f t="shared" si="5"/>
        <v>-6650</v>
      </c>
      <c r="M22" s="939" t="s">
        <v>58</v>
      </c>
      <c r="N22" s="900">
        <f>N17-N7</f>
        <v>5616</v>
      </c>
      <c r="O22" s="939" t="s">
        <v>58</v>
      </c>
      <c r="P22" s="900">
        <f>P17-P7</f>
        <v>-83</v>
      </c>
      <c r="Q22" s="939" t="s">
        <v>58</v>
      </c>
      <c r="R22" s="900">
        <f>R17-R7</f>
        <v>62</v>
      </c>
      <c r="S22" s="939" t="s">
        <v>58</v>
      </c>
      <c r="T22" s="900">
        <f>T17-T7</f>
        <v>-173</v>
      </c>
      <c r="U22" s="939" t="s">
        <v>58</v>
      </c>
      <c r="V22" s="900">
        <f>V17-V7</f>
        <v>2112</v>
      </c>
      <c r="W22" s="939" t="s">
        <v>58</v>
      </c>
      <c r="X22" s="900">
        <f>X17-X7</f>
        <v>4314</v>
      </c>
      <c r="Y22" s="940" t="s">
        <v>58</v>
      </c>
      <c r="AA22" s="39"/>
      <c r="AB22" s="1518"/>
      <c r="AC22" s="1518"/>
      <c r="AD22" s="60"/>
      <c r="AE22" s="508"/>
      <c r="AF22" s="1518"/>
      <c r="AG22" s="1518"/>
      <c r="AH22" s="1518"/>
      <c r="AI22" s="1518"/>
      <c r="AJ22" s="1518"/>
      <c r="AK22" s="1518"/>
      <c r="AL22" s="1518"/>
      <c r="AM22" s="1518"/>
      <c r="AN22" s="1518"/>
    </row>
    <row r="23" spans="1:40" ht="17.25" customHeight="1" thickBot="1">
      <c r="A23" s="1697"/>
      <c r="B23" s="914" t="s">
        <v>282</v>
      </c>
      <c r="C23" s="915">
        <f>C17/C7-1</f>
        <v>0.56344180408385069</v>
      </c>
      <c r="D23" s="986" t="s">
        <v>58</v>
      </c>
      <c r="E23" s="986" t="s">
        <v>58</v>
      </c>
      <c r="F23" s="916">
        <f t="shared" ref="F23:L23" si="6">F17/F7-1</f>
        <v>-0.25885041610969772</v>
      </c>
      <c r="G23" s="1007" t="s">
        <v>58</v>
      </c>
      <c r="H23" s="915">
        <f t="shared" si="6"/>
        <v>0.40425440296258031</v>
      </c>
      <c r="I23" s="986" t="s">
        <v>58</v>
      </c>
      <c r="J23" s="916">
        <f t="shared" si="6"/>
        <v>5.6164321379936446</v>
      </c>
      <c r="K23" s="986" t="s">
        <v>58</v>
      </c>
      <c r="L23" s="916">
        <f t="shared" si="6"/>
        <v>-0.45078633405639912</v>
      </c>
      <c r="M23" s="986" t="s">
        <v>58</v>
      </c>
      <c r="N23" s="916">
        <f>N17/N7-1</f>
        <v>3.4098360655737707</v>
      </c>
      <c r="O23" s="986" t="s">
        <v>58</v>
      </c>
      <c r="P23" s="916">
        <f>P17/P7-1</f>
        <v>-0.11673699015471173</v>
      </c>
      <c r="Q23" s="986" t="s">
        <v>58</v>
      </c>
      <c r="R23" s="916">
        <f>R17/R7-1</f>
        <v>0.15233415233415237</v>
      </c>
      <c r="S23" s="986" t="s">
        <v>58</v>
      </c>
      <c r="T23" s="916">
        <f>T17/T7-1</f>
        <v>-0.22763157894736841</v>
      </c>
      <c r="U23" s="986" t="s">
        <v>58</v>
      </c>
      <c r="V23" s="916">
        <f>V17/V7-1</f>
        <v>1.758534554537885</v>
      </c>
      <c r="W23" s="986" t="s">
        <v>58</v>
      </c>
      <c r="X23" s="916">
        <f>X17/X7-1</f>
        <v>1.4658511722731906</v>
      </c>
      <c r="Y23" s="987" t="s">
        <v>58</v>
      </c>
      <c r="AA23" s="39"/>
      <c r="AB23" s="1518"/>
      <c r="AC23" s="1518"/>
      <c r="AD23" s="60"/>
      <c r="AE23" s="508"/>
      <c r="AF23" s="1518"/>
      <c r="AG23" s="1518"/>
      <c r="AH23" s="1518"/>
      <c r="AI23" s="1518"/>
      <c r="AJ23" s="1518"/>
      <c r="AK23" s="1518"/>
      <c r="AL23" s="1518"/>
      <c r="AM23" s="1518"/>
      <c r="AN23" s="1518"/>
    </row>
    <row r="24" spans="1:40" ht="17.25" customHeight="1">
      <c r="A24" s="1619" t="s">
        <v>257</v>
      </c>
    </row>
    <row r="25" spans="1:40" ht="17.25" customHeight="1">
      <c r="A25" s="1620" t="s">
        <v>260</v>
      </c>
    </row>
    <row r="26" spans="1:40" ht="17.25" customHeight="1">
      <c r="A26" s="1620" t="s">
        <v>485</v>
      </c>
    </row>
    <row r="27" spans="1:40" ht="17.25" customHeight="1">
      <c r="A27" s="1616" t="s">
        <v>615</v>
      </c>
    </row>
    <row r="28" spans="1:40">
      <c r="A28" s="1543" t="s">
        <v>616</v>
      </c>
    </row>
    <row r="30" spans="1:40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</row>
    <row r="31" spans="1:40"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55"/>
      <c r="W31" s="455"/>
      <c r="X31" s="455"/>
      <c r="Y31" s="455"/>
    </row>
    <row r="32" spans="1:40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</row>
    <row r="33" spans="3:25"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</row>
    <row r="34" spans="3:25"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</row>
    <row r="35" spans="3:25">
      <c r="C35" s="455"/>
      <c r="D35" s="455"/>
      <c r="E35" s="455"/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5"/>
      <c r="R35" s="455"/>
      <c r="S35" s="455"/>
      <c r="T35" s="455"/>
      <c r="U35" s="455"/>
      <c r="V35" s="455"/>
      <c r="W35" s="455"/>
      <c r="X35" s="455"/>
      <c r="Y35" s="455"/>
    </row>
  </sheetData>
  <mergeCells count="27">
    <mergeCell ref="F3:G5"/>
    <mergeCell ref="C3:E5"/>
    <mergeCell ref="A3:B6"/>
    <mergeCell ref="R4:S5"/>
    <mergeCell ref="H3:Y3"/>
    <mergeCell ref="T4:U5"/>
    <mergeCell ref="V4:W5"/>
    <mergeCell ref="X4:Y5"/>
    <mergeCell ref="H4:I5"/>
    <mergeCell ref="J4:K5"/>
    <mergeCell ref="L4:M5"/>
    <mergeCell ref="N4:O5"/>
    <mergeCell ref="P4:Q5"/>
    <mergeCell ref="A7:B7"/>
    <mergeCell ref="A8:B8"/>
    <mergeCell ref="A9:B9"/>
    <mergeCell ref="A10:B10"/>
    <mergeCell ref="A11:B11"/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85" orientation="landscape" r:id="rId1"/>
  <ignoredErrors>
    <ignoredError sqref="C18:Y23" unlockedFormula="1"/>
  </ignoredError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AK30"/>
  <sheetViews>
    <sheetView zoomScaleNormal="100" workbookViewId="0"/>
  </sheetViews>
  <sheetFormatPr defaultColWidth="8.85546875" defaultRowHeight="11.25"/>
  <cols>
    <col min="1" max="1" width="17.140625" style="42" customWidth="1"/>
    <col min="2" max="2" width="6.85546875" style="42" customWidth="1"/>
    <col min="3" max="3" width="5.7109375" style="42" customWidth="1"/>
    <col min="4" max="4" width="6.42578125" style="42" customWidth="1"/>
    <col min="5" max="5" width="5.7109375" style="42" customWidth="1"/>
    <col min="6" max="6" width="6.42578125" style="42" customWidth="1"/>
    <col min="7" max="7" width="5.7109375" style="42" customWidth="1"/>
    <col min="8" max="8" width="6.42578125" style="42" customWidth="1"/>
    <col min="9" max="9" width="5.7109375" style="42" customWidth="1"/>
    <col min="10" max="10" width="6.42578125" style="42" customWidth="1"/>
    <col min="11" max="11" width="5.7109375" style="42" customWidth="1"/>
    <col min="12" max="12" width="6.140625" style="42" bestFit="1" customWidth="1"/>
    <col min="13" max="13" width="5.85546875" style="42" customWidth="1"/>
    <col min="14" max="14" width="5.7109375" style="42" customWidth="1"/>
    <col min="15" max="15" width="5.140625" style="42" customWidth="1"/>
    <col min="16" max="16" width="5.7109375" style="42" customWidth="1"/>
    <col min="17" max="17" width="5.140625" style="42" customWidth="1"/>
    <col min="18" max="18" width="5.7109375" style="42" customWidth="1"/>
    <col min="19" max="19" width="5.140625" style="42" customWidth="1"/>
    <col min="20" max="20" width="5.7109375" style="42" customWidth="1"/>
    <col min="21" max="21" width="5.140625" style="42" customWidth="1"/>
    <col min="22" max="22" width="5.85546875" style="42" customWidth="1"/>
    <col min="23" max="23" width="5.7109375" style="42" customWidth="1"/>
    <col min="24" max="16384" width="8.85546875" style="42"/>
  </cols>
  <sheetData>
    <row r="1" spans="1:37" ht="17.25" customHeight="1">
      <c r="A1" s="356" t="s">
        <v>835</v>
      </c>
      <c r="B1" s="224"/>
      <c r="C1" s="224"/>
      <c r="D1" s="309"/>
      <c r="E1" s="309"/>
      <c r="F1" s="224"/>
      <c r="G1" s="224"/>
      <c r="H1" s="224"/>
      <c r="I1" s="224"/>
      <c r="J1" s="224"/>
      <c r="K1" s="224"/>
      <c r="L1" s="224"/>
      <c r="M1" s="252"/>
      <c r="N1" s="224"/>
      <c r="O1" s="224"/>
      <c r="P1" s="224"/>
      <c r="Q1" s="224"/>
      <c r="R1" s="790"/>
      <c r="S1" s="224"/>
      <c r="T1" s="224"/>
      <c r="U1" s="224"/>
      <c r="V1" s="224"/>
      <c r="W1" s="224"/>
    </row>
    <row r="2" spans="1:37" s="3" customFormat="1" ht="17.25" customHeight="1" thickBot="1">
      <c r="A2" s="517" t="s">
        <v>283</v>
      </c>
      <c r="B2" s="225"/>
      <c r="C2" s="225"/>
      <c r="D2" s="310"/>
      <c r="E2" s="310"/>
      <c r="F2" s="225"/>
      <c r="G2" s="225"/>
      <c r="H2" s="225"/>
      <c r="I2" s="225"/>
      <c r="J2" s="225"/>
      <c r="K2" s="225"/>
      <c r="L2" s="225"/>
      <c r="M2" s="225"/>
      <c r="N2" s="225" t="s">
        <v>0</v>
      </c>
      <c r="O2" s="225"/>
      <c r="P2" s="225"/>
      <c r="Q2" s="225"/>
      <c r="R2" s="225"/>
      <c r="S2" s="225"/>
      <c r="T2" s="225"/>
      <c r="U2" s="225"/>
      <c r="V2" s="225"/>
      <c r="W2" s="225"/>
    </row>
    <row r="3" spans="1:37" customFormat="1" ht="17.25" customHeight="1">
      <c r="A3" s="1790" t="s">
        <v>280</v>
      </c>
      <c r="B3" s="1915" t="s">
        <v>76</v>
      </c>
      <c r="C3" s="1916"/>
      <c r="D3" s="1979" t="s">
        <v>678</v>
      </c>
      <c r="E3" s="1917"/>
      <c r="F3" s="1835" t="s">
        <v>47</v>
      </c>
      <c r="G3" s="1825"/>
      <c r="H3" s="1825"/>
      <c r="I3" s="1825"/>
      <c r="J3" s="1825"/>
      <c r="K3" s="1825"/>
      <c r="L3" s="1825"/>
      <c r="M3" s="1825"/>
      <c r="N3" s="1825"/>
      <c r="O3" s="1825"/>
      <c r="P3" s="1825"/>
      <c r="Q3" s="1825"/>
      <c r="R3" s="1825"/>
      <c r="S3" s="1825"/>
      <c r="T3" s="1825"/>
      <c r="U3" s="1825"/>
      <c r="V3" s="1827"/>
      <c r="W3" s="1828"/>
    </row>
    <row r="4" spans="1:37" customFormat="1" ht="17.25" customHeight="1">
      <c r="A4" s="1803"/>
      <c r="B4" s="1939"/>
      <c r="C4" s="1980"/>
      <c r="D4" s="1980"/>
      <c r="E4" s="1981"/>
      <c r="F4" s="1777" t="s">
        <v>242</v>
      </c>
      <c r="G4" s="1820"/>
      <c r="H4" s="1708" t="s">
        <v>243</v>
      </c>
      <c r="I4" s="1820"/>
      <c r="J4" s="1987" t="s">
        <v>49</v>
      </c>
      <c r="K4" s="1988"/>
      <c r="L4" s="1708" t="s">
        <v>52</v>
      </c>
      <c r="M4" s="1820"/>
      <c r="N4" s="1708" t="s">
        <v>50</v>
      </c>
      <c r="O4" s="1820"/>
      <c r="P4" s="1708" t="s">
        <v>51</v>
      </c>
      <c r="Q4" s="1820"/>
      <c r="R4" s="1708" t="s">
        <v>53</v>
      </c>
      <c r="S4" s="1820"/>
      <c r="T4" s="1708" t="s">
        <v>55</v>
      </c>
      <c r="U4" s="1820"/>
      <c r="V4" s="1816" t="s">
        <v>68</v>
      </c>
      <c r="W4" s="1817"/>
    </row>
    <row r="5" spans="1:37" customFormat="1" ht="17.25" customHeight="1">
      <c r="A5" s="1803"/>
      <c r="B5" s="1833"/>
      <c r="C5" s="1821"/>
      <c r="D5" s="1821"/>
      <c r="E5" s="1823"/>
      <c r="F5" s="1813"/>
      <c r="G5" s="1821"/>
      <c r="H5" s="1821"/>
      <c r="I5" s="1821"/>
      <c r="J5" s="1989"/>
      <c r="K5" s="1989"/>
      <c r="L5" s="1821"/>
      <c r="M5" s="1821"/>
      <c r="N5" s="1821"/>
      <c r="O5" s="1821"/>
      <c r="P5" s="1821"/>
      <c r="Q5" s="1821"/>
      <c r="R5" s="1821"/>
      <c r="S5" s="1821"/>
      <c r="T5" s="1821"/>
      <c r="U5" s="1821"/>
      <c r="V5" s="1818"/>
      <c r="W5" s="1721"/>
    </row>
    <row r="6" spans="1:37" customFormat="1" ht="17.25" customHeight="1" thickBot="1">
      <c r="A6" s="1793"/>
      <c r="B6" s="953" t="s">
        <v>224</v>
      </c>
      <c r="C6" s="954" t="s">
        <v>233</v>
      </c>
      <c r="D6" s="956" t="s">
        <v>224</v>
      </c>
      <c r="E6" s="966" t="s">
        <v>229</v>
      </c>
      <c r="F6" s="958" t="s">
        <v>224</v>
      </c>
      <c r="G6" s="959" t="s">
        <v>229</v>
      </c>
      <c r="H6" s="956" t="s">
        <v>224</v>
      </c>
      <c r="I6" s="959" t="s">
        <v>229</v>
      </c>
      <c r="J6" s="956" t="s">
        <v>224</v>
      </c>
      <c r="K6" s="959" t="s">
        <v>229</v>
      </c>
      <c r="L6" s="956" t="s">
        <v>224</v>
      </c>
      <c r="M6" s="959" t="s">
        <v>229</v>
      </c>
      <c r="N6" s="956" t="s">
        <v>224</v>
      </c>
      <c r="O6" s="959" t="s">
        <v>229</v>
      </c>
      <c r="P6" s="956" t="s">
        <v>224</v>
      </c>
      <c r="Q6" s="959" t="s">
        <v>229</v>
      </c>
      <c r="R6" s="956" t="s">
        <v>224</v>
      </c>
      <c r="S6" s="959" t="s">
        <v>229</v>
      </c>
      <c r="T6" s="956" t="s">
        <v>224</v>
      </c>
      <c r="U6" s="959" t="s">
        <v>229</v>
      </c>
      <c r="V6" s="956" t="s">
        <v>224</v>
      </c>
      <c r="W6" s="957" t="s">
        <v>229</v>
      </c>
    </row>
    <row r="7" spans="1:37" s="5" customFormat="1" ht="17.25" customHeight="1">
      <c r="A7" s="304" t="s">
        <v>21</v>
      </c>
      <c r="B7" s="289">
        <v>110940</v>
      </c>
      <c r="C7" s="405">
        <v>0.11641792924258038</v>
      </c>
      <c r="D7" s="379">
        <v>26930</v>
      </c>
      <c r="E7" s="1282">
        <v>0.24274382549125653</v>
      </c>
      <c r="F7" s="379">
        <v>50398</v>
      </c>
      <c r="G7" s="404">
        <v>0.45428159365422749</v>
      </c>
      <c r="H7" s="557">
        <v>18329</v>
      </c>
      <c r="I7" s="404">
        <v>0.16521543176491799</v>
      </c>
      <c r="J7" s="557">
        <v>14558</v>
      </c>
      <c r="K7" s="404">
        <v>0.13122408509104019</v>
      </c>
      <c r="L7" s="557">
        <v>10124</v>
      </c>
      <c r="M7" s="404">
        <v>9.1256535063998556E-2</v>
      </c>
      <c r="N7" s="557">
        <v>1180</v>
      </c>
      <c r="O7" s="404">
        <v>1.0636380025238867E-2</v>
      </c>
      <c r="P7" s="557">
        <v>839</v>
      </c>
      <c r="Q7" s="404">
        <v>7.5626464755723811E-3</v>
      </c>
      <c r="R7" s="557">
        <v>1103</v>
      </c>
      <c r="S7" s="404">
        <v>9.9423111591851448E-3</v>
      </c>
      <c r="T7" s="557">
        <v>3979</v>
      </c>
      <c r="U7" s="404">
        <v>3.5866234000360556E-2</v>
      </c>
      <c r="V7" s="557">
        <v>10430</v>
      </c>
      <c r="W7" s="1521">
        <v>9.4014782765458813E-2</v>
      </c>
      <c r="X7" s="6"/>
      <c r="Z7" s="1496"/>
      <c r="AA7" s="6"/>
      <c r="AB7" s="1520"/>
      <c r="AC7" s="560"/>
      <c r="AD7" s="560"/>
      <c r="AE7" s="560"/>
      <c r="AF7" s="560"/>
      <c r="AG7" s="560"/>
      <c r="AH7" s="560"/>
      <c r="AI7" s="560"/>
      <c r="AJ7" s="560"/>
      <c r="AK7" s="560"/>
    </row>
    <row r="8" spans="1:37" s="5" customFormat="1" ht="17.25" customHeight="1">
      <c r="A8" s="301" t="s">
        <v>22</v>
      </c>
      <c r="B8" s="276">
        <v>10757</v>
      </c>
      <c r="C8" s="392">
        <v>9.9016918573611445E-2</v>
      </c>
      <c r="D8" s="143">
        <v>3234</v>
      </c>
      <c r="E8" s="1283">
        <v>0.30064144278144467</v>
      </c>
      <c r="F8" s="143">
        <v>5157</v>
      </c>
      <c r="G8" s="391">
        <v>0.47940875708840752</v>
      </c>
      <c r="H8" s="552">
        <v>1441</v>
      </c>
      <c r="I8" s="391">
        <v>0.13395928232778656</v>
      </c>
      <c r="J8" s="552">
        <v>742</v>
      </c>
      <c r="K8" s="391">
        <v>6.8978339685785997E-2</v>
      </c>
      <c r="L8" s="552">
        <v>1152</v>
      </c>
      <c r="M8" s="391">
        <v>0.10709305568467045</v>
      </c>
      <c r="N8" s="552">
        <v>168</v>
      </c>
      <c r="O8" s="391">
        <v>1.5617737287347774E-2</v>
      </c>
      <c r="P8" s="552">
        <v>159</v>
      </c>
      <c r="Q8" s="391">
        <v>1.4781072789811285E-2</v>
      </c>
      <c r="R8" s="552">
        <v>82</v>
      </c>
      <c r="S8" s="391">
        <v>7.6229431997768896E-3</v>
      </c>
      <c r="T8" s="552">
        <v>368</v>
      </c>
      <c r="U8" s="391">
        <v>3.4210281677047504E-2</v>
      </c>
      <c r="V8" s="552">
        <v>1488</v>
      </c>
      <c r="W8" s="502">
        <v>0.13832853025936601</v>
      </c>
      <c r="Z8" s="1496"/>
      <c r="AA8" s="6"/>
      <c r="AB8" s="1520"/>
      <c r="AC8" s="560"/>
      <c r="AD8" s="560"/>
      <c r="AE8" s="560"/>
      <c r="AF8" s="560"/>
      <c r="AG8" s="560"/>
      <c r="AH8" s="560"/>
      <c r="AI8" s="560"/>
      <c r="AJ8" s="560"/>
      <c r="AK8" s="560"/>
    </row>
    <row r="9" spans="1:37" s="5" customFormat="1" ht="17.25" customHeight="1">
      <c r="A9" s="301" t="s">
        <v>23</v>
      </c>
      <c r="B9" s="276">
        <v>14825</v>
      </c>
      <c r="C9" s="392">
        <v>0.11134811966261332</v>
      </c>
      <c r="D9" s="143">
        <v>2752</v>
      </c>
      <c r="E9" s="1283">
        <v>0.18563237774030353</v>
      </c>
      <c r="F9" s="143">
        <v>6029</v>
      </c>
      <c r="G9" s="391">
        <v>0.40667790893760541</v>
      </c>
      <c r="H9" s="552">
        <v>3577</v>
      </c>
      <c r="I9" s="391">
        <v>0.24128161888701519</v>
      </c>
      <c r="J9" s="552">
        <v>1572</v>
      </c>
      <c r="K9" s="391">
        <v>0.10603709949409781</v>
      </c>
      <c r="L9" s="552">
        <v>1546</v>
      </c>
      <c r="M9" s="391">
        <v>0.10428330522765598</v>
      </c>
      <c r="N9" s="552">
        <v>81</v>
      </c>
      <c r="O9" s="391">
        <v>5.4637436762225971E-3</v>
      </c>
      <c r="P9" s="552">
        <v>131</v>
      </c>
      <c r="Q9" s="391">
        <v>8.8364249578414839E-3</v>
      </c>
      <c r="R9" s="552">
        <v>102</v>
      </c>
      <c r="S9" s="391">
        <v>6.8802698145025293E-3</v>
      </c>
      <c r="T9" s="552">
        <v>325</v>
      </c>
      <c r="U9" s="391">
        <v>2.1922428330522766E-2</v>
      </c>
      <c r="V9" s="552">
        <v>1462</v>
      </c>
      <c r="W9" s="502">
        <v>9.8617200674536262E-2</v>
      </c>
      <c r="Z9" s="1496"/>
      <c r="AA9" s="6"/>
      <c r="AB9" s="1520"/>
      <c r="AC9" s="560"/>
      <c r="AD9" s="560"/>
      <c r="AE9" s="560"/>
      <c r="AF9" s="560"/>
      <c r="AG9" s="560"/>
      <c r="AH9" s="560"/>
      <c r="AI9" s="560"/>
      <c r="AJ9" s="560"/>
      <c r="AK9" s="560"/>
    </row>
    <row r="10" spans="1:37" s="5" customFormat="1" ht="17.25" customHeight="1">
      <c r="A10" s="301" t="s">
        <v>24</v>
      </c>
      <c r="B10" s="276">
        <v>4946</v>
      </c>
      <c r="C10" s="392">
        <v>8.5799535093501716E-2</v>
      </c>
      <c r="D10" s="143">
        <v>1141</v>
      </c>
      <c r="E10" s="1283">
        <v>0.23069146785281036</v>
      </c>
      <c r="F10" s="143">
        <v>2469</v>
      </c>
      <c r="G10" s="391">
        <v>0.49919126566922767</v>
      </c>
      <c r="H10" s="552">
        <v>434</v>
      </c>
      <c r="I10" s="391">
        <v>8.7747674888799032E-2</v>
      </c>
      <c r="J10" s="552">
        <v>892</v>
      </c>
      <c r="K10" s="391">
        <v>0.18034775576223211</v>
      </c>
      <c r="L10" s="552">
        <v>403</v>
      </c>
      <c r="M10" s="391">
        <v>8.1479983825313379E-2</v>
      </c>
      <c r="N10" s="552">
        <v>83</v>
      </c>
      <c r="O10" s="391">
        <v>1.6781237363526082E-2</v>
      </c>
      <c r="P10" s="552">
        <v>41</v>
      </c>
      <c r="Q10" s="391">
        <v>8.2895268904164977E-3</v>
      </c>
      <c r="R10" s="552">
        <v>58</v>
      </c>
      <c r="S10" s="391">
        <v>1.1726647796198949E-2</v>
      </c>
      <c r="T10" s="552">
        <v>173</v>
      </c>
      <c r="U10" s="391">
        <v>3.4977759805903758E-2</v>
      </c>
      <c r="V10" s="552">
        <v>393</v>
      </c>
      <c r="W10" s="502">
        <v>7.9458147998382536E-2</v>
      </c>
      <c r="Z10" s="1496"/>
      <c r="AA10" s="6"/>
      <c r="AB10" s="1520"/>
      <c r="AC10" s="560"/>
      <c r="AD10" s="560"/>
      <c r="AE10" s="560"/>
      <c r="AF10" s="560"/>
      <c r="AG10" s="560"/>
      <c r="AH10" s="560"/>
      <c r="AI10" s="560"/>
      <c r="AJ10" s="560"/>
      <c r="AK10" s="560"/>
    </row>
    <row r="11" spans="1:37" s="5" customFormat="1" ht="17.25" customHeight="1">
      <c r="A11" s="301" t="s">
        <v>25</v>
      </c>
      <c r="B11" s="276">
        <v>6070</v>
      </c>
      <c r="C11" s="392">
        <v>0.11675322177341796</v>
      </c>
      <c r="D11" s="143">
        <v>1611</v>
      </c>
      <c r="E11" s="1283">
        <v>0.2654036243822076</v>
      </c>
      <c r="F11" s="143">
        <v>2155</v>
      </c>
      <c r="G11" s="391">
        <v>0.35502471169686983</v>
      </c>
      <c r="H11" s="552">
        <v>1428</v>
      </c>
      <c r="I11" s="391">
        <v>0.23525535420098848</v>
      </c>
      <c r="J11" s="552">
        <v>963</v>
      </c>
      <c r="K11" s="391">
        <v>0.15864909390444812</v>
      </c>
      <c r="L11" s="552">
        <v>482</v>
      </c>
      <c r="M11" s="391">
        <v>7.9406919275123555E-2</v>
      </c>
      <c r="N11" s="552">
        <v>56</v>
      </c>
      <c r="O11" s="391">
        <v>9.2257001647446466E-3</v>
      </c>
      <c r="P11" s="552">
        <v>61</v>
      </c>
      <c r="Q11" s="391">
        <v>1.0049423393739704E-2</v>
      </c>
      <c r="R11" s="552">
        <v>63</v>
      </c>
      <c r="S11" s="391">
        <v>1.0378912685337726E-2</v>
      </c>
      <c r="T11" s="552">
        <v>163</v>
      </c>
      <c r="U11" s="391">
        <v>2.6853377265238881E-2</v>
      </c>
      <c r="V11" s="552">
        <v>699</v>
      </c>
      <c r="W11" s="502">
        <v>0.11515650741350907</v>
      </c>
      <c r="Z11" s="1496"/>
      <c r="AA11" s="6"/>
      <c r="AB11" s="1520"/>
      <c r="AC11" s="560"/>
      <c r="AD11" s="560"/>
      <c r="AE11" s="560"/>
      <c r="AF11" s="560"/>
      <c r="AG11" s="560"/>
      <c r="AH11" s="560"/>
      <c r="AI11" s="560"/>
      <c r="AJ11" s="560"/>
      <c r="AK11" s="560"/>
    </row>
    <row r="12" spans="1:37" s="5" customFormat="1" ht="17.25" customHeight="1">
      <c r="A12" s="301" t="s">
        <v>26</v>
      </c>
      <c r="B12" s="276">
        <v>3913</v>
      </c>
      <c r="C12" s="392">
        <v>0.15548138435252512</v>
      </c>
      <c r="D12" s="143">
        <v>1160</v>
      </c>
      <c r="E12" s="1283">
        <v>0.29644773830820342</v>
      </c>
      <c r="F12" s="143">
        <v>2194</v>
      </c>
      <c r="G12" s="391">
        <v>0.56069511883465373</v>
      </c>
      <c r="H12" s="552">
        <v>416</v>
      </c>
      <c r="I12" s="391">
        <v>0.10631229235880399</v>
      </c>
      <c r="J12" s="552">
        <v>518</v>
      </c>
      <c r="K12" s="391">
        <v>0.13237924865831843</v>
      </c>
      <c r="L12" s="552">
        <v>204</v>
      </c>
      <c r="M12" s="391">
        <v>5.213391259902888E-2</v>
      </c>
      <c r="N12" s="552">
        <v>31</v>
      </c>
      <c r="O12" s="391">
        <v>7.9223102478916431E-3</v>
      </c>
      <c r="P12" s="552">
        <v>23</v>
      </c>
      <c r="Q12" s="391">
        <v>5.8778430871454131E-3</v>
      </c>
      <c r="R12" s="552">
        <v>29</v>
      </c>
      <c r="S12" s="391">
        <v>7.4111934577050856E-3</v>
      </c>
      <c r="T12" s="552">
        <v>35</v>
      </c>
      <c r="U12" s="391">
        <v>8.9445438282647581E-3</v>
      </c>
      <c r="V12" s="552">
        <v>463</v>
      </c>
      <c r="W12" s="502">
        <v>0.11832353692818809</v>
      </c>
      <c r="Z12" s="1496"/>
      <c r="AA12" s="6"/>
      <c r="AB12" s="1520"/>
      <c r="AC12" s="560"/>
      <c r="AD12" s="560"/>
      <c r="AE12" s="560"/>
      <c r="AF12" s="560"/>
      <c r="AG12" s="560"/>
      <c r="AH12" s="560"/>
      <c r="AI12" s="560"/>
      <c r="AJ12" s="560"/>
      <c r="AK12" s="560"/>
    </row>
    <row r="13" spans="1:37" s="5" customFormat="1" ht="17.25" customHeight="1">
      <c r="A13" s="301" t="s">
        <v>27</v>
      </c>
      <c r="B13" s="276">
        <v>10399</v>
      </c>
      <c r="C13" s="392">
        <v>0.13663657745016883</v>
      </c>
      <c r="D13" s="143">
        <v>3163</v>
      </c>
      <c r="E13" s="1283">
        <v>0.30416386190979899</v>
      </c>
      <c r="F13" s="143">
        <v>3358</v>
      </c>
      <c r="G13" s="391">
        <v>0.32291566496778534</v>
      </c>
      <c r="H13" s="552">
        <v>1815</v>
      </c>
      <c r="I13" s="391">
        <v>0.17453601307818059</v>
      </c>
      <c r="J13" s="552">
        <v>2306</v>
      </c>
      <c r="K13" s="391">
        <v>0.22175209154726416</v>
      </c>
      <c r="L13" s="552">
        <v>1295</v>
      </c>
      <c r="M13" s="391">
        <v>0.12453120492355034</v>
      </c>
      <c r="N13" s="552">
        <v>95</v>
      </c>
      <c r="O13" s="391">
        <v>9.1354937974805275E-3</v>
      </c>
      <c r="P13" s="552">
        <v>65</v>
      </c>
      <c r="Q13" s="391">
        <v>6.2506010193287814E-3</v>
      </c>
      <c r="R13" s="552">
        <v>77</v>
      </c>
      <c r="S13" s="391">
        <v>7.4045581305894797E-3</v>
      </c>
      <c r="T13" s="552">
        <v>238</v>
      </c>
      <c r="U13" s="391">
        <v>2.2886816040003848E-2</v>
      </c>
      <c r="V13" s="552">
        <v>1150</v>
      </c>
      <c r="W13" s="502">
        <v>0.1105875564958169</v>
      </c>
      <c r="Z13" s="1496"/>
      <c r="AA13" s="6"/>
      <c r="AB13" s="1520"/>
      <c r="AC13" s="560"/>
      <c r="AD13" s="560"/>
      <c r="AE13" s="560"/>
      <c r="AF13" s="560"/>
      <c r="AG13" s="560"/>
      <c r="AH13" s="560"/>
      <c r="AI13" s="560"/>
      <c r="AJ13" s="560"/>
      <c r="AK13" s="560"/>
    </row>
    <row r="14" spans="1:37" s="5" customFormat="1" ht="17.25" customHeight="1">
      <c r="A14" s="301" t="s">
        <v>28</v>
      </c>
      <c r="B14" s="276">
        <v>5249</v>
      </c>
      <c r="C14" s="392">
        <v>0.12598708686364399</v>
      </c>
      <c r="D14" s="143">
        <v>1695</v>
      </c>
      <c r="E14" s="1283">
        <v>0.32291865117165175</v>
      </c>
      <c r="F14" s="143">
        <v>2237</v>
      </c>
      <c r="G14" s="391">
        <v>0.42617641455515337</v>
      </c>
      <c r="H14" s="552">
        <v>649</v>
      </c>
      <c r="I14" s="391">
        <v>0.12364259859020765</v>
      </c>
      <c r="J14" s="552">
        <v>1122</v>
      </c>
      <c r="K14" s="391">
        <v>0.21375500095256239</v>
      </c>
      <c r="L14" s="552">
        <v>461</v>
      </c>
      <c r="M14" s="391">
        <v>8.7826252619546574E-2</v>
      </c>
      <c r="N14" s="552">
        <v>42</v>
      </c>
      <c r="O14" s="391">
        <v>8.001524099828539E-3</v>
      </c>
      <c r="P14" s="552">
        <v>50</v>
      </c>
      <c r="Q14" s="391">
        <v>9.5256239283673088E-3</v>
      </c>
      <c r="R14" s="552">
        <v>57</v>
      </c>
      <c r="S14" s="391">
        <v>1.0859211278338731E-2</v>
      </c>
      <c r="T14" s="552">
        <v>121</v>
      </c>
      <c r="U14" s="391">
        <v>2.3052009906648886E-2</v>
      </c>
      <c r="V14" s="552">
        <v>510</v>
      </c>
      <c r="W14" s="502">
        <v>9.7161364069346542E-2</v>
      </c>
      <c r="Z14" s="1496"/>
      <c r="AA14" s="6"/>
      <c r="AB14" s="1520"/>
      <c r="AC14" s="560"/>
      <c r="AD14" s="560"/>
      <c r="AE14" s="560"/>
      <c r="AF14" s="560"/>
      <c r="AG14" s="560"/>
      <c r="AH14" s="560"/>
      <c r="AI14" s="560"/>
      <c r="AJ14" s="560"/>
      <c r="AK14" s="560"/>
    </row>
    <row r="15" spans="1:37" s="5" customFormat="1" ht="17.25" customHeight="1">
      <c r="A15" s="301" t="s">
        <v>29</v>
      </c>
      <c r="B15" s="276">
        <v>6490</v>
      </c>
      <c r="C15" s="392">
        <v>0.130517848164907</v>
      </c>
      <c r="D15" s="143">
        <v>1600</v>
      </c>
      <c r="E15" s="1283">
        <v>0.24653312788906009</v>
      </c>
      <c r="F15" s="143">
        <v>3418</v>
      </c>
      <c r="G15" s="391">
        <v>0.52665639445300461</v>
      </c>
      <c r="H15" s="552">
        <v>686</v>
      </c>
      <c r="I15" s="391">
        <v>0.10570107858243452</v>
      </c>
      <c r="J15" s="552">
        <v>770</v>
      </c>
      <c r="K15" s="391">
        <v>0.11864406779661017</v>
      </c>
      <c r="L15" s="552">
        <v>578</v>
      </c>
      <c r="M15" s="391">
        <v>8.9060092449922953E-2</v>
      </c>
      <c r="N15" s="552">
        <v>99</v>
      </c>
      <c r="O15" s="391">
        <v>1.5254237288135594E-2</v>
      </c>
      <c r="P15" s="552">
        <v>70</v>
      </c>
      <c r="Q15" s="391">
        <v>1.078582434514638E-2</v>
      </c>
      <c r="R15" s="552">
        <v>59</v>
      </c>
      <c r="S15" s="391">
        <v>9.0909090909090905E-3</v>
      </c>
      <c r="T15" s="552">
        <v>212</v>
      </c>
      <c r="U15" s="391">
        <v>3.2665639445300459E-2</v>
      </c>
      <c r="V15" s="552">
        <v>598</v>
      </c>
      <c r="W15" s="502">
        <v>9.2141756548536208E-2</v>
      </c>
      <c r="Z15" s="1496"/>
      <c r="AA15" s="6"/>
      <c r="AB15" s="1520"/>
      <c r="AC15" s="560"/>
      <c r="AD15" s="560"/>
      <c r="AE15" s="560"/>
      <c r="AF15" s="560"/>
      <c r="AG15" s="560"/>
      <c r="AH15" s="560"/>
      <c r="AI15" s="560"/>
      <c r="AJ15" s="560"/>
      <c r="AK15" s="560"/>
    </row>
    <row r="16" spans="1:37" s="5" customFormat="1" ht="17.25" customHeight="1">
      <c r="A16" s="301" t="s">
        <v>30</v>
      </c>
      <c r="B16" s="276">
        <v>5060</v>
      </c>
      <c r="C16" s="392">
        <v>0.10759547503614868</v>
      </c>
      <c r="D16" s="143">
        <v>1036</v>
      </c>
      <c r="E16" s="1283">
        <v>0.20474308300395258</v>
      </c>
      <c r="F16" s="143">
        <v>2539</v>
      </c>
      <c r="G16" s="391">
        <v>0.5017786561264822</v>
      </c>
      <c r="H16" s="552">
        <v>664</v>
      </c>
      <c r="I16" s="391">
        <v>0.13122529644268774</v>
      </c>
      <c r="J16" s="552">
        <v>713</v>
      </c>
      <c r="K16" s="391">
        <v>0.1409090909090909</v>
      </c>
      <c r="L16" s="552">
        <v>358</v>
      </c>
      <c r="M16" s="391">
        <v>7.0750988142292484E-2</v>
      </c>
      <c r="N16" s="552">
        <v>34</v>
      </c>
      <c r="O16" s="391">
        <v>6.7193675889328066E-3</v>
      </c>
      <c r="P16" s="552">
        <v>21</v>
      </c>
      <c r="Q16" s="391">
        <v>4.1501976284584984E-3</v>
      </c>
      <c r="R16" s="552">
        <v>43</v>
      </c>
      <c r="S16" s="391">
        <v>8.4980237154150193E-3</v>
      </c>
      <c r="T16" s="552">
        <v>134</v>
      </c>
      <c r="U16" s="391">
        <v>2.6482213438735178E-2</v>
      </c>
      <c r="V16" s="552">
        <v>554</v>
      </c>
      <c r="W16" s="502">
        <v>0.10948616600790514</v>
      </c>
      <c r="Z16" s="1496"/>
      <c r="AA16" s="6"/>
      <c r="AB16" s="1520"/>
      <c r="AC16" s="560"/>
      <c r="AD16" s="560"/>
      <c r="AE16" s="560"/>
      <c r="AF16" s="560"/>
      <c r="AG16" s="560"/>
      <c r="AH16" s="560"/>
      <c r="AI16" s="560"/>
      <c r="AJ16" s="560"/>
      <c r="AK16" s="560"/>
    </row>
    <row r="17" spans="1:37" s="5" customFormat="1" ht="17.25" customHeight="1">
      <c r="A17" s="301" t="s">
        <v>31</v>
      </c>
      <c r="B17" s="276">
        <v>5083</v>
      </c>
      <c r="C17" s="392">
        <v>0.11250802363930144</v>
      </c>
      <c r="D17" s="143">
        <v>939</v>
      </c>
      <c r="E17" s="1283">
        <v>0.1847334251426323</v>
      </c>
      <c r="F17" s="143">
        <v>2764</v>
      </c>
      <c r="G17" s="391">
        <v>0.54377336218768446</v>
      </c>
      <c r="H17" s="552">
        <v>587</v>
      </c>
      <c r="I17" s="391">
        <v>0.11548298249065513</v>
      </c>
      <c r="J17" s="552">
        <v>778</v>
      </c>
      <c r="K17" s="391">
        <v>0.15305921699783592</v>
      </c>
      <c r="L17" s="552">
        <v>182</v>
      </c>
      <c r="M17" s="391">
        <v>3.5805626598465472E-2</v>
      </c>
      <c r="N17" s="552">
        <v>58</v>
      </c>
      <c r="O17" s="391">
        <v>1.1410584300609875E-2</v>
      </c>
      <c r="P17" s="552">
        <v>27</v>
      </c>
      <c r="Q17" s="391">
        <v>5.3118237261459769E-3</v>
      </c>
      <c r="R17" s="552">
        <v>42</v>
      </c>
      <c r="S17" s="391">
        <v>8.2628369073381863E-3</v>
      </c>
      <c r="T17" s="552">
        <v>187</v>
      </c>
      <c r="U17" s="391">
        <v>3.678929765886288E-2</v>
      </c>
      <c r="V17" s="552">
        <v>458</v>
      </c>
      <c r="W17" s="502">
        <v>9.0104269132402132E-2</v>
      </c>
      <c r="Z17" s="1496"/>
      <c r="AA17" s="6"/>
      <c r="AB17" s="1520"/>
      <c r="AC17" s="560"/>
      <c r="AD17" s="560"/>
      <c r="AE17" s="560"/>
      <c r="AF17" s="560"/>
      <c r="AG17" s="560"/>
      <c r="AH17" s="560"/>
      <c r="AI17" s="560"/>
      <c r="AJ17" s="560"/>
      <c r="AK17" s="560"/>
    </row>
    <row r="18" spans="1:37" s="5" customFormat="1" ht="17.25" customHeight="1">
      <c r="A18" s="301" t="s">
        <v>32</v>
      </c>
      <c r="B18" s="276">
        <v>11981</v>
      </c>
      <c r="C18" s="392">
        <v>0.11380993996504293</v>
      </c>
      <c r="D18" s="143">
        <v>2432</v>
      </c>
      <c r="E18" s="1283">
        <v>0.20298806443535597</v>
      </c>
      <c r="F18" s="143">
        <v>6196</v>
      </c>
      <c r="G18" s="391">
        <v>0.5171521575828395</v>
      </c>
      <c r="H18" s="552">
        <v>2261</v>
      </c>
      <c r="I18" s="391">
        <v>0.18871546615474502</v>
      </c>
      <c r="J18" s="552">
        <v>937</v>
      </c>
      <c r="K18" s="391">
        <v>7.8207161338786413E-2</v>
      </c>
      <c r="L18" s="552">
        <v>748</v>
      </c>
      <c r="M18" s="391">
        <v>6.243218429179534E-2</v>
      </c>
      <c r="N18" s="552">
        <v>107</v>
      </c>
      <c r="O18" s="391">
        <v>8.9308071112594936E-3</v>
      </c>
      <c r="P18" s="552">
        <v>64</v>
      </c>
      <c r="Q18" s="391">
        <v>5.3417911693514732E-3</v>
      </c>
      <c r="R18" s="552">
        <v>150</v>
      </c>
      <c r="S18" s="391">
        <v>1.2519823053167515E-2</v>
      </c>
      <c r="T18" s="552">
        <v>821</v>
      </c>
      <c r="U18" s="391">
        <v>6.8525164844336864E-2</v>
      </c>
      <c r="V18" s="552">
        <v>697</v>
      </c>
      <c r="W18" s="502">
        <v>5.8175444453718389E-2</v>
      </c>
      <c r="Z18" s="1496"/>
      <c r="AA18" s="6"/>
      <c r="AB18" s="1520"/>
      <c r="AC18" s="560"/>
      <c r="AD18" s="560"/>
      <c r="AE18" s="560"/>
      <c r="AF18" s="560"/>
      <c r="AG18" s="560"/>
      <c r="AH18" s="560"/>
      <c r="AI18" s="560"/>
      <c r="AJ18" s="560"/>
      <c r="AK18" s="560"/>
    </row>
    <row r="19" spans="1:37" s="5" customFormat="1" ht="17.25" customHeight="1">
      <c r="A19" s="301" t="s">
        <v>33</v>
      </c>
      <c r="B19" s="276">
        <v>7206</v>
      </c>
      <c r="C19" s="392">
        <v>0.12940880683858919</v>
      </c>
      <c r="D19" s="143">
        <v>1796</v>
      </c>
      <c r="E19" s="1283">
        <v>0.24923674715514849</v>
      </c>
      <c r="F19" s="143">
        <v>3501</v>
      </c>
      <c r="G19" s="391">
        <v>0.48584512905911742</v>
      </c>
      <c r="H19" s="552">
        <v>1260</v>
      </c>
      <c r="I19" s="391">
        <v>0.17485428809325562</v>
      </c>
      <c r="J19" s="555">
        <v>847</v>
      </c>
      <c r="K19" s="391">
        <v>0.11754093810713294</v>
      </c>
      <c r="L19" s="552">
        <v>610</v>
      </c>
      <c r="M19" s="391">
        <v>8.465167915625868E-2</v>
      </c>
      <c r="N19" s="552">
        <v>93</v>
      </c>
      <c r="O19" s="391">
        <v>1.2905911740216486E-2</v>
      </c>
      <c r="P19" s="552">
        <v>55</v>
      </c>
      <c r="Q19" s="391">
        <v>7.6325284485151265E-3</v>
      </c>
      <c r="R19" s="552">
        <v>58</v>
      </c>
      <c r="S19" s="391">
        <v>8.0488481820704966E-3</v>
      </c>
      <c r="T19" s="552">
        <v>85</v>
      </c>
      <c r="U19" s="391">
        <v>1.1795725784068832E-2</v>
      </c>
      <c r="V19" s="552">
        <v>697</v>
      </c>
      <c r="W19" s="502">
        <v>9.6724951429364422E-2</v>
      </c>
      <c r="Z19" s="1496"/>
      <c r="AA19" s="6"/>
      <c r="AB19" s="1520"/>
      <c r="AC19" s="560"/>
      <c r="AD19" s="560"/>
      <c r="AE19" s="560"/>
      <c r="AF19" s="560"/>
      <c r="AG19" s="560"/>
      <c r="AH19" s="560"/>
      <c r="AI19" s="560"/>
      <c r="AJ19" s="560"/>
      <c r="AK19" s="560"/>
    </row>
    <row r="20" spans="1:37" s="5" customFormat="1" ht="17.25" customHeight="1">
      <c r="A20" s="301" t="s">
        <v>34</v>
      </c>
      <c r="B20" s="1142">
        <v>6108</v>
      </c>
      <c r="C20" s="392">
        <v>0.12033096926713947</v>
      </c>
      <c r="D20" s="144">
        <v>1072</v>
      </c>
      <c r="E20" s="1283">
        <v>0.17550753110674525</v>
      </c>
      <c r="F20" s="144">
        <v>3151</v>
      </c>
      <c r="G20" s="391">
        <v>0.51588081204977076</v>
      </c>
      <c r="H20" s="555">
        <v>1170</v>
      </c>
      <c r="I20" s="391">
        <v>0.19155206286836934</v>
      </c>
      <c r="J20" s="555">
        <v>624</v>
      </c>
      <c r="K20" s="391">
        <v>0.10216110019646366</v>
      </c>
      <c r="L20" s="555">
        <v>330</v>
      </c>
      <c r="M20" s="391">
        <v>5.4027504911591355E-2</v>
      </c>
      <c r="N20" s="555">
        <v>81</v>
      </c>
      <c r="O20" s="391">
        <v>1.3261296660117878E-2</v>
      </c>
      <c r="P20" s="555">
        <v>23</v>
      </c>
      <c r="Q20" s="391">
        <v>3.7655533726260642E-3</v>
      </c>
      <c r="R20" s="555">
        <v>74</v>
      </c>
      <c r="S20" s="391">
        <v>1.2115258677144728E-2</v>
      </c>
      <c r="T20" s="555">
        <v>181</v>
      </c>
      <c r="U20" s="391">
        <v>2.9633267845448591E-2</v>
      </c>
      <c r="V20" s="555">
        <v>474</v>
      </c>
      <c r="W20" s="502">
        <v>7.7603143418467579E-2</v>
      </c>
      <c r="Z20" s="1496"/>
      <c r="AA20" s="6"/>
      <c r="AB20" s="1520"/>
      <c r="AC20" s="560"/>
      <c r="AD20" s="560"/>
      <c r="AE20" s="560"/>
      <c r="AF20" s="560"/>
      <c r="AG20" s="560"/>
      <c r="AH20" s="560"/>
      <c r="AI20" s="560"/>
      <c r="AJ20" s="560"/>
      <c r="AK20" s="560"/>
    </row>
    <row r="21" spans="1:37" s="5" customFormat="1" ht="17.25" customHeight="1" thickBot="1">
      <c r="A21" s="303" t="s">
        <v>35</v>
      </c>
      <c r="B21" s="290">
        <v>12853</v>
      </c>
      <c r="C21" s="410">
        <v>0.12247250967164065</v>
      </c>
      <c r="D21" s="380">
        <v>3299</v>
      </c>
      <c r="E21" s="1284">
        <v>0.25667159418034702</v>
      </c>
      <c r="F21" s="380">
        <v>5230</v>
      </c>
      <c r="G21" s="406">
        <v>0.40690889286547888</v>
      </c>
      <c r="H21" s="109">
        <v>1941</v>
      </c>
      <c r="I21" s="406">
        <v>0.1510153271609741</v>
      </c>
      <c r="J21" s="109">
        <v>1774</v>
      </c>
      <c r="K21" s="406">
        <v>0.13802225161440909</v>
      </c>
      <c r="L21" s="109">
        <v>1775</v>
      </c>
      <c r="M21" s="406">
        <v>0.1381000544619933</v>
      </c>
      <c r="N21" s="109">
        <v>152</v>
      </c>
      <c r="O21" s="406">
        <v>1.182603283280168E-2</v>
      </c>
      <c r="P21" s="109">
        <v>49</v>
      </c>
      <c r="Q21" s="406">
        <v>3.8123395316268576E-3</v>
      </c>
      <c r="R21" s="109">
        <v>209</v>
      </c>
      <c r="S21" s="406">
        <v>1.626079514510231E-2</v>
      </c>
      <c r="T21" s="109">
        <v>936</v>
      </c>
      <c r="U21" s="406">
        <v>7.2823465338831397E-2</v>
      </c>
      <c r="V21" s="109">
        <v>787</v>
      </c>
      <c r="W21" s="500">
        <v>6.1230841048782382E-2</v>
      </c>
      <c r="Z21" s="1496"/>
      <c r="AA21" s="6"/>
      <c r="AB21" s="1520"/>
      <c r="AC21" s="560"/>
      <c r="AD21" s="560"/>
      <c r="AE21" s="560"/>
      <c r="AF21" s="560"/>
      <c r="AG21" s="560"/>
      <c r="AH21" s="560"/>
      <c r="AI21" s="560"/>
      <c r="AJ21" s="560"/>
      <c r="AK21" s="560"/>
    </row>
    <row r="22" spans="1:37" s="315" customFormat="1" ht="17.25" customHeight="1">
      <c r="A22" s="1618" t="s">
        <v>257</v>
      </c>
      <c r="D22" s="358"/>
      <c r="E22" s="358"/>
    </row>
    <row r="23" spans="1:37" ht="17.25" customHeight="1">
      <c r="A23" s="1619" t="s">
        <v>1032</v>
      </c>
      <c r="B23" s="227"/>
      <c r="C23" s="227"/>
      <c r="D23" s="360"/>
      <c r="E23" s="360"/>
      <c r="F23" s="227"/>
      <c r="G23" s="227"/>
      <c r="H23" s="227"/>
      <c r="I23" s="227"/>
      <c r="J23" s="227"/>
      <c r="K23" s="227"/>
      <c r="L23" s="227"/>
      <c r="M23" s="227"/>
      <c r="N23" s="226"/>
      <c r="O23" s="226"/>
      <c r="P23" s="226"/>
      <c r="Q23" s="226"/>
      <c r="R23" s="226"/>
      <c r="S23" s="226"/>
      <c r="T23" s="226"/>
      <c r="U23" s="226"/>
      <c r="V23" s="226"/>
      <c r="W23" s="226"/>
    </row>
    <row r="24" spans="1:37" s="314" customFormat="1" ht="17.25" customHeight="1">
      <c r="A24" s="1619" t="s">
        <v>381</v>
      </c>
    </row>
    <row r="25" spans="1:37" ht="17.25" customHeight="1">
      <c r="A25" s="1619" t="s">
        <v>619</v>
      </c>
    </row>
    <row r="26" spans="1:37" ht="17.25" customHeight="1">
      <c r="A26" s="316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</row>
    <row r="28" spans="1:37" ht="1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37" ht="1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37" ht="1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</sheetData>
  <mergeCells count="13">
    <mergeCell ref="A3:A6"/>
    <mergeCell ref="B3:C5"/>
    <mergeCell ref="F3:W3"/>
    <mergeCell ref="F4:G5"/>
    <mergeCell ref="J4:K5"/>
    <mergeCell ref="L4:M5"/>
    <mergeCell ref="N4:O5"/>
    <mergeCell ref="H4:I5"/>
    <mergeCell ref="P4:Q5"/>
    <mergeCell ref="R4:S5"/>
    <mergeCell ref="T4:U5"/>
    <mergeCell ref="V4:W5"/>
    <mergeCell ref="D3:E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zoomScaleNormal="100" workbookViewId="0"/>
  </sheetViews>
  <sheetFormatPr defaultColWidth="9.140625" defaultRowHeight="15"/>
  <cols>
    <col min="1" max="1" width="18" style="314" customWidth="1"/>
    <col min="2" max="12" width="6.7109375" style="314" customWidth="1"/>
    <col min="13" max="18" width="6.42578125" style="314" customWidth="1"/>
    <col min="19" max="16384" width="9.140625" style="314"/>
  </cols>
  <sheetData>
    <row r="1" spans="1:28" s="65" customFormat="1" ht="17.25" customHeight="1">
      <c r="A1" s="247" t="s">
        <v>836</v>
      </c>
      <c r="B1" s="252"/>
      <c r="C1" s="252"/>
      <c r="D1" s="252"/>
      <c r="E1" s="110"/>
      <c r="F1" s="110"/>
      <c r="G1" s="110"/>
      <c r="H1" s="110"/>
      <c r="I1" s="110"/>
      <c r="O1" s="790"/>
    </row>
    <row r="2" spans="1:28" ht="17.25" customHeight="1" thickBot="1">
      <c r="A2" s="517" t="s">
        <v>283</v>
      </c>
      <c r="B2" s="310"/>
      <c r="C2" s="310"/>
    </row>
    <row r="3" spans="1:28" ht="24" customHeight="1">
      <c r="A3" s="1762" t="s">
        <v>280</v>
      </c>
      <c r="B3" s="1764" t="s">
        <v>289</v>
      </c>
      <c r="C3" s="1765"/>
      <c r="D3" s="1765"/>
      <c r="E3" s="1765"/>
      <c r="F3" s="1765"/>
      <c r="G3" s="1765"/>
      <c r="H3" s="1765"/>
      <c r="I3" s="1765"/>
      <c r="J3" s="1765"/>
      <c r="K3" s="1990"/>
      <c r="L3" s="1776"/>
      <c r="M3" s="1926" t="s">
        <v>960</v>
      </c>
      <c r="N3" s="1767"/>
      <c r="O3" s="1927" t="s">
        <v>961</v>
      </c>
      <c r="P3" s="1767"/>
      <c r="Q3" s="1927" t="s">
        <v>962</v>
      </c>
      <c r="R3" s="1928"/>
    </row>
    <row r="4" spans="1:28" ht="17.25" customHeight="1" thickBot="1">
      <c r="A4" s="1763"/>
      <c r="B4" s="921" t="s">
        <v>11</v>
      </c>
      <c r="C4" s="921" t="s">
        <v>12</v>
      </c>
      <c r="D4" s="921" t="s">
        <v>13</v>
      </c>
      <c r="E4" s="921" t="s">
        <v>14</v>
      </c>
      <c r="F4" s="921" t="s">
        <v>15</v>
      </c>
      <c r="G4" s="921" t="s">
        <v>16</v>
      </c>
      <c r="H4" s="921" t="s">
        <v>17</v>
      </c>
      <c r="I4" s="921" t="s">
        <v>18</v>
      </c>
      <c r="J4" s="1285" t="s">
        <v>217</v>
      </c>
      <c r="K4" s="922" t="s">
        <v>278</v>
      </c>
      <c r="L4" s="923" t="s">
        <v>601</v>
      </c>
      <c r="M4" s="924" t="s">
        <v>281</v>
      </c>
      <c r="N4" s="925" t="s">
        <v>282</v>
      </c>
      <c r="O4" s="929" t="s">
        <v>281</v>
      </c>
      <c r="P4" s="925" t="s">
        <v>282</v>
      </c>
      <c r="Q4" s="929" t="s">
        <v>281</v>
      </c>
      <c r="R4" s="977" t="s">
        <v>282</v>
      </c>
    </row>
    <row r="5" spans="1:28" ht="17.25" customHeight="1">
      <c r="A5" s="298" t="s">
        <v>21</v>
      </c>
      <c r="B5" s="519">
        <v>71801</v>
      </c>
      <c r="C5" s="519">
        <v>70723</v>
      </c>
      <c r="D5" s="519">
        <v>71791</v>
      </c>
      <c r="E5" s="519">
        <v>72110</v>
      </c>
      <c r="F5" s="519">
        <v>73629</v>
      </c>
      <c r="G5" s="519">
        <v>75848</v>
      </c>
      <c r="H5" s="519">
        <v>78717</v>
      </c>
      <c r="I5" s="519">
        <v>81644</v>
      </c>
      <c r="J5" s="1108">
        <v>95631</v>
      </c>
      <c r="K5" s="1119">
        <v>101983</v>
      </c>
      <c r="L5" s="644">
        <v>110940</v>
      </c>
      <c r="M5" s="530">
        <f>L5-K5</f>
        <v>8957</v>
      </c>
      <c r="N5" s="527">
        <f>L5/K5-1</f>
        <v>8.7828363550787936E-2</v>
      </c>
      <c r="O5" s="526">
        <f>L5-G5</f>
        <v>35092</v>
      </c>
      <c r="P5" s="527">
        <f>L5/G5-1</f>
        <v>0.4626621664381394</v>
      </c>
      <c r="Q5" s="526">
        <f>L5-B5</f>
        <v>39139</v>
      </c>
      <c r="R5" s="532">
        <f>L5/B5-1</f>
        <v>0.54510382863748408</v>
      </c>
      <c r="T5"/>
      <c r="U5"/>
      <c r="V5"/>
      <c r="W5"/>
      <c r="X5"/>
      <c r="Y5"/>
      <c r="Z5"/>
      <c r="AA5"/>
      <c r="AB5"/>
    </row>
    <row r="6" spans="1:28" ht="17.25" customHeight="1">
      <c r="A6" s="301" t="s">
        <v>22</v>
      </c>
      <c r="B6" s="322">
        <v>7338</v>
      </c>
      <c r="C6" s="322">
        <v>7246</v>
      </c>
      <c r="D6" s="322">
        <v>7424</v>
      </c>
      <c r="E6" s="322">
        <v>7549</v>
      </c>
      <c r="F6" s="322">
        <v>7785</v>
      </c>
      <c r="G6" s="322">
        <v>8391</v>
      </c>
      <c r="H6" s="322">
        <v>8713</v>
      </c>
      <c r="I6" s="322">
        <v>8887</v>
      </c>
      <c r="J6" s="1120">
        <v>9798</v>
      </c>
      <c r="K6" s="1112">
        <v>9869</v>
      </c>
      <c r="L6" s="553">
        <v>10757</v>
      </c>
      <c r="M6" s="531">
        <f t="shared" ref="M6:M19" si="0">L6-K6</f>
        <v>888</v>
      </c>
      <c r="N6" s="529">
        <f t="shared" ref="N6:N19" si="1">L6/K6-1</f>
        <v>8.9978721248353377E-2</v>
      </c>
      <c r="O6" s="528">
        <f t="shared" ref="O6:O19" si="2">L6-G6</f>
        <v>2366</v>
      </c>
      <c r="P6" s="529">
        <f t="shared" ref="P6:P19" si="3">L6/G6-1</f>
        <v>0.28196877606959836</v>
      </c>
      <c r="Q6" s="528">
        <f t="shared" ref="Q6:Q19" si="4">L6-B6</f>
        <v>3419</v>
      </c>
      <c r="R6" s="533">
        <f t="shared" ref="R6:R19" si="5">L6/B6-1</f>
        <v>0.46593077132733707</v>
      </c>
      <c r="T6"/>
      <c r="U6"/>
      <c r="V6"/>
      <c r="W6"/>
      <c r="X6"/>
      <c r="Y6"/>
      <c r="Z6"/>
      <c r="AA6"/>
      <c r="AB6"/>
    </row>
    <row r="7" spans="1:28" ht="17.25" customHeight="1">
      <c r="A7" s="301" t="s">
        <v>23</v>
      </c>
      <c r="B7" s="322">
        <v>8371</v>
      </c>
      <c r="C7" s="322">
        <v>8163</v>
      </c>
      <c r="D7" s="322">
        <v>7819</v>
      </c>
      <c r="E7" s="322">
        <v>8019</v>
      </c>
      <c r="F7" s="322">
        <v>8407</v>
      </c>
      <c r="G7" s="322">
        <v>8817</v>
      </c>
      <c r="H7" s="322">
        <v>9661</v>
      </c>
      <c r="I7" s="322">
        <v>10634</v>
      </c>
      <c r="J7" s="1120">
        <v>12930</v>
      </c>
      <c r="K7" s="1112">
        <v>13764</v>
      </c>
      <c r="L7" s="553">
        <v>14825</v>
      </c>
      <c r="M7" s="531">
        <f t="shared" si="0"/>
        <v>1061</v>
      </c>
      <c r="N7" s="529">
        <f t="shared" si="1"/>
        <v>7.7085149665794717E-2</v>
      </c>
      <c r="O7" s="528">
        <f t="shared" si="2"/>
        <v>6008</v>
      </c>
      <c r="P7" s="529">
        <f t="shared" si="3"/>
        <v>0.68141091074061477</v>
      </c>
      <c r="Q7" s="528">
        <f t="shared" si="4"/>
        <v>6454</v>
      </c>
      <c r="R7" s="533">
        <f t="shared" si="5"/>
        <v>0.77099510213833478</v>
      </c>
      <c r="T7"/>
      <c r="U7"/>
      <c r="V7"/>
      <c r="W7"/>
      <c r="X7"/>
      <c r="Y7"/>
      <c r="Z7"/>
      <c r="AA7"/>
      <c r="AB7"/>
    </row>
    <row r="8" spans="1:28" ht="17.25" customHeight="1">
      <c r="A8" s="301" t="s">
        <v>24</v>
      </c>
      <c r="B8" s="322">
        <v>2812</v>
      </c>
      <c r="C8" s="322">
        <v>2652</v>
      </c>
      <c r="D8" s="322">
        <v>2483</v>
      </c>
      <c r="E8" s="322">
        <v>2288</v>
      </c>
      <c r="F8" s="322">
        <v>2451</v>
      </c>
      <c r="G8" s="322">
        <v>2518</v>
      </c>
      <c r="H8" s="322">
        <v>2596</v>
      </c>
      <c r="I8" s="322">
        <v>2713</v>
      </c>
      <c r="J8" s="1120">
        <v>3754</v>
      </c>
      <c r="K8" s="1112">
        <v>4420</v>
      </c>
      <c r="L8" s="553">
        <v>4946</v>
      </c>
      <c r="M8" s="531">
        <f t="shared" si="0"/>
        <v>526</v>
      </c>
      <c r="N8" s="529">
        <f t="shared" si="1"/>
        <v>0.11900452488687785</v>
      </c>
      <c r="O8" s="528">
        <f t="shared" si="2"/>
        <v>2428</v>
      </c>
      <c r="P8" s="529">
        <f t="shared" si="3"/>
        <v>0.96425734710087374</v>
      </c>
      <c r="Q8" s="528">
        <f t="shared" si="4"/>
        <v>2134</v>
      </c>
      <c r="R8" s="533">
        <f t="shared" si="5"/>
        <v>0.75889046941678528</v>
      </c>
      <c r="T8"/>
      <c r="U8"/>
      <c r="V8"/>
      <c r="W8"/>
      <c r="X8"/>
      <c r="Y8"/>
      <c r="Z8"/>
      <c r="AA8"/>
      <c r="AB8"/>
    </row>
    <row r="9" spans="1:28" ht="17.25" customHeight="1">
      <c r="A9" s="301" t="s">
        <v>25</v>
      </c>
      <c r="B9" s="322">
        <v>4267</v>
      </c>
      <c r="C9" s="322">
        <v>4288</v>
      </c>
      <c r="D9" s="322">
        <v>4396</v>
      </c>
      <c r="E9" s="322">
        <v>4470</v>
      </c>
      <c r="F9" s="322">
        <v>4212</v>
      </c>
      <c r="G9" s="322">
        <v>4277</v>
      </c>
      <c r="H9" s="322">
        <v>4407</v>
      </c>
      <c r="I9" s="322">
        <v>4489</v>
      </c>
      <c r="J9" s="1120">
        <v>4980</v>
      </c>
      <c r="K9" s="1112">
        <v>5445</v>
      </c>
      <c r="L9" s="553">
        <v>6070</v>
      </c>
      <c r="M9" s="531">
        <f t="shared" si="0"/>
        <v>625</v>
      </c>
      <c r="N9" s="529">
        <f t="shared" si="1"/>
        <v>0.11478420569329661</v>
      </c>
      <c r="O9" s="528">
        <f t="shared" si="2"/>
        <v>1793</v>
      </c>
      <c r="P9" s="529">
        <f t="shared" si="3"/>
        <v>0.41921907879354681</v>
      </c>
      <c r="Q9" s="528">
        <f t="shared" si="4"/>
        <v>1803</v>
      </c>
      <c r="R9" s="533">
        <f t="shared" si="5"/>
        <v>0.42254511366299519</v>
      </c>
      <c r="T9"/>
      <c r="U9"/>
      <c r="V9"/>
      <c r="W9"/>
      <c r="X9"/>
      <c r="Y9"/>
      <c r="Z9"/>
      <c r="AA9"/>
      <c r="AB9"/>
    </row>
    <row r="10" spans="1:28" ht="17.25" customHeight="1">
      <c r="A10" s="301" t="s">
        <v>26</v>
      </c>
      <c r="B10" s="322">
        <v>2122</v>
      </c>
      <c r="C10" s="322">
        <v>2085</v>
      </c>
      <c r="D10" s="322">
        <v>2001</v>
      </c>
      <c r="E10" s="322">
        <v>2089</v>
      </c>
      <c r="F10" s="322">
        <v>2237</v>
      </c>
      <c r="G10" s="322">
        <v>2528</v>
      </c>
      <c r="H10" s="322">
        <v>2675</v>
      </c>
      <c r="I10" s="322">
        <v>2927</v>
      </c>
      <c r="J10" s="1120">
        <v>3134</v>
      </c>
      <c r="K10" s="1112">
        <v>3432</v>
      </c>
      <c r="L10" s="553">
        <v>3913</v>
      </c>
      <c r="M10" s="531">
        <f t="shared" si="0"/>
        <v>481</v>
      </c>
      <c r="N10" s="529">
        <f t="shared" si="1"/>
        <v>0.14015151515151514</v>
      </c>
      <c r="O10" s="528">
        <f t="shared" si="2"/>
        <v>1385</v>
      </c>
      <c r="P10" s="529">
        <f t="shared" si="3"/>
        <v>0.54786392405063289</v>
      </c>
      <c r="Q10" s="528">
        <f t="shared" si="4"/>
        <v>1791</v>
      </c>
      <c r="R10" s="533">
        <f t="shared" si="5"/>
        <v>0.84401508011310078</v>
      </c>
      <c r="T10"/>
      <c r="U10"/>
      <c r="V10"/>
      <c r="W10"/>
      <c r="X10"/>
      <c r="Y10"/>
      <c r="Z10"/>
      <c r="AA10"/>
      <c r="AB10"/>
    </row>
    <row r="11" spans="1:28" ht="17.25" customHeight="1">
      <c r="A11" s="301" t="s">
        <v>27</v>
      </c>
      <c r="B11" s="322">
        <v>8508</v>
      </c>
      <c r="C11" s="322">
        <v>8310</v>
      </c>
      <c r="D11" s="322">
        <v>8251</v>
      </c>
      <c r="E11" s="322">
        <v>8201</v>
      </c>
      <c r="F11" s="322">
        <v>8371</v>
      </c>
      <c r="G11" s="322">
        <v>8373</v>
      </c>
      <c r="H11" s="322">
        <v>8247</v>
      </c>
      <c r="I11" s="322">
        <v>8242</v>
      </c>
      <c r="J11" s="1120">
        <v>8933</v>
      </c>
      <c r="K11" s="1112">
        <v>9319</v>
      </c>
      <c r="L11" s="553">
        <v>10399</v>
      </c>
      <c r="M11" s="531">
        <f t="shared" si="0"/>
        <v>1080</v>
      </c>
      <c r="N11" s="529">
        <f t="shared" si="1"/>
        <v>0.11589226311836032</v>
      </c>
      <c r="O11" s="528">
        <f t="shared" si="2"/>
        <v>2026</v>
      </c>
      <c r="P11" s="529">
        <f t="shared" si="3"/>
        <v>0.24196823121939559</v>
      </c>
      <c r="Q11" s="528">
        <f t="shared" si="4"/>
        <v>1891</v>
      </c>
      <c r="R11" s="533">
        <f t="shared" si="5"/>
        <v>0.22226140103432068</v>
      </c>
      <c r="T11"/>
      <c r="U11"/>
      <c r="V11"/>
      <c r="W11"/>
      <c r="X11"/>
      <c r="Y11"/>
      <c r="Z11"/>
      <c r="AA11"/>
      <c r="AB11"/>
    </row>
    <row r="12" spans="1:28" ht="17.25" customHeight="1">
      <c r="A12" s="301" t="s">
        <v>28</v>
      </c>
      <c r="B12" s="322">
        <v>2870</v>
      </c>
      <c r="C12" s="322">
        <v>2961</v>
      </c>
      <c r="D12" s="322">
        <v>2994</v>
      </c>
      <c r="E12" s="322">
        <v>3075</v>
      </c>
      <c r="F12" s="322">
        <v>3143</v>
      </c>
      <c r="G12" s="322">
        <v>3299</v>
      </c>
      <c r="H12" s="322">
        <v>3454</v>
      </c>
      <c r="I12" s="322">
        <v>3599</v>
      </c>
      <c r="J12" s="1120">
        <v>4219</v>
      </c>
      <c r="K12" s="1112">
        <v>4494</v>
      </c>
      <c r="L12" s="553">
        <v>5249</v>
      </c>
      <c r="M12" s="531">
        <f t="shared" si="0"/>
        <v>755</v>
      </c>
      <c r="N12" s="529">
        <f t="shared" si="1"/>
        <v>0.16800178015131295</v>
      </c>
      <c r="O12" s="528">
        <f t="shared" si="2"/>
        <v>1950</v>
      </c>
      <c r="P12" s="529">
        <f t="shared" si="3"/>
        <v>0.59108820854804489</v>
      </c>
      <c r="Q12" s="528">
        <f t="shared" si="4"/>
        <v>2379</v>
      </c>
      <c r="R12" s="533">
        <f t="shared" si="5"/>
        <v>0.82891986062717771</v>
      </c>
      <c r="T12"/>
      <c r="U12"/>
      <c r="V12"/>
      <c r="W12"/>
      <c r="X12"/>
      <c r="Y12"/>
      <c r="Z12"/>
      <c r="AA12"/>
      <c r="AB12"/>
    </row>
    <row r="13" spans="1:28" ht="17.25" customHeight="1">
      <c r="A13" s="301" t="s">
        <v>29</v>
      </c>
      <c r="B13" s="322">
        <v>6041</v>
      </c>
      <c r="C13" s="322">
        <v>6025</v>
      </c>
      <c r="D13" s="322">
        <v>6076</v>
      </c>
      <c r="E13" s="322">
        <v>6004</v>
      </c>
      <c r="F13" s="322">
        <v>5885</v>
      </c>
      <c r="G13" s="322">
        <v>5910</v>
      </c>
      <c r="H13" s="322">
        <v>5761</v>
      </c>
      <c r="I13" s="322">
        <v>5692</v>
      </c>
      <c r="J13" s="1120">
        <v>5992</v>
      </c>
      <c r="K13" s="1112">
        <v>5838</v>
      </c>
      <c r="L13" s="553">
        <v>6490</v>
      </c>
      <c r="M13" s="627">
        <f t="shared" si="0"/>
        <v>652</v>
      </c>
      <c r="N13" s="529">
        <f t="shared" si="1"/>
        <v>0.1116820829051044</v>
      </c>
      <c r="O13" s="637">
        <f t="shared" si="2"/>
        <v>580</v>
      </c>
      <c r="P13" s="529">
        <f t="shared" si="3"/>
        <v>9.8138747884940702E-2</v>
      </c>
      <c r="Q13" s="637">
        <f t="shared" si="4"/>
        <v>449</v>
      </c>
      <c r="R13" s="533">
        <f t="shared" si="5"/>
        <v>7.4325442807482212E-2</v>
      </c>
      <c r="T13"/>
      <c r="U13"/>
      <c r="V13"/>
      <c r="W13"/>
      <c r="X13"/>
      <c r="Y13"/>
      <c r="Z13"/>
      <c r="AA13"/>
      <c r="AB13"/>
    </row>
    <row r="14" spans="1:28" ht="17.25" customHeight="1">
      <c r="A14" s="301" t="s">
        <v>30</v>
      </c>
      <c r="B14" s="322">
        <v>3540</v>
      </c>
      <c r="C14" s="322">
        <v>3397</v>
      </c>
      <c r="D14" s="322">
        <v>3476</v>
      </c>
      <c r="E14" s="322">
        <v>3546</v>
      </c>
      <c r="F14" s="322">
        <v>3640</v>
      </c>
      <c r="G14" s="322">
        <v>3666</v>
      </c>
      <c r="H14" s="322">
        <v>3669</v>
      </c>
      <c r="I14" s="322">
        <v>4023</v>
      </c>
      <c r="J14" s="1120">
        <v>4923</v>
      </c>
      <c r="K14" s="1112">
        <v>4993</v>
      </c>
      <c r="L14" s="553">
        <v>5060</v>
      </c>
      <c r="M14" s="531">
        <f t="shared" si="0"/>
        <v>67</v>
      </c>
      <c r="N14" s="529">
        <f t="shared" si="1"/>
        <v>1.3418786300821051E-2</v>
      </c>
      <c r="O14" s="528">
        <f t="shared" si="2"/>
        <v>1394</v>
      </c>
      <c r="P14" s="529">
        <f t="shared" si="3"/>
        <v>0.3802509547190398</v>
      </c>
      <c r="Q14" s="528">
        <f t="shared" si="4"/>
        <v>1520</v>
      </c>
      <c r="R14" s="533">
        <f t="shared" si="5"/>
        <v>0.42937853107344637</v>
      </c>
      <c r="T14"/>
      <c r="U14"/>
      <c r="V14"/>
      <c r="W14"/>
      <c r="X14"/>
      <c r="Y14"/>
      <c r="Z14"/>
      <c r="AA14"/>
      <c r="AB14"/>
    </row>
    <row r="15" spans="1:28" ht="17.25" customHeight="1">
      <c r="A15" s="301" t="s">
        <v>31</v>
      </c>
      <c r="B15" s="322">
        <v>3045</v>
      </c>
      <c r="C15" s="322">
        <v>3079</v>
      </c>
      <c r="D15" s="322">
        <v>3240</v>
      </c>
      <c r="E15" s="322">
        <v>3223</v>
      </c>
      <c r="F15" s="322">
        <v>3487</v>
      </c>
      <c r="G15" s="322">
        <v>3733</v>
      </c>
      <c r="H15" s="322">
        <v>3915</v>
      </c>
      <c r="I15" s="322">
        <v>4024</v>
      </c>
      <c r="J15" s="1120">
        <v>4556</v>
      </c>
      <c r="K15" s="1112">
        <v>4816</v>
      </c>
      <c r="L15" s="553">
        <v>5083</v>
      </c>
      <c r="M15" s="531">
        <f t="shared" si="0"/>
        <v>267</v>
      </c>
      <c r="N15" s="529">
        <f t="shared" si="1"/>
        <v>5.5440199335548224E-2</v>
      </c>
      <c r="O15" s="528">
        <f t="shared" si="2"/>
        <v>1350</v>
      </c>
      <c r="P15" s="529">
        <f t="shared" si="3"/>
        <v>0.36163943209215099</v>
      </c>
      <c r="Q15" s="528">
        <f t="shared" si="4"/>
        <v>2038</v>
      </c>
      <c r="R15" s="533">
        <f t="shared" si="5"/>
        <v>0.66929392446633829</v>
      </c>
      <c r="T15"/>
      <c r="U15"/>
      <c r="V15"/>
      <c r="W15"/>
      <c r="X15"/>
      <c r="Y15"/>
      <c r="Z15"/>
      <c r="AA15"/>
      <c r="AB15"/>
    </row>
    <row r="16" spans="1:28" ht="17.25" customHeight="1">
      <c r="A16" s="301" t="s">
        <v>32</v>
      </c>
      <c r="B16" s="322">
        <v>5440</v>
      </c>
      <c r="C16" s="322">
        <v>5233</v>
      </c>
      <c r="D16" s="322">
        <v>5988</v>
      </c>
      <c r="E16" s="322">
        <v>5933</v>
      </c>
      <c r="F16" s="322">
        <v>6422</v>
      </c>
      <c r="G16" s="322">
        <v>6206</v>
      </c>
      <c r="H16" s="322">
        <v>6542</v>
      </c>
      <c r="I16" s="322">
        <v>6892</v>
      </c>
      <c r="J16" s="1120">
        <v>9843</v>
      </c>
      <c r="K16" s="1112">
        <v>11235</v>
      </c>
      <c r="L16" s="553">
        <v>11981</v>
      </c>
      <c r="M16" s="531">
        <f t="shared" si="0"/>
        <v>746</v>
      </c>
      <c r="N16" s="529">
        <f t="shared" si="1"/>
        <v>6.639964396973741E-2</v>
      </c>
      <c r="O16" s="528">
        <f t="shared" si="2"/>
        <v>5775</v>
      </c>
      <c r="P16" s="529">
        <f t="shared" si="3"/>
        <v>0.93055107960038663</v>
      </c>
      <c r="Q16" s="528">
        <f t="shared" si="4"/>
        <v>6541</v>
      </c>
      <c r="R16" s="533">
        <f t="shared" si="5"/>
        <v>1.2023897058823527</v>
      </c>
      <c r="T16"/>
      <c r="U16"/>
      <c r="V16"/>
      <c r="W16"/>
      <c r="X16"/>
      <c r="Y16"/>
      <c r="Z16"/>
      <c r="AA16"/>
      <c r="AB16"/>
    </row>
    <row r="17" spans="1:28" ht="17.25" customHeight="1">
      <c r="A17" s="301" t="s">
        <v>33</v>
      </c>
      <c r="B17" s="322">
        <v>4733</v>
      </c>
      <c r="C17" s="322">
        <v>4665</v>
      </c>
      <c r="D17" s="322">
        <v>4650</v>
      </c>
      <c r="E17" s="322">
        <v>4459</v>
      </c>
      <c r="F17" s="322">
        <v>4373</v>
      </c>
      <c r="G17" s="322">
        <v>4532</v>
      </c>
      <c r="H17" s="322">
        <v>4781</v>
      </c>
      <c r="I17" s="322">
        <v>4916</v>
      </c>
      <c r="J17" s="1120">
        <v>6009</v>
      </c>
      <c r="K17" s="1112">
        <v>6652</v>
      </c>
      <c r="L17" s="553">
        <v>7206</v>
      </c>
      <c r="M17" s="531">
        <f t="shared" si="0"/>
        <v>554</v>
      </c>
      <c r="N17" s="529">
        <f t="shared" si="1"/>
        <v>8.3283223090799829E-2</v>
      </c>
      <c r="O17" s="528">
        <f t="shared" si="2"/>
        <v>2674</v>
      </c>
      <c r="P17" s="529">
        <f t="shared" si="3"/>
        <v>0.59002647837599298</v>
      </c>
      <c r="Q17" s="528">
        <f t="shared" si="4"/>
        <v>2473</v>
      </c>
      <c r="R17" s="533">
        <f t="shared" si="5"/>
        <v>0.52250158461863516</v>
      </c>
      <c r="T17"/>
      <c r="U17"/>
      <c r="V17"/>
      <c r="W17"/>
      <c r="X17"/>
      <c r="Y17"/>
      <c r="Z17"/>
      <c r="AA17"/>
      <c r="AB17"/>
    </row>
    <row r="18" spans="1:28" ht="17.25" customHeight="1">
      <c r="A18" s="301" t="s">
        <v>34</v>
      </c>
      <c r="B18" s="322">
        <v>3441</v>
      </c>
      <c r="C18" s="322">
        <v>3362</v>
      </c>
      <c r="D18" s="322">
        <v>3519</v>
      </c>
      <c r="E18" s="322">
        <v>3469</v>
      </c>
      <c r="F18" s="322">
        <v>3220</v>
      </c>
      <c r="G18" s="322">
        <v>3077</v>
      </c>
      <c r="H18" s="322">
        <v>3284</v>
      </c>
      <c r="I18" s="322">
        <v>3413</v>
      </c>
      <c r="J18" s="1120">
        <v>4849</v>
      </c>
      <c r="K18" s="1112">
        <v>5803</v>
      </c>
      <c r="L18" s="553">
        <v>6108</v>
      </c>
      <c r="M18" s="531">
        <f t="shared" si="0"/>
        <v>305</v>
      </c>
      <c r="N18" s="529">
        <f t="shared" si="1"/>
        <v>5.2559021195933031E-2</v>
      </c>
      <c r="O18" s="528">
        <f t="shared" si="2"/>
        <v>3031</v>
      </c>
      <c r="P18" s="529">
        <f t="shared" si="3"/>
        <v>0.9850503737406564</v>
      </c>
      <c r="Q18" s="528">
        <f t="shared" si="4"/>
        <v>2667</v>
      </c>
      <c r="R18" s="533">
        <f t="shared" si="5"/>
        <v>0.77506538796861379</v>
      </c>
      <c r="T18"/>
      <c r="U18"/>
      <c r="V18"/>
      <c r="W18"/>
      <c r="X18"/>
      <c r="Y18"/>
      <c r="Z18"/>
      <c r="AA18"/>
      <c r="AB18"/>
    </row>
    <row r="19" spans="1:28" ht="17.25" customHeight="1" thickBot="1">
      <c r="A19" s="299" t="s">
        <v>35</v>
      </c>
      <c r="B19" s="347">
        <v>9273</v>
      </c>
      <c r="C19" s="347">
        <v>9257</v>
      </c>
      <c r="D19" s="347">
        <v>9474</v>
      </c>
      <c r="E19" s="347">
        <v>9785</v>
      </c>
      <c r="F19" s="347">
        <v>9996</v>
      </c>
      <c r="G19" s="347">
        <v>10521</v>
      </c>
      <c r="H19" s="347">
        <v>11012</v>
      </c>
      <c r="I19" s="347">
        <v>11193</v>
      </c>
      <c r="J19" s="1110">
        <v>11711</v>
      </c>
      <c r="K19" s="347">
        <v>11903</v>
      </c>
      <c r="L19" s="1286">
        <v>12853</v>
      </c>
      <c r="M19" s="534">
        <f t="shared" si="0"/>
        <v>950</v>
      </c>
      <c r="N19" s="535">
        <f t="shared" si="1"/>
        <v>7.981181214819788E-2</v>
      </c>
      <c r="O19" s="536">
        <f t="shared" si="2"/>
        <v>2332</v>
      </c>
      <c r="P19" s="535">
        <f t="shared" si="3"/>
        <v>0.22165193422678442</v>
      </c>
      <c r="Q19" s="536">
        <f t="shared" si="4"/>
        <v>3580</v>
      </c>
      <c r="R19" s="537">
        <f t="shared" si="5"/>
        <v>0.38606707645853544</v>
      </c>
      <c r="T19"/>
      <c r="U19"/>
      <c r="V19"/>
      <c r="W19"/>
      <c r="X19"/>
      <c r="Y19"/>
      <c r="Z19"/>
      <c r="AA19"/>
      <c r="AB19"/>
    </row>
    <row r="20" spans="1:28" s="42" customFormat="1" ht="17.25" customHeight="1">
      <c r="A20" s="177"/>
      <c r="B20" s="762"/>
      <c r="C20" s="762"/>
      <c r="D20" s="762"/>
      <c r="E20" s="762"/>
      <c r="F20" s="762"/>
      <c r="G20" s="762"/>
      <c r="H20" s="762"/>
      <c r="I20" s="762"/>
      <c r="J20" s="762"/>
      <c r="K20" s="314"/>
      <c r="L20" s="314"/>
      <c r="M20" s="314"/>
      <c r="N20" s="314"/>
      <c r="O20" s="314"/>
      <c r="P20" s="314"/>
      <c r="T20"/>
      <c r="U20"/>
    </row>
    <row r="21" spans="1:28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8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8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8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8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8">
      <c r="T26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Q32"/>
  <sheetViews>
    <sheetView zoomScaleNormal="100" workbookViewId="0"/>
  </sheetViews>
  <sheetFormatPr defaultColWidth="8.85546875" defaultRowHeight="15"/>
  <cols>
    <col min="1" max="1" width="13.140625" style="42" customWidth="1"/>
    <col min="2" max="2" width="5.7109375" style="42" customWidth="1"/>
    <col min="3" max="14" width="9" style="42" customWidth="1"/>
    <col min="16" max="16384" width="8.85546875" style="42"/>
  </cols>
  <sheetData>
    <row r="1" spans="1:17" s="63" customFormat="1" ht="17.25" customHeight="1">
      <c r="A1" s="356" t="s">
        <v>866</v>
      </c>
      <c r="B1" s="229"/>
      <c r="C1" s="229"/>
      <c r="D1" s="229"/>
      <c r="E1" s="229"/>
      <c r="F1" s="229"/>
      <c r="G1" s="229"/>
      <c r="H1" s="229"/>
      <c r="I1" s="228"/>
      <c r="J1" s="228"/>
      <c r="K1" s="228"/>
      <c r="L1" s="228"/>
      <c r="M1" s="790"/>
      <c r="N1" s="228"/>
    </row>
    <row r="2" spans="1:17" s="3" customFormat="1" ht="17.25" customHeight="1" thickBot="1">
      <c r="A2" s="517" t="s">
        <v>283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1:17" s="64" customFormat="1" ht="27.75" customHeight="1">
      <c r="A3" s="1698" t="s">
        <v>288</v>
      </c>
      <c r="B3" s="1699"/>
      <c r="C3" s="1853" t="s">
        <v>284</v>
      </c>
      <c r="D3" s="1784"/>
      <c r="E3" s="1853" t="s">
        <v>285</v>
      </c>
      <c r="F3" s="1784"/>
      <c r="G3" s="1685" t="s">
        <v>299</v>
      </c>
      <c r="H3" s="1686"/>
      <c r="I3" s="1685" t="s">
        <v>382</v>
      </c>
      <c r="J3" s="1686"/>
      <c r="K3" s="1853" t="s">
        <v>529</v>
      </c>
      <c r="L3" s="1784"/>
      <c r="M3" s="1685" t="s">
        <v>287</v>
      </c>
      <c r="N3" s="1686"/>
    </row>
    <row r="4" spans="1:17" s="64" customFormat="1" ht="15" customHeight="1">
      <c r="A4" s="1700"/>
      <c r="B4" s="1701"/>
      <c r="C4" s="1690" t="s">
        <v>4</v>
      </c>
      <c r="D4" s="1991" t="s">
        <v>578</v>
      </c>
      <c r="E4" s="1690" t="s">
        <v>4</v>
      </c>
      <c r="F4" s="1991" t="s">
        <v>578</v>
      </c>
      <c r="G4" s="1690" t="s">
        <v>4</v>
      </c>
      <c r="H4" s="1994" t="s">
        <v>383</v>
      </c>
      <c r="I4" s="1690" t="s">
        <v>4</v>
      </c>
      <c r="J4" s="1994" t="s">
        <v>384</v>
      </c>
      <c r="K4" s="1690" t="s">
        <v>4</v>
      </c>
      <c r="L4" s="1994" t="s">
        <v>385</v>
      </c>
      <c r="M4" s="1690" t="s">
        <v>4</v>
      </c>
      <c r="N4" s="1994" t="s">
        <v>487</v>
      </c>
      <c r="P4" s="775"/>
    </row>
    <row r="5" spans="1:17" s="64" customFormat="1" ht="15" customHeight="1">
      <c r="A5" s="1700"/>
      <c r="B5" s="1701"/>
      <c r="C5" s="1873"/>
      <c r="D5" s="1992"/>
      <c r="E5" s="1873"/>
      <c r="F5" s="1992"/>
      <c r="G5" s="1873"/>
      <c r="H5" s="1995"/>
      <c r="I5" s="1873"/>
      <c r="J5" s="1995"/>
      <c r="K5" s="1873"/>
      <c r="L5" s="1995"/>
      <c r="M5" s="1873"/>
      <c r="N5" s="1995"/>
    </row>
    <row r="6" spans="1:17" s="64" customFormat="1" ht="15" customHeight="1" thickBot="1">
      <c r="A6" s="1702"/>
      <c r="B6" s="1703"/>
      <c r="C6" s="1692"/>
      <c r="D6" s="1993"/>
      <c r="E6" s="1692"/>
      <c r="F6" s="1993"/>
      <c r="G6" s="1692"/>
      <c r="H6" s="1996"/>
      <c r="I6" s="1692"/>
      <c r="J6" s="1996"/>
      <c r="K6" s="1692"/>
      <c r="L6" s="1996"/>
      <c r="M6" s="1692"/>
      <c r="N6" s="1996"/>
    </row>
    <row r="7" spans="1:17" s="64" customFormat="1" ht="17.25" customHeight="1">
      <c r="A7" s="1704" t="s">
        <v>11</v>
      </c>
      <c r="B7" s="1705"/>
      <c r="C7" s="277">
        <v>1433</v>
      </c>
      <c r="D7" s="442">
        <v>1427</v>
      </c>
      <c r="E7" s="277">
        <v>23260</v>
      </c>
      <c r="F7" s="442">
        <v>21540</v>
      </c>
      <c r="G7" s="145">
        <v>556260</v>
      </c>
      <c r="H7" s="378">
        <v>519468</v>
      </c>
      <c r="I7" s="145">
        <v>153897</v>
      </c>
      <c r="J7" s="332">
        <v>139620</v>
      </c>
      <c r="K7" s="145">
        <v>116446</v>
      </c>
      <c r="L7" s="332">
        <v>115506</v>
      </c>
      <c r="M7" s="620">
        <v>46488.800000000003</v>
      </c>
      <c r="N7" s="378">
        <v>6324.4</v>
      </c>
    </row>
    <row r="8" spans="1:17" s="64" customFormat="1" ht="17.25" customHeight="1">
      <c r="A8" s="1704" t="s">
        <v>12</v>
      </c>
      <c r="B8" s="1705"/>
      <c r="C8" s="277">
        <v>1423</v>
      </c>
      <c r="D8" s="442">
        <v>1416</v>
      </c>
      <c r="E8" s="277">
        <v>22904</v>
      </c>
      <c r="F8" s="442">
        <v>21176</v>
      </c>
      <c r="G8" s="145">
        <v>532918</v>
      </c>
      <c r="H8" s="378">
        <v>496966</v>
      </c>
      <c r="I8" s="145">
        <v>138874</v>
      </c>
      <c r="J8" s="332">
        <v>124751</v>
      </c>
      <c r="K8" s="145">
        <v>109514</v>
      </c>
      <c r="L8" s="332">
        <v>109080</v>
      </c>
      <c r="M8" s="620">
        <v>45384.9</v>
      </c>
      <c r="N8" s="378">
        <v>5758.6</v>
      </c>
    </row>
    <row r="9" spans="1:17" s="64" customFormat="1" ht="17.25" customHeight="1">
      <c r="A9" s="1704" t="s">
        <v>13</v>
      </c>
      <c r="B9" s="1705"/>
      <c r="C9" s="277">
        <v>1393</v>
      </c>
      <c r="D9" s="442">
        <v>1384</v>
      </c>
      <c r="E9" s="277">
        <v>21986</v>
      </c>
      <c r="F9" s="442">
        <v>20400</v>
      </c>
      <c r="G9" s="145">
        <v>501220</v>
      </c>
      <c r="H9" s="378">
        <v>470347</v>
      </c>
      <c r="I9" s="145">
        <v>128453</v>
      </c>
      <c r="J9" s="332">
        <v>117525</v>
      </c>
      <c r="K9" s="145">
        <v>106816</v>
      </c>
      <c r="L9" s="332">
        <v>103070</v>
      </c>
      <c r="M9" s="620">
        <v>43875.8</v>
      </c>
      <c r="N9" s="378">
        <v>6580.3</v>
      </c>
    </row>
    <row r="10" spans="1:17" s="64" customFormat="1" ht="17.25" customHeight="1">
      <c r="A10" s="1704" t="s">
        <v>14</v>
      </c>
      <c r="B10" s="1705"/>
      <c r="C10" s="277">
        <v>1347</v>
      </c>
      <c r="D10" s="442">
        <v>1337</v>
      </c>
      <c r="E10" s="277">
        <v>20918</v>
      </c>
      <c r="F10" s="442">
        <v>19440</v>
      </c>
      <c r="G10" s="145">
        <v>470754</v>
      </c>
      <c r="H10" s="378">
        <v>443719</v>
      </c>
      <c r="I10" s="145">
        <v>121583</v>
      </c>
      <c r="J10" s="332">
        <v>111927</v>
      </c>
      <c r="K10" s="145">
        <v>101055</v>
      </c>
      <c r="L10" s="332">
        <v>100724</v>
      </c>
      <c r="M10" s="620">
        <v>41788.800000000003</v>
      </c>
      <c r="N10" s="378">
        <v>5093.7</v>
      </c>
    </row>
    <row r="11" spans="1:17" s="64" customFormat="1" ht="17.25" customHeight="1">
      <c r="A11" s="1704" t="s">
        <v>15</v>
      </c>
      <c r="B11" s="1705"/>
      <c r="C11" s="277">
        <v>1331</v>
      </c>
      <c r="D11" s="442">
        <v>1323</v>
      </c>
      <c r="E11" s="277">
        <v>20192</v>
      </c>
      <c r="F11" s="442">
        <v>18823</v>
      </c>
      <c r="G11" s="145">
        <v>448792</v>
      </c>
      <c r="H11" s="378">
        <v>423863</v>
      </c>
      <c r="I11" s="145">
        <v>120053</v>
      </c>
      <c r="J11" s="332">
        <v>110402</v>
      </c>
      <c r="K11" s="145">
        <v>90076</v>
      </c>
      <c r="L11" s="332">
        <v>95588</v>
      </c>
      <c r="M11" s="620">
        <v>40214.1</v>
      </c>
      <c r="N11" s="378">
        <v>4131.2</v>
      </c>
    </row>
    <row r="12" spans="1:17" s="64" customFormat="1" ht="17.25" customHeight="1">
      <c r="A12" s="1704" t="s">
        <v>16</v>
      </c>
      <c r="B12" s="1705"/>
      <c r="C12" s="277">
        <v>1310</v>
      </c>
      <c r="D12" s="442">
        <v>1299</v>
      </c>
      <c r="E12" s="277">
        <v>19771</v>
      </c>
      <c r="F12" s="442">
        <v>18455</v>
      </c>
      <c r="G12" s="145">
        <v>435542</v>
      </c>
      <c r="H12" s="378">
        <v>412532</v>
      </c>
      <c r="I12" s="145">
        <v>117725</v>
      </c>
      <c r="J12" s="332">
        <v>109105</v>
      </c>
      <c r="K12" s="146">
        <v>83822</v>
      </c>
      <c r="L12" s="332">
        <v>85454</v>
      </c>
      <c r="M12" s="620">
        <v>39070.1</v>
      </c>
      <c r="N12" s="378">
        <v>3123.8</v>
      </c>
    </row>
    <row r="13" spans="1:17" s="64" customFormat="1" ht="17.25" customHeight="1">
      <c r="A13" s="1704" t="s">
        <v>17</v>
      </c>
      <c r="B13" s="1705"/>
      <c r="C13" s="277">
        <v>1304</v>
      </c>
      <c r="D13" s="442">
        <v>1294</v>
      </c>
      <c r="E13" s="277">
        <v>19546</v>
      </c>
      <c r="F13" s="442">
        <v>18269</v>
      </c>
      <c r="G13" s="145">
        <v>427107</v>
      </c>
      <c r="H13" s="378">
        <v>405631</v>
      </c>
      <c r="I13" s="145">
        <v>116077</v>
      </c>
      <c r="J13" s="332">
        <v>108053</v>
      </c>
      <c r="K13" s="146">
        <v>78385</v>
      </c>
      <c r="L13" s="332">
        <v>79619</v>
      </c>
      <c r="M13" s="620">
        <v>38385.9</v>
      </c>
      <c r="N13" s="378">
        <v>1686.7</v>
      </c>
    </row>
    <row r="14" spans="1:17" s="64" customFormat="1" ht="17.25" customHeight="1">
      <c r="A14" s="1704" t="s">
        <v>18</v>
      </c>
      <c r="B14" s="1705"/>
      <c r="C14" s="277">
        <v>1307</v>
      </c>
      <c r="D14" s="442">
        <v>1297</v>
      </c>
      <c r="E14" s="277">
        <v>19380</v>
      </c>
      <c r="F14" s="442">
        <v>18127</v>
      </c>
      <c r="G14" s="146">
        <v>424849</v>
      </c>
      <c r="H14" s="378">
        <v>404087</v>
      </c>
      <c r="I14" s="146">
        <v>115617</v>
      </c>
      <c r="J14" s="332">
        <v>107399</v>
      </c>
      <c r="K14" s="146">
        <v>78602</v>
      </c>
      <c r="L14" s="332">
        <v>74303</v>
      </c>
      <c r="M14" s="620">
        <v>38069.599999999999</v>
      </c>
      <c r="N14" s="621">
        <v>1437</v>
      </c>
      <c r="Q14" s="1320"/>
    </row>
    <row r="15" spans="1:17" s="64" customFormat="1" ht="17.25" customHeight="1">
      <c r="A15" s="1704" t="s">
        <v>217</v>
      </c>
      <c r="B15" s="1705"/>
      <c r="C15" s="277">
        <v>1308</v>
      </c>
      <c r="D15" s="442">
        <v>1297</v>
      </c>
      <c r="E15" s="277">
        <v>19266</v>
      </c>
      <c r="F15" s="442">
        <v>18088</v>
      </c>
      <c r="G15" s="146">
        <v>421535</v>
      </c>
      <c r="H15" s="378">
        <v>403018</v>
      </c>
      <c r="I15" s="146">
        <v>114041</v>
      </c>
      <c r="J15" s="332">
        <v>107316</v>
      </c>
      <c r="K15" s="146">
        <v>78056</v>
      </c>
      <c r="L15" s="332">
        <v>74363</v>
      </c>
      <c r="M15" s="620">
        <v>38114.9</v>
      </c>
      <c r="N15" s="621">
        <v>1369.8</v>
      </c>
      <c r="Q15" s="1320"/>
    </row>
    <row r="16" spans="1:17" s="64" customFormat="1" ht="17.25" customHeight="1">
      <c r="A16" s="1704" t="s">
        <v>278</v>
      </c>
      <c r="B16" s="1705"/>
      <c r="C16" s="277">
        <v>1290</v>
      </c>
      <c r="D16" s="442">
        <v>1279</v>
      </c>
      <c r="E16" s="277">
        <v>19225</v>
      </c>
      <c r="F16" s="442">
        <v>18164</v>
      </c>
      <c r="G16" s="146">
        <v>420814</v>
      </c>
      <c r="H16" s="378">
        <v>403957</v>
      </c>
      <c r="I16" s="146">
        <v>113513</v>
      </c>
      <c r="J16" s="332">
        <v>107509</v>
      </c>
      <c r="K16" s="146">
        <v>79477</v>
      </c>
      <c r="L16" s="332">
        <v>75432</v>
      </c>
      <c r="M16" s="145">
        <v>38223.4</v>
      </c>
      <c r="N16" s="622">
        <v>1467.4</v>
      </c>
      <c r="Q16" s="1320"/>
    </row>
    <row r="17" spans="1:17" s="10" customFormat="1" ht="17.25" customHeight="1" thickBot="1">
      <c r="A17" s="1704" t="s">
        <v>601</v>
      </c>
      <c r="B17" s="1705"/>
      <c r="C17" s="417">
        <v>1284</v>
      </c>
      <c r="D17" s="444">
        <v>1273</v>
      </c>
      <c r="E17" s="417">
        <v>19303</v>
      </c>
      <c r="F17" s="444">
        <v>18280</v>
      </c>
      <c r="G17" s="418">
        <v>423838</v>
      </c>
      <c r="H17" s="34">
        <v>408088</v>
      </c>
      <c r="I17" s="418">
        <v>116183</v>
      </c>
      <c r="J17" s="239">
        <v>110095</v>
      </c>
      <c r="K17" s="1442" t="s">
        <v>57</v>
      </c>
      <c r="L17" s="428" t="s">
        <v>57</v>
      </c>
      <c r="M17" s="623">
        <v>39133.300000000003</v>
      </c>
      <c r="N17" s="624">
        <v>1834.5</v>
      </c>
      <c r="Q17" s="246"/>
    </row>
    <row r="18" spans="1:17" s="10" customFormat="1" ht="17.25" customHeight="1">
      <c r="A18" s="1694" t="s">
        <v>960</v>
      </c>
      <c r="B18" s="871" t="s">
        <v>281</v>
      </c>
      <c r="C18" s="874">
        <f>C17-C16</f>
        <v>-6</v>
      </c>
      <c r="D18" s="930">
        <f t="shared" ref="D18:N18" si="0">D17-D16</f>
        <v>-6</v>
      </c>
      <c r="E18" s="874">
        <f t="shared" si="0"/>
        <v>78</v>
      </c>
      <c r="F18" s="930">
        <f>F17-F16</f>
        <v>116</v>
      </c>
      <c r="G18" s="874">
        <f t="shared" si="0"/>
        <v>3024</v>
      </c>
      <c r="H18" s="930">
        <f t="shared" si="0"/>
        <v>4131</v>
      </c>
      <c r="I18" s="874">
        <f t="shared" si="0"/>
        <v>2670</v>
      </c>
      <c r="J18" s="930">
        <f t="shared" si="0"/>
        <v>2586</v>
      </c>
      <c r="K18" s="1008" t="s">
        <v>57</v>
      </c>
      <c r="L18" s="1009" t="s">
        <v>57</v>
      </c>
      <c r="M18" s="874">
        <f t="shared" si="0"/>
        <v>909.90000000000146</v>
      </c>
      <c r="N18" s="1010">
        <f t="shared" si="0"/>
        <v>367.09999999999991</v>
      </c>
      <c r="Q18" s="246"/>
    </row>
    <row r="19" spans="1:17" s="10" customFormat="1" ht="17.25" customHeight="1">
      <c r="A19" s="1695"/>
      <c r="B19" s="878" t="s">
        <v>282</v>
      </c>
      <c r="C19" s="881">
        <f>C17/C16-1</f>
        <v>-4.6511627906976605E-3</v>
      </c>
      <c r="D19" s="942">
        <f t="shared" ref="D19:N19" si="1">D17/D16-1</f>
        <v>-4.691164972634887E-3</v>
      </c>
      <c r="E19" s="881">
        <f t="shared" si="1"/>
        <v>4.0572171651496181E-3</v>
      </c>
      <c r="F19" s="942">
        <f t="shared" si="1"/>
        <v>6.3862585333627209E-3</v>
      </c>
      <c r="G19" s="881">
        <f t="shared" si="1"/>
        <v>7.1860727067065699E-3</v>
      </c>
      <c r="H19" s="942">
        <f t="shared" si="1"/>
        <v>1.0226335971402989E-2</v>
      </c>
      <c r="I19" s="881">
        <f t="shared" si="1"/>
        <v>2.3521534978372616E-2</v>
      </c>
      <c r="J19" s="942">
        <f>J17/J16-1</f>
        <v>2.4053800146964344E-2</v>
      </c>
      <c r="K19" s="1011" t="s">
        <v>57</v>
      </c>
      <c r="L19" s="1012" t="s">
        <v>57</v>
      </c>
      <c r="M19" s="881">
        <f t="shared" si="1"/>
        <v>2.3804789736130205E-2</v>
      </c>
      <c r="N19" s="1013">
        <f t="shared" si="1"/>
        <v>0.25017036936077419</v>
      </c>
    </row>
    <row r="20" spans="1:17" s="358" customFormat="1" ht="17.25" customHeight="1">
      <c r="A20" s="1696" t="s">
        <v>961</v>
      </c>
      <c r="B20" s="896" t="s">
        <v>281</v>
      </c>
      <c r="C20" s="899">
        <f>C17-C12</f>
        <v>-26</v>
      </c>
      <c r="D20" s="938">
        <f t="shared" ref="D20:N20" si="2">D17-D12</f>
        <v>-26</v>
      </c>
      <c r="E20" s="899">
        <f t="shared" si="2"/>
        <v>-468</v>
      </c>
      <c r="F20" s="938">
        <f>F17-F12</f>
        <v>-175</v>
      </c>
      <c r="G20" s="899">
        <f t="shared" si="2"/>
        <v>-11704</v>
      </c>
      <c r="H20" s="938">
        <f t="shared" si="2"/>
        <v>-4444</v>
      </c>
      <c r="I20" s="899">
        <f t="shared" si="2"/>
        <v>-1542</v>
      </c>
      <c r="J20" s="938">
        <f t="shared" si="2"/>
        <v>990</v>
      </c>
      <c r="K20" s="1014" t="s">
        <v>57</v>
      </c>
      <c r="L20" s="1015" t="s">
        <v>57</v>
      </c>
      <c r="M20" s="899">
        <f t="shared" si="2"/>
        <v>63.200000000004366</v>
      </c>
      <c r="N20" s="1016">
        <f t="shared" si="2"/>
        <v>-1289.3000000000002</v>
      </c>
    </row>
    <row r="21" spans="1:17" s="358" customFormat="1" ht="17.25" customHeight="1">
      <c r="A21" s="1695"/>
      <c r="B21" s="878" t="s">
        <v>282</v>
      </c>
      <c r="C21" s="881">
        <f>C17/C12-1</f>
        <v>-1.984732824427482E-2</v>
      </c>
      <c r="D21" s="942">
        <f t="shared" ref="D21:N21" si="3">D17/D12-1</f>
        <v>-2.001539645881445E-2</v>
      </c>
      <c r="E21" s="881">
        <f t="shared" si="3"/>
        <v>-2.3671033331647329E-2</v>
      </c>
      <c r="F21" s="942">
        <f t="shared" si="3"/>
        <v>-9.482525060959035E-3</v>
      </c>
      <c r="G21" s="881">
        <f t="shared" si="3"/>
        <v>-2.6872264902121912E-2</v>
      </c>
      <c r="H21" s="942">
        <f t="shared" si="3"/>
        <v>-1.0772497648667279E-2</v>
      </c>
      <c r="I21" s="881">
        <f t="shared" si="3"/>
        <v>-1.3098322361435599E-2</v>
      </c>
      <c r="J21" s="942">
        <f t="shared" si="3"/>
        <v>9.0738279638880037E-3</v>
      </c>
      <c r="K21" s="1011" t="s">
        <v>57</v>
      </c>
      <c r="L21" s="1012" t="s">
        <v>57</v>
      </c>
      <c r="M21" s="881">
        <f t="shared" si="3"/>
        <v>1.6176052787171269E-3</v>
      </c>
      <c r="N21" s="1013">
        <f t="shared" si="3"/>
        <v>-0.41273449004417695</v>
      </c>
    </row>
    <row r="22" spans="1:17" ht="17.25" customHeight="1">
      <c r="A22" s="1696" t="s">
        <v>962</v>
      </c>
      <c r="B22" s="896" t="s">
        <v>281</v>
      </c>
      <c r="C22" s="899">
        <f>C17-C7</f>
        <v>-149</v>
      </c>
      <c r="D22" s="938">
        <f t="shared" ref="D22:N22" si="4">D17-D7</f>
        <v>-154</v>
      </c>
      <c r="E22" s="899">
        <f t="shared" si="4"/>
        <v>-3957</v>
      </c>
      <c r="F22" s="938">
        <f t="shared" si="4"/>
        <v>-3260</v>
      </c>
      <c r="G22" s="899">
        <f t="shared" si="4"/>
        <v>-132422</v>
      </c>
      <c r="H22" s="938">
        <f t="shared" si="4"/>
        <v>-111380</v>
      </c>
      <c r="I22" s="899">
        <f t="shared" si="4"/>
        <v>-37714</v>
      </c>
      <c r="J22" s="938">
        <f t="shared" si="4"/>
        <v>-29525</v>
      </c>
      <c r="K22" s="1014" t="s">
        <v>57</v>
      </c>
      <c r="L22" s="1015" t="s">
        <v>57</v>
      </c>
      <c r="M22" s="899">
        <f t="shared" si="4"/>
        <v>-7355.5</v>
      </c>
      <c r="N22" s="1016">
        <f t="shared" si="4"/>
        <v>-4489.8999999999996</v>
      </c>
    </row>
    <row r="23" spans="1:17" ht="17.25" customHeight="1" thickBot="1">
      <c r="A23" s="1697"/>
      <c r="B23" s="914" t="s">
        <v>282</v>
      </c>
      <c r="C23" s="915">
        <f>C17/C7-1</f>
        <v>-0.1039776692254013</v>
      </c>
      <c r="D23" s="989">
        <f t="shared" ref="D23:N23" si="5">D17/D7-1</f>
        <v>-0.10791871058163982</v>
      </c>
      <c r="E23" s="915">
        <f t="shared" si="5"/>
        <v>-0.1701203783319003</v>
      </c>
      <c r="F23" s="989">
        <f t="shared" si="5"/>
        <v>-0.1513463324048282</v>
      </c>
      <c r="G23" s="915">
        <f t="shared" si="5"/>
        <v>-0.23805774278215219</v>
      </c>
      <c r="H23" s="989">
        <f t="shared" si="5"/>
        <v>-0.21441166732118244</v>
      </c>
      <c r="I23" s="915">
        <f t="shared" si="5"/>
        <v>-0.24506000766746594</v>
      </c>
      <c r="J23" s="989">
        <f t="shared" si="5"/>
        <v>-0.21146683856181059</v>
      </c>
      <c r="K23" s="1017" t="s">
        <v>57</v>
      </c>
      <c r="L23" s="1018" t="s">
        <v>57</v>
      </c>
      <c r="M23" s="915">
        <f t="shared" si="5"/>
        <v>-0.15822090482008566</v>
      </c>
      <c r="N23" s="1019">
        <f t="shared" si="5"/>
        <v>-0.70993295806716838</v>
      </c>
    </row>
    <row r="24" spans="1:17" ht="17.25" customHeight="1">
      <c r="A24" s="1618" t="s">
        <v>19</v>
      </c>
    </row>
    <row r="25" spans="1:17" ht="17.25" customHeight="1">
      <c r="A25" s="1619" t="s">
        <v>488</v>
      </c>
    </row>
    <row r="26" spans="1:17" ht="17.25" customHeight="1">
      <c r="A26" s="769"/>
    </row>
    <row r="27" spans="1:17" ht="17.25" customHeight="1"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7" ht="17.25" customHeight="1">
      <c r="C28" s="1522"/>
      <c r="D28" s="1522"/>
      <c r="E28" s="1522"/>
      <c r="F28" s="1522"/>
      <c r="G28" s="1522"/>
      <c r="H28" s="1522"/>
      <c r="I28" s="1522"/>
      <c r="J28" s="1522"/>
      <c r="K28" s="1522"/>
      <c r="L28" s="1522"/>
      <c r="M28" s="1522"/>
      <c r="N28" s="1522"/>
    </row>
    <row r="29" spans="1:17"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7" ht="15.75" customHeight="1">
      <c r="C30" s="1522"/>
      <c r="D30" s="1522"/>
      <c r="E30" s="1522"/>
      <c r="F30" s="1522"/>
      <c r="G30" s="1522"/>
      <c r="H30" s="1522"/>
      <c r="I30" s="1522"/>
      <c r="J30" s="1522"/>
      <c r="K30" s="1522"/>
      <c r="L30" s="1522"/>
      <c r="M30" s="1522"/>
      <c r="N30" s="1522"/>
    </row>
    <row r="31" spans="1:17"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</row>
    <row r="32" spans="1:17">
      <c r="C32" s="1522"/>
      <c r="D32" s="1522"/>
      <c r="E32" s="1522"/>
      <c r="F32" s="1522"/>
      <c r="G32" s="1522"/>
      <c r="H32" s="1522"/>
      <c r="I32" s="1522"/>
      <c r="J32" s="1522"/>
      <c r="K32" s="1522"/>
      <c r="L32" s="1522"/>
      <c r="M32" s="1522"/>
      <c r="N32" s="1522"/>
    </row>
  </sheetData>
  <mergeCells count="33">
    <mergeCell ref="A18:A19"/>
    <mergeCell ref="A20:A21"/>
    <mergeCell ref="A22:A23"/>
    <mergeCell ref="A9:B9"/>
    <mergeCell ref="A10:B10"/>
    <mergeCell ref="A11:B11"/>
    <mergeCell ref="A12:B12"/>
    <mergeCell ref="A13:B13"/>
    <mergeCell ref="A14:B14"/>
    <mergeCell ref="A15:B15"/>
    <mergeCell ref="A17:B17"/>
    <mergeCell ref="A16:B16"/>
    <mergeCell ref="A3:B6"/>
    <mergeCell ref="A7:B7"/>
    <mergeCell ref="A8:B8"/>
    <mergeCell ref="G3:H3"/>
    <mergeCell ref="M3:N3"/>
    <mergeCell ref="G4:G6"/>
    <mergeCell ref="M4:M6"/>
    <mergeCell ref="H4:H6"/>
    <mergeCell ref="N4:N6"/>
    <mergeCell ref="I3:J3"/>
    <mergeCell ref="I4:I6"/>
    <mergeCell ref="J4:J6"/>
    <mergeCell ref="K3:L3"/>
    <mergeCell ref="K4:K6"/>
    <mergeCell ref="L4:L6"/>
    <mergeCell ref="E4:E6"/>
    <mergeCell ref="E3:F3"/>
    <mergeCell ref="F4:F6"/>
    <mergeCell ref="C3:D3"/>
    <mergeCell ref="C4:C6"/>
    <mergeCell ref="D4:D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M18:N23 G21:J21 G19:J19 G23:J23 G22:J22 G18:J18 G20:J20 D22:F22 C23:F23 D20:E20 C19:F19 C21:F21 D18:E18 C20 C18 F18 C22 F20" unlockedFormula="1"/>
  </ignoredError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9"/>
  <dimension ref="A1:AE31"/>
  <sheetViews>
    <sheetView zoomScaleNormal="100" workbookViewId="0"/>
  </sheetViews>
  <sheetFormatPr defaultRowHeight="15"/>
  <cols>
    <col min="1" max="1" width="12" customWidth="1"/>
    <col min="2" max="2" width="6.42578125" customWidth="1"/>
    <col min="3" max="3" width="5.7109375" customWidth="1"/>
    <col min="4" max="4" width="6.140625" customWidth="1"/>
    <col min="5" max="5" width="7.42578125" customWidth="1"/>
    <col min="6" max="7" width="7.85546875" style="314" customWidth="1"/>
    <col min="8" max="8" width="7.140625" style="314" customWidth="1"/>
    <col min="9" max="9" width="6.85546875" style="314" customWidth="1"/>
    <col min="10" max="10" width="7.5703125" style="314" customWidth="1"/>
    <col min="11" max="11" width="6.140625" customWidth="1"/>
    <col min="12" max="13" width="5.7109375" customWidth="1"/>
    <col min="14" max="14" width="6.42578125" customWidth="1"/>
    <col min="15" max="16" width="6.42578125" style="314" customWidth="1"/>
    <col min="17" max="18" width="6.5703125" style="314" customWidth="1"/>
    <col min="19" max="19" width="7.5703125" style="314" customWidth="1"/>
    <col min="20" max="20" width="6.140625" customWidth="1"/>
  </cols>
  <sheetData>
    <row r="1" spans="1:31" ht="17.25" customHeight="1">
      <c r="A1" s="356" t="s">
        <v>867</v>
      </c>
      <c r="B1" s="231"/>
      <c r="C1" s="231"/>
      <c r="D1" s="231"/>
      <c r="E1" s="231"/>
      <c r="F1" s="309"/>
      <c r="G1" s="309"/>
      <c r="H1" s="309"/>
      <c r="I1" s="309"/>
      <c r="J1" s="309"/>
      <c r="K1" s="231"/>
      <c r="L1" s="231"/>
      <c r="M1" s="231"/>
      <c r="N1" s="231"/>
      <c r="O1" s="309"/>
      <c r="P1" s="309"/>
      <c r="Q1" s="790"/>
      <c r="R1" s="309"/>
      <c r="S1" s="309"/>
      <c r="T1" s="231"/>
    </row>
    <row r="2" spans="1:31" ht="17.25" customHeight="1" thickBot="1">
      <c r="A2" s="517" t="s">
        <v>283</v>
      </c>
      <c r="B2" s="230"/>
      <c r="C2" s="230"/>
      <c r="D2" s="230"/>
      <c r="E2" s="230"/>
      <c r="F2" s="310"/>
      <c r="G2" s="310"/>
      <c r="H2" s="310"/>
      <c r="I2" s="310"/>
      <c r="J2" s="310"/>
      <c r="K2" s="230"/>
      <c r="L2" s="230"/>
      <c r="M2" s="230"/>
      <c r="N2" s="230"/>
      <c r="O2" s="310"/>
      <c r="P2" s="310"/>
      <c r="Q2" s="310"/>
      <c r="R2" s="310"/>
      <c r="S2" s="310"/>
      <c r="T2" s="230"/>
    </row>
    <row r="3" spans="1:31" ht="30.75" customHeight="1">
      <c r="A3" s="1698" t="s">
        <v>288</v>
      </c>
      <c r="B3" s="1899"/>
      <c r="C3" s="1716" t="s">
        <v>386</v>
      </c>
      <c r="D3" s="1717"/>
      <c r="E3" s="1717"/>
      <c r="F3" s="1717"/>
      <c r="G3" s="1717"/>
      <c r="H3" s="1717"/>
      <c r="I3" s="1717"/>
      <c r="J3" s="1717"/>
      <c r="K3" s="1717"/>
      <c r="L3" s="1716" t="s">
        <v>394</v>
      </c>
      <c r="M3" s="1717"/>
      <c r="N3" s="1717"/>
      <c r="O3" s="1717"/>
      <c r="P3" s="1717"/>
      <c r="Q3" s="1717"/>
      <c r="R3" s="1717"/>
      <c r="S3" s="1717"/>
      <c r="T3" s="1718"/>
    </row>
    <row r="4" spans="1:31" ht="14.25" customHeight="1">
      <c r="A4" s="1700"/>
      <c r="B4" s="1949"/>
      <c r="C4" s="1719"/>
      <c r="D4" s="1720"/>
      <c r="E4" s="1720"/>
      <c r="F4" s="1720"/>
      <c r="G4" s="1720"/>
      <c r="H4" s="1720"/>
      <c r="I4" s="1720"/>
      <c r="J4" s="1720"/>
      <c r="K4" s="1720"/>
      <c r="L4" s="1719"/>
      <c r="M4" s="1720"/>
      <c r="N4" s="1720"/>
      <c r="O4" s="1720"/>
      <c r="P4" s="1720"/>
      <c r="Q4" s="1720"/>
      <c r="R4" s="1720"/>
      <c r="S4" s="1720"/>
      <c r="T4" s="1721"/>
    </row>
    <row r="5" spans="1:31" ht="25.5" customHeight="1">
      <c r="A5" s="1700"/>
      <c r="B5" s="1949"/>
      <c r="C5" s="1712" t="s">
        <v>1</v>
      </c>
      <c r="D5" s="1708" t="s">
        <v>40</v>
      </c>
      <c r="E5" s="1805" t="s">
        <v>59</v>
      </c>
      <c r="F5" s="1669"/>
      <c r="G5" s="1805" t="s">
        <v>395</v>
      </c>
      <c r="H5" s="1669"/>
      <c r="I5" s="1805" t="s">
        <v>72</v>
      </c>
      <c r="J5" s="1669"/>
      <c r="K5" s="1997" t="s">
        <v>20</v>
      </c>
      <c r="L5" s="1788" t="s">
        <v>1</v>
      </c>
      <c r="M5" s="1708" t="s">
        <v>40</v>
      </c>
      <c r="N5" s="1805" t="s">
        <v>59</v>
      </c>
      <c r="O5" s="1669"/>
      <c r="P5" s="1805" t="s">
        <v>395</v>
      </c>
      <c r="Q5" s="1669"/>
      <c r="R5" s="1805" t="s">
        <v>72</v>
      </c>
      <c r="S5" s="1669"/>
      <c r="T5" s="1997" t="s">
        <v>20</v>
      </c>
    </row>
    <row r="6" spans="1:31" ht="46.5" customHeight="1" thickBot="1">
      <c r="A6" s="1702"/>
      <c r="B6" s="1673"/>
      <c r="C6" s="1713"/>
      <c r="D6" s="1709"/>
      <c r="E6" s="956" t="s">
        <v>4</v>
      </c>
      <c r="F6" s="956" t="s">
        <v>383</v>
      </c>
      <c r="G6" s="956" t="s">
        <v>4</v>
      </c>
      <c r="H6" s="956" t="s">
        <v>384</v>
      </c>
      <c r="I6" s="956" t="s">
        <v>4</v>
      </c>
      <c r="J6" s="956" t="s">
        <v>385</v>
      </c>
      <c r="K6" s="1998"/>
      <c r="L6" s="1789"/>
      <c r="M6" s="1709"/>
      <c r="N6" s="956" t="s">
        <v>4</v>
      </c>
      <c r="O6" s="956" t="s">
        <v>383</v>
      </c>
      <c r="P6" s="956" t="s">
        <v>4</v>
      </c>
      <c r="Q6" s="956" t="s">
        <v>384</v>
      </c>
      <c r="R6" s="956" t="s">
        <v>4</v>
      </c>
      <c r="S6" s="956" t="s">
        <v>385</v>
      </c>
      <c r="T6" s="1998"/>
    </row>
    <row r="7" spans="1:31" ht="17.25" customHeight="1">
      <c r="A7" s="1704" t="s">
        <v>11</v>
      </c>
      <c r="B7" s="1705"/>
      <c r="C7" s="275">
        <v>1065</v>
      </c>
      <c r="D7" s="551">
        <v>18998</v>
      </c>
      <c r="E7" s="551">
        <v>468233</v>
      </c>
      <c r="F7" s="551">
        <v>447042</v>
      </c>
      <c r="G7" s="551">
        <v>129490</v>
      </c>
      <c r="H7" s="551">
        <v>120856</v>
      </c>
      <c r="I7" s="551">
        <v>97177</v>
      </c>
      <c r="J7" s="551">
        <v>99473</v>
      </c>
      <c r="K7" s="344">
        <v>39731</v>
      </c>
      <c r="L7" s="275">
        <v>368</v>
      </c>
      <c r="M7" s="551">
        <v>4262</v>
      </c>
      <c r="N7" s="551">
        <v>88027</v>
      </c>
      <c r="O7" s="551">
        <v>72426</v>
      </c>
      <c r="P7" s="551">
        <v>24407</v>
      </c>
      <c r="Q7" s="551">
        <v>18764</v>
      </c>
      <c r="R7" s="551">
        <v>19269</v>
      </c>
      <c r="S7" s="551">
        <v>16033</v>
      </c>
      <c r="T7" s="344">
        <v>6757.7999999999993</v>
      </c>
      <c r="U7" s="331"/>
      <c r="V7" s="286"/>
      <c r="W7" s="286"/>
      <c r="X7" s="286"/>
      <c r="Y7" s="286"/>
      <c r="Z7" s="286"/>
      <c r="AA7" s="286"/>
      <c r="AB7" s="286"/>
      <c r="AC7" s="286"/>
      <c r="AD7" s="286"/>
      <c r="AE7" s="286"/>
    </row>
    <row r="8" spans="1:31" ht="17.25" customHeight="1">
      <c r="A8" s="1704" t="s">
        <v>12</v>
      </c>
      <c r="B8" s="1705"/>
      <c r="C8" s="275">
        <v>1062</v>
      </c>
      <c r="D8" s="551">
        <v>18753</v>
      </c>
      <c r="E8" s="551">
        <v>451472</v>
      </c>
      <c r="F8" s="551">
        <v>430319</v>
      </c>
      <c r="G8" s="551">
        <v>118346</v>
      </c>
      <c r="H8" s="551">
        <v>109448</v>
      </c>
      <c r="I8" s="551">
        <v>93432</v>
      </c>
      <c r="J8" s="551">
        <v>93368</v>
      </c>
      <c r="K8" s="344">
        <v>38995.5</v>
      </c>
      <c r="L8" s="275">
        <v>361</v>
      </c>
      <c r="M8" s="551">
        <v>4151</v>
      </c>
      <c r="N8" s="551">
        <v>81446</v>
      </c>
      <c r="O8" s="551">
        <v>66647</v>
      </c>
      <c r="P8" s="551">
        <v>20528</v>
      </c>
      <c r="Q8" s="551">
        <v>15303</v>
      </c>
      <c r="R8" s="551">
        <v>16082</v>
      </c>
      <c r="S8" s="551">
        <v>15712</v>
      </c>
      <c r="T8" s="344">
        <v>6389.4000000000005</v>
      </c>
      <c r="U8" s="331"/>
      <c r="V8" s="286"/>
      <c r="W8" s="286"/>
      <c r="X8" s="286"/>
      <c r="Y8" s="286"/>
      <c r="Z8" s="286"/>
      <c r="AA8" s="286"/>
      <c r="AB8" s="286"/>
      <c r="AC8" s="286"/>
      <c r="AD8" s="286"/>
    </row>
    <row r="9" spans="1:31" ht="17.25" customHeight="1">
      <c r="A9" s="1704" t="s">
        <v>13</v>
      </c>
      <c r="B9" s="1705"/>
      <c r="C9" s="275">
        <v>1035</v>
      </c>
      <c r="D9" s="551">
        <v>18069</v>
      </c>
      <c r="E9" s="551">
        <v>427513</v>
      </c>
      <c r="F9" s="551">
        <v>409153</v>
      </c>
      <c r="G9" s="551">
        <v>110363</v>
      </c>
      <c r="H9" s="551">
        <v>103380</v>
      </c>
      <c r="I9" s="551">
        <v>91041</v>
      </c>
      <c r="J9" s="551">
        <v>89637</v>
      </c>
      <c r="K9" s="344">
        <v>37781</v>
      </c>
      <c r="L9" s="275">
        <v>358</v>
      </c>
      <c r="M9" s="551">
        <v>3917</v>
      </c>
      <c r="N9" s="551">
        <v>73707</v>
      </c>
      <c r="O9" s="551">
        <v>61194</v>
      </c>
      <c r="P9" s="551">
        <v>18090</v>
      </c>
      <c r="Q9" s="551">
        <v>14145</v>
      </c>
      <c r="R9" s="551">
        <v>15775</v>
      </c>
      <c r="S9" s="551">
        <v>13433</v>
      </c>
      <c r="T9" s="344">
        <v>6094.8</v>
      </c>
      <c r="U9" s="331"/>
      <c r="V9" s="286"/>
      <c r="W9" s="286"/>
      <c r="X9" s="286"/>
      <c r="Y9" s="286"/>
      <c r="Z9" s="286"/>
      <c r="AA9" s="286"/>
      <c r="AB9" s="286"/>
      <c r="AC9" s="286"/>
      <c r="AD9" s="286"/>
    </row>
    <row r="10" spans="1:31" ht="17.25" customHeight="1">
      <c r="A10" s="1704" t="s">
        <v>14</v>
      </c>
      <c r="B10" s="1705"/>
      <c r="C10" s="275">
        <v>997</v>
      </c>
      <c r="D10" s="551">
        <v>17185</v>
      </c>
      <c r="E10" s="551">
        <v>402765</v>
      </c>
      <c r="F10" s="551">
        <v>386493</v>
      </c>
      <c r="G10" s="551">
        <v>104006</v>
      </c>
      <c r="H10" s="551">
        <v>97649</v>
      </c>
      <c r="I10" s="551">
        <v>86542</v>
      </c>
      <c r="J10" s="551">
        <v>87646</v>
      </c>
      <c r="K10" s="344">
        <v>36018.400000000001</v>
      </c>
      <c r="L10" s="275">
        <v>350</v>
      </c>
      <c r="M10" s="551">
        <v>3733</v>
      </c>
      <c r="N10" s="551">
        <v>67989</v>
      </c>
      <c r="O10" s="551">
        <v>57226</v>
      </c>
      <c r="P10" s="551">
        <v>17577</v>
      </c>
      <c r="Q10" s="551">
        <v>14278</v>
      </c>
      <c r="R10" s="551">
        <v>14513</v>
      </c>
      <c r="S10" s="551">
        <v>13078</v>
      </c>
      <c r="T10" s="344">
        <v>5770.4</v>
      </c>
      <c r="U10" s="331"/>
      <c r="V10" s="286"/>
      <c r="W10" s="286"/>
      <c r="X10" s="286"/>
      <c r="Y10" s="286"/>
      <c r="Z10" s="286"/>
      <c r="AA10" s="286"/>
      <c r="AB10" s="286"/>
      <c r="AC10" s="286"/>
      <c r="AD10" s="286"/>
    </row>
    <row r="11" spans="1:31" ht="17.25" customHeight="1">
      <c r="A11" s="1704" t="s">
        <v>15</v>
      </c>
      <c r="B11" s="1705"/>
      <c r="C11" s="275">
        <v>988</v>
      </c>
      <c r="D11" s="551">
        <v>16553</v>
      </c>
      <c r="E11" s="551">
        <v>383898</v>
      </c>
      <c r="F11" s="551">
        <v>368732</v>
      </c>
      <c r="G11" s="551">
        <v>102342</v>
      </c>
      <c r="H11" s="551">
        <v>96039</v>
      </c>
      <c r="I11" s="552">
        <v>77714</v>
      </c>
      <c r="J11" s="551">
        <v>83444</v>
      </c>
      <c r="K11" s="344">
        <v>34728.300000000003</v>
      </c>
      <c r="L11" s="275">
        <v>343</v>
      </c>
      <c r="M11" s="551">
        <v>3639</v>
      </c>
      <c r="N11" s="551">
        <v>64894</v>
      </c>
      <c r="O11" s="551">
        <v>55131</v>
      </c>
      <c r="P11" s="551">
        <v>17711</v>
      </c>
      <c r="Q11" s="551">
        <v>14363</v>
      </c>
      <c r="R11" s="552">
        <v>12362</v>
      </c>
      <c r="S11" s="551">
        <v>12144</v>
      </c>
      <c r="T11" s="344">
        <v>5485.8</v>
      </c>
      <c r="U11" s="331"/>
      <c r="V11" s="286"/>
      <c r="W11" s="286"/>
      <c r="X11" s="286"/>
      <c r="Y11" s="286"/>
      <c r="Z11" s="286"/>
      <c r="AA11" s="286"/>
      <c r="AB11" s="286"/>
      <c r="AC11" s="286"/>
      <c r="AD11" s="286"/>
    </row>
    <row r="12" spans="1:31" ht="17.25" customHeight="1">
      <c r="A12" s="1704" t="s">
        <v>16</v>
      </c>
      <c r="B12" s="1705"/>
      <c r="C12" s="275">
        <v>972</v>
      </c>
      <c r="D12" s="552">
        <v>16127</v>
      </c>
      <c r="E12" s="552">
        <v>370935</v>
      </c>
      <c r="F12" s="552">
        <v>357694</v>
      </c>
      <c r="G12" s="552">
        <v>99293</v>
      </c>
      <c r="H12" s="552">
        <v>94232</v>
      </c>
      <c r="I12" s="552">
        <v>72296</v>
      </c>
      <c r="J12" s="552">
        <v>75173</v>
      </c>
      <c r="K12" s="344">
        <v>33710.6</v>
      </c>
      <c r="L12" s="276">
        <v>338</v>
      </c>
      <c r="M12" s="552">
        <v>3644</v>
      </c>
      <c r="N12" s="552">
        <v>64607</v>
      </c>
      <c r="O12" s="552">
        <v>54838</v>
      </c>
      <c r="P12" s="552">
        <v>18432</v>
      </c>
      <c r="Q12" s="552">
        <v>14873</v>
      </c>
      <c r="R12" s="552">
        <v>11526</v>
      </c>
      <c r="S12" s="552">
        <v>10281</v>
      </c>
      <c r="T12" s="344">
        <v>5359.5</v>
      </c>
      <c r="U12" s="331"/>
      <c r="V12" s="286"/>
      <c r="W12" s="286"/>
      <c r="X12" s="286"/>
      <c r="Y12" s="286"/>
      <c r="Z12" s="286"/>
      <c r="AA12" s="286"/>
      <c r="AB12" s="286"/>
      <c r="AC12" s="286"/>
      <c r="AD12" s="286"/>
    </row>
    <row r="13" spans="1:31" ht="17.25" customHeight="1">
      <c r="A13" s="1704" t="s">
        <v>17</v>
      </c>
      <c r="B13" s="1705"/>
      <c r="C13" s="275">
        <v>972</v>
      </c>
      <c r="D13" s="552">
        <v>15893</v>
      </c>
      <c r="E13" s="552">
        <v>362298</v>
      </c>
      <c r="F13" s="552">
        <v>350248</v>
      </c>
      <c r="G13" s="552">
        <v>97936</v>
      </c>
      <c r="H13" s="552">
        <v>93218</v>
      </c>
      <c r="I13" s="552">
        <v>67275</v>
      </c>
      <c r="J13" s="552">
        <v>70144</v>
      </c>
      <c r="K13" s="332">
        <v>33036.6</v>
      </c>
      <c r="L13" s="276">
        <v>332</v>
      </c>
      <c r="M13" s="552">
        <v>3653</v>
      </c>
      <c r="N13" s="552">
        <v>64809</v>
      </c>
      <c r="O13" s="552">
        <v>55383</v>
      </c>
      <c r="P13" s="552">
        <v>18141</v>
      </c>
      <c r="Q13" s="552">
        <v>14835</v>
      </c>
      <c r="R13" s="552">
        <v>11110</v>
      </c>
      <c r="S13" s="552">
        <v>9475</v>
      </c>
      <c r="T13" s="344">
        <v>5349.2999999999993</v>
      </c>
      <c r="U13" s="331"/>
      <c r="V13" s="286"/>
      <c r="W13" s="286"/>
      <c r="X13" s="286"/>
      <c r="Y13" s="286"/>
      <c r="Z13" s="286"/>
      <c r="AA13" s="286"/>
      <c r="AB13" s="286"/>
      <c r="AC13" s="286"/>
      <c r="AD13" s="286"/>
    </row>
    <row r="14" spans="1:31" ht="17.25" customHeight="1">
      <c r="A14" s="1704" t="s">
        <v>18</v>
      </c>
      <c r="B14" s="1705"/>
      <c r="C14" s="276">
        <v>973</v>
      </c>
      <c r="D14" s="552">
        <v>15648</v>
      </c>
      <c r="E14" s="552">
        <v>358169</v>
      </c>
      <c r="F14" s="552">
        <v>347136</v>
      </c>
      <c r="G14" s="552">
        <v>96823</v>
      </c>
      <c r="H14" s="552">
        <v>92269</v>
      </c>
      <c r="I14" s="552">
        <v>67115</v>
      </c>
      <c r="J14" s="552">
        <v>65288</v>
      </c>
      <c r="K14" s="332">
        <v>32630.9</v>
      </c>
      <c r="L14" s="276">
        <v>334</v>
      </c>
      <c r="M14" s="552">
        <v>3732</v>
      </c>
      <c r="N14" s="552">
        <v>66680</v>
      </c>
      <c r="O14" s="552">
        <v>56951</v>
      </c>
      <c r="P14" s="552">
        <v>18794</v>
      </c>
      <c r="Q14" s="552">
        <v>15130</v>
      </c>
      <c r="R14" s="552">
        <v>11487</v>
      </c>
      <c r="S14" s="552">
        <v>9015</v>
      </c>
      <c r="T14" s="332">
        <v>5438.7</v>
      </c>
      <c r="U14" s="331"/>
      <c r="V14" s="286"/>
      <c r="W14" s="286"/>
      <c r="X14" s="286"/>
      <c r="Y14" s="286"/>
      <c r="Z14" s="286"/>
      <c r="AA14" s="286"/>
      <c r="AB14" s="286"/>
      <c r="AC14" s="286"/>
      <c r="AD14" s="286"/>
    </row>
    <row r="15" spans="1:31" ht="17.25" customHeight="1">
      <c r="A15" s="1704" t="s">
        <v>217</v>
      </c>
      <c r="B15" s="1705"/>
      <c r="C15" s="276">
        <v>977</v>
      </c>
      <c r="D15" s="552">
        <v>15456</v>
      </c>
      <c r="E15" s="552">
        <v>353759</v>
      </c>
      <c r="F15" s="552">
        <v>344591</v>
      </c>
      <c r="G15" s="552">
        <v>95379</v>
      </c>
      <c r="H15" s="552">
        <v>92026</v>
      </c>
      <c r="I15" s="552">
        <v>66152</v>
      </c>
      <c r="J15" s="552">
        <v>65162</v>
      </c>
      <c r="K15" s="332">
        <v>32568.2</v>
      </c>
      <c r="L15" s="276">
        <v>331</v>
      </c>
      <c r="M15" s="552">
        <v>3810</v>
      </c>
      <c r="N15" s="552">
        <v>67776</v>
      </c>
      <c r="O15" s="552">
        <v>58427</v>
      </c>
      <c r="P15" s="552">
        <v>18662</v>
      </c>
      <c r="Q15" s="552">
        <v>15290</v>
      </c>
      <c r="R15" s="552">
        <v>11904</v>
      </c>
      <c r="S15" s="552">
        <v>9201</v>
      </c>
      <c r="T15" s="332">
        <v>5546.7000000000007</v>
      </c>
      <c r="U15" s="331"/>
      <c r="V15" s="286"/>
      <c r="W15" s="286"/>
      <c r="X15" s="286"/>
      <c r="Y15" s="286"/>
      <c r="Z15" s="286"/>
      <c r="AA15" s="286"/>
      <c r="AB15" s="286"/>
      <c r="AC15" s="286"/>
      <c r="AD15" s="286"/>
    </row>
    <row r="16" spans="1:31" ht="17.25" customHeight="1">
      <c r="A16" s="1704" t="s">
        <v>278</v>
      </c>
      <c r="B16" s="1705"/>
      <c r="C16" s="276">
        <v>962</v>
      </c>
      <c r="D16" s="552">
        <v>15444</v>
      </c>
      <c r="E16" s="552">
        <v>352861</v>
      </c>
      <c r="F16" s="552">
        <v>345109</v>
      </c>
      <c r="G16" s="552">
        <v>94997</v>
      </c>
      <c r="H16" s="552">
        <v>92271</v>
      </c>
      <c r="I16" s="552">
        <v>67320</v>
      </c>
      <c r="J16" s="552">
        <v>65493</v>
      </c>
      <c r="K16" s="332">
        <v>32616.400000000001</v>
      </c>
      <c r="L16" s="276">
        <v>328</v>
      </c>
      <c r="M16" s="552">
        <v>3781</v>
      </c>
      <c r="N16" s="552">
        <v>67953</v>
      </c>
      <c r="O16" s="552">
        <v>58848</v>
      </c>
      <c r="P16" s="552">
        <v>18516</v>
      </c>
      <c r="Q16" s="552">
        <v>15238</v>
      </c>
      <c r="R16" s="552">
        <v>12157</v>
      </c>
      <c r="S16" s="1185">
        <v>9939</v>
      </c>
      <c r="T16" s="332">
        <v>5607</v>
      </c>
      <c r="U16" s="331"/>
      <c r="V16" s="286"/>
      <c r="W16" s="286"/>
      <c r="X16" s="286"/>
      <c r="Y16" s="286"/>
      <c r="Z16" s="286"/>
      <c r="AA16" s="286"/>
      <c r="AB16" s="286"/>
      <c r="AC16" s="286"/>
      <c r="AD16" s="286"/>
    </row>
    <row r="17" spans="1:30" s="314" customFormat="1" ht="17.25" customHeight="1" thickBot="1">
      <c r="A17" s="1704" t="s">
        <v>601</v>
      </c>
      <c r="B17" s="1705"/>
      <c r="C17" s="276">
        <v>959</v>
      </c>
      <c r="D17" s="552">
        <v>15471</v>
      </c>
      <c r="E17" s="552">
        <v>354338</v>
      </c>
      <c r="F17" s="552">
        <v>347625</v>
      </c>
      <c r="G17" s="552">
        <v>96720</v>
      </c>
      <c r="H17" s="552">
        <v>94021</v>
      </c>
      <c r="I17" s="579" t="s">
        <v>57</v>
      </c>
      <c r="J17" s="579" t="s">
        <v>57</v>
      </c>
      <c r="K17" s="332">
        <v>33454.199999999997</v>
      </c>
      <c r="L17" s="276">
        <v>325</v>
      </c>
      <c r="M17" s="552">
        <v>3832</v>
      </c>
      <c r="N17" s="552">
        <v>69500</v>
      </c>
      <c r="O17" s="552">
        <v>60463</v>
      </c>
      <c r="P17" s="552">
        <v>19463</v>
      </c>
      <c r="Q17" s="552">
        <v>16074</v>
      </c>
      <c r="R17" s="579" t="s">
        <v>57</v>
      </c>
      <c r="S17" s="579" t="s">
        <v>57</v>
      </c>
      <c r="T17" s="332">
        <v>5679.1</v>
      </c>
      <c r="U17" s="331"/>
      <c r="V17" s="286"/>
      <c r="W17" s="286"/>
      <c r="X17" s="286"/>
      <c r="Y17" s="286"/>
      <c r="Z17" s="286"/>
      <c r="AA17" s="286"/>
      <c r="AB17" s="286"/>
      <c r="AC17" s="286"/>
      <c r="AD17" s="286"/>
    </row>
    <row r="18" spans="1:30" ht="17.25" customHeight="1">
      <c r="A18" s="1694" t="s">
        <v>960</v>
      </c>
      <c r="B18" s="871" t="s">
        <v>281</v>
      </c>
      <c r="C18" s="874">
        <f>C17-C16</f>
        <v>-3</v>
      </c>
      <c r="D18" s="875">
        <f t="shared" ref="D18:E18" si="0">D17-D16</f>
        <v>27</v>
      </c>
      <c r="E18" s="875">
        <f t="shared" si="0"/>
        <v>1477</v>
      </c>
      <c r="F18" s="875">
        <f t="shared" ref="F18:T18" si="1">F17-F16</f>
        <v>2516</v>
      </c>
      <c r="G18" s="875">
        <f t="shared" si="1"/>
        <v>1723</v>
      </c>
      <c r="H18" s="875">
        <f t="shared" si="1"/>
        <v>1750</v>
      </c>
      <c r="I18" s="931" t="s">
        <v>57</v>
      </c>
      <c r="J18" s="931" t="s">
        <v>57</v>
      </c>
      <c r="K18" s="876">
        <f t="shared" si="1"/>
        <v>837.79999999999563</v>
      </c>
      <c r="L18" s="930">
        <f t="shared" si="1"/>
        <v>-3</v>
      </c>
      <c r="M18" s="875">
        <f t="shared" si="1"/>
        <v>51</v>
      </c>
      <c r="N18" s="875">
        <f t="shared" si="1"/>
        <v>1547</v>
      </c>
      <c r="O18" s="875">
        <f t="shared" si="1"/>
        <v>1615</v>
      </c>
      <c r="P18" s="875">
        <f t="shared" si="1"/>
        <v>947</v>
      </c>
      <c r="Q18" s="875">
        <f t="shared" si="1"/>
        <v>836</v>
      </c>
      <c r="R18" s="931" t="s">
        <v>57</v>
      </c>
      <c r="S18" s="931" t="s">
        <v>57</v>
      </c>
      <c r="T18" s="876">
        <f t="shared" si="1"/>
        <v>72.100000000000364</v>
      </c>
      <c r="U18" s="186"/>
      <c r="V18" s="286"/>
      <c r="W18" s="286"/>
      <c r="X18" s="286"/>
      <c r="Y18" s="286"/>
      <c r="Z18" s="286"/>
      <c r="AA18" s="286"/>
      <c r="AB18" s="286"/>
      <c r="AC18" s="286"/>
      <c r="AD18" s="286"/>
    </row>
    <row r="19" spans="1:30" ht="17.25" customHeight="1">
      <c r="A19" s="1695"/>
      <c r="B19" s="878" t="s">
        <v>282</v>
      </c>
      <c r="C19" s="881">
        <f>C17/C16-1</f>
        <v>-3.1185031185031464E-3</v>
      </c>
      <c r="D19" s="882">
        <f t="shared" ref="D19:E19" si="2">D17/D16-1</f>
        <v>1.7482517482516613E-3</v>
      </c>
      <c r="E19" s="882">
        <f t="shared" si="2"/>
        <v>4.1857842039783044E-3</v>
      </c>
      <c r="F19" s="882">
        <f t="shared" ref="F19:T19" si="3">F17/F16-1</f>
        <v>7.290450263540027E-3</v>
      </c>
      <c r="G19" s="882">
        <f t="shared" si="3"/>
        <v>1.8137414865732504E-2</v>
      </c>
      <c r="H19" s="882">
        <f t="shared" si="3"/>
        <v>1.8965872267559636E-2</v>
      </c>
      <c r="I19" s="943" t="s">
        <v>57</v>
      </c>
      <c r="J19" s="943" t="s">
        <v>57</v>
      </c>
      <c r="K19" s="883">
        <f t="shared" si="3"/>
        <v>2.568646447799261E-2</v>
      </c>
      <c r="L19" s="942">
        <f t="shared" si="3"/>
        <v>-9.1463414634146423E-3</v>
      </c>
      <c r="M19" s="882">
        <f t="shared" si="3"/>
        <v>1.3488495107114584E-2</v>
      </c>
      <c r="N19" s="882">
        <f t="shared" si="3"/>
        <v>2.2765735140464649E-2</v>
      </c>
      <c r="O19" s="882">
        <f t="shared" si="3"/>
        <v>2.7443583469276778E-2</v>
      </c>
      <c r="P19" s="882">
        <f t="shared" si="3"/>
        <v>5.1144955713977147E-2</v>
      </c>
      <c r="Q19" s="882">
        <f t="shared" si="3"/>
        <v>5.4862842892767993E-2</v>
      </c>
      <c r="R19" s="943" t="s">
        <v>57</v>
      </c>
      <c r="S19" s="943" t="s">
        <v>57</v>
      </c>
      <c r="T19" s="883">
        <f t="shared" si="3"/>
        <v>1.2858926342072419E-2</v>
      </c>
      <c r="V19" s="286"/>
      <c r="W19" s="286"/>
      <c r="X19" s="286"/>
      <c r="Y19" s="286"/>
      <c r="Z19" s="286"/>
      <c r="AA19" s="286"/>
      <c r="AB19" s="286"/>
      <c r="AC19" s="286"/>
      <c r="AD19" s="286"/>
    </row>
    <row r="20" spans="1:30" ht="17.25" customHeight="1">
      <c r="A20" s="1696" t="s">
        <v>961</v>
      </c>
      <c r="B20" s="896" t="s">
        <v>281</v>
      </c>
      <c r="C20" s="899">
        <f>C17-C12</f>
        <v>-13</v>
      </c>
      <c r="D20" s="900">
        <f t="shared" ref="D20:E20" si="4">D17-D12</f>
        <v>-656</v>
      </c>
      <c r="E20" s="900">
        <f t="shared" si="4"/>
        <v>-16597</v>
      </c>
      <c r="F20" s="900">
        <f t="shared" ref="F20:T20" si="5">F17-F12</f>
        <v>-10069</v>
      </c>
      <c r="G20" s="900">
        <f t="shared" si="5"/>
        <v>-2573</v>
      </c>
      <c r="H20" s="900">
        <f t="shared" si="5"/>
        <v>-211</v>
      </c>
      <c r="I20" s="939" t="s">
        <v>57</v>
      </c>
      <c r="J20" s="939" t="s">
        <v>57</v>
      </c>
      <c r="K20" s="901">
        <f t="shared" si="5"/>
        <v>-256.40000000000146</v>
      </c>
      <c r="L20" s="938">
        <f t="shared" si="5"/>
        <v>-13</v>
      </c>
      <c r="M20" s="900">
        <f t="shared" si="5"/>
        <v>188</v>
      </c>
      <c r="N20" s="900">
        <f t="shared" si="5"/>
        <v>4893</v>
      </c>
      <c r="O20" s="900">
        <f t="shared" si="5"/>
        <v>5625</v>
      </c>
      <c r="P20" s="900">
        <f t="shared" si="5"/>
        <v>1031</v>
      </c>
      <c r="Q20" s="900">
        <f t="shared" si="5"/>
        <v>1201</v>
      </c>
      <c r="R20" s="939" t="s">
        <v>57</v>
      </c>
      <c r="S20" s="939" t="s">
        <v>57</v>
      </c>
      <c r="T20" s="901">
        <f t="shared" si="5"/>
        <v>319.60000000000036</v>
      </c>
      <c r="V20" s="286"/>
      <c r="W20" s="286"/>
      <c r="X20" s="286"/>
      <c r="Y20" s="286"/>
      <c r="Z20" s="286"/>
      <c r="AA20" s="286"/>
      <c r="AB20" s="286"/>
      <c r="AC20" s="286"/>
      <c r="AD20" s="286"/>
    </row>
    <row r="21" spans="1:30" ht="17.25" customHeight="1">
      <c r="A21" s="1695"/>
      <c r="B21" s="878" t="s">
        <v>282</v>
      </c>
      <c r="C21" s="881">
        <f>C17/C12-1</f>
        <v>-1.3374485596707841E-2</v>
      </c>
      <c r="D21" s="882">
        <f t="shared" ref="D21:E21" si="6">D17/D12-1</f>
        <v>-4.0677125317789997E-2</v>
      </c>
      <c r="E21" s="882">
        <f t="shared" si="6"/>
        <v>-4.4743688247267044E-2</v>
      </c>
      <c r="F21" s="882">
        <f t="shared" ref="F21:T21" si="7">F17/F12-1</f>
        <v>-2.8149759291461462E-2</v>
      </c>
      <c r="G21" s="882">
        <f t="shared" si="7"/>
        <v>-2.5913206369029052E-2</v>
      </c>
      <c r="H21" s="882">
        <f t="shared" si="7"/>
        <v>-2.2391544273707709E-3</v>
      </c>
      <c r="I21" s="943" t="s">
        <v>57</v>
      </c>
      <c r="J21" s="943" t="s">
        <v>57</v>
      </c>
      <c r="K21" s="883">
        <f t="shared" si="7"/>
        <v>-7.6059162399957359E-3</v>
      </c>
      <c r="L21" s="942">
        <f t="shared" si="7"/>
        <v>-3.8461538461538436E-2</v>
      </c>
      <c r="M21" s="882">
        <f t="shared" si="7"/>
        <v>5.1591657519209688E-2</v>
      </c>
      <c r="N21" s="882">
        <f t="shared" si="7"/>
        <v>7.5734827495472556E-2</v>
      </c>
      <c r="O21" s="882">
        <f t="shared" si="7"/>
        <v>0.10257485685108869</v>
      </c>
      <c r="P21" s="882">
        <f t="shared" si="7"/>
        <v>5.593532986111116E-2</v>
      </c>
      <c r="Q21" s="882">
        <f t="shared" si="7"/>
        <v>8.0750352988637086E-2</v>
      </c>
      <c r="R21" s="943" t="s">
        <v>57</v>
      </c>
      <c r="S21" s="943" t="s">
        <v>57</v>
      </c>
      <c r="T21" s="883">
        <f t="shared" si="7"/>
        <v>5.9632428398171511E-2</v>
      </c>
      <c r="V21" s="286"/>
      <c r="W21" s="286"/>
      <c r="X21" s="286"/>
      <c r="Y21" s="286"/>
      <c r="Z21" s="286"/>
      <c r="AA21" s="286"/>
      <c r="AB21" s="286"/>
      <c r="AC21" s="286"/>
      <c r="AD21" s="286"/>
    </row>
    <row r="22" spans="1:30" ht="17.25" customHeight="1">
      <c r="A22" s="1696" t="s">
        <v>962</v>
      </c>
      <c r="B22" s="896" t="s">
        <v>281</v>
      </c>
      <c r="C22" s="899">
        <f>C17-C7</f>
        <v>-106</v>
      </c>
      <c r="D22" s="900">
        <f t="shared" ref="D22:E22" si="8">D17-D7</f>
        <v>-3527</v>
      </c>
      <c r="E22" s="900">
        <f t="shared" si="8"/>
        <v>-113895</v>
      </c>
      <c r="F22" s="900">
        <f t="shared" ref="F22:T22" si="9">F17-F7</f>
        <v>-99417</v>
      </c>
      <c r="G22" s="900">
        <f t="shared" si="9"/>
        <v>-32770</v>
      </c>
      <c r="H22" s="900">
        <f t="shared" si="9"/>
        <v>-26835</v>
      </c>
      <c r="I22" s="939" t="s">
        <v>57</v>
      </c>
      <c r="J22" s="939" t="s">
        <v>57</v>
      </c>
      <c r="K22" s="901">
        <f t="shared" si="9"/>
        <v>-6276.8000000000029</v>
      </c>
      <c r="L22" s="938">
        <f t="shared" si="9"/>
        <v>-43</v>
      </c>
      <c r="M22" s="900">
        <f t="shared" si="9"/>
        <v>-430</v>
      </c>
      <c r="N22" s="900">
        <f t="shared" si="9"/>
        <v>-18527</v>
      </c>
      <c r="O22" s="900">
        <f t="shared" si="9"/>
        <v>-11963</v>
      </c>
      <c r="P22" s="900">
        <f t="shared" si="9"/>
        <v>-4944</v>
      </c>
      <c r="Q22" s="900">
        <f t="shared" si="9"/>
        <v>-2690</v>
      </c>
      <c r="R22" s="939" t="s">
        <v>57</v>
      </c>
      <c r="S22" s="939" t="s">
        <v>57</v>
      </c>
      <c r="T22" s="901">
        <f t="shared" si="9"/>
        <v>-1078.6999999999989</v>
      </c>
      <c r="V22" s="286"/>
      <c r="W22" s="286"/>
      <c r="X22" s="286"/>
      <c r="Y22" s="286"/>
      <c r="Z22" s="286"/>
      <c r="AA22" s="286"/>
      <c r="AB22" s="286"/>
      <c r="AC22" s="286"/>
      <c r="AD22" s="286"/>
    </row>
    <row r="23" spans="1:30" ht="17.25" customHeight="1" thickBot="1">
      <c r="A23" s="1697"/>
      <c r="B23" s="914" t="s">
        <v>282</v>
      </c>
      <c r="C23" s="915">
        <f>C17/C7-1</f>
        <v>-9.9530516431924898E-2</v>
      </c>
      <c r="D23" s="916">
        <f t="shared" ref="D23:E23" si="10">D17/D7-1</f>
        <v>-0.18565112117064952</v>
      </c>
      <c r="E23" s="916">
        <f t="shared" si="10"/>
        <v>-0.24324428222701089</v>
      </c>
      <c r="F23" s="916">
        <f t="shared" ref="F23:T23" si="11">F17/F7-1</f>
        <v>-0.22238850040935754</v>
      </c>
      <c r="G23" s="916">
        <f t="shared" si="11"/>
        <v>-0.25306973511468067</v>
      </c>
      <c r="H23" s="916">
        <f t="shared" si="11"/>
        <v>-0.2220411067716952</v>
      </c>
      <c r="I23" s="986" t="s">
        <v>57</v>
      </c>
      <c r="J23" s="986" t="s">
        <v>57</v>
      </c>
      <c r="K23" s="990">
        <f t="shared" si="11"/>
        <v>-0.15798243185421967</v>
      </c>
      <c r="L23" s="989">
        <f t="shared" si="11"/>
        <v>-0.11684782608695654</v>
      </c>
      <c r="M23" s="916">
        <f t="shared" si="11"/>
        <v>-0.10089160018770527</v>
      </c>
      <c r="N23" s="916">
        <f t="shared" si="11"/>
        <v>-0.21046951503515965</v>
      </c>
      <c r="O23" s="916">
        <f t="shared" si="11"/>
        <v>-0.16517548946510918</v>
      </c>
      <c r="P23" s="916">
        <f t="shared" si="11"/>
        <v>-0.20256483795632396</v>
      </c>
      <c r="Q23" s="916">
        <f t="shared" si="11"/>
        <v>-0.14335962481347264</v>
      </c>
      <c r="R23" s="986" t="s">
        <v>57</v>
      </c>
      <c r="S23" s="986" t="s">
        <v>57</v>
      </c>
      <c r="T23" s="990">
        <f t="shared" si="11"/>
        <v>-0.15962295421586892</v>
      </c>
      <c r="V23" s="286"/>
      <c r="W23" s="286"/>
      <c r="X23" s="286"/>
      <c r="Y23" s="286"/>
      <c r="Z23" s="286"/>
      <c r="AA23" s="286"/>
      <c r="AB23" s="286"/>
      <c r="AC23" s="286"/>
      <c r="AD23" s="286"/>
    </row>
    <row r="24" spans="1:30" ht="17.25" customHeight="1">
      <c r="A24" s="1618" t="s">
        <v>19</v>
      </c>
    </row>
    <row r="25" spans="1:30" ht="17.25" customHeight="1">
      <c r="A25" s="1618" t="s">
        <v>946</v>
      </c>
      <c r="E25" s="186"/>
      <c r="F25" s="186"/>
      <c r="N25" s="1149"/>
    </row>
    <row r="26" spans="1:30">
      <c r="C26" s="286"/>
      <c r="D26" s="286"/>
      <c r="E26" s="1596"/>
      <c r="F26" s="1386"/>
      <c r="G26" s="13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</row>
    <row r="27" spans="1:30">
      <c r="C27" s="455"/>
      <c r="D27" s="455"/>
      <c r="E27" s="1596"/>
      <c r="F27" s="1595"/>
      <c r="G27" s="159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455"/>
      <c r="S27" s="455"/>
      <c r="T27" s="455"/>
    </row>
    <row r="28" spans="1:30">
      <c r="C28" s="286"/>
      <c r="D28" s="286"/>
      <c r="E28" s="1386"/>
      <c r="F28" s="1386"/>
      <c r="G28" s="13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</row>
    <row r="29" spans="1:30">
      <c r="C29" s="455"/>
      <c r="D29" s="455"/>
      <c r="E29" s="1595"/>
      <c r="F29" s="1595"/>
      <c r="G29" s="1595"/>
      <c r="H29" s="455"/>
      <c r="I29" s="455"/>
      <c r="J29" s="455"/>
      <c r="K29" s="455"/>
      <c r="L29" s="455"/>
      <c r="M29" s="455"/>
      <c r="N29" s="455"/>
      <c r="O29" s="455"/>
      <c r="P29" s="455"/>
      <c r="Q29" s="455"/>
      <c r="R29" s="455"/>
      <c r="S29" s="455"/>
      <c r="T29" s="455"/>
    </row>
    <row r="30" spans="1:30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</row>
    <row r="31" spans="1:30"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</row>
  </sheetData>
  <mergeCells count="29">
    <mergeCell ref="L3:T4"/>
    <mergeCell ref="C5:C6"/>
    <mergeCell ref="D5:D6"/>
    <mergeCell ref="K5:K6"/>
    <mergeCell ref="L5:L6"/>
    <mergeCell ref="E5:F5"/>
    <mergeCell ref="G5:H5"/>
    <mergeCell ref="T5:T6"/>
    <mergeCell ref="N5:O5"/>
    <mergeCell ref="I5:J5"/>
    <mergeCell ref="R5:S5"/>
    <mergeCell ref="P5:Q5"/>
    <mergeCell ref="M5:M6"/>
    <mergeCell ref="A12:B12"/>
    <mergeCell ref="A13:B13"/>
    <mergeCell ref="A14:B14"/>
    <mergeCell ref="A3:B6"/>
    <mergeCell ref="C3:K4"/>
    <mergeCell ref="A7:B7"/>
    <mergeCell ref="A8:B8"/>
    <mergeCell ref="A9:B9"/>
    <mergeCell ref="A10:B10"/>
    <mergeCell ref="A11:B11"/>
    <mergeCell ref="A22:A23"/>
    <mergeCell ref="A17:B17"/>
    <mergeCell ref="A15:B15"/>
    <mergeCell ref="A16:B16"/>
    <mergeCell ref="A18:A19"/>
    <mergeCell ref="A20:A21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4" orientation="landscape" r:id="rId1"/>
  <colBreaks count="1" manualBreakCount="1">
    <brk id="20" max="1048575" man="1"/>
  </colBreaks>
  <ignoredErrors>
    <ignoredError sqref="C23:H23 C18:H18 K18:Q18 C19:H19 K19:Q19 C20:H20 K20:Q20 C21:H21 K21:Q21 C22:H22 K22:Q22 K23:Q23 T18 T19 T20 T21 T22 T23" unlockedFormula="1"/>
  </ignoredError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M27"/>
  <sheetViews>
    <sheetView zoomScaleNormal="100" workbookViewId="0">
      <selection activeCell="A2" sqref="A2"/>
    </sheetView>
  </sheetViews>
  <sheetFormatPr defaultRowHeight="15"/>
  <cols>
    <col min="1" max="1" width="19.140625" customWidth="1"/>
    <col min="2" max="13" width="9.28515625" customWidth="1"/>
  </cols>
  <sheetData>
    <row r="1" spans="1:13" s="65" customFormat="1" ht="17.25" customHeight="1">
      <c r="A1" s="356" t="s">
        <v>868</v>
      </c>
      <c r="B1" s="63"/>
      <c r="C1" s="63"/>
      <c r="D1" s="63"/>
      <c r="E1" s="63"/>
      <c r="F1" s="63"/>
      <c r="G1" s="443"/>
      <c r="H1" s="63"/>
      <c r="I1" s="63"/>
      <c r="J1" s="63"/>
      <c r="K1" s="63"/>
      <c r="L1" s="790"/>
      <c r="M1" s="63"/>
    </row>
    <row r="2" spans="1:13" s="3" customFormat="1" ht="17.25" customHeight="1" thickBot="1">
      <c r="A2" s="517" t="s">
        <v>283</v>
      </c>
      <c r="L2" s="3" t="s">
        <v>0</v>
      </c>
    </row>
    <row r="3" spans="1:13" ht="24.75" customHeight="1">
      <c r="A3" s="1790" t="s">
        <v>280</v>
      </c>
      <c r="B3" s="1853" t="s">
        <v>284</v>
      </c>
      <c r="C3" s="1784"/>
      <c r="D3" s="1853" t="s">
        <v>285</v>
      </c>
      <c r="E3" s="1784"/>
      <c r="F3" s="1685" t="s">
        <v>299</v>
      </c>
      <c r="G3" s="1686"/>
      <c r="H3" s="1685" t="s">
        <v>382</v>
      </c>
      <c r="I3" s="1686"/>
      <c r="J3" s="1853" t="s">
        <v>622</v>
      </c>
      <c r="K3" s="1784"/>
      <c r="L3" s="1685" t="s">
        <v>287</v>
      </c>
      <c r="M3" s="1686"/>
    </row>
    <row r="4" spans="1:13" ht="22.5" customHeight="1">
      <c r="A4" s="1803"/>
      <c r="B4" s="1690" t="s">
        <v>4</v>
      </c>
      <c r="C4" s="1991" t="s">
        <v>387</v>
      </c>
      <c r="D4" s="1690" t="s">
        <v>4</v>
      </c>
      <c r="E4" s="1991" t="s">
        <v>387</v>
      </c>
      <c r="F4" s="1690" t="s">
        <v>4</v>
      </c>
      <c r="G4" s="1994" t="s">
        <v>246</v>
      </c>
      <c r="H4" s="1690" t="s">
        <v>4</v>
      </c>
      <c r="I4" s="1994" t="s">
        <v>247</v>
      </c>
      <c r="J4" s="1690" t="s">
        <v>4</v>
      </c>
      <c r="K4" s="1994" t="s">
        <v>248</v>
      </c>
      <c r="L4" s="1690" t="s">
        <v>4</v>
      </c>
      <c r="M4" s="1994" t="s">
        <v>489</v>
      </c>
    </row>
    <row r="5" spans="1:13" ht="13.5" customHeight="1">
      <c r="A5" s="1803"/>
      <c r="B5" s="1873"/>
      <c r="C5" s="1992"/>
      <c r="D5" s="1873"/>
      <c r="E5" s="1992"/>
      <c r="F5" s="1873"/>
      <c r="G5" s="1995"/>
      <c r="H5" s="1873"/>
      <c r="I5" s="1995"/>
      <c r="J5" s="1873"/>
      <c r="K5" s="1995"/>
      <c r="L5" s="1873"/>
      <c r="M5" s="1995"/>
    </row>
    <row r="6" spans="1:13" ht="13.5" customHeight="1" thickBot="1">
      <c r="A6" s="1793"/>
      <c r="B6" s="1692"/>
      <c r="C6" s="1993"/>
      <c r="D6" s="1692"/>
      <c r="E6" s="1993"/>
      <c r="F6" s="1692"/>
      <c r="G6" s="1996"/>
      <c r="H6" s="1692"/>
      <c r="I6" s="1996"/>
      <c r="J6" s="1692"/>
      <c r="K6" s="1996"/>
      <c r="L6" s="1692"/>
      <c r="M6" s="1996"/>
    </row>
    <row r="7" spans="1:13" s="39" customFormat="1" ht="17.25" customHeight="1">
      <c r="A7" s="298" t="s">
        <v>21</v>
      </c>
      <c r="B7" s="258">
        <v>1284</v>
      </c>
      <c r="C7" s="1287">
        <v>1273</v>
      </c>
      <c r="D7" s="258">
        <v>19303</v>
      </c>
      <c r="E7" s="1287">
        <v>18280</v>
      </c>
      <c r="F7" s="258">
        <v>423838</v>
      </c>
      <c r="G7" s="1288">
        <v>408088</v>
      </c>
      <c r="H7" s="258">
        <v>116183</v>
      </c>
      <c r="I7" s="440">
        <v>110095</v>
      </c>
      <c r="J7" s="258">
        <v>79477</v>
      </c>
      <c r="K7" s="440">
        <v>75432</v>
      </c>
      <c r="L7" s="1289">
        <v>39133.300000000003</v>
      </c>
      <c r="M7" s="1290">
        <v>1834.5</v>
      </c>
    </row>
    <row r="8" spans="1:13" s="39" customFormat="1" ht="17.25" customHeight="1">
      <c r="A8" s="301" t="s">
        <v>22</v>
      </c>
      <c r="B8" s="276">
        <v>185</v>
      </c>
      <c r="C8" s="329">
        <v>182</v>
      </c>
      <c r="D8" s="276">
        <v>2997</v>
      </c>
      <c r="E8" s="329">
        <v>2743</v>
      </c>
      <c r="F8" s="276">
        <v>66762</v>
      </c>
      <c r="G8" s="330">
        <v>62441</v>
      </c>
      <c r="H8" s="276">
        <v>17983</v>
      </c>
      <c r="I8" s="332">
        <v>16321</v>
      </c>
      <c r="J8" s="276">
        <v>11433</v>
      </c>
      <c r="K8" s="332">
        <v>10334</v>
      </c>
      <c r="L8" s="1291">
        <v>6027.7</v>
      </c>
      <c r="M8" s="1292">
        <v>319.3</v>
      </c>
    </row>
    <row r="9" spans="1:13" s="39" customFormat="1" ht="17.25" customHeight="1">
      <c r="A9" s="301" t="s">
        <v>23</v>
      </c>
      <c r="B9" s="276">
        <v>150</v>
      </c>
      <c r="C9" s="329">
        <v>148</v>
      </c>
      <c r="D9" s="276">
        <v>1868</v>
      </c>
      <c r="E9" s="329">
        <v>1753</v>
      </c>
      <c r="F9" s="276">
        <v>39706</v>
      </c>
      <c r="G9" s="330">
        <v>37868</v>
      </c>
      <c r="H9" s="276">
        <v>10950</v>
      </c>
      <c r="I9" s="332">
        <v>10172</v>
      </c>
      <c r="J9" s="276">
        <v>7268</v>
      </c>
      <c r="K9" s="332">
        <v>6682</v>
      </c>
      <c r="L9" s="1291">
        <v>3649.5</v>
      </c>
      <c r="M9" s="1292">
        <v>273.7</v>
      </c>
    </row>
    <row r="10" spans="1:13" s="39" customFormat="1" ht="17.25" customHeight="1">
      <c r="A10" s="301" t="s">
        <v>24</v>
      </c>
      <c r="B10" s="276">
        <v>89</v>
      </c>
      <c r="C10" s="329">
        <v>89</v>
      </c>
      <c r="D10" s="276">
        <v>1208</v>
      </c>
      <c r="E10" s="329">
        <v>1157</v>
      </c>
      <c r="F10" s="276">
        <v>26940</v>
      </c>
      <c r="G10" s="330">
        <v>26291</v>
      </c>
      <c r="H10" s="276">
        <v>7341</v>
      </c>
      <c r="I10" s="332">
        <v>7043</v>
      </c>
      <c r="J10" s="276">
        <v>5112</v>
      </c>
      <c r="K10" s="332">
        <v>5003</v>
      </c>
      <c r="L10" s="1291">
        <v>2550.3000000000002</v>
      </c>
      <c r="M10" s="1292">
        <v>68.2</v>
      </c>
    </row>
    <row r="11" spans="1:13" s="39" customFormat="1" ht="17.25" customHeight="1">
      <c r="A11" s="301" t="s">
        <v>25</v>
      </c>
      <c r="B11" s="276">
        <v>55</v>
      </c>
      <c r="C11" s="329">
        <v>54</v>
      </c>
      <c r="D11" s="276">
        <v>977</v>
      </c>
      <c r="E11" s="329">
        <v>919</v>
      </c>
      <c r="F11" s="276">
        <v>22303</v>
      </c>
      <c r="G11" s="330">
        <v>21512</v>
      </c>
      <c r="H11" s="276">
        <v>6186</v>
      </c>
      <c r="I11" s="332">
        <v>5813</v>
      </c>
      <c r="J11" s="276">
        <v>4089</v>
      </c>
      <c r="K11" s="332">
        <v>3848</v>
      </c>
      <c r="L11" s="1291">
        <v>1966</v>
      </c>
      <c r="M11" s="1292">
        <v>80.599999999999994</v>
      </c>
    </row>
    <row r="12" spans="1:13" s="39" customFormat="1" ht="17.25" customHeight="1">
      <c r="A12" s="301" t="s">
        <v>26</v>
      </c>
      <c r="B12" s="276">
        <v>32</v>
      </c>
      <c r="C12" s="329">
        <v>32</v>
      </c>
      <c r="D12" s="276">
        <v>495</v>
      </c>
      <c r="E12" s="329">
        <v>475</v>
      </c>
      <c r="F12" s="276">
        <v>10492</v>
      </c>
      <c r="G12" s="330">
        <v>10274</v>
      </c>
      <c r="H12" s="276">
        <v>2892</v>
      </c>
      <c r="I12" s="332">
        <v>2813</v>
      </c>
      <c r="J12" s="276">
        <v>1782</v>
      </c>
      <c r="K12" s="332">
        <v>1739</v>
      </c>
      <c r="L12" s="1291">
        <v>942.5</v>
      </c>
      <c r="M12" s="1292">
        <v>68.099999999999994</v>
      </c>
    </row>
    <row r="13" spans="1:13" s="39" customFormat="1" ht="17.25" customHeight="1">
      <c r="A13" s="301" t="s">
        <v>27</v>
      </c>
      <c r="B13" s="276">
        <v>94</v>
      </c>
      <c r="C13" s="329">
        <v>93</v>
      </c>
      <c r="D13" s="276">
        <v>1536</v>
      </c>
      <c r="E13" s="329">
        <v>1457</v>
      </c>
      <c r="F13" s="276">
        <v>32121</v>
      </c>
      <c r="G13" s="330">
        <v>30993</v>
      </c>
      <c r="H13" s="276">
        <v>9329</v>
      </c>
      <c r="I13" s="332">
        <v>8899</v>
      </c>
      <c r="J13" s="276">
        <v>5604</v>
      </c>
      <c r="K13" s="332">
        <v>5399</v>
      </c>
      <c r="L13" s="1291">
        <v>2951.7</v>
      </c>
      <c r="M13" s="1292">
        <v>297.89999999999998</v>
      </c>
    </row>
    <row r="14" spans="1:13" s="39" customFormat="1" ht="17.25" customHeight="1">
      <c r="A14" s="301" t="s">
        <v>28</v>
      </c>
      <c r="B14" s="276">
        <v>48</v>
      </c>
      <c r="C14" s="329">
        <v>48</v>
      </c>
      <c r="D14" s="276">
        <v>678</v>
      </c>
      <c r="E14" s="329">
        <v>658</v>
      </c>
      <c r="F14" s="276">
        <v>15758</v>
      </c>
      <c r="G14" s="330">
        <v>15410</v>
      </c>
      <c r="H14" s="276">
        <v>4472</v>
      </c>
      <c r="I14" s="332">
        <v>4318</v>
      </c>
      <c r="J14" s="276">
        <v>2819</v>
      </c>
      <c r="K14" s="332">
        <v>2748</v>
      </c>
      <c r="L14" s="1291">
        <v>1485.6</v>
      </c>
      <c r="M14" s="1292">
        <v>90.9</v>
      </c>
    </row>
    <row r="15" spans="1:13" s="39" customFormat="1" ht="17.25" customHeight="1">
      <c r="A15" s="301" t="s">
        <v>29</v>
      </c>
      <c r="B15" s="276">
        <v>74</v>
      </c>
      <c r="C15" s="329">
        <v>74</v>
      </c>
      <c r="D15" s="276">
        <v>1051</v>
      </c>
      <c r="E15" s="329">
        <v>1026</v>
      </c>
      <c r="F15" s="276">
        <v>22455</v>
      </c>
      <c r="G15" s="330">
        <v>22076</v>
      </c>
      <c r="H15" s="276">
        <v>6046</v>
      </c>
      <c r="I15" s="332">
        <v>5935</v>
      </c>
      <c r="J15" s="276">
        <v>4429</v>
      </c>
      <c r="K15" s="332">
        <v>4322</v>
      </c>
      <c r="L15" s="1291">
        <v>2152.9</v>
      </c>
      <c r="M15" s="1292">
        <v>97.5</v>
      </c>
    </row>
    <row r="16" spans="1:13" s="39" customFormat="1" ht="17.25" customHeight="1">
      <c r="A16" s="301" t="s">
        <v>30</v>
      </c>
      <c r="B16" s="276">
        <v>74</v>
      </c>
      <c r="C16" s="329">
        <v>73</v>
      </c>
      <c r="D16" s="276">
        <v>1030</v>
      </c>
      <c r="E16" s="329">
        <v>971</v>
      </c>
      <c r="F16" s="276">
        <v>22042</v>
      </c>
      <c r="G16" s="330">
        <v>21110</v>
      </c>
      <c r="H16" s="276">
        <v>6073</v>
      </c>
      <c r="I16" s="332">
        <v>5773</v>
      </c>
      <c r="J16" s="276">
        <v>4179</v>
      </c>
      <c r="K16" s="332">
        <v>4033</v>
      </c>
      <c r="L16" s="1291">
        <v>2053.6999999999998</v>
      </c>
      <c r="M16" s="1292">
        <v>79</v>
      </c>
    </row>
    <row r="17" spans="1:13" s="39" customFormat="1" ht="17.25" customHeight="1">
      <c r="A17" s="301" t="s">
        <v>31</v>
      </c>
      <c r="B17" s="276">
        <v>65</v>
      </c>
      <c r="C17" s="329">
        <v>64</v>
      </c>
      <c r="D17" s="276">
        <v>948</v>
      </c>
      <c r="E17" s="329">
        <v>876</v>
      </c>
      <c r="F17" s="276">
        <v>21407</v>
      </c>
      <c r="G17" s="330">
        <v>19896</v>
      </c>
      <c r="H17" s="276">
        <v>5762</v>
      </c>
      <c r="I17" s="332">
        <v>5203</v>
      </c>
      <c r="J17" s="276">
        <v>4569</v>
      </c>
      <c r="K17" s="332">
        <v>4031</v>
      </c>
      <c r="L17" s="1291">
        <v>1962.2</v>
      </c>
      <c r="M17" s="1292">
        <v>86.9</v>
      </c>
    </row>
    <row r="18" spans="1:13" s="39" customFormat="1" ht="17.25" customHeight="1">
      <c r="A18" s="301" t="s">
        <v>32</v>
      </c>
      <c r="B18" s="276">
        <v>122</v>
      </c>
      <c r="C18" s="329">
        <v>122</v>
      </c>
      <c r="D18" s="276">
        <v>2049</v>
      </c>
      <c r="E18" s="329">
        <v>1986</v>
      </c>
      <c r="F18" s="276">
        <v>45755</v>
      </c>
      <c r="G18" s="330">
        <v>44891</v>
      </c>
      <c r="H18" s="276">
        <v>12587</v>
      </c>
      <c r="I18" s="332">
        <v>12279</v>
      </c>
      <c r="J18" s="276">
        <v>8914</v>
      </c>
      <c r="K18" s="332">
        <v>8675</v>
      </c>
      <c r="L18" s="1291">
        <v>4270.5</v>
      </c>
      <c r="M18" s="1292">
        <v>144.6</v>
      </c>
    </row>
    <row r="19" spans="1:13" s="39" customFormat="1" ht="17.25" customHeight="1">
      <c r="A19" s="301" t="s">
        <v>33</v>
      </c>
      <c r="B19" s="276">
        <v>91</v>
      </c>
      <c r="C19" s="329">
        <v>91</v>
      </c>
      <c r="D19" s="276">
        <v>1263</v>
      </c>
      <c r="E19" s="329">
        <v>1222</v>
      </c>
      <c r="F19" s="276">
        <v>26742</v>
      </c>
      <c r="G19" s="330">
        <v>26054</v>
      </c>
      <c r="H19" s="276">
        <v>7141</v>
      </c>
      <c r="I19" s="332">
        <v>6883</v>
      </c>
      <c r="J19" s="276">
        <v>5198</v>
      </c>
      <c r="K19" s="332">
        <v>5020</v>
      </c>
      <c r="L19" s="1291">
        <v>2575.5</v>
      </c>
      <c r="M19" s="1292">
        <v>51.7</v>
      </c>
    </row>
    <row r="20" spans="1:13" s="39" customFormat="1" ht="17.25" customHeight="1">
      <c r="A20" s="301" t="s">
        <v>34</v>
      </c>
      <c r="B20" s="276">
        <v>70</v>
      </c>
      <c r="C20" s="329">
        <v>68</v>
      </c>
      <c r="D20" s="276">
        <v>1096</v>
      </c>
      <c r="E20" s="329">
        <v>1036</v>
      </c>
      <c r="F20" s="276">
        <v>24169</v>
      </c>
      <c r="G20" s="330">
        <v>23445</v>
      </c>
      <c r="H20" s="276">
        <v>6416</v>
      </c>
      <c r="I20" s="332">
        <v>6132</v>
      </c>
      <c r="J20" s="276">
        <v>5002</v>
      </c>
      <c r="K20" s="332">
        <v>4800</v>
      </c>
      <c r="L20" s="1291">
        <v>2268.1</v>
      </c>
      <c r="M20" s="1292">
        <v>46.3</v>
      </c>
    </row>
    <row r="21" spans="1:13" s="39" customFormat="1" ht="17.25" customHeight="1" thickBot="1">
      <c r="A21" s="299" t="s">
        <v>35</v>
      </c>
      <c r="B21" s="266">
        <v>135</v>
      </c>
      <c r="C21" s="441">
        <v>135</v>
      </c>
      <c r="D21" s="266">
        <v>2107</v>
      </c>
      <c r="E21" s="441">
        <v>2001</v>
      </c>
      <c r="F21" s="266">
        <v>47186</v>
      </c>
      <c r="G21" s="1293">
        <v>45827</v>
      </c>
      <c r="H21" s="266">
        <v>13005</v>
      </c>
      <c r="I21" s="239">
        <v>12511</v>
      </c>
      <c r="J21" s="266">
        <v>9079</v>
      </c>
      <c r="K21" s="239">
        <v>8798</v>
      </c>
      <c r="L21" s="1294">
        <v>4277.1000000000004</v>
      </c>
      <c r="M21" s="1295">
        <v>129.80000000000001</v>
      </c>
    </row>
    <row r="22" spans="1:13" s="10" customFormat="1" ht="17.25" customHeight="1">
      <c r="A22" s="1618" t="s">
        <v>19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</row>
    <row r="23" spans="1:13" s="42" customFormat="1" ht="17.25" customHeight="1">
      <c r="A23" s="1619" t="s">
        <v>488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</row>
    <row r="24" spans="1:13" s="10" customFormat="1" ht="17.25" customHeight="1">
      <c r="A24" s="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7.25" customHeight="1"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</row>
    <row r="26" spans="1:13" ht="17.25" customHeight="1">
      <c r="A26" s="625"/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</row>
    <row r="27" spans="1:13"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</row>
  </sheetData>
  <mergeCells count="19">
    <mergeCell ref="L3:M3"/>
    <mergeCell ref="F4:F6"/>
    <mergeCell ref="A3:A6"/>
    <mergeCell ref="G4:G6"/>
    <mergeCell ref="J4:J6"/>
    <mergeCell ref="F3:G3"/>
    <mergeCell ref="H3:I3"/>
    <mergeCell ref="J3:K3"/>
    <mergeCell ref="B3:C3"/>
    <mergeCell ref="B4:B6"/>
    <mergeCell ref="C4:C6"/>
    <mergeCell ref="D3:E3"/>
    <mergeCell ref="D4:D6"/>
    <mergeCell ref="E4:E6"/>
    <mergeCell ref="H4:H6"/>
    <mergeCell ref="I4:I6"/>
    <mergeCell ref="K4:K6"/>
    <mergeCell ref="L4:L6"/>
    <mergeCell ref="M4:M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5"/>
  <dimension ref="A1:X25"/>
  <sheetViews>
    <sheetView zoomScaleNormal="100" workbookViewId="0">
      <selection activeCell="A2" sqref="A2"/>
    </sheetView>
  </sheetViews>
  <sheetFormatPr defaultColWidth="9.140625" defaultRowHeight="15"/>
  <cols>
    <col min="1" max="1" width="18" style="314" customWidth="1"/>
    <col min="2" max="12" width="6.7109375" style="314" customWidth="1"/>
    <col min="13" max="18" width="6.42578125" style="314" customWidth="1"/>
    <col min="19" max="16384" width="9.140625" style="314"/>
  </cols>
  <sheetData>
    <row r="1" spans="1:24" s="65" customFormat="1" ht="17.25" customHeight="1">
      <c r="A1" s="247" t="s">
        <v>869</v>
      </c>
      <c r="B1" s="252"/>
      <c r="C1" s="252"/>
      <c r="D1" s="252"/>
      <c r="E1" s="110"/>
      <c r="F1" s="110"/>
      <c r="G1" s="110"/>
      <c r="H1" s="110"/>
      <c r="I1" s="110"/>
      <c r="L1" s="790"/>
    </row>
    <row r="2" spans="1:24" ht="17.25" customHeight="1" thickBot="1">
      <c r="A2" s="517" t="s">
        <v>283</v>
      </c>
      <c r="B2" s="310"/>
      <c r="C2" s="310"/>
    </row>
    <row r="3" spans="1:24" ht="24" customHeight="1">
      <c r="A3" s="1762" t="s">
        <v>280</v>
      </c>
      <c r="B3" s="1764" t="s">
        <v>289</v>
      </c>
      <c r="C3" s="1765"/>
      <c r="D3" s="1765"/>
      <c r="E3" s="1765"/>
      <c r="F3" s="1765"/>
      <c r="G3" s="1765"/>
      <c r="H3" s="1765"/>
      <c r="I3" s="1765"/>
      <c r="J3" s="1765"/>
      <c r="K3" s="1765"/>
      <c r="L3" s="1776"/>
      <c r="M3" s="1926" t="s">
        <v>960</v>
      </c>
      <c r="N3" s="1767"/>
      <c r="O3" s="1927" t="s">
        <v>961</v>
      </c>
      <c r="P3" s="1767"/>
      <c r="Q3" s="1927" t="s">
        <v>962</v>
      </c>
      <c r="R3" s="1928"/>
    </row>
    <row r="4" spans="1:24" ht="17.25" customHeight="1" thickBot="1">
      <c r="A4" s="1763"/>
      <c r="B4" s="921" t="s">
        <v>11</v>
      </c>
      <c r="C4" s="921" t="s">
        <v>12</v>
      </c>
      <c r="D4" s="921" t="s">
        <v>13</v>
      </c>
      <c r="E4" s="921" t="s">
        <v>14</v>
      </c>
      <c r="F4" s="921" t="s">
        <v>15</v>
      </c>
      <c r="G4" s="921" t="s">
        <v>16</v>
      </c>
      <c r="H4" s="921" t="s">
        <v>17</v>
      </c>
      <c r="I4" s="921" t="s">
        <v>18</v>
      </c>
      <c r="J4" s="922" t="s">
        <v>217</v>
      </c>
      <c r="K4" s="922" t="s">
        <v>278</v>
      </c>
      <c r="L4" s="923" t="s">
        <v>601</v>
      </c>
      <c r="M4" s="924" t="s">
        <v>281</v>
      </c>
      <c r="N4" s="925" t="s">
        <v>282</v>
      </c>
      <c r="O4" s="929" t="s">
        <v>281</v>
      </c>
      <c r="P4" s="925" t="s">
        <v>282</v>
      </c>
      <c r="Q4" s="929" t="s">
        <v>281</v>
      </c>
      <c r="R4" s="977" t="s">
        <v>282</v>
      </c>
      <c r="T4"/>
      <c r="U4"/>
      <c r="V4"/>
    </row>
    <row r="5" spans="1:24" ht="17.25" customHeight="1">
      <c r="A5" s="298" t="s">
        <v>21</v>
      </c>
      <c r="B5" s="519">
        <v>23260</v>
      </c>
      <c r="C5" s="519">
        <v>22904</v>
      </c>
      <c r="D5" s="519">
        <v>21986</v>
      </c>
      <c r="E5" s="519">
        <v>20918</v>
      </c>
      <c r="F5" s="519">
        <v>20192</v>
      </c>
      <c r="G5" s="519">
        <v>19771</v>
      </c>
      <c r="H5" s="519">
        <v>19546</v>
      </c>
      <c r="I5" s="519">
        <v>19380</v>
      </c>
      <c r="J5" s="519">
        <v>19266</v>
      </c>
      <c r="K5" s="519">
        <v>19225</v>
      </c>
      <c r="L5" s="521">
        <v>19303</v>
      </c>
      <c r="M5" s="655">
        <f>L5-K5</f>
        <v>78</v>
      </c>
      <c r="N5" s="656">
        <f>L5/K5-1</f>
        <v>4.0572171651496181E-3</v>
      </c>
      <c r="O5" s="657">
        <f>L5-G5</f>
        <v>-468</v>
      </c>
      <c r="P5" s="658">
        <f>L5/G5-1</f>
        <v>-2.3671033331647329E-2</v>
      </c>
      <c r="Q5" s="659">
        <f>L5-B5</f>
        <v>-3957</v>
      </c>
      <c r="R5" s="660">
        <f>L5/B5-1</f>
        <v>-0.1701203783319003</v>
      </c>
      <c r="S5"/>
      <c r="T5"/>
      <c r="U5"/>
      <c r="V5"/>
      <c r="W5"/>
      <c r="X5"/>
    </row>
    <row r="6" spans="1:24" ht="17.25" customHeight="1">
      <c r="A6" s="301" t="s">
        <v>22</v>
      </c>
      <c r="B6" s="322">
        <v>3079</v>
      </c>
      <c r="C6" s="322">
        <v>3038</v>
      </c>
      <c r="D6" s="322">
        <v>2953</v>
      </c>
      <c r="E6" s="322">
        <v>2862</v>
      </c>
      <c r="F6" s="322">
        <v>2811</v>
      </c>
      <c r="G6" s="322">
        <v>2802</v>
      </c>
      <c r="H6" s="322">
        <v>2821</v>
      </c>
      <c r="I6" s="322">
        <v>2876</v>
      </c>
      <c r="J6" s="322">
        <v>2902</v>
      </c>
      <c r="K6" s="322">
        <v>2961</v>
      </c>
      <c r="L6" s="523">
        <v>2997</v>
      </c>
      <c r="M6" s="661">
        <f t="shared" ref="M6:M19" si="0">L6-K6</f>
        <v>36</v>
      </c>
      <c r="N6" s="662">
        <f t="shared" ref="N6:N19" si="1">L6/K6-1</f>
        <v>1.2158054711246091E-2</v>
      </c>
      <c r="O6" s="663">
        <f t="shared" ref="O6:O19" si="2">L6-G6</f>
        <v>195</v>
      </c>
      <c r="P6" s="664">
        <f t="shared" ref="P6:P19" si="3">L6/G6-1</f>
        <v>6.9593147751606077E-2</v>
      </c>
      <c r="Q6" s="665">
        <f t="shared" ref="Q6:Q19" si="4">L6-B6</f>
        <v>-82</v>
      </c>
      <c r="R6" s="666">
        <f t="shared" ref="R6:R19" si="5">L6/B6-1</f>
        <v>-2.6632023384215664E-2</v>
      </c>
      <c r="S6"/>
      <c r="T6"/>
      <c r="U6"/>
      <c r="V6"/>
      <c r="W6"/>
      <c r="X6"/>
    </row>
    <row r="7" spans="1:24" ht="17.25" customHeight="1">
      <c r="A7" s="301" t="s">
        <v>23</v>
      </c>
      <c r="B7" s="322">
        <v>2138</v>
      </c>
      <c r="C7" s="322">
        <v>2161</v>
      </c>
      <c r="D7" s="322">
        <v>2079</v>
      </c>
      <c r="E7" s="322">
        <v>2018</v>
      </c>
      <c r="F7" s="322">
        <v>1978</v>
      </c>
      <c r="G7" s="322">
        <v>1987</v>
      </c>
      <c r="H7" s="322">
        <v>1940</v>
      </c>
      <c r="I7" s="322">
        <v>1914</v>
      </c>
      <c r="J7" s="322">
        <v>1879</v>
      </c>
      <c r="K7" s="322">
        <v>1871</v>
      </c>
      <c r="L7" s="523">
        <v>1868</v>
      </c>
      <c r="M7" s="661">
        <f t="shared" si="0"/>
        <v>-3</v>
      </c>
      <c r="N7" s="662">
        <f t="shared" si="1"/>
        <v>-1.6034206306787535E-3</v>
      </c>
      <c r="O7" s="663">
        <f t="shared" si="2"/>
        <v>-119</v>
      </c>
      <c r="P7" s="664">
        <f t="shared" si="3"/>
        <v>-5.9889280322093619E-2</v>
      </c>
      <c r="Q7" s="665">
        <f t="shared" si="4"/>
        <v>-270</v>
      </c>
      <c r="R7" s="666">
        <f t="shared" si="5"/>
        <v>-0.12628624883068285</v>
      </c>
      <c r="S7"/>
      <c r="T7"/>
      <c r="U7"/>
      <c r="V7"/>
      <c r="W7"/>
      <c r="X7"/>
    </row>
    <row r="8" spans="1:24" ht="17.25" customHeight="1">
      <c r="A8" s="301" t="s">
        <v>24</v>
      </c>
      <c r="B8" s="322">
        <v>1484</v>
      </c>
      <c r="C8" s="322">
        <v>1466</v>
      </c>
      <c r="D8" s="322">
        <v>1405</v>
      </c>
      <c r="E8" s="322">
        <v>1334</v>
      </c>
      <c r="F8" s="322">
        <v>1293</v>
      </c>
      <c r="G8" s="322">
        <v>1274</v>
      </c>
      <c r="H8" s="322">
        <v>1239</v>
      </c>
      <c r="I8" s="322">
        <v>1224</v>
      </c>
      <c r="J8" s="322">
        <v>1200</v>
      </c>
      <c r="K8" s="322">
        <v>1197</v>
      </c>
      <c r="L8" s="523">
        <v>1208</v>
      </c>
      <c r="M8" s="661">
        <f t="shared" si="0"/>
        <v>11</v>
      </c>
      <c r="N8" s="662">
        <f t="shared" si="1"/>
        <v>9.189640768588081E-3</v>
      </c>
      <c r="O8" s="663">
        <f t="shared" si="2"/>
        <v>-66</v>
      </c>
      <c r="P8" s="664">
        <f t="shared" si="3"/>
        <v>-5.180533751962324E-2</v>
      </c>
      <c r="Q8" s="665">
        <f t="shared" si="4"/>
        <v>-276</v>
      </c>
      <c r="R8" s="666">
        <f t="shared" si="5"/>
        <v>-0.18598382749326148</v>
      </c>
      <c r="S8"/>
      <c r="T8"/>
      <c r="U8"/>
      <c r="V8"/>
      <c r="W8"/>
      <c r="X8"/>
    </row>
    <row r="9" spans="1:24" ht="17.25" customHeight="1">
      <c r="A9" s="301" t="s">
        <v>25</v>
      </c>
      <c r="B9" s="322">
        <v>1153</v>
      </c>
      <c r="C9" s="322">
        <v>1162</v>
      </c>
      <c r="D9" s="322">
        <v>1112</v>
      </c>
      <c r="E9" s="322">
        <v>1043</v>
      </c>
      <c r="F9" s="322">
        <v>1001</v>
      </c>
      <c r="G9" s="322">
        <v>976</v>
      </c>
      <c r="H9" s="322">
        <v>981</v>
      </c>
      <c r="I9" s="322">
        <v>960</v>
      </c>
      <c r="J9" s="322">
        <v>967</v>
      </c>
      <c r="K9" s="322">
        <v>963</v>
      </c>
      <c r="L9" s="523">
        <v>977</v>
      </c>
      <c r="M9" s="661">
        <f t="shared" si="0"/>
        <v>14</v>
      </c>
      <c r="N9" s="662">
        <f t="shared" si="1"/>
        <v>1.4537902388369606E-2</v>
      </c>
      <c r="O9" s="663">
        <f t="shared" si="2"/>
        <v>1</v>
      </c>
      <c r="P9" s="664">
        <f t="shared" si="3"/>
        <v>1.0245901639345245E-3</v>
      </c>
      <c r="Q9" s="665">
        <f t="shared" si="4"/>
        <v>-176</v>
      </c>
      <c r="R9" s="666">
        <f t="shared" si="5"/>
        <v>-0.15264527320034693</v>
      </c>
      <c r="S9"/>
      <c r="T9"/>
      <c r="U9"/>
      <c r="V9"/>
      <c r="W9"/>
      <c r="X9"/>
    </row>
    <row r="10" spans="1:24" ht="17.25" customHeight="1">
      <c r="A10" s="301" t="s">
        <v>26</v>
      </c>
      <c r="B10" s="322">
        <v>682</v>
      </c>
      <c r="C10" s="322">
        <v>671</v>
      </c>
      <c r="D10" s="322">
        <v>634</v>
      </c>
      <c r="E10" s="322">
        <v>591</v>
      </c>
      <c r="F10" s="322">
        <v>557</v>
      </c>
      <c r="G10" s="322">
        <v>536</v>
      </c>
      <c r="H10" s="322">
        <v>521</v>
      </c>
      <c r="I10" s="322">
        <v>528</v>
      </c>
      <c r="J10" s="322">
        <v>527</v>
      </c>
      <c r="K10" s="322">
        <v>516</v>
      </c>
      <c r="L10" s="523">
        <v>495</v>
      </c>
      <c r="M10" s="661">
        <f t="shared" si="0"/>
        <v>-21</v>
      </c>
      <c r="N10" s="662">
        <f t="shared" si="1"/>
        <v>-4.0697674418604612E-2</v>
      </c>
      <c r="O10" s="663">
        <f t="shared" si="2"/>
        <v>-41</v>
      </c>
      <c r="P10" s="664">
        <f t="shared" si="3"/>
        <v>-7.6492537313432862E-2</v>
      </c>
      <c r="Q10" s="665">
        <f t="shared" si="4"/>
        <v>-187</v>
      </c>
      <c r="R10" s="666">
        <f t="shared" si="5"/>
        <v>-0.27419354838709675</v>
      </c>
      <c r="S10"/>
      <c r="T10"/>
      <c r="U10"/>
      <c r="V10"/>
      <c r="W10"/>
      <c r="X10"/>
    </row>
    <row r="11" spans="1:24" ht="17.25" customHeight="1">
      <c r="A11" s="301" t="s">
        <v>27</v>
      </c>
      <c r="B11" s="322">
        <v>1963</v>
      </c>
      <c r="C11" s="322">
        <v>1912</v>
      </c>
      <c r="D11" s="322">
        <v>1844</v>
      </c>
      <c r="E11" s="322">
        <v>1776</v>
      </c>
      <c r="F11" s="322">
        <v>1734</v>
      </c>
      <c r="G11" s="322">
        <v>1665</v>
      </c>
      <c r="H11" s="322">
        <v>1674</v>
      </c>
      <c r="I11" s="322">
        <v>1608</v>
      </c>
      <c r="J11" s="322">
        <v>1584</v>
      </c>
      <c r="K11" s="322">
        <v>1546</v>
      </c>
      <c r="L11" s="523">
        <v>1536</v>
      </c>
      <c r="M11" s="661">
        <f t="shared" si="0"/>
        <v>-10</v>
      </c>
      <c r="N11" s="662">
        <f t="shared" si="1"/>
        <v>-6.4683053040103244E-3</v>
      </c>
      <c r="O11" s="663">
        <f t="shared" si="2"/>
        <v>-129</v>
      </c>
      <c r="P11" s="664">
        <f t="shared" si="3"/>
        <v>-7.7477477477477463E-2</v>
      </c>
      <c r="Q11" s="665">
        <f t="shared" si="4"/>
        <v>-427</v>
      </c>
      <c r="R11" s="666">
        <f t="shared" si="5"/>
        <v>-0.21752419765664799</v>
      </c>
      <c r="S11"/>
      <c r="T11"/>
      <c r="U11"/>
      <c r="V11"/>
      <c r="W11"/>
      <c r="X11"/>
    </row>
    <row r="12" spans="1:24" ht="17.25" customHeight="1">
      <c r="A12" s="301" t="s">
        <v>28</v>
      </c>
      <c r="B12" s="322">
        <v>863</v>
      </c>
      <c r="C12" s="322">
        <v>853</v>
      </c>
      <c r="D12" s="322">
        <v>806</v>
      </c>
      <c r="E12" s="322">
        <v>754</v>
      </c>
      <c r="F12" s="322">
        <v>722</v>
      </c>
      <c r="G12" s="322">
        <v>704</v>
      </c>
      <c r="H12" s="322">
        <v>683</v>
      </c>
      <c r="I12" s="322">
        <v>679</v>
      </c>
      <c r="J12" s="322">
        <v>677</v>
      </c>
      <c r="K12" s="322">
        <v>676</v>
      </c>
      <c r="L12" s="523">
        <v>678</v>
      </c>
      <c r="M12" s="661">
        <f t="shared" si="0"/>
        <v>2</v>
      </c>
      <c r="N12" s="662">
        <f t="shared" si="1"/>
        <v>2.9585798816567088E-3</v>
      </c>
      <c r="O12" s="663">
        <f t="shared" si="2"/>
        <v>-26</v>
      </c>
      <c r="P12" s="664">
        <f t="shared" si="3"/>
        <v>-3.6931818181818232E-2</v>
      </c>
      <c r="Q12" s="665">
        <f t="shared" si="4"/>
        <v>-185</v>
      </c>
      <c r="R12" s="666">
        <f t="shared" si="5"/>
        <v>-0.2143684820393974</v>
      </c>
      <c r="S12"/>
      <c r="T12"/>
      <c r="U12"/>
      <c r="V12"/>
      <c r="W12"/>
      <c r="X12"/>
    </row>
    <row r="13" spans="1:24" ht="17.25" customHeight="1">
      <c r="A13" s="301" t="s">
        <v>29</v>
      </c>
      <c r="B13" s="322">
        <v>1308</v>
      </c>
      <c r="C13" s="322">
        <v>1294</v>
      </c>
      <c r="D13" s="322">
        <v>1242</v>
      </c>
      <c r="E13" s="322">
        <v>1197</v>
      </c>
      <c r="F13" s="322">
        <v>1152</v>
      </c>
      <c r="G13" s="322">
        <v>1113</v>
      </c>
      <c r="H13" s="322">
        <v>1094</v>
      </c>
      <c r="I13" s="322">
        <v>1090</v>
      </c>
      <c r="J13" s="322">
        <v>1082</v>
      </c>
      <c r="K13" s="322">
        <v>1060</v>
      </c>
      <c r="L13" s="523">
        <v>1051</v>
      </c>
      <c r="M13" s="661">
        <f t="shared" si="0"/>
        <v>-9</v>
      </c>
      <c r="N13" s="662">
        <f t="shared" si="1"/>
        <v>-8.4905660377359027E-3</v>
      </c>
      <c r="O13" s="663">
        <f t="shared" si="2"/>
        <v>-62</v>
      </c>
      <c r="P13" s="664">
        <f t="shared" si="3"/>
        <v>-5.5705300988319828E-2</v>
      </c>
      <c r="Q13" s="665">
        <f t="shared" si="4"/>
        <v>-257</v>
      </c>
      <c r="R13" s="666">
        <f t="shared" si="5"/>
        <v>-0.19648318042813451</v>
      </c>
      <c r="S13"/>
      <c r="T13"/>
      <c r="U13"/>
      <c r="V13"/>
      <c r="W13"/>
      <c r="X13"/>
    </row>
    <row r="14" spans="1:24" ht="17.25" customHeight="1">
      <c r="A14" s="301" t="s">
        <v>30</v>
      </c>
      <c r="B14" s="322">
        <v>1117</v>
      </c>
      <c r="C14" s="322">
        <v>1115</v>
      </c>
      <c r="D14" s="322">
        <v>1062</v>
      </c>
      <c r="E14" s="322">
        <v>1021</v>
      </c>
      <c r="F14" s="322">
        <v>992</v>
      </c>
      <c r="G14" s="322">
        <v>976</v>
      </c>
      <c r="H14" s="322">
        <v>981</v>
      </c>
      <c r="I14" s="322">
        <v>995</v>
      </c>
      <c r="J14" s="322">
        <v>994</v>
      </c>
      <c r="K14" s="322">
        <v>1014</v>
      </c>
      <c r="L14" s="523">
        <v>1030</v>
      </c>
      <c r="M14" s="661">
        <f t="shared" si="0"/>
        <v>16</v>
      </c>
      <c r="N14" s="662">
        <f t="shared" si="1"/>
        <v>1.5779092702169706E-2</v>
      </c>
      <c r="O14" s="663">
        <f t="shared" si="2"/>
        <v>54</v>
      </c>
      <c r="P14" s="664">
        <f t="shared" si="3"/>
        <v>5.5327868852458995E-2</v>
      </c>
      <c r="Q14" s="665">
        <f t="shared" si="4"/>
        <v>-87</v>
      </c>
      <c r="R14" s="666">
        <f t="shared" si="5"/>
        <v>-7.7887197851387646E-2</v>
      </c>
      <c r="S14"/>
      <c r="T14"/>
      <c r="U14"/>
      <c r="V14"/>
      <c r="W14"/>
      <c r="X14"/>
    </row>
    <row r="15" spans="1:24" ht="17.25" customHeight="1">
      <c r="A15" s="301" t="s">
        <v>31</v>
      </c>
      <c r="B15" s="322">
        <v>1143</v>
      </c>
      <c r="C15" s="322">
        <v>1111</v>
      </c>
      <c r="D15" s="322">
        <v>1076</v>
      </c>
      <c r="E15" s="322">
        <v>1036</v>
      </c>
      <c r="F15" s="322">
        <v>1007</v>
      </c>
      <c r="G15" s="322">
        <v>999</v>
      </c>
      <c r="H15" s="322">
        <v>997</v>
      </c>
      <c r="I15" s="322">
        <v>972</v>
      </c>
      <c r="J15" s="322">
        <v>945</v>
      </c>
      <c r="K15" s="322">
        <v>943</v>
      </c>
      <c r="L15" s="523">
        <v>948</v>
      </c>
      <c r="M15" s="661">
        <f t="shared" si="0"/>
        <v>5</v>
      </c>
      <c r="N15" s="662">
        <f t="shared" si="1"/>
        <v>5.3022269353129037E-3</v>
      </c>
      <c r="O15" s="663">
        <f t="shared" si="2"/>
        <v>-51</v>
      </c>
      <c r="P15" s="664">
        <f t="shared" si="3"/>
        <v>-5.1051051051051011E-2</v>
      </c>
      <c r="Q15" s="665">
        <f t="shared" si="4"/>
        <v>-195</v>
      </c>
      <c r="R15" s="666">
        <f t="shared" si="5"/>
        <v>-0.17060367454068237</v>
      </c>
      <c r="S15"/>
      <c r="T15"/>
      <c r="U15"/>
      <c r="V15"/>
      <c r="W15"/>
      <c r="X15"/>
    </row>
    <row r="16" spans="1:24" ht="17.25" customHeight="1">
      <c r="A16" s="301" t="s">
        <v>32</v>
      </c>
      <c r="B16" s="322">
        <v>2611</v>
      </c>
      <c r="C16" s="322">
        <v>2549</v>
      </c>
      <c r="D16" s="322">
        <v>2460</v>
      </c>
      <c r="E16" s="322">
        <v>2301</v>
      </c>
      <c r="F16" s="322">
        <v>2213</v>
      </c>
      <c r="G16" s="322">
        <v>2139</v>
      </c>
      <c r="H16" s="322">
        <v>2111</v>
      </c>
      <c r="I16" s="322">
        <v>2074</v>
      </c>
      <c r="J16" s="322">
        <v>2069</v>
      </c>
      <c r="K16" s="322">
        <v>2044</v>
      </c>
      <c r="L16" s="523">
        <v>2049</v>
      </c>
      <c r="M16" s="661">
        <f t="shared" si="0"/>
        <v>5</v>
      </c>
      <c r="N16" s="662">
        <f t="shared" si="1"/>
        <v>2.4461839530331986E-3</v>
      </c>
      <c r="O16" s="663">
        <f t="shared" si="2"/>
        <v>-90</v>
      </c>
      <c r="P16" s="664">
        <f t="shared" si="3"/>
        <v>-4.2075736325385749E-2</v>
      </c>
      <c r="Q16" s="665">
        <f t="shared" si="4"/>
        <v>-562</v>
      </c>
      <c r="R16" s="666">
        <f t="shared" si="5"/>
        <v>-0.21524320183837609</v>
      </c>
      <c r="S16"/>
      <c r="T16"/>
      <c r="U16"/>
      <c r="V16"/>
      <c r="W16"/>
      <c r="X16"/>
    </row>
    <row r="17" spans="1:24" ht="17.25" customHeight="1">
      <c r="A17" s="301" t="s">
        <v>33</v>
      </c>
      <c r="B17" s="322">
        <v>1459</v>
      </c>
      <c r="C17" s="322">
        <v>1442</v>
      </c>
      <c r="D17" s="322">
        <v>1389</v>
      </c>
      <c r="E17" s="322">
        <v>1327</v>
      </c>
      <c r="F17" s="322">
        <v>1279</v>
      </c>
      <c r="G17" s="322">
        <v>1254</v>
      </c>
      <c r="H17" s="322">
        <v>1256</v>
      </c>
      <c r="I17" s="322">
        <v>1262</v>
      </c>
      <c r="J17" s="322">
        <v>1265</v>
      </c>
      <c r="K17" s="322">
        <v>1275</v>
      </c>
      <c r="L17" s="523">
        <v>1263</v>
      </c>
      <c r="M17" s="661">
        <f t="shared" si="0"/>
        <v>-12</v>
      </c>
      <c r="N17" s="662">
        <f t="shared" si="1"/>
        <v>-9.4117647058823417E-3</v>
      </c>
      <c r="O17" s="663">
        <f t="shared" si="2"/>
        <v>9</v>
      </c>
      <c r="P17" s="664">
        <f t="shared" si="3"/>
        <v>7.1770334928229484E-3</v>
      </c>
      <c r="Q17" s="665">
        <f t="shared" si="4"/>
        <v>-196</v>
      </c>
      <c r="R17" s="666">
        <f t="shared" si="5"/>
        <v>-0.13433858807402332</v>
      </c>
      <c r="S17"/>
      <c r="T17"/>
      <c r="U17"/>
      <c r="V17"/>
      <c r="W17"/>
      <c r="X17"/>
    </row>
    <row r="18" spans="1:24" ht="17.25" customHeight="1">
      <c r="A18" s="301" t="s">
        <v>34</v>
      </c>
      <c r="B18" s="322">
        <v>1351</v>
      </c>
      <c r="C18" s="322">
        <v>1298</v>
      </c>
      <c r="D18" s="322">
        <v>1246</v>
      </c>
      <c r="E18" s="322">
        <v>1157</v>
      </c>
      <c r="F18" s="322">
        <v>1089</v>
      </c>
      <c r="G18" s="322">
        <v>1067</v>
      </c>
      <c r="H18" s="322">
        <v>1053</v>
      </c>
      <c r="I18" s="322">
        <v>1065</v>
      </c>
      <c r="J18" s="322">
        <v>1064</v>
      </c>
      <c r="K18" s="322">
        <v>1074</v>
      </c>
      <c r="L18" s="523">
        <v>1096</v>
      </c>
      <c r="M18" s="661">
        <f t="shared" si="0"/>
        <v>22</v>
      </c>
      <c r="N18" s="662">
        <f t="shared" si="1"/>
        <v>2.0484171322160183E-2</v>
      </c>
      <c r="O18" s="663">
        <f t="shared" si="2"/>
        <v>29</v>
      </c>
      <c r="P18" s="664">
        <f t="shared" si="3"/>
        <v>2.7179006560449803E-2</v>
      </c>
      <c r="Q18" s="665">
        <f t="shared" si="4"/>
        <v>-255</v>
      </c>
      <c r="R18" s="666">
        <f t="shared" si="5"/>
        <v>-0.18874907475943747</v>
      </c>
      <c r="S18"/>
      <c r="T18"/>
      <c r="U18"/>
      <c r="V18"/>
      <c r="W18"/>
      <c r="X18"/>
    </row>
    <row r="19" spans="1:24" ht="17.25" customHeight="1" thickBot="1">
      <c r="A19" s="299" t="s">
        <v>35</v>
      </c>
      <c r="B19" s="347">
        <v>2909</v>
      </c>
      <c r="C19" s="347">
        <v>2832</v>
      </c>
      <c r="D19" s="347">
        <v>2678</v>
      </c>
      <c r="E19" s="347">
        <v>2501</v>
      </c>
      <c r="F19" s="347">
        <v>2364</v>
      </c>
      <c r="G19" s="347">
        <v>2279</v>
      </c>
      <c r="H19" s="347">
        <v>2195</v>
      </c>
      <c r="I19" s="347">
        <v>2133</v>
      </c>
      <c r="J19" s="347">
        <v>2111</v>
      </c>
      <c r="K19" s="347">
        <v>2085</v>
      </c>
      <c r="L19" s="525">
        <v>2107</v>
      </c>
      <c r="M19" s="667">
        <f t="shared" si="0"/>
        <v>22</v>
      </c>
      <c r="N19" s="668">
        <f t="shared" si="1"/>
        <v>1.0551558752997625E-2</v>
      </c>
      <c r="O19" s="669">
        <f t="shared" si="2"/>
        <v>-172</v>
      </c>
      <c r="P19" s="670">
        <f t="shared" si="3"/>
        <v>-7.547169811320753E-2</v>
      </c>
      <c r="Q19" s="671">
        <f t="shared" si="4"/>
        <v>-802</v>
      </c>
      <c r="R19" s="672">
        <f t="shared" si="5"/>
        <v>-0.27569611550360951</v>
      </c>
      <c r="S19"/>
      <c r="T19"/>
      <c r="U19"/>
      <c r="V19"/>
      <c r="W19"/>
      <c r="X19"/>
    </row>
    <row r="20" spans="1:24" s="42" customFormat="1" ht="17.25" customHeight="1">
      <c r="A20" s="310"/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</row>
    <row r="21" spans="1:24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24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24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4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24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</sheetData>
  <mergeCells count="5">
    <mergeCell ref="M3:N3"/>
    <mergeCell ref="O3:P3"/>
    <mergeCell ref="Q3:R3"/>
    <mergeCell ref="A3:A4"/>
    <mergeCell ref="B3:L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6"/>
  <dimension ref="A1:X24"/>
  <sheetViews>
    <sheetView zoomScaleNormal="100" workbookViewId="0">
      <selection activeCell="A2" sqref="A2"/>
    </sheetView>
  </sheetViews>
  <sheetFormatPr defaultColWidth="9.140625" defaultRowHeight="15"/>
  <cols>
    <col min="1" max="1" width="18" style="314" customWidth="1"/>
    <col min="2" max="12" width="6.7109375" style="314" customWidth="1"/>
    <col min="13" max="13" width="6.42578125" style="314" customWidth="1"/>
    <col min="14" max="14" width="6" style="314" customWidth="1"/>
    <col min="15" max="15" width="6.42578125" style="314" customWidth="1"/>
    <col min="16" max="16" width="6" style="314" customWidth="1"/>
    <col min="17" max="17" width="7.7109375" style="314" customWidth="1"/>
    <col min="18" max="18" width="6.140625" style="314" customWidth="1"/>
    <col min="19" max="16384" width="9.140625" style="314"/>
  </cols>
  <sheetData>
    <row r="1" spans="1:24" s="65" customFormat="1" ht="17.25" customHeight="1">
      <c r="A1" s="247" t="s">
        <v>870</v>
      </c>
      <c r="B1" s="252"/>
      <c r="C1" s="252"/>
      <c r="D1" s="252"/>
      <c r="E1" s="110"/>
      <c r="F1" s="110"/>
      <c r="G1" s="110"/>
      <c r="H1" s="110"/>
      <c r="I1" s="110"/>
      <c r="L1" s="790"/>
    </row>
    <row r="2" spans="1:24" ht="17.25" customHeight="1" thickBot="1">
      <c r="A2" s="517" t="s">
        <v>283</v>
      </c>
      <c r="B2" s="310"/>
      <c r="C2" s="310"/>
    </row>
    <row r="3" spans="1:24" ht="24" customHeight="1">
      <c r="A3" s="1762" t="s">
        <v>280</v>
      </c>
      <c r="B3" s="1764" t="s">
        <v>289</v>
      </c>
      <c r="C3" s="1765"/>
      <c r="D3" s="1765"/>
      <c r="E3" s="1765"/>
      <c r="F3" s="1765"/>
      <c r="G3" s="1765"/>
      <c r="H3" s="1765"/>
      <c r="I3" s="1765"/>
      <c r="J3" s="1765"/>
      <c r="K3" s="1765"/>
      <c r="L3" s="1776"/>
      <c r="M3" s="1926" t="s">
        <v>960</v>
      </c>
      <c r="N3" s="1767"/>
      <c r="O3" s="1927" t="s">
        <v>961</v>
      </c>
      <c r="P3" s="1767"/>
      <c r="Q3" s="1927" t="s">
        <v>962</v>
      </c>
      <c r="R3" s="1928"/>
    </row>
    <row r="4" spans="1:24" ht="17.25" customHeight="1" thickBot="1">
      <c r="A4" s="1763"/>
      <c r="B4" s="921" t="s">
        <v>11</v>
      </c>
      <c r="C4" s="921" t="s">
        <v>12</v>
      </c>
      <c r="D4" s="921" t="s">
        <v>13</v>
      </c>
      <c r="E4" s="921" t="s">
        <v>14</v>
      </c>
      <c r="F4" s="921" t="s">
        <v>15</v>
      </c>
      <c r="G4" s="921" t="s">
        <v>16</v>
      </c>
      <c r="H4" s="921" t="s">
        <v>17</v>
      </c>
      <c r="I4" s="921" t="s">
        <v>18</v>
      </c>
      <c r="J4" s="922" t="s">
        <v>217</v>
      </c>
      <c r="K4" s="922" t="s">
        <v>278</v>
      </c>
      <c r="L4" s="923" t="s">
        <v>601</v>
      </c>
      <c r="M4" s="924" t="s">
        <v>281</v>
      </c>
      <c r="N4" s="925" t="s">
        <v>282</v>
      </c>
      <c r="O4" s="929" t="s">
        <v>281</v>
      </c>
      <c r="P4" s="925" t="s">
        <v>282</v>
      </c>
      <c r="Q4" s="929" t="s">
        <v>281</v>
      </c>
      <c r="R4" s="977" t="s">
        <v>282</v>
      </c>
      <c r="T4"/>
      <c r="U4"/>
    </row>
    <row r="5" spans="1:24" ht="17.25" customHeight="1">
      <c r="A5" s="298" t="s">
        <v>21</v>
      </c>
      <c r="B5" s="519">
        <v>556260</v>
      </c>
      <c r="C5" s="519">
        <v>532918</v>
      </c>
      <c r="D5" s="519">
        <v>501220</v>
      </c>
      <c r="E5" s="519">
        <v>470754</v>
      </c>
      <c r="F5" s="519">
        <v>448792</v>
      </c>
      <c r="G5" s="519">
        <v>435542</v>
      </c>
      <c r="H5" s="519">
        <v>427107</v>
      </c>
      <c r="I5" s="519">
        <v>424849</v>
      </c>
      <c r="J5" s="519">
        <v>421535</v>
      </c>
      <c r="K5" s="519">
        <v>420814</v>
      </c>
      <c r="L5" s="521">
        <v>423838</v>
      </c>
      <c r="M5" s="655">
        <f>L5-K5</f>
        <v>3024</v>
      </c>
      <c r="N5" s="656">
        <f>L5/K5-1</f>
        <v>7.1860727067065699E-3</v>
      </c>
      <c r="O5" s="657">
        <f>L5-G5</f>
        <v>-11704</v>
      </c>
      <c r="P5" s="658">
        <f>L5/G5-1</f>
        <v>-2.6872264902121912E-2</v>
      </c>
      <c r="Q5" s="659">
        <f>L5-B5</f>
        <v>-132422</v>
      </c>
      <c r="R5" s="660">
        <f>L5/B5-1</f>
        <v>-0.23805774278215219</v>
      </c>
      <c r="S5" s="1478"/>
      <c r="T5"/>
      <c r="U5"/>
      <c r="V5" s="455"/>
      <c r="W5" s="1478"/>
      <c r="X5" s="455"/>
    </row>
    <row r="6" spans="1:24" ht="17.25" customHeight="1">
      <c r="A6" s="301" t="s">
        <v>22</v>
      </c>
      <c r="B6" s="322">
        <v>73622</v>
      </c>
      <c r="C6" s="322">
        <v>70583</v>
      </c>
      <c r="D6" s="322">
        <v>67213</v>
      </c>
      <c r="E6" s="322">
        <v>64389</v>
      </c>
      <c r="F6" s="322">
        <v>62309</v>
      </c>
      <c r="G6" s="322">
        <v>61189</v>
      </c>
      <c r="H6" s="322">
        <v>61598</v>
      </c>
      <c r="I6" s="322">
        <v>63262</v>
      </c>
      <c r="J6" s="322">
        <v>64060</v>
      </c>
      <c r="K6" s="322">
        <v>65022</v>
      </c>
      <c r="L6" s="523">
        <v>66762</v>
      </c>
      <c r="M6" s="661">
        <f t="shared" ref="M6:M19" si="0">L6-K6</f>
        <v>1740</v>
      </c>
      <c r="N6" s="662">
        <f t="shared" ref="N6:N19" si="1">L6/K6-1</f>
        <v>2.6760173479745353E-2</v>
      </c>
      <c r="O6" s="663">
        <f t="shared" ref="O6:O19" si="2">L6-G6</f>
        <v>5573</v>
      </c>
      <c r="P6" s="664">
        <f t="shared" ref="P6:P19" si="3">L6/G6-1</f>
        <v>9.1078461815032208E-2</v>
      </c>
      <c r="Q6" s="665">
        <f t="shared" ref="Q6:Q19" si="4">L6-B6</f>
        <v>-6860</v>
      </c>
      <c r="R6" s="666">
        <f t="shared" ref="R6:R19" si="5">L6/B6-1</f>
        <v>-9.3178669419466953E-2</v>
      </c>
      <c r="S6" s="1478"/>
      <c r="T6"/>
      <c r="U6"/>
      <c r="V6" s="455"/>
      <c r="W6" s="1478"/>
      <c r="X6" s="455"/>
    </row>
    <row r="7" spans="1:24" ht="17.25" customHeight="1">
      <c r="A7" s="301" t="s">
        <v>23</v>
      </c>
      <c r="B7" s="322">
        <v>49531</v>
      </c>
      <c r="C7" s="322">
        <v>48014</v>
      </c>
      <c r="D7" s="322">
        <v>45391</v>
      </c>
      <c r="E7" s="322">
        <v>43145</v>
      </c>
      <c r="F7" s="322">
        <v>41866</v>
      </c>
      <c r="G7" s="322">
        <v>41138</v>
      </c>
      <c r="H7" s="322">
        <v>40067</v>
      </c>
      <c r="I7" s="322">
        <v>39885</v>
      </c>
      <c r="J7" s="322">
        <v>39468</v>
      </c>
      <c r="K7" s="322">
        <v>39506</v>
      </c>
      <c r="L7" s="523">
        <v>39706</v>
      </c>
      <c r="M7" s="661">
        <f t="shared" si="0"/>
        <v>200</v>
      </c>
      <c r="N7" s="662">
        <f t="shared" si="1"/>
        <v>5.0625221485343097E-3</v>
      </c>
      <c r="O7" s="663">
        <f t="shared" si="2"/>
        <v>-1432</v>
      </c>
      <c r="P7" s="664">
        <f t="shared" si="3"/>
        <v>-3.480966502989935E-2</v>
      </c>
      <c r="Q7" s="665">
        <f t="shared" si="4"/>
        <v>-9825</v>
      </c>
      <c r="R7" s="666">
        <f t="shared" si="5"/>
        <v>-0.19836062264036669</v>
      </c>
      <c r="S7" s="1478"/>
      <c r="T7"/>
      <c r="U7"/>
      <c r="V7" s="455"/>
      <c r="W7" s="1478"/>
      <c r="X7" s="455"/>
    </row>
    <row r="8" spans="1:24" ht="17.25" customHeight="1">
      <c r="A8" s="301" t="s">
        <v>24</v>
      </c>
      <c r="B8" s="322">
        <v>35553</v>
      </c>
      <c r="C8" s="322">
        <v>33952</v>
      </c>
      <c r="D8" s="322">
        <v>32101</v>
      </c>
      <c r="E8" s="322">
        <v>30433</v>
      </c>
      <c r="F8" s="322">
        <v>28972</v>
      </c>
      <c r="G8" s="322">
        <v>28134</v>
      </c>
      <c r="H8" s="322">
        <v>27586</v>
      </c>
      <c r="I8" s="322">
        <v>27076</v>
      </c>
      <c r="J8" s="322">
        <v>26583</v>
      </c>
      <c r="K8" s="322">
        <v>26633</v>
      </c>
      <c r="L8" s="523">
        <v>26940</v>
      </c>
      <c r="M8" s="661">
        <f t="shared" si="0"/>
        <v>307</v>
      </c>
      <c r="N8" s="662">
        <f t="shared" si="1"/>
        <v>1.1527052904291679E-2</v>
      </c>
      <c r="O8" s="663">
        <f t="shared" si="2"/>
        <v>-1194</v>
      </c>
      <c r="P8" s="664">
        <f t="shared" si="3"/>
        <v>-4.2439752612497328E-2</v>
      </c>
      <c r="Q8" s="665">
        <f t="shared" si="4"/>
        <v>-8613</v>
      </c>
      <c r="R8" s="666">
        <f t="shared" si="5"/>
        <v>-0.24225803729643069</v>
      </c>
      <c r="S8" s="1478"/>
      <c r="T8"/>
      <c r="U8"/>
      <c r="V8" s="455"/>
      <c r="W8" s="1478"/>
      <c r="X8" s="455"/>
    </row>
    <row r="9" spans="1:24" ht="17.25" customHeight="1">
      <c r="A9" s="301" t="s">
        <v>25</v>
      </c>
      <c r="B9" s="322">
        <v>27942</v>
      </c>
      <c r="C9" s="322">
        <v>26815</v>
      </c>
      <c r="D9" s="322">
        <v>25362</v>
      </c>
      <c r="E9" s="322">
        <v>23669</v>
      </c>
      <c r="F9" s="322">
        <v>22657</v>
      </c>
      <c r="G9" s="322">
        <v>22088</v>
      </c>
      <c r="H9" s="322">
        <v>21749</v>
      </c>
      <c r="I9" s="322">
        <v>21930</v>
      </c>
      <c r="J9" s="322">
        <v>22059</v>
      </c>
      <c r="K9" s="322">
        <v>21990</v>
      </c>
      <c r="L9" s="523">
        <v>22303</v>
      </c>
      <c r="M9" s="661">
        <f t="shared" si="0"/>
        <v>313</v>
      </c>
      <c r="N9" s="662">
        <f t="shared" si="1"/>
        <v>1.4233742610277433E-2</v>
      </c>
      <c r="O9" s="663">
        <f t="shared" si="2"/>
        <v>215</v>
      </c>
      <c r="P9" s="664">
        <f t="shared" si="3"/>
        <v>9.733792104310135E-3</v>
      </c>
      <c r="Q9" s="665">
        <f t="shared" si="4"/>
        <v>-5639</v>
      </c>
      <c r="R9" s="666">
        <f t="shared" si="5"/>
        <v>-0.20181089399470331</v>
      </c>
      <c r="S9" s="1478"/>
      <c r="T9"/>
      <c r="U9"/>
      <c r="V9" s="455"/>
      <c r="W9" s="1478"/>
      <c r="X9" s="455"/>
    </row>
    <row r="10" spans="1:24" ht="17.25" customHeight="1">
      <c r="A10" s="301" t="s">
        <v>26</v>
      </c>
      <c r="B10" s="322">
        <v>15422</v>
      </c>
      <c r="C10" s="322">
        <v>14845</v>
      </c>
      <c r="D10" s="322">
        <v>13770</v>
      </c>
      <c r="E10" s="322">
        <v>12650</v>
      </c>
      <c r="F10" s="322">
        <v>11894</v>
      </c>
      <c r="G10" s="322">
        <v>11270</v>
      </c>
      <c r="H10" s="322">
        <v>10989</v>
      </c>
      <c r="I10" s="322">
        <v>10994</v>
      </c>
      <c r="J10" s="322">
        <v>10743</v>
      </c>
      <c r="K10" s="322">
        <v>10541</v>
      </c>
      <c r="L10" s="523">
        <v>10492</v>
      </c>
      <c r="M10" s="661">
        <f t="shared" si="0"/>
        <v>-49</v>
      </c>
      <c r="N10" s="662">
        <f t="shared" si="1"/>
        <v>-4.6485153211269781E-3</v>
      </c>
      <c r="O10" s="663">
        <f t="shared" si="2"/>
        <v>-778</v>
      </c>
      <c r="P10" s="664">
        <f t="shared" si="3"/>
        <v>-6.9032830523513722E-2</v>
      </c>
      <c r="Q10" s="665">
        <f t="shared" si="4"/>
        <v>-4930</v>
      </c>
      <c r="R10" s="666">
        <f t="shared" si="5"/>
        <v>-0.31967319413824402</v>
      </c>
      <c r="S10" s="1478"/>
      <c r="T10"/>
      <c r="U10"/>
      <c r="V10" s="455"/>
      <c r="W10" s="1478"/>
      <c r="X10" s="455"/>
    </row>
    <row r="11" spans="1:24" ht="17.25" customHeight="1">
      <c r="A11" s="301" t="s">
        <v>27</v>
      </c>
      <c r="B11" s="322">
        <v>44772</v>
      </c>
      <c r="C11" s="322">
        <v>43317</v>
      </c>
      <c r="D11" s="322">
        <v>40438</v>
      </c>
      <c r="E11" s="322">
        <v>37862</v>
      </c>
      <c r="F11" s="322">
        <v>35940</v>
      </c>
      <c r="G11" s="322">
        <v>34447</v>
      </c>
      <c r="H11" s="322">
        <v>33474</v>
      </c>
      <c r="I11" s="322">
        <v>32991</v>
      </c>
      <c r="J11" s="322">
        <v>32388</v>
      </c>
      <c r="K11" s="322">
        <v>32151</v>
      </c>
      <c r="L11" s="523">
        <v>32121</v>
      </c>
      <c r="M11" s="661">
        <f t="shared" si="0"/>
        <v>-30</v>
      </c>
      <c r="N11" s="662">
        <f t="shared" si="1"/>
        <v>-9.3309694877297122E-4</v>
      </c>
      <c r="O11" s="663">
        <f t="shared" si="2"/>
        <v>-2326</v>
      </c>
      <c r="P11" s="664">
        <f t="shared" si="3"/>
        <v>-6.7524022411240447E-2</v>
      </c>
      <c r="Q11" s="665">
        <f t="shared" si="4"/>
        <v>-12651</v>
      </c>
      <c r="R11" s="666">
        <f t="shared" si="5"/>
        <v>-0.28256499597963014</v>
      </c>
      <c r="S11" s="1478"/>
      <c r="T11"/>
      <c r="U11"/>
      <c r="V11" s="455"/>
      <c r="W11" s="1478"/>
      <c r="X11" s="455"/>
    </row>
    <row r="12" spans="1:24" ht="17.25" customHeight="1">
      <c r="A12" s="301" t="s">
        <v>28</v>
      </c>
      <c r="B12" s="322">
        <v>21321</v>
      </c>
      <c r="C12" s="322">
        <v>20376</v>
      </c>
      <c r="D12" s="322">
        <v>19078</v>
      </c>
      <c r="E12" s="322">
        <v>17723</v>
      </c>
      <c r="F12" s="322">
        <v>16873</v>
      </c>
      <c r="G12" s="322">
        <v>16334</v>
      </c>
      <c r="H12" s="322">
        <v>15916</v>
      </c>
      <c r="I12" s="322">
        <v>15699</v>
      </c>
      <c r="J12" s="322">
        <v>15462</v>
      </c>
      <c r="K12" s="322">
        <v>15583</v>
      </c>
      <c r="L12" s="523">
        <v>15758</v>
      </c>
      <c r="M12" s="661">
        <f t="shared" si="0"/>
        <v>175</v>
      </c>
      <c r="N12" s="662">
        <f t="shared" si="1"/>
        <v>1.1230186741962411E-2</v>
      </c>
      <c r="O12" s="663">
        <f t="shared" si="2"/>
        <v>-576</v>
      </c>
      <c r="P12" s="664">
        <f t="shared" si="3"/>
        <v>-3.5263866780947728E-2</v>
      </c>
      <c r="Q12" s="665">
        <f t="shared" si="4"/>
        <v>-5563</v>
      </c>
      <c r="R12" s="666">
        <f t="shared" si="5"/>
        <v>-0.2609164673326767</v>
      </c>
      <c r="S12" s="1478"/>
      <c r="T12"/>
      <c r="U12"/>
      <c r="V12" s="455"/>
      <c r="W12" s="1478"/>
      <c r="X12" s="455"/>
    </row>
    <row r="13" spans="1:24" ht="17.25" customHeight="1">
      <c r="A13" s="301" t="s">
        <v>29</v>
      </c>
      <c r="B13" s="322">
        <v>30949</v>
      </c>
      <c r="C13" s="322">
        <v>29745</v>
      </c>
      <c r="D13" s="322">
        <v>28038</v>
      </c>
      <c r="E13" s="322">
        <v>26370</v>
      </c>
      <c r="F13" s="322">
        <v>25044</v>
      </c>
      <c r="G13" s="322">
        <v>24615</v>
      </c>
      <c r="H13" s="322">
        <v>23881</v>
      </c>
      <c r="I13" s="322">
        <v>23652</v>
      </c>
      <c r="J13" s="322">
        <v>23184</v>
      </c>
      <c r="K13" s="322">
        <v>22522</v>
      </c>
      <c r="L13" s="523">
        <v>22455</v>
      </c>
      <c r="M13" s="661">
        <f t="shared" si="0"/>
        <v>-67</v>
      </c>
      <c r="N13" s="662">
        <f t="shared" si="1"/>
        <v>-2.9748690169612013E-3</v>
      </c>
      <c r="O13" s="663">
        <f t="shared" si="2"/>
        <v>-2160</v>
      </c>
      <c r="P13" s="664">
        <f t="shared" si="3"/>
        <v>-8.7751371115173726E-2</v>
      </c>
      <c r="Q13" s="665">
        <f t="shared" si="4"/>
        <v>-8494</v>
      </c>
      <c r="R13" s="666">
        <f t="shared" si="5"/>
        <v>-0.27445151701185821</v>
      </c>
      <c r="S13" s="1478"/>
      <c r="T13"/>
      <c r="U13"/>
      <c r="V13" s="455"/>
      <c r="W13" s="1478"/>
      <c r="X13" s="455"/>
    </row>
    <row r="14" spans="1:24" ht="17.25" customHeight="1">
      <c r="A14" s="301" t="s">
        <v>30</v>
      </c>
      <c r="B14" s="322">
        <v>26969</v>
      </c>
      <c r="C14" s="322">
        <v>26314</v>
      </c>
      <c r="D14" s="322">
        <v>24671</v>
      </c>
      <c r="E14" s="322">
        <v>23070</v>
      </c>
      <c r="F14" s="322">
        <v>22141</v>
      </c>
      <c r="G14" s="322">
        <v>21739</v>
      </c>
      <c r="H14" s="322">
        <v>21720</v>
      </c>
      <c r="I14" s="322">
        <v>21829</v>
      </c>
      <c r="J14" s="322">
        <v>21796</v>
      </c>
      <c r="K14" s="322">
        <v>21870</v>
      </c>
      <c r="L14" s="523">
        <v>22042</v>
      </c>
      <c r="M14" s="661">
        <f t="shared" si="0"/>
        <v>172</v>
      </c>
      <c r="N14" s="662">
        <f t="shared" si="1"/>
        <v>7.8646547782350584E-3</v>
      </c>
      <c r="O14" s="663">
        <f t="shared" si="2"/>
        <v>303</v>
      </c>
      <c r="P14" s="664">
        <f t="shared" si="3"/>
        <v>1.3938083628501685E-2</v>
      </c>
      <c r="Q14" s="665">
        <f t="shared" si="4"/>
        <v>-4927</v>
      </c>
      <c r="R14" s="666">
        <f t="shared" si="5"/>
        <v>-0.18269123808817533</v>
      </c>
      <c r="S14" s="1478"/>
      <c r="T14"/>
      <c r="U14"/>
      <c r="V14" s="455"/>
      <c r="W14" s="1478"/>
      <c r="X14" s="455"/>
    </row>
    <row r="15" spans="1:24" ht="17.25" customHeight="1">
      <c r="A15" s="301" t="s">
        <v>31</v>
      </c>
      <c r="B15" s="322">
        <v>28080</v>
      </c>
      <c r="C15" s="322">
        <v>26742</v>
      </c>
      <c r="D15" s="322">
        <v>25394</v>
      </c>
      <c r="E15" s="322">
        <v>23933</v>
      </c>
      <c r="F15" s="322">
        <v>22858</v>
      </c>
      <c r="G15" s="322">
        <v>22360</v>
      </c>
      <c r="H15" s="322">
        <v>21976</v>
      </c>
      <c r="I15" s="322">
        <v>21545</v>
      </c>
      <c r="J15" s="322">
        <v>21274</v>
      </c>
      <c r="K15" s="322">
        <v>21331</v>
      </c>
      <c r="L15" s="523">
        <v>21407</v>
      </c>
      <c r="M15" s="661">
        <f t="shared" si="0"/>
        <v>76</v>
      </c>
      <c r="N15" s="662">
        <f t="shared" si="1"/>
        <v>3.5628896910600005E-3</v>
      </c>
      <c r="O15" s="663">
        <f t="shared" si="2"/>
        <v>-953</v>
      </c>
      <c r="P15" s="664">
        <f t="shared" si="3"/>
        <v>-4.2620751341681529E-2</v>
      </c>
      <c r="Q15" s="665">
        <f t="shared" si="4"/>
        <v>-6673</v>
      </c>
      <c r="R15" s="666">
        <f t="shared" si="5"/>
        <v>-0.23764245014245011</v>
      </c>
      <c r="S15" s="1478"/>
      <c r="T15"/>
      <c r="U15"/>
      <c r="V15" s="455"/>
      <c r="W15" s="1478"/>
      <c r="X15" s="455"/>
    </row>
    <row r="16" spans="1:24" ht="17.25" customHeight="1">
      <c r="A16" s="301" t="s">
        <v>32</v>
      </c>
      <c r="B16" s="322">
        <v>62996</v>
      </c>
      <c r="C16" s="322">
        <v>60184</v>
      </c>
      <c r="D16" s="322">
        <v>56500</v>
      </c>
      <c r="E16" s="322">
        <v>52638</v>
      </c>
      <c r="F16" s="322">
        <v>49670</v>
      </c>
      <c r="G16" s="322">
        <v>47791</v>
      </c>
      <c r="H16" s="322">
        <v>46695</v>
      </c>
      <c r="I16" s="322">
        <v>46184</v>
      </c>
      <c r="J16" s="322">
        <v>45920</v>
      </c>
      <c r="K16" s="322">
        <v>45611</v>
      </c>
      <c r="L16" s="523">
        <v>45755</v>
      </c>
      <c r="M16" s="661">
        <f t="shared" si="0"/>
        <v>144</v>
      </c>
      <c r="N16" s="662">
        <f t="shared" si="1"/>
        <v>3.1571331477056042E-3</v>
      </c>
      <c r="O16" s="663">
        <f t="shared" si="2"/>
        <v>-2036</v>
      </c>
      <c r="P16" s="664">
        <f t="shared" si="3"/>
        <v>-4.2602163587286301E-2</v>
      </c>
      <c r="Q16" s="665">
        <f t="shared" si="4"/>
        <v>-17241</v>
      </c>
      <c r="R16" s="666">
        <f t="shared" si="5"/>
        <v>-0.27368404343132902</v>
      </c>
      <c r="S16" s="1478"/>
      <c r="T16"/>
      <c r="U16"/>
      <c r="V16" s="455"/>
      <c r="W16" s="1478"/>
      <c r="X16" s="455"/>
    </row>
    <row r="17" spans="1:24" ht="17.25" customHeight="1">
      <c r="A17" s="301" t="s">
        <v>33</v>
      </c>
      <c r="B17" s="322">
        <v>35981</v>
      </c>
      <c r="C17" s="322">
        <v>34482</v>
      </c>
      <c r="D17" s="322">
        <v>32185</v>
      </c>
      <c r="E17" s="322">
        <v>30443</v>
      </c>
      <c r="F17" s="322">
        <v>29130</v>
      </c>
      <c r="G17" s="322">
        <v>28183</v>
      </c>
      <c r="H17" s="322">
        <v>27437</v>
      </c>
      <c r="I17" s="322">
        <v>27158</v>
      </c>
      <c r="J17" s="322">
        <v>26880</v>
      </c>
      <c r="K17" s="322">
        <v>26754</v>
      </c>
      <c r="L17" s="523">
        <v>26742</v>
      </c>
      <c r="M17" s="661">
        <f t="shared" si="0"/>
        <v>-12</v>
      </c>
      <c r="N17" s="662">
        <f t="shared" si="1"/>
        <v>-4.4853106077591409E-4</v>
      </c>
      <c r="O17" s="663">
        <f t="shared" si="2"/>
        <v>-1441</v>
      </c>
      <c r="P17" s="664">
        <f t="shared" si="3"/>
        <v>-5.1130113898449459E-2</v>
      </c>
      <c r="Q17" s="665">
        <f t="shared" si="4"/>
        <v>-9239</v>
      </c>
      <c r="R17" s="666">
        <f t="shared" si="5"/>
        <v>-0.25677440871571111</v>
      </c>
      <c r="S17" s="1478"/>
      <c r="T17"/>
      <c r="U17"/>
      <c r="V17" s="455"/>
      <c r="W17" s="1478"/>
      <c r="X17" s="455"/>
    </row>
    <row r="18" spans="1:24" ht="17.25" customHeight="1">
      <c r="A18" s="301" t="s">
        <v>34</v>
      </c>
      <c r="B18" s="322">
        <v>33274</v>
      </c>
      <c r="C18" s="322">
        <v>31509</v>
      </c>
      <c r="D18" s="322">
        <v>29196</v>
      </c>
      <c r="E18" s="322">
        <v>26861</v>
      </c>
      <c r="F18" s="322">
        <v>25168</v>
      </c>
      <c r="G18" s="322">
        <v>24389</v>
      </c>
      <c r="H18" s="322">
        <v>24151</v>
      </c>
      <c r="I18" s="322">
        <v>24117</v>
      </c>
      <c r="J18" s="322">
        <v>24056</v>
      </c>
      <c r="K18" s="322">
        <v>24142</v>
      </c>
      <c r="L18" s="523">
        <v>24169</v>
      </c>
      <c r="M18" s="661">
        <f t="shared" si="0"/>
        <v>27</v>
      </c>
      <c r="N18" s="662">
        <f t="shared" si="1"/>
        <v>1.1183829011680579E-3</v>
      </c>
      <c r="O18" s="663">
        <f t="shared" si="2"/>
        <v>-220</v>
      </c>
      <c r="P18" s="664">
        <f t="shared" si="3"/>
        <v>-9.0204600434622417E-3</v>
      </c>
      <c r="Q18" s="665">
        <f t="shared" si="4"/>
        <v>-9105</v>
      </c>
      <c r="R18" s="666">
        <f t="shared" si="5"/>
        <v>-0.27363707399170523</v>
      </c>
      <c r="S18" s="1478"/>
      <c r="T18"/>
      <c r="U18"/>
      <c r="V18" s="455"/>
      <c r="W18" s="1478"/>
      <c r="X18" s="455"/>
    </row>
    <row r="19" spans="1:24" ht="17.25" customHeight="1" thickBot="1">
      <c r="A19" s="299" t="s">
        <v>35</v>
      </c>
      <c r="B19" s="347">
        <v>69848</v>
      </c>
      <c r="C19" s="347">
        <v>66040</v>
      </c>
      <c r="D19" s="347">
        <v>61883</v>
      </c>
      <c r="E19" s="347">
        <v>57568</v>
      </c>
      <c r="F19" s="347">
        <v>54270</v>
      </c>
      <c r="G19" s="347">
        <v>51865</v>
      </c>
      <c r="H19" s="347">
        <v>49868</v>
      </c>
      <c r="I19" s="347">
        <v>48527</v>
      </c>
      <c r="J19" s="347">
        <v>47662</v>
      </c>
      <c r="K19" s="347">
        <v>47158</v>
      </c>
      <c r="L19" s="525">
        <v>47186</v>
      </c>
      <c r="M19" s="667">
        <f t="shared" si="0"/>
        <v>28</v>
      </c>
      <c r="N19" s="668">
        <f t="shared" si="1"/>
        <v>5.9374867466810421E-4</v>
      </c>
      <c r="O19" s="669">
        <f t="shared" si="2"/>
        <v>-4679</v>
      </c>
      <c r="P19" s="670">
        <f t="shared" si="3"/>
        <v>-9.0214981201195421E-2</v>
      </c>
      <c r="Q19" s="671">
        <f t="shared" si="4"/>
        <v>-22662</v>
      </c>
      <c r="R19" s="672">
        <f t="shared" si="5"/>
        <v>-0.32444737143511626</v>
      </c>
      <c r="S19" s="1478"/>
      <c r="T19"/>
      <c r="U19"/>
      <c r="V19" s="455"/>
      <c r="W19" s="1478"/>
      <c r="X19" s="455"/>
    </row>
    <row r="20" spans="1:24" s="42" customFormat="1" ht="17.25" customHeight="1">
      <c r="A20" s="310"/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</row>
    <row r="21" spans="1:24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24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24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4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7"/>
  <dimension ref="A1:X24"/>
  <sheetViews>
    <sheetView zoomScaleNormal="100" workbookViewId="0">
      <selection activeCell="A2" sqref="A2"/>
    </sheetView>
  </sheetViews>
  <sheetFormatPr defaultColWidth="9.140625" defaultRowHeight="15"/>
  <cols>
    <col min="1" max="1" width="18" style="314" customWidth="1"/>
    <col min="2" max="12" width="6.7109375" style="314" customWidth="1"/>
    <col min="13" max="13" width="6.42578125" style="314" customWidth="1"/>
    <col min="14" max="14" width="6" style="314" customWidth="1"/>
    <col min="15" max="15" width="6.42578125" style="314" customWidth="1"/>
    <col min="16" max="16" width="6" style="314" customWidth="1"/>
    <col min="17" max="17" width="7.7109375" style="314" customWidth="1"/>
    <col min="18" max="18" width="6.140625" style="314" customWidth="1"/>
    <col min="19" max="16384" width="9.140625" style="314"/>
  </cols>
  <sheetData>
    <row r="1" spans="1:24" s="65" customFormat="1" ht="17.25" customHeight="1">
      <c r="A1" s="1999" t="s">
        <v>871</v>
      </c>
      <c r="B1" s="1999"/>
      <c r="C1" s="1999"/>
      <c r="D1" s="1999"/>
      <c r="E1" s="1999"/>
      <c r="F1" s="1999"/>
      <c r="G1" s="1999"/>
      <c r="H1" s="1999"/>
      <c r="I1" s="1999"/>
      <c r="J1" s="1999"/>
      <c r="K1" s="1999"/>
      <c r="L1" s="1999"/>
      <c r="M1" s="1999"/>
      <c r="N1" s="1999"/>
      <c r="O1" s="790"/>
    </row>
    <row r="2" spans="1:24" ht="17.25" customHeight="1" thickBot="1">
      <c r="A2" s="517" t="s">
        <v>283</v>
      </c>
      <c r="B2" s="310"/>
      <c r="C2" s="310"/>
    </row>
    <row r="3" spans="1:24" ht="24" customHeight="1">
      <c r="A3" s="1762" t="s">
        <v>280</v>
      </c>
      <c r="B3" s="1764" t="s">
        <v>289</v>
      </c>
      <c r="C3" s="1765"/>
      <c r="D3" s="1765"/>
      <c r="E3" s="1765"/>
      <c r="F3" s="1765"/>
      <c r="G3" s="1765"/>
      <c r="H3" s="1765"/>
      <c r="I3" s="1765"/>
      <c r="J3" s="1765"/>
      <c r="K3" s="1765"/>
      <c r="L3" s="1776"/>
      <c r="M3" s="1926" t="s">
        <v>960</v>
      </c>
      <c r="N3" s="1767"/>
      <c r="O3" s="1927" t="s">
        <v>961</v>
      </c>
      <c r="P3" s="1767"/>
      <c r="Q3" s="1927" t="s">
        <v>962</v>
      </c>
      <c r="R3" s="1928"/>
    </row>
    <row r="4" spans="1:24" ht="17.25" customHeight="1" thickBot="1">
      <c r="A4" s="1763"/>
      <c r="B4" s="921" t="s">
        <v>11</v>
      </c>
      <c r="C4" s="921" t="s">
        <v>12</v>
      </c>
      <c r="D4" s="921" t="s">
        <v>13</v>
      </c>
      <c r="E4" s="921" t="s">
        <v>14</v>
      </c>
      <c r="F4" s="921" t="s">
        <v>15</v>
      </c>
      <c r="G4" s="921" t="s">
        <v>16</v>
      </c>
      <c r="H4" s="921" t="s">
        <v>17</v>
      </c>
      <c r="I4" s="921" t="s">
        <v>18</v>
      </c>
      <c r="J4" s="922" t="s">
        <v>217</v>
      </c>
      <c r="K4" s="922" t="s">
        <v>278</v>
      </c>
      <c r="L4" s="923" t="s">
        <v>601</v>
      </c>
      <c r="M4" s="924" t="s">
        <v>281</v>
      </c>
      <c r="N4" s="925" t="s">
        <v>282</v>
      </c>
      <c r="O4" s="929" t="s">
        <v>281</v>
      </c>
      <c r="P4" s="925" t="s">
        <v>282</v>
      </c>
      <c r="Q4" s="929" t="s">
        <v>281</v>
      </c>
      <c r="R4" s="977" t="s">
        <v>282</v>
      </c>
      <c r="S4"/>
      <c r="T4"/>
      <c r="U4"/>
      <c r="V4"/>
      <c r="W4"/>
      <c r="X4"/>
    </row>
    <row r="5" spans="1:24" ht="17.25" customHeight="1">
      <c r="A5" s="298" t="s">
        <v>21</v>
      </c>
      <c r="B5" s="519">
        <v>153897</v>
      </c>
      <c r="C5" s="519">
        <v>138874</v>
      </c>
      <c r="D5" s="519">
        <v>128453</v>
      </c>
      <c r="E5" s="519">
        <v>121583</v>
      </c>
      <c r="F5" s="519">
        <v>120053</v>
      </c>
      <c r="G5" s="519">
        <v>117725</v>
      </c>
      <c r="H5" s="519">
        <v>116077</v>
      </c>
      <c r="I5" s="519">
        <v>115617</v>
      </c>
      <c r="J5" s="519">
        <v>114041</v>
      </c>
      <c r="K5" s="519">
        <v>113513</v>
      </c>
      <c r="L5" s="521">
        <v>116183</v>
      </c>
      <c r="M5" s="655">
        <f>L5-K5</f>
        <v>2670</v>
      </c>
      <c r="N5" s="656">
        <f>L5/K5-1</f>
        <v>2.3521534978372616E-2</v>
      </c>
      <c r="O5" s="657">
        <f>L5-G5</f>
        <v>-1542</v>
      </c>
      <c r="P5" s="658">
        <f>L5/G5-1</f>
        <v>-1.3098322361435599E-2</v>
      </c>
      <c r="Q5" s="659">
        <f>L5-B5</f>
        <v>-37714</v>
      </c>
      <c r="R5" s="660">
        <f>L5/B5-1</f>
        <v>-0.24506000766746594</v>
      </c>
      <c r="S5"/>
      <c r="T5"/>
      <c r="U5"/>
      <c r="V5"/>
      <c r="W5"/>
      <c r="X5"/>
    </row>
    <row r="6" spans="1:24" ht="17.25" customHeight="1">
      <c r="A6" s="301" t="s">
        <v>22</v>
      </c>
      <c r="B6" s="322">
        <v>19445</v>
      </c>
      <c r="C6" s="322">
        <v>17953</v>
      </c>
      <c r="D6" s="322">
        <v>16652</v>
      </c>
      <c r="E6" s="322">
        <v>16118</v>
      </c>
      <c r="F6" s="322">
        <v>15876</v>
      </c>
      <c r="G6" s="322">
        <v>15919</v>
      </c>
      <c r="H6" s="322">
        <v>16508</v>
      </c>
      <c r="I6" s="322">
        <v>17030</v>
      </c>
      <c r="J6" s="322">
        <v>17006</v>
      </c>
      <c r="K6" s="322">
        <v>16928</v>
      </c>
      <c r="L6" s="523">
        <v>17983</v>
      </c>
      <c r="M6" s="661">
        <f t="shared" ref="M6:M19" si="0">L6-K6</f>
        <v>1055</v>
      </c>
      <c r="N6" s="662">
        <f t="shared" ref="N6:N19" si="1">L6/K6-1</f>
        <v>6.232277882797721E-2</v>
      </c>
      <c r="O6" s="663">
        <f t="shared" ref="O6:O19" si="2">L6-G6</f>
        <v>2064</v>
      </c>
      <c r="P6" s="664">
        <f t="shared" ref="P6:P19" si="3">L6/G6-1</f>
        <v>0.1296563854513475</v>
      </c>
      <c r="Q6" s="665">
        <f t="shared" ref="Q6:Q19" si="4">L6-B6</f>
        <v>-1462</v>
      </c>
      <c r="R6" s="666">
        <f t="shared" ref="R6:R19" si="5">L6/B6-1</f>
        <v>-7.5186423245050094E-2</v>
      </c>
      <c r="S6"/>
      <c r="T6"/>
      <c r="U6"/>
      <c r="V6"/>
      <c r="W6"/>
      <c r="X6"/>
    </row>
    <row r="7" spans="1:24" ht="17.25" customHeight="1">
      <c r="A7" s="301" t="s">
        <v>23</v>
      </c>
      <c r="B7" s="322">
        <v>13793</v>
      </c>
      <c r="C7" s="322">
        <v>12910</v>
      </c>
      <c r="D7" s="322">
        <v>11966</v>
      </c>
      <c r="E7" s="322">
        <v>11749</v>
      </c>
      <c r="F7" s="322">
        <v>11868</v>
      </c>
      <c r="G7" s="322">
        <v>11680</v>
      </c>
      <c r="H7" s="322">
        <v>10887</v>
      </c>
      <c r="I7" s="322">
        <v>10939</v>
      </c>
      <c r="J7" s="322">
        <v>10986</v>
      </c>
      <c r="K7" s="322">
        <v>10960</v>
      </c>
      <c r="L7" s="523">
        <v>10950</v>
      </c>
      <c r="M7" s="661">
        <f t="shared" si="0"/>
        <v>-10</v>
      </c>
      <c r="N7" s="662">
        <f t="shared" si="1"/>
        <v>-9.1240875912412811E-4</v>
      </c>
      <c r="O7" s="663">
        <f t="shared" si="2"/>
        <v>-730</v>
      </c>
      <c r="P7" s="664">
        <f t="shared" si="3"/>
        <v>-6.25E-2</v>
      </c>
      <c r="Q7" s="665">
        <f t="shared" si="4"/>
        <v>-2843</v>
      </c>
      <c r="R7" s="666">
        <f t="shared" si="5"/>
        <v>-0.20611904589284424</v>
      </c>
      <c r="S7"/>
      <c r="T7"/>
      <c r="U7"/>
      <c r="V7"/>
      <c r="W7"/>
      <c r="X7"/>
    </row>
    <row r="8" spans="1:24" ht="17.25" customHeight="1">
      <c r="A8" s="301" t="s">
        <v>24</v>
      </c>
      <c r="B8" s="322">
        <v>9872</v>
      </c>
      <c r="C8" s="322">
        <v>8853</v>
      </c>
      <c r="D8" s="322">
        <v>8286</v>
      </c>
      <c r="E8" s="322">
        <v>8004</v>
      </c>
      <c r="F8" s="322">
        <v>7719</v>
      </c>
      <c r="G8" s="322">
        <v>7534</v>
      </c>
      <c r="H8" s="322">
        <v>7357</v>
      </c>
      <c r="I8" s="322">
        <v>7205</v>
      </c>
      <c r="J8" s="322">
        <v>7060</v>
      </c>
      <c r="K8" s="322">
        <v>7173</v>
      </c>
      <c r="L8" s="523">
        <v>7341</v>
      </c>
      <c r="M8" s="661">
        <f t="shared" si="0"/>
        <v>168</v>
      </c>
      <c r="N8" s="662">
        <f t="shared" si="1"/>
        <v>2.342116269343375E-2</v>
      </c>
      <c r="O8" s="663">
        <f t="shared" si="2"/>
        <v>-193</v>
      </c>
      <c r="P8" s="664">
        <f t="shared" si="3"/>
        <v>-2.5617202017520602E-2</v>
      </c>
      <c r="Q8" s="665">
        <f t="shared" si="4"/>
        <v>-2531</v>
      </c>
      <c r="R8" s="666">
        <f t="shared" si="5"/>
        <v>-0.25638168557536467</v>
      </c>
      <c r="S8"/>
      <c r="T8"/>
      <c r="U8"/>
      <c r="V8"/>
      <c r="W8"/>
      <c r="X8"/>
    </row>
    <row r="9" spans="1:24" ht="17.25" customHeight="1">
      <c r="A9" s="301" t="s">
        <v>25</v>
      </c>
      <c r="B9" s="322">
        <v>8055</v>
      </c>
      <c r="C9" s="322">
        <v>7113</v>
      </c>
      <c r="D9" s="322">
        <v>6466</v>
      </c>
      <c r="E9" s="322">
        <v>6058</v>
      </c>
      <c r="F9" s="322">
        <v>6031</v>
      </c>
      <c r="G9" s="322">
        <v>6167</v>
      </c>
      <c r="H9" s="322">
        <v>5896</v>
      </c>
      <c r="I9" s="322">
        <v>6159</v>
      </c>
      <c r="J9" s="322">
        <v>6008</v>
      </c>
      <c r="K9" s="322">
        <v>5987</v>
      </c>
      <c r="L9" s="523">
        <v>6186</v>
      </c>
      <c r="M9" s="661">
        <f t="shared" si="0"/>
        <v>199</v>
      </c>
      <c r="N9" s="662">
        <f t="shared" si="1"/>
        <v>3.3238683814932335E-2</v>
      </c>
      <c r="O9" s="663">
        <f t="shared" si="2"/>
        <v>19</v>
      </c>
      <c r="P9" s="664">
        <f t="shared" si="3"/>
        <v>3.0809145451597963E-3</v>
      </c>
      <c r="Q9" s="665">
        <f t="shared" si="4"/>
        <v>-1869</v>
      </c>
      <c r="R9" s="666">
        <f t="shared" si="5"/>
        <v>-0.23202979515828681</v>
      </c>
      <c r="S9"/>
      <c r="T9"/>
      <c r="U9"/>
      <c r="V9"/>
      <c r="W9"/>
      <c r="X9"/>
    </row>
    <row r="10" spans="1:24" ht="17.25" customHeight="1">
      <c r="A10" s="301" t="s">
        <v>26</v>
      </c>
      <c r="B10" s="322">
        <v>4585</v>
      </c>
      <c r="C10" s="322">
        <v>4208</v>
      </c>
      <c r="D10" s="322">
        <v>3592</v>
      </c>
      <c r="E10" s="322">
        <v>3180</v>
      </c>
      <c r="F10" s="322">
        <v>3226</v>
      </c>
      <c r="G10" s="322">
        <v>2992</v>
      </c>
      <c r="H10" s="322">
        <v>2972</v>
      </c>
      <c r="I10" s="322">
        <v>3055</v>
      </c>
      <c r="J10" s="322">
        <v>2922</v>
      </c>
      <c r="K10" s="322">
        <v>2683</v>
      </c>
      <c r="L10" s="523">
        <v>2892</v>
      </c>
      <c r="M10" s="661">
        <f t="shared" si="0"/>
        <v>209</v>
      </c>
      <c r="N10" s="662">
        <f t="shared" si="1"/>
        <v>7.7897875512485948E-2</v>
      </c>
      <c r="O10" s="663">
        <f t="shared" si="2"/>
        <v>-100</v>
      </c>
      <c r="P10" s="664">
        <f t="shared" si="3"/>
        <v>-3.3422459893048151E-2</v>
      </c>
      <c r="Q10" s="665">
        <f t="shared" si="4"/>
        <v>-1693</v>
      </c>
      <c r="R10" s="666">
        <f t="shared" si="5"/>
        <v>-0.36924754634678303</v>
      </c>
      <c r="S10"/>
      <c r="T10"/>
      <c r="U10"/>
      <c r="V10"/>
      <c r="W10"/>
      <c r="X10"/>
    </row>
    <row r="11" spans="1:24" ht="17.25" customHeight="1">
      <c r="A11" s="301" t="s">
        <v>27</v>
      </c>
      <c r="B11" s="322">
        <v>13235</v>
      </c>
      <c r="C11" s="322">
        <v>12115</v>
      </c>
      <c r="D11" s="322">
        <v>10970</v>
      </c>
      <c r="E11" s="322">
        <v>10332</v>
      </c>
      <c r="F11" s="322">
        <v>10041</v>
      </c>
      <c r="G11" s="322">
        <v>9612</v>
      </c>
      <c r="H11" s="322">
        <v>9530</v>
      </c>
      <c r="I11" s="322">
        <v>9518</v>
      </c>
      <c r="J11" s="322">
        <v>9174</v>
      </c>
      <c r="K11" s="322">
        <v>9090</v>
      </c>
      <c r="L11" s="523">
        <v>9329</v>
      </c>
      <c r="M11" s="661">
        <f t="shared" si="0"/>
        <v>239</v>
      </c>
      <c r="N11" s="662">
        <f t="shared" si="1"/>
        <v>2.6292629262926193E-2</v>
      </c>
      <c r="O11" s="663">
        <f t="shared" si="2"/>
        <v>-283</v>
      </c>
      <c r="P11" s="664">
        <f t="shared" si="3"/>
        <v>-2.9442363712026687E-2</v>
      </c>
      <c r="Q11" s="665">
        <f t="shared" si="4"/>
        <v>-3906</v>
      </c>
      <c r="R11" s="666">
        <f t="shared" si="5"/>
        <v>-0.29512655836796375</v>
      </c>
      <c r="S11"/>
      <c r="T11"/>
      <c r="U11"/>
      <c r="V11"/>
      <c r="W11"/>
      <c r="X11"/>
    </row>
    <row r="12" spans="1:24" ht="17.25" customHeight="1">
      <c r="A12" s="301" t="s">
        <v>28</v>
      </c>
      <c r="B12" s="322">
        <v>6056</v>
      </c>
      <c r="C12" s="322">
        <v>5423</v>
      </c>
      <c r="D12" s="322">
        <v>5069</v>
      </c>
      <c r="E12" s="322">
        <v>4690</v>
      </c>
      <c r="F12" s="322">
        <v>4498</v>
      </c>
      <c r="G12" s="322">
        <v>4397</v>
      </c>
      <c r="H12" s="322">
        <v>4369</v>
      </c>
      <c r="I12" s="322">
        <v>4347</v>
      </c>
      <c r="J12" s="322">
        <v>4281</v>
      </c>
      <c r="K12" s="322">
        <v>4485</v>
      </c>
      <c r="L12" s="523">
        <v>4472</v>
      </c>
      <c r="M12" s="661">
        <f t="shared" si="0"/>
        <v>-13</v>
      </c>
      <c r="N12" s="662">
        <f t="shared" si="1"/>
        <v>-2.8985507246376274E-3</v>
      </c>
      <c r="O12" s="663">
        <f t="shared" si="2"/>
        <v>75</v>
      </c>
      <c r="P12" s="664">
        <f t="shared" si="3"/>
        <v>1.705708437571074E-2</v>
      </c>
      <c r="Q12" s="665">
        <f t="shared" si="4"/>
        <v>-1584</v>
      </c>
      <c r="R12" s="666">
        <f t="shared" si="5"/>
        <v>-0.26155878467635407</v>
      </c>
      <c r="S12"/>
      <c r="T12"/>
      <c r="U12"/>
      <c r="V12"/>
      <c r="W12"/>
      <c r="X12"/>
    </row>
    <row r="13" spans="1:24" ht="17.25" customHeight="1">
      <c r="A13" s="301" t="s">
        <v>29</v>
      </c>
      <c r="B13" s="322">
        <v>8526</v>
      </c>
      <c r="C13" s="322">
        <v>7414</v>
      </c>
      <c r="D13" s="322">
        <v>7187</v>
      </c>
      <c r="E13" s="322">
        <v>6682</v>
      </c>
      <c r="F13" s="322">
        <v>6701</v>
      </c>
      <c r="G13" s="322">
        <v>6634</v>
      </c>
      <c r="H13" s="322">
        <v>6316</v>
      </c>
      <c r="I13" s="322">
        <v>6276</v>
      </c>
      <c r="J13" s="322">
        <v>5974</v>
      </c>
      <c r="K13" s="322">
        <v>5726</v>
      </c>
      <c r="L13" s="523">
        <v>6046</v>
      </c>
      <c r="M13" s="661">
        <f t="shared" si="0"/>
        <v>320</v>
      </c>
      <c r="N13" s="662">
        <f t="shared" si="1"/>
        <v>5.5885434858540028E-2</v>
      </c>
      <c r="O13" s="663">
        <f t="shared" si="2"/>
        <v>-588</v>
      </c>
      <c r="P13" s="664">
        <f t="shared" si="3"/>
        <v>-8.8634308109737714E-2</v>
      </c>
      <c r="Q13" s="665">
        <f t="shared" si="4"/>
        <v>-2480</v>
      </c>
      <c r="R13" s="666">
        <f t="shared" si="5"/>
        <v>-0.29087497067792634</v>
      </c>
      <c r="S13"/>
      <c r="T13"/>
      <c r="U13"/>
      <c r="V13"/>
      <c r="W13"/>
      <c r="X13"/>
    </row>
    <row r="14" spans="1:24" ht="17.25" customHeight="1">
      <c r="A14" s="301" t="s">
        <v>30</v>
      </c>
      <c r="B14" s="322">
        <v>7147</v>
      </c>
      <c r="C14" s="322">
        <v>6691</v>
      </c>
      <c r="D14" s="322">
        <v>6134</v>
      </c>
      <c r="E14" s="322">
        <v>5733</v>
      </c>
      <c r="F14" s="322">
        <v>5800</v>
      </c>
      <c r="G14" s="322">
        <v>5838</v>
      </c>
      <c r="H14" s="322">
        <v>5961</v>
      </c>
      <c r="I14" s="322">
        <v>5848</v>
      </c>
      <c r="J14" s="322">
        <v>5882</v>
      </c>
      <c r="K14" s="322">
        <v>5813</v>
      </c>
      <c r="L14" s="523">
        <v>6073</v>
      </c>
      <c r="M14" s="661">
        <f t="shared" si="0"/>
        <v>260</v>
      </c>
      <c r="N14" s="662">
        <f t="shared" si="1"/>
        <v>4.4727335282986447E-2</v>
      </c>
      <c r="O14" s="663">
        <f t="shared" si="2"/>
        <v>235</v>
      </c>
      <c r="P14" s="664">
        <f t="shared" si="3"/>
        <v>4.0253511476532999E-2</v>
      </c>
      <c r="Q14" s="665">
        <f t="shared" si="4"/>
        <v>-1074</v>
      </c>
      <c r="R14" s="666">
        <f t="shared" si="5"/>
        <v>-0.15027284175178401</v>
      </c>
      <c r="S14"/>
      <c r="T14"/>
      <c r="U14"/>
      <c r="V14"/>
      <c r="W14"/>
      <c r="X14"/>
    </row>
    <row r="15" spans="1:24" ht="17.25" customHeight="1">
      <c r="A15" s="301" t="s">
        <v>31</v>
      </c>
      <c r="B15" s="322">
        <v>7765</v>
      </c>
      <c r="C15" s="322">
        <v>6812</v>
      </c>
      <c r="D15" s="322">
        <v>6554</v>
      </c>
      <c r="E15" s="322">
        <v>6154</v>
      </c>
      <c r="F15" s="322">
        <v>6099</v>
      </c>
      <c r="G15" s="322">
        <v>6030</v>
      </c>
      <c r="H15" s="322">
        <v>5759</v>
      </c>
      <c r="I15" s="322">
        <v>5730</v>
      </c>
      <c r="J15" s="322">
        <v>5628</v>
      </c>
      <c r="K15" s="322">
        <v>5753</v>
      </c>
      <c r="L15" s="523">
        <v>5762</v>
      </c>
      <c r="M15" s="661">
        <f t="shared" si="0"/>
        <v>9</v>
      </c>
      <c r="N15" s="662">
        <f t="shared" si="1"/>
        <v>1.5644011819919701E-3</v>
      </c>
      <c r="O15" s="663">
        <f t="shared" si="2"/>
        <v>-268</v>
      </c>
      <c r="P15" s="664">
        <f t="shared" si="3"/>
        <v>-4.4444444444444398E-2</v>
      </c>
      <c r="Q15" s="665">
        <f t="shared" si="4"/>
        <v>-2003</v>
      </c>
      <c r="R15" s="666">
        <f t="shared" si="5"/>
        <v>-0.25795235028976171</v>
      </c>
      <c r="S15"/>
      <c r="T15"/>
      <c r="U15"/>
      <c r="V15"/>
      <c r="W15"/>
      <c r="X15"/>
    </row>
    <row r="16" spans="1:24" ht="17.25" customHeight="1">
      <c r="A16" s="301" t="s">
        <v>32</v>
      </c>
      <c r="B16" s="322">
        <v>17004</v>
      </c>
      <c r="C16" s="322">
        <v>15250</v>
      </c>
      <c r="D16" s="322">
        <v>14160</v>
      </c>
      <c r="E16" s="322">
        <v>13158</v>
      </c>
      <c r="F16" s="322">
        <v>13158</v>
      </c>
      <c r="G16" s="322">
        <v>12931</v>
      </c>
      <c r="H16" s="322">
        <v>12813</v>
      </c>
      <c r="I16" s="322">
        <v>12472</v>
      </c>
      <c r="J16" s="322">
        <v>12437</v>
      </c>
      <c r="K16" s="322">
        <v>12464</v>
      </c>
      <c r="L16" s="523">
        <v>12587</v>
      </c>
      <c r="M16" s="661">
        <f t="shared" si="0"/>
        <v>123</v>
      </c>
      <c r="N16" s="662">
        <f t="shared" si="1"/>
        <v>9.8684210526316374E-3</v>
      </c>
      <c r="O16" s="663">
        <f t="shared" si="2"/>
        <v>-344</v>
      </c>
      <c r="P16" s="664">
        <f t="shared" si="3"/>
        <v>-2.6602737607300253E-2</v>
      </c>
      <c r="Q16" s="665">
        <f t="shared" si="4"/>
        <v>-4417</v>
      </c>
      <c r="R16" s="666">
        <f t="shared" si="5"/>
        <v>-0.2597624088449777</v>
      </c>
      <c r="S16"/>
      <c r="T16"/>
      <c r="U16"/>
      <c r="V16"/>
      <c r="W16"/>
      <c r="X16"/>
    </row>
    <row r="17" spans="1:24" ht="17.25" customHeight="1">
      <c r="A17" s="301" t="s">
        <v>33</v>
      </c>
      <c r="B17" s="322">
        <v>9923</v>
      </c>
      <c r="C17" s="322">
        <v>8913</v>
      </c>
      <c r="D17" s="322">
        <v>8226</v>
      </c>
      <c r="E17" s="322">
        <v>7945</v>
      </c>
      <c r="F17" s="322">
        <v>7778</v>
      </c>
      <c r="G17" s="322">
        <v>7442</v>
      </c>
      <c r="H17" s="322">
        <v>7297</v>
      </c>
      <c r="I17" s="322">
        <v>7320</v>
      </c>
      <c r="J17" s="322">
        <v>7167</v>
      </c>
      <c r="K17" s="322">
        <v>7144</v>
      </c>
      <c r="L17" s="523">
        <v>7141</v>
      </c>
      <c r="M17" s="661">
        <f t="shared" si="0"/>
        <v>-3</v>
      </c>
      <c r="N17" s="662">
        <f t="shared" si="1"/>
        <v>-4.1993281075025646E-4</v>
      </c>
      <c r="O17" s="663">
        <f t="shared" si="2"/>
        <v>-301</v>
      </c>
      <c r="P17" s="664">
        <f t="shared" si="3"/>
        <v>-4.0446116635313056E-2</v>
      </c>
      <c r="Q17" s="665">
        <f t="shared" si="4"/>
        <v>-2782</v>
      </c>
      <c r="R17" s="666">
        <f t="shared" si="5"/>
        <v>-0.28035876247102687</v>
      </c>
      <c r="S17"/>
      <c r="T17"/>
      <c r="U17"/>
      <c r="V17"/>
      <c r="W17"/>
      <c r="X17"/>
    </row>
    <row r="18" spans="1:24" ht="17.25" customHeight="1">
      <c r="A18" s="301" t="s">
        <v>34</v>
      </c>
      <c r="B18" s="322">
        <v>9068</v>
      </c>
      <c r="C18" s="322">
        <v>7825</v>
      </c>
      <c r="D18" s="322">
        <v>7081</v>
      </c>
      <c r="E18" s="322">
        <v>6687</v>
      </c>
      <c r="F18" s="322">
        <v>6614</v>
      </c>
      <c r="G18" s="322">
        <v>6605</v>
      </c>
      <c r="H18" s="322">
        <v>6540</v>
      </c>
      <c r="I18" s="322">
        <v>6471</v>
      </c>
      <c r="J18" s="322">
        <v>6398</v>
      </c>
      <c r="K18" s="322">
        <v>6471</v>
      </c>
      <c r="L18" s="523">
        <v>6416</v>
      </c>
      <c r="M18" s="661">
        <f t="shared" si="0"/>
        <v>-55</v>
      </c>
      <c r="N18" s="662">
        <f t="shared" si="1"/>
        <v>-8.4994591253283458E-3</v>
      </c>
      <c r="O18" s="663">
        <f t="shared" si="2"/>
        <v>-189</v>
      </c>
      <c r="P18" s="664">
        <f t="shared" si="3"/>
        <v>-2.8614685844057575E-2</v>
      </c>
      <c r="Q18" s="665">
        <f t="shared" si="4"/>
        <v>-2652</v>
      </c>
      <c r="R18" s="666">
        <f t="shared" si="5"/>
        <v>-0.29245699161887961</v>
      </c>
      <c r="S18"/>
      <c r="T18"/>
      <c r="U18"/>
      <c r="V18"/>
      <c r="W18"/>
      <c r="X18"/>
    </row>
    <row r="19" spans="1:24" ht="17.25" customHeight="1" thickBot="1">
      <c r="A19" s="299" t="s">
        <v>35</v>
      </c>
      <c r="B19" s="347">
        <v>19423</v>
      </c>
      <c r="C19" s="347">
        <v>17394</v>
      </c>
      <c r="D19" s="347">
        <v>16110</v>
      </c>
      <c r="E19" s="347">
        <v>15093</v>
      </c>
      <c r="F19" s="347">
        <v>14644</v>
      </c>
      <c r="G19" s="347">
        <v>13944</v>
      </c>
      <c r="H19" s="347">
        <v>13872</v>
      </c>
      <c r="I19" s="347">
        <v>13247</v>
      </c>
      <c r="J19" s="347">
        <v>13118</v>
      </c>
      <c r="K19" s="347">
        <v>12836</v>
      </c>
      <c r="L19" s="525">
        <v>13005</v>
      </c>
      <c r="M19" s="667">
        <f t="shared" si="0"/>
        <v>169</v>
      </c>
      <c r="N19" s="668">
        <f t="shared" si="1"/>
        <v>1.3166095356808905E-2</v>
      </c>
      <c r="O19" s="669">
        <f t="shared" si="2"/>
        <v>-939</v>
      </c>
      <c r="P19" s="670">
        <f t="shared" si="3"/>
        <v>-6.7340791738382144E-2</v>
      </c>
      <c r="Q19" s="671">
        <f t="shared" si="4"/>
        <v>-6418</v>
      </c>
      <c r="R19" s="672">
        <f t="shared" si="5"/>
        <v>-0.33043299181382901</v>
      </c>
      <c r="S19"/>
      <c r="T19"/>
      <c r="U19"/>
      <c r="V19"/>
      <c r="W19"/>
      <c r="X19"/>
    </row>
    <row r="20" spans="1:24" s="42" customFormat="1" ht="17.25" customHeight="1">
      <c r="A20" s="310"/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</row>
    <row r="21" spans="1:2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24" ht="15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2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2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</sheetData>
  <mergeCells count="6">
    <mergeCell ref="Q3:R3"/>
    <mergeCell ref="A1:N1"/>
    <mergeCell ref="A3:A4"/>
    <mergeCell ref="B3:L3"/>
    <mergeCell ref="M3:N3"/>
    <mergeCell ref="O3:P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zoomScaleNormal="100" workbookViewId="0">
      <selection activeCell="A2" sqref="A2"/>
    </sheetView>
  </sheetViews>
  <sheetFormatPr defaultColWidth="9.140625" defaultRowHeight="15"/>
  <cols>
    <col min="1" max="1" width="18" style="314" customWidth="1"/>
    <col min="2" max="12" width="6.7109375" style="314" customWidth="1"/>
    <col min="13" max="13" width="6.42578125" style="314" customWidth="1"/>
    <col min="14" max="14" width="6" style="314" customWidth="1"/>
    <col min="15" max="15" width="6.42578125" style="314" customWidth="1"/>
    <col min="16" max="16" width="6" style="314" customWidth="1"/>
    <col min="17" max="17" width="7.7109375" style="314" customWidth="1"/>
    <col min="18" max="18" width="6.140625" style="314" customWidth="1"/>
    <col min="19" max="16384" width="9.140625" style="314"/>
  </cols>
  <sheetData>
    <row r="1" spans="1:24" s="65" customFormat="1" ht="17.25" customHeight="1">
      <c r="A1" s="770" t="s">
        <v>872</v>
      </c>
      <c r="B1" s="252"/>
      <c r="C1" s="252"/>
      <c r="D1" s="252"/>
      <c r="E1" s="110"/>
      <c r="F1" s="110"/>
      <c r="G1" s="110"/>
      <c r="H1" s="110"/>
      <c r="I1" s="110"/>
      <c r="K1" s="790"/>
    </row>
    <row r="2" spans="1:24" ht="17.25" customHeight="1" thickBot="1">
      <c r="A2" s="517" t="s">
        <v>283</v>
      </c>
      <c r="B2" s="310"/>
      <c r="C2" s="310"/>
    </row>
    <row r="3" spans="1:24" ht="24" customHeight="1">
      <c r="A3" s="1762" t="s">
        <v>280</v>
      </c>
      <c r="B3" s="1764" t="s">
        <v>289</v>
      </c>
      <c r="C3" s="1765"/>
      <c r="D3" s="1765"/>
      <c r="E3" s="1765"/>
      <c r="F3" s="1765"/>
      <c r="G3" s="1765"/>
      <c r="H3" s="1765"/>
      <c r="I3" s="1765"/>
      <c r="J3" s="1765"/>
      <c r="K3" s="1765"/>
      <c r="L3" s="1776"/>
      <c r="M3" s="1804" t="s">
        <v>964</v>
      </c>
      <c r="N3" s="1768"/>
      <c r="O3" s="1769" t="s">
        <v>965</v>
      </c>
      <c r="P3" s="1775"/>
      <c r="Q3" s="1767" t="s">
        <v>966</v>
      </c>
      <c r="R3" s="1772"/>
    </row>
    <row r="4" spans="1:24" ht="17.25" customHeight="1" thickBot="1">
      <c r="A4" s="1763"/>
      <c r="B4" s="921" t="s">
        <v>10</v>
      </c>
      <c r="C4" s="921" t="s">
        <v>11</v>
      </c>
      <c r="D4" s="921" t="s">
        <v>12</v>
      </c>
      <c r="E4" s="921" t="s">
        <v>13</v>
      </c>
      <c r="F4" s="921" t="s">
        <v>14</v>
      </c>
      <c r="G4" s="921" t="s">
        <v>15</v>
      </c>
      <c r="H4" s="921" t="s">
        <v>16</v>
      </c>
      <c r="I4" s="921" t="s">
        <v>17</v>
      </c>
      <c r="J4" s="922" t="s">
        <v>18</v>
      </c>
      <c r="K4" s="922" t="s">
        <v>217</v>
      </c>
      <c r="L4" s="923" t="s">
        <v>278</v>
      </c>
      <c r="M4" s="924" t="s">
        <v>281</v>
      </c>
      <c r="N4" s="925" t="s">
        <v>282</v>
      </c>
      <c r="O4" s="929" t="s">
        <v>281</v>
      </c>
      <c r="P4" s="925" t="s">
        <v>282</v>
      </c>
      <c r="Q4" s="929" t="s">
        <v>281</v>
      </c>
      <c r="R4" s="977" t="s">
        <v>282</v>
      </c>
      <c r="T4"/>
      <c r="U4"/>
      <c r="V4"/>
    </row>
    <row r="5" spans="1:24" ht="17.25" customHeight="1">
      <c r="A5" s="298" t="s">
        <v>21</v>
      </c>
      <c r="B5" s="519">
        <v>123151</v>
      </c>
      <c r="C5" s="519">
        <v>116446</v>
      </c>
      <c r="D5" s="519">
        <v>109514</v>
      </c>
      <c r="E5" s="519">
        <v>106816</v>
      </c>
      <c r="F5" s="519">
        <v>101055</v>
      </c>
      <c r="G5" s="519">
        <v>90076</v>
      </c>
      <c r="H5" s="519">
        <v>83822</v>
      </c>
      <c r="I5" s="519">
        <v>78385</v>
      </c>
      <c r="J5" s="519">
        <v>78602</v>
      </c>
      <c r="K5" s="519">
        <v>78056</v>
      </c>
      <c r="L5" s="521">
        <v>79477</v>
      </c>
      <c r="M5" s="655">
        <f>L5-K5</f>
        <v>1421</v>
      </c>
      <c r="N5" s="656">
        <f>L5/K5-1</f>
        <v>1.8204878548734316E-2</v>
      </c>
      <c r="O5" s="657">
        <f>L5-G5</f>
        <v>-10599</v>
      </c>
      <c r="P5" s="658">
        <f>L5/G5-1</f>
        <v>-0.11766730316621521</v>
      </c>
      <c r="Q5" s="659">
        <f>L5-B5</f>
        <v>-43674</v>
      </c>
      <c r="R5" s="660">
        <f>L5/B5-1</f>
        <v>-0.35463780237269693</v>
      </c>
      <c r="S5" s="1478"/>
      <c r="T5" s="455"/>
      <c r="U5" s="1478"/>
      <c r="V5" s="455"/>
      <c r="W5" s="1478"/>
      <c r="X5" s="455"/>
    </row>
    <row r="6" spans="1:24" ht="17.25" customHeight="1">
      <c r="A6" s="301" t="s">
        <v>22</v>
      </c>
      <c r="B6" s="322">
        <v>15728</v>
      </c>
      <c r="C6" s="322">
        <v>14640</v>
      </c>
      <c r="D6" s="322">
        <v>13217</v>
      </c>
      <c r="E6" s="322">
        <v>13100</v>
      </c>
      <c r="F6" s="322">
        <v>12336</v>
      </c>
      <c r="G6" s="322">
        <v>11350</v>
      </c>
      <c r="H6" s="322">
        <v>10778</v>
      </c>
      <c r="I6" s="322">
        <v>10155</v>
      </c>
      <c r="J6" s="322">
        <v>10481</v>
      </c>
      <c r="K6" s="322">
        <v>10697</v>
      </c>
      <c r="L6" s="523">
        <v>11433</v>
      </c>
      <c r="M6" s="661">
        <f t="shared" ref="M6:M19" si="0">L6-K6</f>
        <v>736</v>
      </c>
      <c r="N6" s="662">
        <f t="shared" ref="N6:N19" si="1">L6/K6-1</f>
        <v>6.8804337664765791E-2</v>
      </c>
      <c r="O6" s="663">
        <f t="shared" ref="O6:O19" si="2">L6-G6</f>
        <v>83</v>
      </c>
      <c r="P6" s="664">
        <f t="shared" ref="P6:P19" si="3">L6/G6-1</f>
        <v>7.312775330396537E-3</v>
      </c>
      <c r="Q6" s="665">
        <f t="shared" ref="Q6:Q19" si="4">L6-B6</f>
        <v>-4295</v>
      </c>
      <c r="R6" s="666">
        <f t="shared" ref="R6:R19" si="5">L6/B6-1</f>
        <v>-0.27307985757884023</v>
      </c>
      <c r="S6" s="1478"/>
      <c r="T6" s="455"/>
      <c r="U6" s="1478"/>
      <c r="V6" s="455"/>
      <c r="W6" s="1478"/>
      <c r="X6" s="455"/>
    </row>
    <row r="7" spans="1:24" ht="17.25" customHeight="1">
      <c r="A7" s="301" t="s">
        <v>23</v>
      </c>
      <c r="B7" s="322">
        <v>10881</v>
      </c>
      <c r="C7" s="322">
        <v>10512</v>
      </c>
      <c r="D7" s="322">
        <v>9761</v>
      </c>
      <c r="E7" s="322">
        <v>9573</v>
      </c>
      <c r="F7" s="322">
        <v>9261</v>
      </c>
      <c r="G7" s="322">
        <v>8419</v>
      </c>
      <c r="H7" s="322">
        <v>8014</v>
      </c>
      <c r="I7" s="322">
        <v>7372</v>
      </c>
      <c r="J7" s="322">
        <v>7675</v>
      </c>
      <c r="K7" s="322">
        <v>7251</v>
      </c>
      <c r="L7" s="523">
        <v>7268</v>
      </c>
      <c r="M7" s="661">
        <f t="shared" si="0"/>
        <v>17</v>
      </c>
      <c r="N7" s="662">
        <f t="shared" si="1"/>
        <v>2.3445042063163779E-3</v>
      </c>
      <c r="O7" s="663">
        <f t="shared" si="2"/>
        <v>-1151</v>
      </c>
      <c r="P7" s="664">
        <f t="shared" si="3"/>
        <v>-0.13671457417745581</v>
      </c>
      <c r="Q7" s="665">
        <f t="shared" si="4"/>
        <v>-3613</v>
      </c>
      <c r="R7" s="666">
        <f t="shared" si="5"/>
        <v>-0.33204668688539651</v>
      </c>
      <c r="S7" s="1478"/>
      <c r="T7" s="455"/>
      <c r="U7" s="1478"/>
      <c r="V7" s="455"/>
      <c r="W7" s="1478"/>
      <c r="X7" s="455"/>
    </row>
    <row r="8" spans="1:24" ht="17.25" customHeight="1">
      <c r="A8" s="301" t="s">
        <v>24</v>
      </c>
      <c r="B8" s="322">
        <v>8224</v>
      </c>
      <c r="C8" s="322">
        <v>7803</v>
      </c>
      <c r="D8" s="322">
        <v>7200</v>
      </c>
      <c r="E8" s="322">
        <v>7109</v>
      </c>
      <c r="F8" s="322">
        <v>6759</v>
      </c>
      <c r="G8" s="322">
        <v>5960</v>
      </c>
      <c r="H8" s="322">
        <v>5400</v>
      </c>
      <c r="I8" s="322">
        <v>5114</v>
      </c>
      <c r="J8" s="322">
        <v>5077</v>
      </c>
      <c r="K8" s="322">
        <v>4959</v>
      </c>
      <c r="L8" s="523">
        <v>5112</v>
      </c>
      <c r="M8" s="661">
        <f t="shared" si="0"/>
        <v>153</v>
      </c>
      <c r="N8" s="662">
        <f t="shared" si="1"/>
        <v>3.0852994555353952E-2</v>
      </c>
      <c r="O8" s="663">
        <f t="shared" si="2"/>
        <v>-848</v>
      </c>
      <c r="P8" s="664">
        <f t="shared" si="3"/>
        <v>-0.14228187919463087</v>
      </c>
      <c r="Q8" s="665">
        <f t="shared" si="4"/>
        <v>-3112</v>
      </c>
      <c r="R8" s="666">
        <f t="shared" si="5"/>
        <v>-0.37840466926070038</v>
      </c>
      <c r="S8" s="1478"/>
      <c r="T8" s="455"/>
      <c r="U8" s="1478"/>
      <c r="V8" s="455"/>
      <c r="W8" s="1478"/>
      <c r="X8" s="455"/>
    </row>
    <row r="9" spans="1:24" ht="17.25" customHeight="1">
      <c r="A9" s="301" t="s">
        <v>25</v>
      </c>
      <c r="B9" s="322">
        <v>6130</v>
      </c>
      <c r="C9" s="322">
        <v>6136</v>
      </c>
      <c r="D9" s="322">
        <v>5288</v>
      </c>
      <c r="E9" s="322">
        <v>5313</v>
      </c>
      <c r="F9" s="322">
        <v>5002</v>
      </c>
      <c r="G9" s="322">
        <v>4639</v>
      </c>
      <c r="H9" s="322">
        <v>4050</v>
      </c>
      <c r="I9" s="322">
        <v>3881</v>
      </c>
      <c r="J9" s="322">
        <v>3844</v>
      </c>
      <c r="K9" s="322">
        <v>3988</v>
      </c>
      <c r="L9" s="523">
        <v>4089</v>
      </c>
      <c r="M9" s="661">
        <f t="shared" si="0"/>
        <v>101</v>
      </c>
      <c r="N9" s="662">
        <f t="shared" si="1"/>
        <v>2.5325977933801314E-2</v>
      </c>
      <c r="O9" s="663">
        <f t="shared" si="2"/>
        <v>-550</v>
      </c>
      <c r="P9" s="664">
        <f t="shared" si="3"/>
        <v>-0.11856003449019181</v>
      </c>
      <c r="Q9" s="665">
        <f t="shared" si="4"/>
        <v>-2041</v>
      </c>
      <c r="R9" s="666">
        <f t="shared" si="5"/>
        <v>-0.33295269168026098</v>
      </c>
      <c r="S9" s="1478"/>
      <c r="T9" s="455"/>
      <c r="U9" s="1478"/>
      <c r="V9" s="455"/>
      <c r="W9" s="1478"/>
      <c r="X9" s="455"/>
    </row>
    <row r="10" spans="1:24" ht="17.25" customHeight="1">
      <c r="A10" s="301" t="s">
        <v>26</v>
      </c>
      <c r="B10" s="322">
        <v>3212</v>
      </c>
      <c r="C10" s="322">
        <v>2687</v>
      </c>
      <c r="D10" s="322">
        <v>2690</v>
      </c>
      <c r="E10" s="322">
        <v>2581</v>
      </c>
      <c r="F10" s="322">
        <v>2469</v>
      </c>
      <c r="G10" s="322">
        <v>2218</v>
      </c>
      <c r="H10" s="322">
        <v>1881</v>
      </c>
      <c r="I10" s="322">
        <v>1713</v>
      </c>
      <c r="J10" s="322">
        <v>1801</v>
      </c>
      <c r="K10" s="322">
        <v>1685</v>
      </c>
      <c r="L10" s="523">
        <v>1782</v>
      </c>
      <c r="M10" s="661">
        <f t="shared" si="0"/>
        <v>97</v>
      </c>
      <c r="N10" s="662">
        <f t="shared" si="1"/>
        <v>5.7566765578634937E-2</v>
      </c>
      <c r="O10" s="663">
        <f t="shared" si="2"/>
        <v>-436</v>
      </c>
      <c r="P10" s="664">
        <f t="shared" si="3"/>
        <v>-0.19657348963029753</v>
      </c>
      <c r="Q10" s="665">
        <f t="shared" si="4"/>
        <v>-1430</v>
      </c>
      <c r="R10" s="666">
        <f t="shared" si="5"/>
        <v>-0.4452054794520548</v>
      </c>
      <c r="S10" s="1478"/>
      <c r="T10" s="455"/>
      <c r="U10" s="1478"/>
      <c r="V10" s="455"/>
      <c r="W10" s="1478"/>
      <c r="X10" s="455"/>
    </row>
    <row r="11" spans="1:24" ht="17.25" customHeight="1">
      <c r="A11" s="301" t="s">
        <v>27</v>
      </c>
      <c r="B11" s="322">
        <v>9124</v>
      </c>
      <c r="C11" s="322">
        <v>8653</v>
      </c>
      <c r="D11" s="322">
        <v>8012</v>
      </c>
      <c r="E11" s="322">
        <v>7576</v>
      </c>
      <c r="F11" s="322">
        <v>7155</v>
      </c>
      <c r="G11" s="322">
        <v>6305</v>
      </c>
      <c r="H11" s="322">
        <v>5713</v>
      </c>
      <c r="I11" s="322">
        <v>5379</v>
      </c>
      <c r="J11" s="322">
        <v>5381</v>
      </c>
      <c r="K11" s="322">
        <v>5341</v>
      </c>
      <c r="L11" s="523">
        <v>5604</v>
      </c>
      <c r="M11" s="661">
        <f t="shared" si="0"/>
        <v>263</v>
      </c>
      <c r="N11" s="662">
        <f t="shared" si="1"/>
        <v>4.9241715034637812E-2</v>
      </c>
      <c r="O11" s="663">
        <f t="shared" si="2"/>
        <v>-701</v>
      </c>
      <c r="P11" s="664">
        <f t="shared" si="3"/>
        <v>-0.11118160190325144</v>
      </c>
      <c r="Q11" s="665">
        <f t="shared" si="4"/>
        <v>-3520</v>
      </c>
      <c r="R11" s="666">
        <f t="shared" si="5"/>
        <v>-0.38579570363875493</v>
      </c>
      <c r="S11" s="1478"/>
      <c r="T11" s="455"/>
      <c r="U11" s="1478"/>
      <c r="V11" s="455"/>
      <c r="W11" s="1478"/>
      <c r="X11" s="455"/>
    </row>
    <row r="12" spans="1:24" ht="17.25" customHeight="1">
      <c r="A12" s="301" t="s">
        <v>28</v>
      </c>
      <c r="B12" s="322">
        <v>4554</v>
      </c>
      <c r="C12" s="322">
        <v>4503</v>
      </c>
      <c r="D12" s="322">
        <v>3948</v>
      </c>
      <c r="E12" s="322">
        <v>3601</v>
      </c>
      <c r="F12" s="322">
        <v>3416</v>
      </c>
      <c r="G12" s="322">
        <v>3229</v>
      </c>
      <c r="H12" s="322">
        <v>2958</v>
      </c>
      <c r="I12" s="322">
        <v>2818</v>
      </c>
      <c r="J12" s="322">
        <v>2727</v>
      </c>
      <c r="K12" s="322">
        <v>2852</v>
      </c>
      <c r="L12" s="523">
        <v>2819</v>
      </c>
      <c r="M12" s="661">
        <f t="shared" si="0"/>
        <v>-33</v>
      </c>
      <c r="N12" s="662">
        <f t="shared" si="1"/>
        <v>-1.1570827489481017E-2</v>
      </c>
      <c r="O12" s="663">
        <f t="shared" si="2"/>
        <v>-410</v>
      </c>
      <c r="P12" s="664">
        <f t="shared" si="3"/>
        <v>-0.12697429544750694</v>
      </c>
      <c r="Q12" s="665">
        <f t="shared" si="4"/>
        <v>-1735</v>
      </c>
      <c r="R12" s="666">
        <f t="shared" si="5"/>
        <v>-0.38098375054896794</v>
      </c>
      <c r="S12" s="1478"/>
      <c r="T12" s="455"/>
      <c r="U12" s="1478"/>
      <c r="V12" s="455"/>
      <c r="W12" s="1478"/>
      <c r="X12" s="455"/>
    </row>
    <row r="13" spans="1:24" ht="17.25" customHeight="1">
      <c r="A13" s="301" t="s">
        <v>29</v>
      </c>
      <c r="B13" s="322">
        <v>6794</v>
      </c>
      <c r="C13" s="322">
        <v>6458</v>
      </c>
      <c r="D13" s="322">
        <v>6619</v>
      </c>
      <c r="E13" s="322">
        <v>6328</v>
      </c>
      <c r="F13" s="322">
        <v>6063</v>
      </c>
      <c r="G13" s="322">
        <v>5069</v>
      </c>
      <c r="H13" s="322">
        <v>5138</v>
      </c>
      <c r="I13" s="322">
        <v>4548</v>
      </c>
      <c r="J13" s="322">
        <v>4536</v>
      </c>
      <c r="K13" s="322">
        <v>4600</v>
      </c>
      <c r="L13" s="523">
        <v>4429</v>
      </c>
      <c r="M13" s="661">
        <f t="shared" si="0"/>
        <v>-171</v>
      </c>
      <c r="N13" s="662">
        <f t="shared" si="1"/>
        <v>-3.7173913043478279E-2</v>
      </c>
      <c r="O13" s="663">
        <f t="shared" si="2"/>
        <v>-640</v>
      </c>
      <c r="P13" s="664">
        <f t="shared" si="3"/>
        <v>-0.12625764450581967</v>
      </c>
      <c r="Q13" s="665">
        <f t="shared" si="4"/>
        <v>-2365</v>
      </c>
      <c r="R13" s="666">
        <f t="shared" si="5"/>
        <v>-0.34810126582278478</v>
      </c>
      <c r="S13" s="1478"/>
      <c r="T13" s="455"/>
      <c r="U13" s="1478"/>
      <c r="V13" s="455"/>
      <c r="W13" s="1478"/>
      <c r="X13" s="455"/>
    </row>
    <row r="14" spans="1:24" ht="17.25" customHeight="1">
      <c r="A14" s="301" t="s">
        <v>30</v>
      </c>
      <c r="B14" s="322">
        <v>5909</v>
      </c>
      <c r="C14" s="322">
        <v>5735</v>
      </c>
      <c r="D14" s="322">
        <v>5544</v>
      </c>
      <c r="E14" s="322">
        <v>5459</v>
      </c>
      <c r="F14" s="322">
        <v>5211</v>
      </c>
      <c r="G14" s="322">
        <v>4677</v>
      </c>
      <c r="H14" s="322">
        <v>4173</v>
      </c>
      <c r="I14" s="322">
        <v>3972</v>
      </c>
      <c r="J14" s="322">
        <v>4132</v>
      </c>
      <c r="K14" s="322">
        <v>4072</v>
      </c>
      <c r="L14" s="523">
        <v>4179</v>
      </c>
      <c r="M14" s="661">
        <f t="shared" si="0"/>
        <v>107</v>
      </c>
      <c r="N14" s="662">
        <f t="shared" si="1"/>
        <v>2.6277013752455725E-2</v>
      </c>
      <c r="O14" s="663">
        <f t="shared" si="2"/>
        <v>-498</v>
      </c>
      <c r="P14" s="664">
        <f t="shared" si="3"/>
        <v>-0.10647851186658119</v>
      </c>
      <c r="Q14" s="665">
        <f t="shared" si="4"/>
        <v>-1730</v>
      </c>
      <c r="R14" s="666">
        <f t="shared" si="5"/>
        <v>-0.29277373498053816</v>
      </c>
      <c r="S14" s="1478"/>
      <c r="T14" s="455"/>
      <c r="U14" s="1478"/>
      <c r="V14" s="455"/>
      <c r="W14" s="1478"/>
      <c r="X14" s="455"/>
    </row>
    <row r="15" spans="1:24" ht="17.25" customHeight="1">
      <c r="A15" s="301" t="s">
        <v>31</v>
      </c>
      <c r="B15" s="322">
        <v>6439</v>
      </c>
      <c r="C15" s="322">
        <v>6544</v>
      </c>
      <c r="D15" s="322">
        <v>5876</v>
      </c>
      <c r="E15" s="322">
        <v>5903</v>
      </c>
      <c r="F15" s="322">
        <v>5643</v>
      </c>
      <c r="G15" s="322">
        <v>4988</v>
      </c>
      <c r="H15" s="322">
        <v>4843</v>
      </c>
      <c r="I15" s="322">
        <v>4846</v>
      </c>
      <c r="J15" s="322">
        <v>4675</v>
      </c>
      <c r="K15" s="322">
        <v>4631</v>
      </c>
      <c r="L15" s="523">
        <v>4569</v>
      </c>
      <c r="M15" s="661">
        <f t="shared" si="0"/>
        <v>-62</v>
      </c>
      <c r="N15" s="662">
        <f t="shared" si="1"/>
        <v>-1.3388037141006226E-2</v>
      </c>
      <c r="O15" s="663">
        <f t="shared" si="2"/>
        <v>-419</v>
      </c>
      <c r="P15" s="664">
        <f t="shared" si="3"/>
        <v>-8.400160384923816E-2</v>
      </c>
      <c r="Q15" s="665">
        <f t="shared" si="4"/>
        <v>-1870</v>
      </c>
      <c r="R15" s="666">
        <f t="shared" si="5"/>
        <v>-0.29041776673396491</v>
      </c>
      <c r="S15" s="1478"/>
      <c r="T15" s="455"/>
      <c r="U15" s="1478"/>
      <c r="V15" s="455"/>
      <c r="W15" s="1478"/>
      <c r="X15" s="455"/>
    </row>
    <row r="16" spans="1:24" ht="17.25" customHeight="1">
      <c r="A16" s="301" t="s">
        <v>32</v>
      </c>
      <c r="B16" s="322">
        <v>14336</v>
      </c>
      <c r="C16" s="322">
        <v>13277</v>
      </c>
      <c r="D16" s="322">
        <v>12905</v>
      </c>
      <c r="E16" s="322">
        <v>12467</v>
      </c>
      <c r="F16" s="322">
        <v>11687</v>
      </c>
      <c r="G16" s="322">
        <v>10352</v>
      </c>
      <c r="H16" s="322">
        <v>9538</v>
      </c>
      <c r="I16" s="322">
        <v>8824</v>
      </c>
      <c r="J16" s="322">
        <v>8865</v>
      </c>
      <c r="K16" s="322">
        <v>8784</v>
      </c>
      <c r="L16" s="523">
        <v>8914</v>
      </c>
      <c r="M16" s="661">
        <f t="shared" si="0"/>
        <v>130</v>
      </c>
      <c r="N16" s="662">
        <f t="shared" si="1"/>
        <v>1.479963570127496E-2</v>
      </c>
      <c r="O16" s="663">
        <f t="shared" si="2"/>
        <v>-1438</v>
      </c>
      <c r="P16" s="664">
        <f t="shared" si="3"/>
        <v>-0.13891035548686248</v>
      </c>
      <c r="Q16" s="665">
        <f t="shared" si="4"/>
        <v>-5422</v>
      </c>
      <c r="R16" s="666">
        <f t="shared" si="5"/>
        <v>-0.3782087053571429</v>
      </c>
      <c r="S16" s="1478"/>
      <c r="T16" s="455"/>
      <c r="U16" s="1478"/>
      <c r="V16" s="455"/>
      <c r="W16" s="1478"/>
      <c r="X16" s="455"/>
    </row>
    <row r="17" spans="1:24" ht="17.25" customHeight="1">
      <c r="A17" s="301" t="s">
        <v>33</v>
      </c>
      <c r="B17" s="322">
        <v>7929</v>
      </c>
      <c r="C17" s="322">
        <v>7221</v>
      </c>
      <c r="D17" s="322">
        <v>7519</v>
      </c>
      <c r="E17" s="322">
        <v>6973</v>
      </c>
      <c r="F17" s="322">
        <v>6624</v>
      </c>
      <c r="G17" s="322">
        <v>6029</v>
      </c>
      <c r="H17" s="322">
        <v>5535</v>
      </c>
      <c r="I17" s="322">
        <v>5315</v>
      </c>
      <c r="J17" s="322">
        <v>5255</v>
      </c>
      <c r="K17" s="322">
        <v>5200</v>
      </c>
      <c r="L17" s="523">
        <v>5198</v>
      </c>
      <c r="M17" s="661">
        <f t="shared" si="0"/>
        <v>-2</v>
      </c>
      <c r="N17" s="662">
        <f t="shared" si="1"/>
        <v>-3.8461538461542766E-4</v>
      </c>
      <c r="O17" s="663">
        <f t="shared" si="2"/>
        <v>-831</v>
      </c>
      <c r="P17" s="664">
        <f t="shared" si="3"/>
        <v>-0.13783380328412675</v>
      </c>
      <c r="Q17" s="665">
        <f t="shared" si="4"/>
        <v>-2731</v>
      </c>
      <c r="R17" s="666">
        <f t="shared" si="5"/>
        <v>-0.3444318325135578</v>
      </c>
      <c r="S17" s="1478"/>
      <c r="T17" s="455"/>
      <c r="U17" s="1478"/>
      <c r="V17" s="455"/>
      <c r="W17" s="1478"/>
      <c r="X17" s="455"/>
    </row>
    <row r="18" spans="1:24" ht="17.25" customHeight="1">
      <c r="A18" s="301" t="s">
        <v>34</v>
      </c>
      <c r="B18" s="322">
        <v>8234</v>
      </c>
      <c r="C18" s="322">
        <v>6900</v>
      </c>
      <c r="D18" s="322">
        <v>7214</v>
      </c>
      <c r="E18" s="322">
        <v>7111</v>
      </c>
      <c r="F18" s="322">
        <v>6692</v>
      </c>
      <c r="G18" s="322">
        <v>5702</v>
      </c>
      <c r="H18" s="322">
        <v>5311</v>
      </c>
      <c r="I18" s="322">
        <v>4959</v>
      </c>
      <c r="J18" s="322">
        <v>4935</v>
      </c>
      <c r="K18" s="322">
        <v>4933</v>
      </c>
      <c r="L18" s="523">
        <v>5002</v>
      </c>
      <c r="M18" s="661">
        <f t="shared" si="0"/>
        <v>69</v>
      </c>
      <c r="N18" s="662">
        <f t="shared" si="1"/>
        <v>1.3987431583215137E-2</v>
      </c>
      <c r="O18" s="663">
        <f t="shared" si="2"/>
        <v>-700</v>
      </c>
      <c r="P18" s="664">
        <f t="shared" si="3"/>
        <v>-0.12276394247632405</v>
      </c>
      <c r="Q18" s="665">
        <f t="shared" si="4"/>
        <v>-3232</v>
      </c>
      <c r="R18" s="666">
        <f t="shared" si="5"/>
        <v>-0.39251882438668939</v>
      </c>
      <c r="S18" s="1478"/>
      <c r="T18" s="455"/>
      <c r="U18" s="1478"/>
      <c r="V18" s="455"/>
      <c r="W18" s="1478"/>
      <c r="X18" s="455"/>
    </row>
    <row r="19" spans="1:24" ht="17.25" customHeight="1" thickBot="1">
      <c r="A19" s="299" t="s">
        <v>35</v>
      </c>
      <c r="B19" s="347">
        <v>15657</v>
      </c>
      <c r="C19" s="347">
        <v>15377</v>
      </c>
      <c r="D19" s="347">
        <v>13721</v>
      </c>
      <c r="E19" s="347">
        <v>13722</v>
      </c>
      <c r="F19" s="347">
        <v>12737</v>
      </c>
      <c r="G19" s="347">
        <v>11139</v>
      </c>
      <c r="H19" s="347">
        <v>10490</v>
      </c>
      <c r="I19" s="347">
        <v>9489</v>
      </c>
      <c r="J19" s="347">
        <v>9218</v>
      </c>
      <c r="K19" s="347">
        <v>9063</v>
      </c>
      <c r="L19" s="525">
        <v>9079</v>
      </c>
      <c r="M19" s="667">
        <f t="shared" si="0"/>
        <v>16</v>
      </c>
      <c r="N19" s="668">
        <f t="shared" si="1"/>
        <v>1.7654198389054354E-3</v>
      </c>
      <c r="O19" s="669">
        <f t="shared" si="2"/>
        <v>-2060</v>
      </c>
      <c r="P19" s="670">
        <f t="shared" si="3"/>
        <v>-0.18493581111410362</v>
      </c>
      <c r="Q19" s="671">
        <f t="shared" si="4"/>
        <v>-6578</v>
      </c>
      <c r="R19" s="672">
        <f t="shared" si="5"/>
        <v>-0.4201315705435269</v>
      </c>
      <c r="S19" s="1478"/>
      <c r="T19" s="455"/>
      <c r="U19" s="1478"/>
      <c r="V19" s="455"/>
      <c r="W19" s="1478"/>
      <c r="X19" s="455"/>
    </row>
    <row r="20" spans="1:24" s="42" customFormat="1" ht="17.25" customHeight="1">
      <c r="A20" s="1625" t="s">
        <v>681</v>
      </c>
      <c r="B20" s="314"/>
      <c r="C20" s="314"/>
      <c r="D20" s="314"/>
      <c r="E20" s="314"/>
      <c r="F20" s="314"/>
      <c r="G20" s="314"/>
      <c r="H20" s="314"/>
      <c r="I20" s="314"/>
      <c r="J20" s="762"/>
      <c r="K20" s="314"/>
      <c r="L20" s="314"/>
      <c r="M20" s="314"/>
      <c r="N20" s="314"/>
      <c r="O20" s="314"/>
      <c r="P20" s="314"/>
      <c r="T20"/>
      <c r="U20"/>
      <c r="V20"/>
    </row>
    <row r="21" spans="1:24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T21"/>
      <c r="U21"/>
      <c r="V21"/>
    </row>
    <row r="22" spans="1:24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24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4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/>
  <dimension ref="A1:Y30"/>
  <sheetViews>
    <sheetView zoomScaleNormal="100" workbookViewId="0"/>
  </sheetViews>
  <sheetFormatPr defaultRowHeight="15"/>
  <cols>
    <col min="1" max="1" width="18" customWidth="1"/>
    <col min="2" max="11" width="6.7109375" customWidth="1"/>
    <col min="12" max="12" width="6.7109375" style="314" customWidth="1"/>
    <col min="13" max="18" width="6.42578125" customWidth="1"/>
  </cols>
  <sheetData>
    <row r="1" spans="1:25" s="65" customFormat="1" ht="17.25" customHeight="1">
      <c r="A1" s="247" t="s">
        <v>1000</v>
      </c>
      <c r="B1" s="252"/>
      <c r="C1" s="252"/>
      <c r="D1" s="252"/>
      <c r="E1" s="110"/>
      <c r="F1" s="110"/>
      <c r="G1" s="110"/>
      <c r="H1" s="110"/>
      <c r="I1" s="110"/>
      <c r="S1" s="790"/>
    </row>
    <row r="2" spans="1:25" s="1085" customFormat="1" ht="17.25" customHeight="1" thickBot="1">
      <c r="A2" s="517" t="s">
        <v>283</v>
      </c>
      <c r="B2" s="1084"/>
      <c r="C2" s="1084"/>
    </row>
    <row r="3" spans="1:25" ht="24" customHeight="1">
      <c r="A3" s="1762" t="s">
        <v>280</v>
      </c>
      <c r="B3" s="1764" t="s">
        <v>289</v>
      </c>
      <c r="C3" s="1765"/>
      <c r="D3" s="1765"/>
      <c r="E3" s="1765"/>
      <c r="F3" s="1765"/>
      <c r="G3" s="1765"/>
      <c r="H3" s="1765"/>
      <c r="I3" s="1765"/>
      <c r="J3" s="1765"/>
      <c r="K3" s="1765"/>
      <c r="L3" s="1766"/>
      <c r="M3" s="1767" t="s">
        <v>960</v>
      </c>
      <c r="N3" s="1768"/>
      <c r="O3" s="1769" t="s">
        <v>961</v>
      </c>
      <c r="P3" s="1770"/>
      <c r="Q3" s="1771" t="s">
        <v>962</v>
      </c>
      <c r="R3" s="1772"/>
    </row>
    <row r="4" spans="1:25" ht="17.25" customHeight="1" thickBot="1">
      <c r="A4" s="1763"/>
      <c r="B4" s="920" t="s">
        <v>11</v>
      </c>
      <c r="C4" s="921" t="s">
        <v>12</v>
      </c>
      <c r="D4" s="921" t="s">
        <v>13</v>
      </c>
      <c r="E4" s="921" t="s">
        <v>14</v>
      </c>
      <c r="F4" s="921" t="s">
        <v>15</v>
      </c>
      <c r="G4" s="921" t="s">
        <v>16</v>
      </c>
      <c r="H4" s="921" t="s">
        <v>17</v>
      </c>
      <c r="I4" s="921" t="s">
        <v>18</v>
      </c>
      <c r="J4" s="922" t="s">
        <v>217</v>
      </c>
      <c r="K4" s="1075" t="s">
        <v>278</v>
      </c>
      <c r="L4" s="1114" t="s">
        <v>601</v>
      </c>
      <c r="M4" s="926" t="s">
        <v>281</v>
      </c>
      <c r="N4" s="925" t="s">
        <v>282</v>
      </c>
      <c r="O4" s="926" t="s">
        <v>281</v>
      </c>
      <c r="P4" s="925" t="s">
        <v>282</v>
      </c>
      <c r="Q4" s="926" t="s">
        <v>281</v>
      </c>
      <c r="R4" s="927" t="s">
        <v>282</v>
      </c>
    </row>
    <row r="5" spans="1:25" ht="17.25" customHeight="1">
      <c r="A5" s="822" t="s">
        <v>21</v>
      </c>
      <c r="B5" s="520">
        <v>13452</v>
      </c>
      <c r="C5" s="691">
        <v>13988</v>
      </c>
      <c r="D5" s="691">
        <v>14481</v>
      </c>
      <c r="E5" s="691">
        <v>14972</v>
      </c>
      <c r="F5" s="691">
        <v>15390</v>
      </c>
      <c r="G5" s="691">
        <v>15729</v>
      </c>
      <c r="H5" s="691">
        <v>15848</v>
      </c>
      <c r="I5" s="691">
        <v>15856</v>
      </c>
      <c r="J5" s="691">
        <v>15969</v>
      </c>
      <c r="K5" s="1108">
        <v>16064</v>
      </c>
      <c r="L5" s="1127">
        <v>16295</v>
      </c>
      <c r="M5" s="824">
        <f>L5-K5</f>
        <v>231</v>
      </c>
      <c r="N5" s="823">
        <f>L5/K5-1</f>
        <v>1.4379980079681332E-2</v>
      </c>
      <c r="O5" s="824">
        <f>L5-G5</f>
        <v>566</v>
      </c>
      <c r="P5" s="823">
        <f>L5/G5-1</f>
        <v>3.5984487252844977E-2</v>
      </c>
      <c r="Q5" s="824">
        <f>L5-B5</f>
        <v>2843</v>
      </c>
      <c r="R5" s="825">
        <f>L5/B5-1</f>
        <v>0.21134403806125479</v>
      </c>
      <c r="W5" s="455"/>
      <c r="X5" s="286"/>
      <c r="Y5" s="455"/>
    </row>
    <row r="6" spans="1:25" ht="17.25" customHeight="1">
      <c r="A6" s="106" t="s">
        <v>22</v>
      </c>
      <c r="B6" s="522">
        <v>1365</v>
      </c>
      <c r="C6" s="563">
        <v>1436</v>
      </c>
      <c r="D6" s="563">
        <v>1499</v>
      </c>
      <c r="E6" s="563">
        <v>1562</v>
      </c>
      <c r="F6" s="563">
        <v>1649</v>
      </c>
      <c r="G6" s="563">
        <v>1736</v>
      </c>
      <c r="H6" s="563">
        <v>1775</v>
      </c>
      <c r="I6" s="563">
        <v>1801</v>
      </c>
      <c r="J6" s="563">
        <v>1847</v>
      </c>
      <c r="K6" s="1120">
        <v>1862</v>
      </c>
      <c r="L6" s="319">
        <v>1879</v>
      </c>
      <c r="M6" s="827">
        <f t="shared" ref="M6:M19" si="0">L6-K6</f>
        <v>17</v>
      </c>
      <c r="N6" s="826">
        <f t="shared" ref="N6:N19" si="1">L6/K6-1</f>
        <v>9.129967776584369E-3</v>
      </c>
      <c r="O6" s="827">
        <f t="shared" ref="O6:O19" si="2">L6-G6</f>
        <v>143</v>
      </c>
      <c r="P6" s="826">
        <f t="shared" ref="P6:P19" si="3">L6/G6-1</f>
        <v>8.2373271889401023E-2</v>
      </c>
      <c r="Q6" s="827">
        <f t="shared" ref="Q6:Q19" si="4">L6-B6</f>
        <v>514</v>
      </c>
      <c r="R6" s="828">
        <f t="shared" ref="R6:R19" si="5">L6/B6-1</f>
        <v>0.37655677655677655</v>
      </c>
      <c r="W6" s="455"/>
      <c r="X6" s="286"/>
    </row>
    <row r="7" spans="1:25" ht="17.25" customHeight="1">
      <c r="A7" s="106" t="s">
        <v>23</v>
      </c>
      <c r="B7" s="522">
        <v>1587</v>
      </c>
      <c r="C7" s="563">
        <v>1689</v>
      </c>
      <c r="D7" s="563">
        <v>1816</v>
      </c>
      <c r="E7" s="563">
        <v>1916</v>
      </c>
      <c r="F7" s="563">
        <v>2030</v>
      </c>
      <c r="G7" s="563">
        <v>2109</v>
      </c>
      <c r="H7" s="563">
        <v>2168</v>
      </c>
      <c r="I7" s="563">
        <v>2188</v>
      </c>
      <c r="J7" s="563">
        <v>2226</v>
      </c>
      <c r="K7" s="1120">
        <v>2258</v>
      </c>
      <c r="L7" s="319">
        <v>2306</v>
      </c>
      <c r="M7" s="827">
        <f t="shared" si="0"/>
        <v>48</v>
      </c>
      <c r="N7" s="826">
        <f t="shared" si="1"/>
        <v>2.1257750221434835E-2</v>
      </c>
      <c r="O7" s="827">
        <f t="shared" si="2"/>
        <v>197</v>
      </c>
      <c r="P7" s="826">
        <f t="shared" si="3"/>
        <v>9.3409198672356641E-2</v>
      </c>
      <c r="Q7" s="827">
        <f t="shared" si="4"/>
        <v>719</v>
      </c>
      <c r="R7" s="828">
        <f t="shared" si="5"/>
        <v>0.45305608065532454</v>
      </c>
      <c r="W7" s="455"/>
      <c r="X7" s="286"/>
    </row>
    <row r="8" spans="1:25" ht="17.25" customHeight="1">
      <c r="A8" s="106" t="s">
        <v>24</v>
      </c>
      <c r="B8" s="522">
        <v>861</v>
      </c>
      <c r="C8" s="563">
        <v>900</v>
      </c>
      <c r="D8" s="563">
        <v>920</v>
      </c>
      <c r="E8" s="563">
        <v>952</v>
      </c>
      <c r="F8" s="563">
        <v>970</v>
      </c>
      <c r="G8" s="563">
        <v>981</v>
      </c>
      <c r="H8" s="563">
        <v>986</v>
      </c>
      <c r="I8" s="563">
        <v>998</v>
      </c>
      <c r="J8" s="563">
        <v>1005</v>
      </c>
      <c r="K8" s="1120">
        <v>1009</v>
      </c>
      <c r="L8" s="319">
        <v>1020</v>
      </c>
      <c r="M8" s="827">
        <f t="shared" si="0"/>
        <v>11</v>
      </c>
      <c r="N8" s="826">
        <f t="shared" si="1"/>
        <v>1.090188305252715E-2</v>
      </c>
      <c r="O8" s="827">
        <f t="shared" si="2"/>
        <v>39</v>
      </c>
      <c r="P8" s="826">
        <f t="shared" si="3"/>
        <v>3.9755351681957096E-2</v>
      </c>
      <c r="Q8" s="827">
        <f t="shared" si="4"/>
        <v>159</v>
      </c>
      <c r="R8" s="828">
        <f t="shared" si="5"/>
        <v>0.18466898954703836</v>
      </c>
      <c r="W8" s="455"/>
      <c r="X8" s="286"/>
    </row>
    <row r="9" spans="1:25" ht="17.25" customHeight="1">
      <c r="A9" s="106" t="s">
        <v>25</v>
      </c>
      <c r="B9" s="522">
        <v>721</v>
      </c>
      <c r="C9" s="563">
        <v>760</v>
      </c>
      <c r="D9" s="563">
        <v>787</v>
      </c>
      <c r="E9" s="563">
        <v>812</v>
      </c>
      <c r="F9" s="563">
        <v>832</v>
      </c>
      <c r="G9" s="563">
        <v>848</v>
      </c>
      <c r="H9" s="563">
        <v>842</v>
      </c>
      <c r="I9" s="563">
        <v>833</v>
      </c>
      <c r="J9" s="563">
        <v>837</v>
      </c>
      <c r="K9" s="1120">
        <v>841</v>
      </c>
      <c r="L9" s="319">
        <v>858</v>
      </c>
      <c r="M9" s="827">
        <f t="shared" si="0"/>
        <v>17</v>
      </c>
      <c r="N9" s="826">
        <f t="shared" si="1"/>
        <v>2.0214030915576719E-2</v>
      </c>
      <c r="O9" s="827">
        <f t="shared" si="2"/>
        <v>10</v>
      </c>
      <c r="P9" s="826">
        <f t="shared" si="3"/>
        <v>1.1792452830188704E-2</v>
      </c>
      <c r="Q9" s="827">
        <f t="shared" si="4"/>
        <v>137</v>
      </c>
      <c r="R9" s="828">
        <f t="shared" si="5"/>
        <v>0.19001386962552003</v>
      </c>
      <c r="W9" s="455"/>
      <c r="X9" s="286"/>
    </row>
    <row r="10" spans="1:25" ht="17.25" customHeight="1">
      <c r="A10" s="106" t="s">
        <v>26</v>
      </c>
      <c r="B10" s="522">
        <v>357</v>
      </c>
      <c r="C10" s="563">
        <v>367</v>
      </c>
      <c r="D10" s="563">
        <v>378</v>
      </c>
      <c r="E10" s="563">
        <v>387</v>
      </c>
      <c r="F10" s="563">
        <v>391</v>
      </c>
      <c r="G10" s="563">
        <v>392</v>
      </c>
      <c r="H10" s="563">
        <v>388</v>
      </c>
      <c r="I10" s="563">
        <v>381</v>
      </c>
      <c r="J10" s="563">
        <v>384</v>
      </c>
      <c r="K10" s="1120">
        <v>382</v>
      </c>
      <c r="L10" s="319">
        <v>385</v>
      </c>
      <c r="M10" s="829">
        <f>L10-K10</f>
        <v>3</v>
      </c>
      <c r="N10" s="826">
        <f t="shared" si="1"/>
        <v>7.8534031413612926E-3</v>
      </c>
      <c r="O10" s="829">
        <f t="shared" si="2"/>
        <v>-7</v>
      </c>
      <c r="P10" s="826">
        <f t="shared" si="3"/>
        <v>-1.7857142857142905E-2</v>
      </c>
      <c r="Q10" s="827">
        <f t="shared" si="4"/>
        <v>28</v>
      </c>
      <c r="R10" s="828">
        <f t="shared" si="5"/>
        <v>7.8431372549019551E-2</v>
      </c>
      <c r="W10" s="455"/>
      <c r="X10" s="286"/>
    </row>
    <row r="11" spans="1:25" ht="17.25" customHeight="1">
      <c r="A11" s="106" t="s">
        <v>27</v>
      </c>
      <c r="B11" s="522">
        <v>1033</v>
      </c>
      <c r="C11" s="563">
        <v>1054</v>
      </c>
      <c r="D11" s="563">
        <v>1075</v>
      </c>
      <c r="E11" s="563">
        <v>1104</v>
      </c>
      <c r="F11" s="563">
        <v>1125</v>
      </c>
      <c r="G11" s="563">
        <v>1143</v>
      </c>
      <c r="H11" s="563">
        <v>1141</v>
      </c>
      <c r="I11" s="563">
        <v>1136</v>
      </c>
      <c r="J11" s="563">
        <v>1137</v>
      </c>
      <c r="K11" s="1120">
        <v>1137</v>
      </c>
      <c r="L11" s="319">
        <v>1148</v>
      </c>
      <c r="M11" s="829">
        <f>L11-K11</f>
        <v>11</v>
      </c>
      <c r="N11" s="826">
        <f t="shared" si="1"/>
        <v>9.674582233949014E-3</v>
      </c>
      <c r="O11" s="827">
        <f t="shared" si="2"/>
        <v>5</v>
      </c>
      <c r="P11" s="826">
        <f t="shared" si="3"/>
        <v>4.3744531933507247E-3</v>
      </c>
      <c r="Q11" s="827">
        <f t="shared" si="4"/>
        <v>115</v>
      </c>
      <c r="R11" s="828">
        <f t="shared" si="5"/>
        <v>0.11132623426911903</v>
      </c>
      <c r="W11" s="455"/>
      <c r="X11" s="286"/>
    </row>
    <row r="12" spans="1:25" ht="17.25" customHeight="1">
      <c r="A12" s="106" t="s">
        <v>28</v>
      </c>
      <c r="B12" s="522">
        <v>614</v>
      </c>
      <c r="C12" s="563">
        <v>631</v>
      </c>
      <c r="D12" s="563">
        <v>648</v>
      </c>
      <c r="E12" s="563">
        <v>666</v>
      </c>
      <c r="F12" s="563">
        <v>678</v>
      </c>
      <c r="G12" s="563">
        <v>685</v>
      </c>
      <c r="H12" s="563">
        <v>686</v>
      </c>
      <c r="I12" s="563">
        <v>678</v>
      </c>
      <c r="J12" s="563">
        <v>674</v>
      </c>
      <c r="K12" s="1120">
        <v>673</v>
      </c>
      <c r="L12" s="319">
        <v>697</v>
      </c>
      <c r="M12" s="829">
        <f t="shared" si="0"/>
        <v>24</v>
      </c>
      <c r="N12" s="826">
        <f t="shared" si="1"/>
        <v>3.5661218424962948E-2</v>
      </c>
      <c r="O12" s="829">
        <f t="shared" si="2"/>
        <v>12</v>
      </c>
      <c r="P12" s="826">
        <f t="shared" si="3"/>
        <v>1.7518248175182549E-2</v>
      </c>
      <c r="Q12" s="827">
        <f t="shared" si="4"/>
        <v>83</v>
      </c>
      <c r="R12" s="828">
        <f t="shared" si="5"/>
        <v>0.1351791530944626</v>
      </c>
      <c r="W12" s="455"/>
      <c r="X12" s="286"/>
    </row>
    <row r="13" spans="1:25" ht="17.25" customHeight="1">
      <c r="A13" s="106" t="s">
        <v>29</v>
      </c>
      <c r="B13" s="522">
        <v>759</v>
      </c>
      <c r="C13" s="563">
        <v>784</v>
      </c>
      <c r="D13" s="563">
        <v>819</v>
      </c>
      <c r="E13" s="563">
        <v>835</v>
      </c>
      <c r="F13" s="563">
        <v>849</v>
      </c>
      <c r="G13" s="563">
        <v>870</v>
      </c>
      <c r="H13" s="563">
        <v>873</v>
      </c>
      <c r="I13" s="563">
        <v>865</v>
      </c>
      <c r="J13" s="563">
        <v>856</v>
      </c>
      <c r="K13" s="1120">
        <v>849</v>
      </c>
      <c r="L13" s="319">
        <v>859</v>
      </c>
      <c r="M13" s="829">
        <f t="shared" si="0"/>
        <v>10</v>
      </c>
      <c r="N13" s="826">
        <f t="shared" si="1"/>
        <v>1.1778563015312216E-2</v>
      </c>
      <c r="O13" s="829">
        <f t="shared" si="2"/>
        <v>-11</v>
      </c>
      <c r="P13" s="826">
        <f t="shared" si="3"/>
        <v>-1.2643678160919491E-2</v>
      </c>
      <c r="Q13" s="827">
        <f t="shared" si="4"/>
        <v>100</v>
      </c>
      <c r="R13" s="828">
        <f t="shared" si="5"/>
        <v>0.13175230566534912</v>
      </c>
      <c r="W13" s="455"/>
      <c r="X13" s="286"/>
    </row>
    <row r="14" spans="1:25" ht="17.25" customHeight="1">
      <c r="A14" s="106" t="s">
        <v>30</v>
      </c>
      <c r="B14" s="522">
        <v>691</v>
      </c>
      <c r="C14" s="563">
        <v>725</v>
      </c>
      <c r="D14" s="563">
        <v>743</v>
      </c>
      <c r="E14" s="563">
        <v>760</v>
      </c>
      <c r="F14" s="563">
        <v>778</v>
      </c>
      <c r="G14" s="563">
        <v>785</v>
      </c>
      <c r="H14" s="563">
        <v>783</v>
      </c>
      <c r="I14" s="563">
        <v>778</v>
      </c>
      <c r="J14" s="563">
        <v>774</v>
      </c>
      <c r="K14" s="1120">
        <v>780</v>
      </c>
      <c r="L14" s="319">
        <v>792</v>
      </c>
      <c r="M14" s="827">
        <f t="shared" si="0"/>
        <v>12</v>
      </c>
      <c r="N14" s="826">
        <f t="shared" si="1"/>
        <v>1.538461538461533E-2</v>
      </c>
      <c r="O14" s="827">
        <f t="shared" si="2"/>
        <v>7</v>
      </c>
      <c r="P14" s="826">
        <f t="shared" si="3"/>
        <v>8.9171974522292974E-3</v>
      </c>
      <c r="Q14" s="827">
        <f t="shared" si="4"/>
        <v>101</v>
      </c>
      <c r="R14" s="828">
        <f t="shared" si="5"/>
        <v>0.14616497829232999</v>
      </c>
      <c r="W14" s="455"/>
      <c r="X14" s="286"/>
    </row>
    <row r="15" spans="1:25" ht="17.25" customHeight="1">
      <c r="A15" s="106" t="s">
        <v>31</v>
      </c>
      <c r="B15" s="522">
        <v>703</v>
      </c>
      <c r="C15" s="563">
        <v>722</v>
      </c>
      <c r="D15" s="563">
        <v>738</v>
      </c>
      <c r="E15" s="563">
        <v>765</v>
      </c>
      <c r="F15" s="563">
        <v>783</v>
      </c>
      <c r="G15" s="563">
        <v>787</v>
      </c>
      <c r="H15" s="563">
        <v>789</v>
      </c>
      <c r="I15" s="563">
        <v>791</v>
      </c>
      <c r="J15" s="563">
        <v>803</v>
      </c>
      <c r="K15" s="1120">
        <v>806</v>
      </c>
      <c r="L15" s="319">
        <v>815</v>
      </c>
      <c r="M15" s="827">
        <f t="shared" si="0"/>
        <v>9</v>
      </c>
      <c r="N15" s="826">
        <f t="shared" si="1"/>
        <v>1.1166253101736912E-2</v>
      </c>
      <c r="O15" s="827">
        <f t="shared" si="2"/>
        <v>28</v>
      </c>
      <c r="P15" s="826">
        <f t="shared" si="3"/>
        <v>3.5578144853875449E-2</v>
      </c>
      <c r="Q15" s="827">
        <f t="shared" si="4"/>
        <v>112</v>
      </c>
      <c r="R15" s="828">
        <f t="shared" si="5"/>
        <v>0.15931721194879089</v>
      </c>
      <c r="W15" s="455"/>
      <c r="X15" s="286"/>
    </row>
    <row r="16" spans="1:25" ht="17.25" customHeight="1">
      <c r="A16" s="106" t="s">
        <v>32</v>
      </c>
      <c r="B16" s="522">
        <v>1518</v>
      </c>
      <c r="C16" s="563">
        <v>1586</v>
      </c>
      <c r="D16" s="563">
        <v>1641</v>
      </c>
      <c r="E16" s="563">
        <v>1696</v>
      </c>
      <c r="F16" s="563">
        <v>1725</v>
      </c>
      <c r="G16" s="563">
        <v>1775</v>
      </c>
      <c r="H16" s="563">
        <v>1793</v>
      </c>
      <c r="I16" s="563">
        <v>1799</v>
      </c>
      <c r="J16" s="563">
        <v>1811</v>
      </c>
      <c r="K16" s="1120">
        <v>1831</v>
      </c>
      <c r="L16" s="319">
        <v>1856</v>
      </c>
      <c r="M16" s="827">
        <f t="shared" si="0"/>
        <v>25</v>
      </c>
      <c r="N16" s="826">
        <f t="shared" si="1"/>
        <v>1.3653741125068342E-2</v>
      </c>
      <c r="O16" s="827">
        <f t="shared" si="2"/>
        <v>81</v>
      </c>
      <c r="P16" s="826">
        <f t="shared" si="3"/>
        <v>4.5633802816901436E-2</v>
      </c>
      <c r="Q16" s="827">
        <f t="shared" si="4"/>
        <v>338</v>
      </c>
      <c r="R16" s="828">
        <f t="shared" si="5"/>
        <v>0.22266139657443995</v>
      </c>
      <c r="W16" s="455"/>
      <c r="X16" s="286"/>
    </row>
    <row r="17" spans="1:24" ht="17.25" customHeight="1">
      <c r="A17" s="106" t="s">
        <v>33</v>
      </c>
      <c r="B17" s="522">
        <v>877</v>
      </c>
      <c r="C17" s="563">
        <v>905</v>
      </c>
      <c r="D17" s="563">
        <v>938</v>
      </c>
      <c r="E17" s="563">
        <v>976</v>
      </c>
      <c r="F17" s="563">
        <v>1000</v>
      </c>
      <c r="G17" s="563">
        <v>1008</v>
      </c>
      <c r="H17" s="563">
        <v>1005</v>
      </c>
      <c r="I17" s="563">
        <v>1007</v>
      </c>
      <c r="J17" s="563">
        <v>1006</v>
      </c>
      <c r="K17" s="1120">
        <v>1022</v>
      </c>
      <c r="L17" s="319">
        <v>1041</v>
      </c>
      <c r="M17" s="827">
        <f t="shared" si="0"/>
        <v>19</v>
      </c>
      <c r="N17" s="826">
        <f t="shared" si="1"/>
        <v>1.8590998043052753E-2</v>
      </c>
      <c r="O17" s="827">
        <f t="shared" si="2"/>
        <v>33</v>
      </c>
      <c r="P17" s="826">
        <f t="shared" si="3"/>
        <v>3.2738095238095344E-2</v>
      </c>
      <c r="Q17" s="827">
        <f t="shared" si="4"/>
        <v>164</v>
      </c>
      <c r="R17" s="828">
        <f t="shared" si="5"/>
        <v>0.18700114025085512</v>
      </c>
      <c r="W17" s="455"/>
      <c r="X17" s="286"/>
    </row>
    <row r="18" spans="1:24" ht="17.25" customHeight="1">
      <c r="A18" s="106" t="s">
        <v>34</v>
      </c>
      <c r="B18" s="522">
        <v>770</v>
      </c>
      <c r="C18" s="563">
        <v>791</v>
      </c>
      <c r="D18" s="563">
        <v>810</v>
      </c>
      <c r="E18" s="563">
        <v>828</v>
      </c>
      <c r="F18" s="563">
        <v>838</v>
      </c>
      <c r="G18" s="563">
        <v>843</v>
      </c>
      <c r="H18" s="563">
        <v>857</v>
      </c>
      <c r="I18" s="563">
        <v>854</v>
      </c>
      <c r="J18" s="563">
        <v>859</v>
      </c>
      <c r="K18" s="1120">
        <v>862</v>
      </c>
      <c r="L18" s="319">
        <v>870</v>
      </c>
      <c r="M18" s="827">
        <f t="shared" si="0"/>
        <v>8</v>
      </c>
      <c r="N18" s="826">
        <f t="shared" si="1"/>
        <v>9.2807424593968069E-3</v>
      </c>
      <c r="O18" s="827">
        <f t="shared" si="2"/>
        <v>27</v>
      </c>
      <c r="P18" s="826">
        <f t="shared" si="3"/>
        <v>3.2028469750889688E-2</v>
      </c>
      <c r="Q18" s="827">
        <f t="shared" si="4"/>
        <v>100</v>
      </c>
      <c r="R18" s="828">
        <f t="shared" si="5"/>
        <v>0.12987012987012991</v>
      </c>
      <c r="W18" s="455"/>
      <c r="X18" s="286"/>
    </row>
    <row r="19" spans="1:24" ht="17.25" customHeight="1" thickBot="1">
      <c r="A19" s="830" t="s">
        <v>35</v>
      </c>
      <c r="B19" s="524">
        <v>1596</v>
      </c>
      <c r="C19" s="347">
        <v>1638</v>
      </c>
      <c r="D19" s="347">
        <v>1669</v>
      </c>
      <c r="E19" s="347">
        <v>1713</v>
      </c>
      <c r="F19" s="347">
        <v>1742</v>
      </c>
      <c r="G19" s="347">
        <v>1767</v>
      </c>
      <c r="H19" s="347">
        <v>1762</v>
      </c>
      <c r="I19" s="347">
        <v>1747</v>
      </c>
      <c r="J19" s="347">
        <v>1750</v>
      </c>
      <c r="K19" s="1110">
        <v>1752</v>
      </c>
      <c r="L19" s="1126">
        <v>1769</v>
      </c>
      <c r="M19" s="832">
        <f t="shared" si="0"/>
        <v>17</v>
      </c>
      <c r="N19" s="831">
        <f t="shared" si="1"/>
        <v>9.7031963470319837E-3</v>
      </c>
      <c r="O19" s="832">
        <f t="shared" si="2"/>
        <v>2</v>
      </c>
      <c r="P19" s="831">
        <f t="shared" si="3"/>
        <v>1.1318619128466434E-3</v>
      </c>
      <c r="Q19" s="832">
        <f t="shared" si="4"/>
        <v>173</v>
      </c>
      <c r="R19" s="833">
        <f t="shared" si="5"/>
        <v>0.10839598997493738</v>
      </c>
      <c r="W19" s="455"/>
      <c r="X19" s="286"/>
    </row>
    <row r="20" spans="1:24" s="42" customFormat="1" ht="17.25" customHeight="1">
      <c r="A20" s="250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314"/>
      <c r="M20" s="249"/>
      <c r="N20" s="249"/>
      <c r="O20" s="249"/>
      <c r="P20" s="249"/>
      <c r="T20"/>
      <c r="U20"/>
      <c r="V20"/>
    </row>
    <row r="21" spans="1:24">
      <c r="B21" s="1478"/>
      <c r="C21" s="1478"/>
      <c r="D21" s="1478"/>
      <c r="E21" s="1478"/>
      <c r="F21" s="1478"/>
      <c r="G21" s="1478"/>
      <c r="H21" s="1478"/>
      <c r="I21" s="1478"/>
      <c r="J21" s="1478"/>
      <c r="K21" s="1478"/>
      <c r="L21" s="1478"/>
      <c r="M21" s="1478"/>
      <c r="N21" s="1478"/>
      <c r="O21" s="1478"/>
      <c r="P21" s="1478"/>
      <c r="Q21" s="1478"/>
      <c r="R21" s="1478"/>
      <c r="S21" s="251"/>
    </row>
    <row r="22" spans="1:24"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</row>
    <row r="23" spans="1:24"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</row>
    <row r="24" spans="1:24"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</row>
    <row r="30" spans="1:24">
      <c r="I30" s="1085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8"/>
  <dimension ref="A1:X25"/>
  <sheetViews>
    <sheetView zoomScaleNormal="100" workbookViewId="0">
      <selection activeCell="A2" sqref="A2"/>
    </sheetView>
  </sheetViews>
  <sheetFormatPr defaultColWidth="9.140625" defaultRowHeight="15"/>
  <cols>
    <col min="1" max="1" width="18" style="314" customWidth="1"/>
    <col min="2" max="12" width="6.7109375" style="314" customWidth="1"/>
    <col min="13" max="13" width="6.42578125" style="314" customWidth="1"/>
    <col min="14" max="14" width="6" style="314" customWidth="1"/>
    <col min="15" max="15" width="6.42578125" style="314" customWidth="1"/>
    <col min="16" max="16" width="6" style="314" customWidth="1"/>
    <col min="17" max="17" width="7.7109375" style="314" customWidth="1"/>
    <col min="18" max="18" width="6.140625" style="314" customWidth="1"/>
    <col min="19" max="16384" width="9.140625" style="314"/>
  </cols>
  <sheetData>
    <row r="1" spans="1:24" s="65" customFormat="1" ht="17.25" customHeight="1">
      <c r="A1" s="247" t="s">
        <v>873</v>
      </c>
      <c r="B1" s="252"/>
      <c r="C1" s="252"/>
      <c r="D1" s="252"/>
      <c r="E1" s="110"/>
      <c r="F1" s="110"/>
      <c r="G1" s="110"/>
      <c r="H1" s="110"/>
      <c r="I1" s="110"/>
      <c r="L1" s="790"/>
    </row>
    <row r="2" spans="1:24" ht="17.25" customHeight="1" thickBot="1">
      <c r="A2" s="517" t="s">
        <v>283</v>
      </c>
      <c r="B2" s="310"/>
      <c r="C2" s="310"/>
    </row>
    <row r="3" spans="1:24" ht="24" customHeight="1">
      <c r="A3" s="1762" t="s">
        <v>280</v>
      </c>
      <c r="B3" s="1764" t="s">
        <v>289</v>
      </c>
      <c r="C3" s="1765"/>
      <c r="D3" s="1765"/>
      <c r="E3" s="1765"/>
      <c r="F3" s="1765"/>
      <c r="G3" s="1765"/>
      <c r="H3" s="1765"/>
      <c r="I3" s="1765"/>
      <c r="J3" s="1765"/>
      <c r="K3" s="1765"/>
      <c r="L3" s="1776"/>
      <c r="M3" s="1804" t="s">
        <v>960</v>
      </c>
      <c r="N3" s="1768"/>
      <c r="O3" s="1769" t="s">
        <v>961</v>
      </c>
      <c r="P3" s="1775"/>
      <c r="Q3" s="1767" t="s">
        <v>962</v>
      </c>
      <c r="R3" s="1772"/>
    </row>
    <row r="4" spans="1:24" ht="17.25" customHeight="1" thickBot="1">
      <c r="A4" s="1763"/>
      <c r="B4" s="921" t="s">
        <v>11</v>
      </c>
      <c r="C4" s="921" t="s">
        <v>12</v>
      </c>
      <c r="D4" s="921" t="s">
        <v>13</v>
      </c>
      <c r="E4" s="921" t="s">
        <v>14</v>
      </c>
      <c r="F4" s="921" t="s">
        <v>15</v>
      </c>
      <c r="G4" s="921" t="s">
        <v>16</v>
      </c>
      <c r="H4" s="921" t="s">
        <v>17</v>
      </c>
      <c r="I4" s="921" t="s">
        <v>18</v>
      </c>
      <c r="J4" s="922" t="s">
        <v>217</v>
      </c>
      <c r="K4" s="922" t="s">
        <v>278</v>
      </c>
      <c r="L4" s="923" t="s">
        <v>601</v>
      </c>
      <c r="M4" s="924" t="s">
        <v>281</v>
      </c>
      <c r="N4" s="925" t="s">
        <v>282</v>
      </c>
      <c r="O4" s="929" t="s">
        <v>281</v>
      </c>
      <c r="P4" s="925" t="s">
        <v>282</v>
      </c>
      <c r="Q4" s="929" t="s">
        <v>281</v>
      </c>
      <c r="R4" s="977" t="s">
        <v>282</v>
      </c>
      <c r="T4"/>
    </row>
    <row r="5" spans="1:24" ht="17.25" customHeight="1">
      <c r="A5" s="298" t="s">
        <v>21</v>
      </c>
      <c r="B5" s="519">
        <v>46488.800000000003</v>
      </c>
      <c r="C5" s="519">
        <v>45384.9</v>
      </c>
      <c r="D5" s="519">
        <v>43875.8</v>
      </c>
      <c r="E5" s="519">
        <v>41788.800000000003</v>
      </c>
      <c r="F5" s="519">
        <v>40214.1</v>
      </c>
      <c r="G5" s="519">
        <v>39070.1</v>
      </c>
      <c r="H5" s="519">
        <v>38385.9</v>
      </c>
      <c r="I5" s="519">
        <v>38069.599999999999</v>
      </c>
      <c r="J5" s="519">
        <v>38114.9</v>
      </c>
      <c r="K5" s="519">
        <v>38223.4</v>
      </c>
      <c r="L5" s="521">
        <v>39133.300000000003</v>
      </c>
      <c r="M5" s="655">
        <f>L5-K5</f>
        <v>909.90000000000146</v>
      </c>
      <c r="N5" s="656">
        <f>L5/K5-1</f>
        <v>2.3804789736130205E-2</v>
      </c>
      <c r="O5" s="657">
        <f>L5-G5</f>
        <v>63.200000000004366</v>
      </c>
      <c r="P5" s="658">
        <f>L5/G5-1</f>
        <v>1.6176052787171269E-3</v>
      </c>
      <c r="Q5" s="659">
        <f>L5-B5</f>
        <v>-7355.5</v>
      </c>
      <c r="R5" s="660">
        <f>L5/B5-1</f>
        <v>-0.15822090482008566</v>
      </c>
      <c r="S5"/>
      <c r="T5"/>
      <c r="U5"/>
      <c r="V5"/>
      <c r="W5"/>
      <c r="X5"/>
    </row>
    <row r="6" spans="1:24" ht="17.25" customHeight="1">
      <c r="A6" s="301" t="s">
        <v>22</v>
      </c>
      <c r="B6" s="322">
        <v>6071.2</v>
      </c>
      <c r="C6" s="322">
        <v>5999.7</v>
      </c>
      <c r="D6" s="322">
        <v>5918.4</v>
      </c>
      <c r="E6" s="322">
        <v>5775.9</v>
      </c>
      <c r="F6" s="322">
        <v>5654.1</v>
      </c>
      <c r="G6" s="322">
        <v>5583.9</v>
      </c>
      <c r="H6" s="322">
        <v>5638.4</v>
      </c>
      <c r="I6" s="322">
        <v>5652.3</v>
      </c>
      <c r="J6" s="322">
        <v>5719.5</v>
      </c>
      <c r="K6" s="322">
        <v>5892.1</v>
      </c>
      <c r="L6" s="523">
        <v>6027.7</v>
      </c>
      <c r="M6" s="661">
        <f t="shared" ref="M6:M19" si="0">L6-K6</f>
        <v>135.59999999999945</v>
      </c>
      <c r="N6" s="662">
        <f t="shared" ref="N6:N19" si="1">L6/K6-1</f>
        <v>2.3013866023998242E-2</v>
      </c>
      <c r="O6" s="663">
        <f t="shared" ref="O6:O19" si="2">L6-G6</f>
        <v>443.80000000000018</v>
      </c>
      <c r="P6" s="664">
        <f t="shared" ref="P6:P19" si="3">L6/G6-1</f>
        <v>7.9478500689482257E-2</v>
      </c>
      <c r="Q6" s="665">
        <f t="shared" ref="Q6:Q19" si="4">L6-B6</f>
        <v>-43.5</v>
      </c>
      <c r="R6" s="666">
        <f t="shared" ref="R6:R19" si="5">L6/B6-1</f>
        <v>-7.1649756226116468E-3</v>
      </c>
      <c r="S6"/>
      <c r="T6"/>
      <c r="U6"/>
      <c r="V6"/>
      <c r="W6"/>
      <c r="X6"/>
    </row>
    <row r="7" spans="1:24" ht="17.25" customHeight="1">
      <c r="A7" s="301" t="s">
        <v>23</v>
      </c>
      <c r="B7" s="322">
        <v>4245.6000000000004</v>
      </c>
      <c r="C7" s="322">
        <v>4146.3</v>
      </c>
      <c r="D7" s="322">
        <v>4025.2</v>
      </c>
      <c r="E7" s="322">
        <v>3890.3</v>
      </c>
      <c r="F7" s="322">
        <v>3735</v>
      </c>
      <c r="G7" s="322">
        <v>3640.3</v>
      </c>
      <c r="H7" s="322">
        <v>3602.1</v>
      </c>
      <c r="I7" s="322">
        <v>3614.7</v>
      </c>
      <c r="J7" s="322">
        <v>3581.2</v>
      </c>
      <c r="K7" s="322">
        <v>3586.8</v>
      </c>
      <c r="L7" s="523">
        <v>3649.5</v>
      </c>
      <c r="M7" s="661">
        <f t="shared" si="0"/>
        <v>62.699999999999818</v>
      </c>
      <c r="N7" s="662">
        <f t="shared" si="1"/>
        <v>1.7480762796922011E-2</v>
      </c>
      <c r="O7" s="663">
        <f t="shared" si="2"/>
        <v>9.1999999999998181</v>
      </c>
      <c r="P7" s="664">
        <f t="shared" si="3"/>
        <v>2.5272642364639886E-3</v>
      </c>
      <c r="Q7" s="665">
        <f t="shared" si="4"/>
        <v>-596.10000000000036</v>
      </c>
      <c r="R7" s="666">
        <f t="shared" si="5"/>
        <v>-0.14040418315432457</v>
      </c>
      <c r="S7"/>
      <c r="T7"/>
      <c r="U7"/>
      <c r="V7"/>
      <c r="W7"/>
      <c r="X7"/>
    </row>
    <row r="8" spans="1:24" ht="17.25" customHeight="1">
      <c r="A8" s="301" t="s">
        <v>24</v>
      </c>
      <c r="B8" s="322">
        <v>2984.7</v>
      </c>
      <c r="C8" s="322">
        <v>2901.6</v>
      </c>
      <c r="D8" s="322">
        <v>2808.6</v>
      </c>
      <c r="E8" s="322">
        <v>2729.1</v>
      </c>
      <c r="F8" s="322">
        <v>2618.1</v>
      </c>
      <c r="G8" s="322">
        <v>2570.6</v>
      </c>
      <c r="H8" s="322">
        <v>2527.1</v>
      </c>
      <c r="I8" s="322">
        <v>2485.8000000000002</v>
      </c>
      <c r="J8" s="322">
        <v>2466.4</v>
      </c>
      <c r="K8" s="322">
        <v>2484.9</v>
      </c>
      <c r="L8" s="523">
        <v>2550.3000000000002</v>
      </c>
      <c r="M8" s="661">
        <f t="shared" si="0"/>
        <v>65.400000000000091</v>
      </c>
      <c r="N8" s="662">
        <f t="shared" si="1"/>
        <v>2.6318966558010359E-2</v>
      </c>
      <c r="O8" s="663">
        <f t="shared" si="2"/>
        <v>-20.299999999999727</v>
      </c>
      <c r="P8" s="664">
        <f t="shared" si="3"/>
        <v>-7.8969890297984069E-3</v>
      </c>
      <c r="Q8" s="665">
        <f t="shared" si="4"/>
        <v>-434.39999999999964</v>
      </c>
      <c r="R8" s="666">
        <f t="shared" si="5"/>
        <v>-0.14554226555432692</v>
      </c>
      <c r="S8"/>
      <c r="T8"/>
      <c r="U8"/>
      <c r="V8"/>
      <c r="W8"/>
      <c r="X8"/>
    </row>
    <row r="9" spans="1:24" ht="17.25" customHeight="1">
      <c r="A9" s="301" t="s">
        <v>25</v>
      </c>
      <c r="B9" s="322">
        <v>2248</v>
      </c>
      <c r="C9" s="322">
        <v>2234.9</v>
      </c>
      <c r="D9" s="322">
        <v>2145.1</v>
      </c>
      <c r="E9" s="322">
        <v>2047.5</v>
      </c>
      <c r="F9" s="322">
        <v>1984.2</v>
      </c>
      <c r="G9" s="322">
        <v>1922.5</v>
      </c>
      <c r="H9" s="322">
        <v>1907.9</v>
      </c>
      <c r="I9" s="322">
        <v>1908</v>
      </c>
      <c r="J9" s="322">
        <v>1918</v>
      </c>
      <c r="K9" s="322">
        <v>1920.6</v>
      </c>
      <c r="L9" s="523">
        <v>1966</v>
      </c>
      <c r="M9" s="661">
        <f t="shared" si="0"/>
        <v>45.400000000000091</v>
      </c>
      <c r="N9" s="662">
        <f t="shared" si="1"/>
        <v>2.3638446318858808E-2</v>
      </c>
      <c r="O9" s="663">
        <f t="shared" si="2"/>
        <v>43.5</v>
      </c>
      <c r="P9" s="664">
        <f t="shared" si="3"/>
        <v>2.2626788036410828E-2</v>
      </c>
      <c r="Q9" s="665">
        <f t="shared" si="4"/>
        <v>-282</v>
      </c>
      <c r="R9" s="666">
        <f t="shared" si="5"/>
        <v>-0.1254448398576512</v>
      </c>
      <c r="S9"/>
      <c r="T9"/>
      <c r="U9"/>
      <c r="V9"/>
      <c r="W9"/>
      <c r="X9"/>
    </row>
    <row r="10" spans="1:24" ht="17.25" customHeight="1">
      <c r="A10" s="301" t="s">
        <v>26</v>
      </c>
      <c r="B10" s="322">
        <v>1260.5</v>
      </c>
      <c r="C10" s="322">
        <v>1224.2</v>
      </c>
      <c r="D10" s="322">
        <v>1168.5</v>
      </c>
      <c r="E10" s="322">
        <v>1099.7</v>
      </c>
      <c r="F10" s="322">
        <v>1035.5</v>
      </c>
      <c r="G10" s="322">
        <v>1006.3</v>
      </c>
      <c r="H10" s="322">
        <v>967.3</v>
      </c>
      <c r="I10" s="322">
        <v>981.7</v>
      </c>
      <c r="J10" s="322">
        <v>988.2</v>
      </c>
      <c r="K10" s="322">
        <v>961.1</v>
      </c>
      <c r="L10" s="523">
        <v>942.5</v>
      </c>
      <c r="M10" s="661">
        <f t="shared" si="0"/>
        <v>-18.600000000000023</v>
      </c>
      <c r="N10" s="662">
        <f t="shared" si="1"/>
        <v>-1.9352824888149045E-2</v>
      </c>
      <c r="O10" s="663">
        <f t="shared" si="2"/>
        <v>-63.799999999999955</v>
      </c>
      <c r="P10" s="664">
        <f t="shared" si="3"/>
        <v>-6.3400576368876083E-2</v>
      </c>
      <c r="Q10" s="665">
        <f t="shared" si="4"/>
        <v>-318</v>
      </c>
      <c r="R10" s="666">
        <f t="shared" si="5"/>
        <v>-0.25228084093613645</v>
      </c>
      <c r="S10"/>
      <c r="T10"/>
      <c r="U10"/>
      <c r="V10"/>
      <c r="W10"/>
      <c r="X10"/>
    </row>
    <row r="11" spans="1:24" ht="17.25" customHeight="1">
      <c r="A11" s="301" t="s">
        <v>27</v>
      </c>
      <c r="B11" s="322">
        <v>3671.8</v>
      </c>
      <c r="C11" s="322">
        <v>3576.7</v>
      </c>
      <c r="D11" s="322">
        <v>3465.2</v>
      </c>
      <c r="E11" s="322">
        <v>3306.4</v>
      </c>
      <c r="F11" s="322">
        <v>3147.2</v>
      </c>
      <c r="G11" s="322">
        <v>3031.9</v>
      </c>
      <c r="H11" s="322">
        <v>2939.6</v>
      </c>
      <c r="I11" s="322">
        <v>2895.1</v>
      </c>
      <c r="J11" s="322">
        <v>2872.5</v>
      </c>
      <c r="K11" s="322">
        <v>2872.2</v>
      </c>
      <c r="L11" s="523">
        <v>2951.7</v>
      </c>
      <c r="M11" s="661">
        <f t="shared" si="0"/>
        <v>79.5</v>
      </c>
      <c r="N11" s="662">
        <f t="shared" si="1"/>
        <v>2.7679130979736843E-2</v>
      </c>
      <c r="O11" s="663">
        <f t="shared" si="2"/>
        <v>-80.200000000000273</v>
      </c>
      <c r="P11" s="664">
        <f t="shared" si="3"/>
        <v>-2.6452059764504154E-2</v>
      </c>
      <c r="Q11" s="665">
        <f t="shared" si="4"/>
        <v>-720.10000000000036</v>
      </c>
      <c r="R11" s="666">
        <f t="shared" si="5"/>
        <v>-0.19611634620622043</v>
      </c>
      <c r="S11"/>
      <c r="T11"/>
      <c r="U11"/>
      <c r="V11"/>
      <c r="W11"/>
      <c r="X11"/>
    </row>
    <row r="12" spans="1:24" ht="17.25" customHeight="1">
      <c r="A12" s="301" t="s">
        <v>28</v>
      </c>
      <c r="B12" s="322">
        <v>1816.9</v>
      </c>
      <c r="C12" s="322">
        <v>1726.2</v>
      </c>
      <c r="D12" s="322">
        <v>1665.8</v>
      </c>
      <c r="E12" s="322">
        <v>1560.6</v>
      </c>
      <c r="F12" s="322">
        <v>1528.8</v>
      </c>
      <c r="G12" s="322">
        <v>1483.4</v>
      </c>
      <c r="H12" s="322">
        <v>1444.1</v>
      </c>
      <c r="I12" s="322">
        <v>1417.8</v>
      </c>
      <c r="J12" s="322">
        <v>1422.2</v>
      </c>
      <c r="K12" s="322">
        <v>1422.7</v>
      </c>
      <c r="L12" s="523">
        <v>1485.6</v>
      </c>
      <c r="M12" s="661">
        <f t="shared" si="0"/>
        <v>62.899999999999864</v>
      </c>
      <c r="N12" s="662">
        <f t="shared" si="1"/>
        <v>4.4211710128628567E-2</v>
      </c>
      <c r="O12" s="663">
        <f t="shared" si="2"/>
        <v>2.1999999999998181</v>
      </c>
      <c r="P12" s="664">
        <f t="shared" si="3"/>
        <v>1.4830794121611923E-3</v>
      </c>
      <c r="Q12" s="665">
        <f t="shared" si="4"/>
        <v>-331.30000000000018</v>
      </c>
      <c r="R12" s="666">
        <f t="shared" si="5"/>
        <v>-0.18234355220430409</v>
      </c>
      <c r="S12"/>
      <c r="T12"/>
      <c r="U12"/>
      <c r="V12"/>
      <c r="W12"/>
      <c r="X12"/>
    </row>
    <row r="13" spans="1:24" ht="17.25" customHeight="1">
      <c r="A13" s="301" t="s">
        <v>29</v>
      </c>
      <c r="B13" s="322">
        <v>2621.8</v>
      </c>
      <c r="C13" s="322">
        <v>2601.4</v>
      </c>
      <c r="D13" s="322">
        <v>2507.9</v>
      </c>
      <c r="E13" s="322">
        <v>2407.1999999999998</v>
      </c>
      <c r="F13" s="322">
        <v>2329.9</v>
      </c>
      <c r="G13" s="322">
        <v>2267.9</v>
      </c>
      <c r="H13" s="322">
        <v>2218</v>
      </c>
      <c r="I13" s="322">
        <v>2170.5</v>
      </c>
      <c r="J13" s="322">
        <v>2153.5</v>
      </c>
      <c r="K13" s="322">
        <v>2124.6</v>
      </c>
      <c r="L13" s="523">
        <v>2152.9</v>
      </c>
      <c r="M13" s="661">
        <f t="shared" si="0"/>
        <v>28.300000000000182</v>
      </c>
      <c r="N13" s="662">
        <f t="shared" si="1"/>
        <v>1.3320154382001403E-2</v>
      </c>
      <c r="O13" s="663">
        <f t="shared" si="2"/>
        <v>-115</v>
      </c>
      <c r="P13" s="664">
        <f t="shared" si="3"/>
        <v>-5.0707703161515072E-2</v>
      </c>
      <c r="Q13" s="665">
        <f t="shared" si="4"/>
        <v>-468.90000000000009</v>
      </c>
      <c r="R13" s="666">
        <f t="shared" si="5"/>
        <v>-0.17884659394309255</v>
      </c>
      <c r="S13"/>
      <c r="T13"/>
      <c r="U13"/>
      <c r="V13"/>
      <c r="W13"/>
      <c r="X13"/>
    </row>
    <row r="14" spans="1:24" ht="17.25" customHeight="1">
      <c r="A14" s="301" t="s">
        <v>30</v>
      </c>
      <c r="B14" s="322">
        <v>2306.6999999999998</v>
      </c>
      <c r="C14" s="322">
        <v>2267.5</v>
      </c>
      <c r="D14" s="322">
        <v>2204.1999999999998</v>
      </c>
      <c r="E14" s="322">
        <v>2108.5</v>
      </c>
      <c r="F14" s="322">
        <v>2038</v>
      </c>
      <c r="G14" s="322">
        <v>2000.2</v>
      </c>
      <c r="H14" s="322">
        <v>1974.9</v>
      </c>
      <c r="I14" s="322">
        <v>1989.5</v>
      </c>
      <c r="J14" s="322">
        <v>2005.8</v>
      </c>
      <c r="K14" s="322">
        <v>1989.9</v>
      </c>
      <c r="L14" s="523">
        <v>2053.6999999999998</v>
      </c>
      <c r="M14" s="661">
        <f t="shared" si="0"/>
        <v>63.799999999999727</v>
      </c>
      <c r="N14" s="662">
        <f t="shared" si="1"/>
        <v>3.2061912658927438E-2</v>
      </c>
      <c r="O14" s="663">
        <f t="shared" si="2"/>
        <v>53.499999999999773</v>
      </c>
      <c r="P14" s="664">
        <f t="shared" si="3"/>
        <v>2.6747325267473032E-2</v>
      </c>
      <c r="Q14" s="665">
        <f t="shared" si="4"/>
        <v>-253</v>
      </c>
      <c r="R14" s="666">
        <f t="shared" si="5"/>
        <v>-0.10968049594659035</v>
      </c>
      <c r="S14"/>
      <c r="T14"/>
      <c r="U14"/>
      <c r="V14"/>
      <c r="W14"/>
      <c r="X14"/>
    </row>
    <row r="15" spans="1:24" ht="17.25" customHeight="1">
      <c r="A15" s="301" t="s">
        <v>31</v>
      </c>
      <c r="B15" s="322">
        <v>2395.1999999999998</v>
      </c>
      <c r="C15" s="322">
        <v>2337.4</v>
      </c>
      <c r="D15" s="322">
        <v>2258.4</v>
      </c>
      <c r="E15" s="322">
        <v>2148.6</v>
      </c>
      <c r="F15" s="322">
        <v>2041.4</v>
      </c>
      <c r="G15" s="322">
        <v>1979.1</v>
      </c>
      <c r="H15" s="322">
        <v>1920.4</v>
      </c>
      <c r="I15" s="322">
        <v>1896.9</v>
      </c>
      <c r="J15" s="322">
        <v>1896</v>
      </c>
      <c r="K15" s="322">
        <v>1924</v>
      </c>
      <c r="L15" s="523">
        <v>1962.2</v>
      </c>
      <c r="M15" s="661">
        <f t="shared" si="0"/>
        <v>38.200000000000045</v>
      </c>
      <c r="N15" s="662">
        <f t="shared" si="1"/>
        <v>1.9854469854469814E-2</v>
      </c>
      <c r="O15" s="663">
        <f t="shared" si="2"/>
        <v>-16.899999999999864</v>
      </c>
      <c r="P15" s="664">
        <f t="shared" si="3"/>
        <v>-8.5392350058106636E-3</v>
      </c>
      <c r="Q15" s="665">
        <f t="shared" si="4"/>
        <v>-432.99999999999977</v>
      </c>
      <c r="R15" s="666">
        <f t="shared" si="5"/>
        <v>-0.18077822311289238</v>
      </c>
      <c r="S15"/>
      <c r="T15"/>
      <c r="U15"/>
      <c r="V15"/>
      <c r="W15"/>
      <c r="X15"/>
    </row>
    <row r="16" spans="1:24" ht="17.25" customHeight="1">
      <c r="A16" s="301" t="s">
        <v>32</v>
      </c>
      <c r="B16" s="322">
        <v>5298.8</v>
      </c>
      <c r="C16" s="322">
        <v>5137.8</v>
      </c>
      <c r="D16" s="322">
        <v>4958.6000000000004</v>
      </c>
      <c r="E16" s="322">
        <v>4657.3</v>
      </c>
      <c r="F16" s="322">
        <v>4481.7</v>
      </c>
      <c r="G16" s="322">
        <v>4296.3</v>
      </c>
      <c r="H16" s="322">
        <v>4187.7</v>
      </c>
      <c r="I16" s="322">
        <v>4152.3999999999996</v>
      </c>
      <c r="J16" s="322">
        <v>4181.1000000000004</v>
      </c>
      <c r="K16" s="322">
        <v>4167.6000000000004</v>
      </c>
      <c r="L16" s="523">
        <v>4270.5</v>
      </c>
      <c r="M16" s="661">
        <f t="shared" si="0"/>
        <v>102.89999999999964</v>
      </c>
      <c r="N16" s="662">
        <f t="shared" si="1"/>
        <v>2.4690469334868848E-2</v>
      </c>
      <c r="O16" s="663">
        <f t="shared" si="2"/>
        <v>-25.800000000000182</v>
      </c>
      <c r="P16" s="664">
        <f t="shared" si="3"/>
        <v>-6.005167236924791E-3</v>
      </c>
      <c r="Q16" s="665">
        <f t="shared" si="4"/>
        <v>-1028.3000000000002</v>
      </c>
      <c r="R16" s="666">
        <f t="shared" si="5"/>
        <v>-0.19406280667320908</v>
      </c>
      <c r="S16"/>
      <c r="T16"/>
      <c r="U16"/>
      <c r="V16"/>
      <c r="W16"/>
      <c r="X16"/>
    </row>
    <row r="17" spans="1:24" ht="17.25" customHeight="1">
      <c r="A17" s="301" t="s">
        <v>33</v>
      </c>
      <c r="B17" s="322">
        <v>3052.6</v>
      </c>
      <c r="C17" s="322">
        <v>2971.8</v>
      </c>
      <c r="D17" s="322">
        <v>2881.1</v>
      </c>
      <c r="E17" s="322">
        <v>2744.7</v>
      </c>
      <c r="F17" s="322">
        <v>2646.7</v>
      </c>
      <c r="G17" s="322">
        <v>2578.6999999999998</v>
      </c>
      <c r="H17" s="322">
        <v>2538.4</v>
      </c>
      <c r="I17" s="322">
        <v>2516.9</v>
      </c>
      <c r="J17" s="322">
        <v>2520.3000000000002</v>
      </c>
      <c r="K17" s="322">
        <v>2533.3000000000002</v>
      </c>
      <c r="L17" s="523">
        <v>2575.5</v>
      </c>
      <c r="M17" s="661">
        <f t="shared" si="0"/>
        <v>42.199999999999818</v>
      </c>
      <c r="N17" s="662">
        <f t="shared" si="1"/>
        <v>1.6658113922551454E-2</v>
      </c>
      <c r="O17" s="663">
        <f t="shared" si="2"/>
        <v>-3.1999999999998181</v>
      </c>
      <c r="P17" s="664">
        <f t="shared" si="3"/>
        <v>-1.2409353550237867E-3</v>
      </c>
      <c r="Q17" s="665">
        <f t="shared" si="4"/>
        <v>-477.09999999999991</v>
      </c>
      <c r="R17" s="666">
        <f t="shared" si="5"/>
        <v>-0.1562929961344427</v>
      </c>
      <c r="S17"/>
      <c r="T17"/>
      <c r="U17"/>
      <c r="V17"/>
      <c r="W17"/>
      <c r="X17"/>
    </row>
    <row r="18" spans="1:24" ht="17.25" customHeight="1">
      <c r="A18" s="301" t="s">
        <v>34</v>
      </c>
      <c r="B18" s="322">
        <v>2803.7</v>
      </c>
      <c r="C18" s="322">
        <v>2725.6</v>
      </c>
      <c r="D18" s="322">
        <v>2587.4</v>
      </c>
      <c r="E18" s="322">
        <v>2415.5</v>
      </c>
      <c r="F18" s="322">
        <v>2292.5</v>
      </c>
      <c r="G18" s="322">
        <v>2222.6999999999998</v>
      </c>
      <c r="H18" s="322">
        <v>2217.1999999999998</v>
      </c>
      <c r="I18" s="322">
        <v>2200.6999999999998</v>
      </c>
      <c r="J18" s="322">
        <v>2223.6999999999998</v>
      </c>
      <c r="K18" s="322">
        <v>2225.1999999999998</v>
      </c>
      <c r="L18" s="523">
        <v>2268.1</v>
      </c>
      <c r="M18" s="661">
        <f t="shared" si="0"/>
        <v>42.900000000000091</v>
      </c>
      <c r="N18" s="662">
        <f t="shared" si="1"/>
        <v>1.9279165917670316E-2</v>
      </c>
      <c r="O18" s="663">
        <f t="shared" si="2"/>
        <v>45.400000000000091</v>
      </c>
      <c r="P18" s="664">
        <f t="shared" si="3"/>
        <v>2.0425608494173852E-2</v>
      </c>
      <c r="Q18" s="665">
        <f t="shared" si="4"/>
        <v>-535.59999999999991</v>
      </c>
      <c r="R18" s="666">
        <f t="shared" si="5"/>
        <v>-0.19103327745479182</v>
      </c>
      <c r="S18"/>
      <c r="T18"/>
      <c r="U18"/>
      <c r="V18"/>
      <c r="W18"/>
      <c r="X18"/>
    </row>
    <row r="19" spans="1:24" ht="17.25" customHeight="1" thickBot="1">
      <c r="A19" s="299" t="s">
        <v>35</v>
      </c>
      <c r="B19" s="347">
        <v>5711.2</v>
      </c>
      <c r="C19" s="347">
        <v>5533.8</v>
      </c>
      <c r="D19" s="347">
        <v>5281.4</v>
      </c>
      <c r="E19" s="347">
        <v>4897.5</v>
      </c>
      <c r="F19" s="347">
        <v>4681</v>
      </c>
      <c r="G19" s="347">
        <v>4486.3</v>
      </c>
      <c r="H19" s="347">
        <v>4302.8</v>
      </c>
      <c r="I19" s="347">
        <v>4187.3</v>
      </c>
      <c r="J19" s="347">
        <v>4166.5</v>
      </c>
      <c r="K19" s="347">
        <v>4118.3999999999996</v>
      </c>
      <c r="L19" s="525">
        <v>4277.1000000000004</v>
      </c>
      <c r="M19" s="667">
        <f t="shared" si="0"/>
        <v>158.70000000000073</v>
      </c>
      <c r="N19" s="668">
        <f t="shared" si="1"/>
        <v>3.853438228438244E-2</v>
      </c>
      <c r="O19" s="669">
        <f t="shared" si="2"/>
        <v>-209.19999999999982</v>
      </c>
      <c r="P19" s="670">
        <f t="shared" si="3"/>
        <v>-4.6630853933085081E-2</v>
      </c>
      <c r="Q19" s="671">
        <f t="shared" si="4"/>
        <v>-1434.0999999999995</v>
      </c>
      <c r="R19" s="672">
        <f t="shared" si="5"/>
        <v>-0.25110309567166256</v>
      </c>
      <c r="S19"/>
      <c r="T19"/>
      <c r="U19"/>
      <c r="V19"/>
      <c r="W19"/>
      <c r="X19"/>
    </row>
    <row r="20" spans="1:24" s="42" customFormat="1" ht="17.25" customHeight="1">
      <c r="A20" s="1543" t="s">
        <v>19</v>
      </c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T20"/>
    </row>
    <row r="21" spans="1:24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T21"/>
    </row>
    <row r="22" spans="1:24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24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4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24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3"/>
  <dimension ref="A1:Q26"/>
  <sheetViews>
    <sheetView zoomScaleNormal="100" workbookViewId="0">
      <selection activeCell="A2" sqref="A2"/>
    </sheetView>
  </sheetViews>
  <sheetFormatPr defaultRowHeight="15"/>
  <cols>
    <col min="1" max="1" width="12.85546875" customWidth="1"/>
    <col min="2" max="2" width="5.140625" customWidth="1"/>
    <col min="3" max="3" width="7.85546875" customWidth="1"/>
    <col min="4" max="11" width="7.85546875" style="314" customWidth="1"/>
    <col min="12" max="15" width="7.85546875" customWidth="1"/>
  </cols>
  <sheetData>
    <row r="1" spans="1:17" ht="17.25" customHeight="1">
      <c r="A1" s="356" t="s">
        <v>874</v>
      </c>
      <c r="B1" s="235"/>
      <c r="C1" s="234"/>
      <c r="D1" s="309"/>
      <c r="E1" s="309"/>
      <c r="F1" s="309"/>
      <c r="G1" s="309"/>
      <c r="H1" s="309"/>
      <c r="I1" s="309"/>
      <c r="J1" s="309"/>
      <c r="K1" s="309"/>
      <c r="L1" s="234"/>
      <c r="M1" s="234"/>
      <c r="N1" s="790"/>
      <c r="O1" s="309"/>
    </row>
    <row r="2" spans="1:17" ht="17.25" customHeight="1" thickBot="1">
      <c r="A2" s="517" t="s">
        <v>283</v>
      </c>
      <c r="B2" s="232"/>
      <c r="C2" s="232"/>
      <c r="D2" s="310"/>
      <c r="E2" s="310"/>
      <c r="F2" s="310"/>
      <c r="G2" s="310"/>
      <c r="H2" s="310"/>
      <c r="I2" s="310"/>
      <c r="J2" s="310"/>
      <c r="K2" s="310"/>
      <c r="L2" s="232"/>
      <c r="M2" s="232"/>
      <c r="N2" s="232"/>
      <c r="O2" s="232"/>
    </row>
    <row r="3" spans="1:17" ht="17.25" customHeight="1">
      <c r="A3" s="1698" t="s">
        <v>288</v>
      </c>
      <c r="B3" s="1699"/>
      <c r="C3" s="1742" t="s">
        <v>76</v>
      </c>
      <c r="D3" s="1940" t="s">
        <v>599</v>
      </c>
      <c r="E3" s="1899"/>
      <c r="F3" s="1899"/>
      <c r="G3" s="1699"/>
      <c r="H3" s="1698" t="s">
        <v>593</v>
      </c>
      <c r="I3" s="1899"/>
      <c r="J3" s="1899"/>
      <c r="K3" s="1699"/>
      <c r="L3" s="1698" t="s">
        <v>592</v>
      </c>
      <c r="M3" s="1899"/>
      <c r="N3" s="1899"/>
      <c r="O3" s="1699"/>
    </row>
    <row r="4" spans="1:17" ht="17.25" customHeight="1">
      <c r="A4" s="1700"/>
      <c r="B4" s="1701"/>
      <c r="C4" s="1743"/>
      <c r="D4" s="1930" t="s">
        <v>250</v>
      </c>
      <c r="E4" s="1855"/>
      <c r="F4" s="1741" t="s">
        <v>45</v>
      </c>
      <c r="G4" s="1859"/>
      <c r="H4" s="1930" t="s">
        <v>490</v>
      </c>
      <c r="I4" s="1855"/>
      <c r="J4" s="1741" t="s">
        <v>491</v>
      </c>
      <c r="K4" s="1859"/>
      <c r="L4" s="1854" t="s">
        <v>416</v>
      </c>
      <c r="M4" s="1855"/>
      <c r="N4" s="1741" t="s">
        <v>418</v>
      </c>
      <c r="O4" s="1859"/>
    </row>
    <row r="5" spans="1:17" ht="17.25" customHeight="1">
      <c r="A5" s="1700"/>
      <c r="B5" s="1701"/>
      <c r="C5" s="1929"/>
      <c r="D5" s="1902"/>
      <c r="E5" s="1857"/>
      <c r="F5" s="1857"/>
      <c r="G5" s="1860"/>
      <c r="H5" s="1902"/>
      <c r="I5" s="1857"/>
      <c r="J5" s="1857"/>
      <c r="K5" s="1860"/>
      <c r="L5" s="1856"/>
      <c r="M5" s="1857"/>
      <c r="N5" s="1857"/>
      <c r="O5" s="1860"/>
    </row>
    <row r="6" spans="1:17" ht="17.25" customHeight="1" thickBot="1">
      <c r="A6" s="1702"/>
      <c r="B6" s="1703"/>
      <c r="C6" s="979" t="s">
        <v>224</v>
      </c>
      <c r="D6" s="1020" t="s">
        <v>224</v>
      </c>
      <c r="E6" s="1021" t="s">
        <v>388</v>
      </c>
      <c r="F6" s="1022" t="s">
        <v>224</v>
      </c>
      <c r="G6" s="984" t="s">
        <v>388</v>
      </c>
      <c r="H6" s="1020" t="s">
        <v>224</v>
      </c>
      <c r="I6" s="1021" t="s">
        <v>388</v>
      </c>
      <c r="J6" s="1022" t="s">
        <v>224</v>
      </c>
      <c r="K6" s="984" t="s">
        <v>388</v>
      </c>
      <c r="L6" s="1020" t="s">
        <v>224</v>
      </c>
      <c r="M6" s="1021" t="s">
        <v>388</v>
      </c>
      <c r="N6" s="1022" t="s">
        <v>224</v>
      </c>
      <c r="O6" s="984" t="s">
        <v>388</v>
      </c>
    </row>
    <row r="7" spans="1:17" ht="17.25" customHeight="1">
      <c r="A7" s="1714" t="s">
        <v>11</v>
      </c>
      <c r="B7" s="1715"/>
      <c r="C7" s="312">
        <v>556260</v>
      </c>
      <c r="D7" s="275">
        <v>519468</v>
      </c>
      <c r="E7" s="416">
        <v>0.93385826771653546</v>
      </c>
      <c r="F7" s="22">
        <v>36792</v>
      </c>
      <c r="G7" s="394">
        <v>6.6141732283464566E-2</v>
      </c>
      <c r="H7" s="275">
        <v>468233</v>
      </c>
      <c r="I7" s="416">
        <v>0.84175205838996148</v>
      </c>
      <c r="J7" s="22">
        <v>88027</v>
      </c>
      <c r="K7" s="394">
        <v>0.15824794161003847</v>
      </c>
      <c r="L7" s="236">
        <v>547145</v>
      </c>
      <c r="M7" s="416">
        <v>0.9836137777298386</v>
      </c>
      <c r="N7" s="293">
        <v>9115</v>
      </c>
      <c r="O7" s="394">
        <v>1.6386222270161434E-2</v>
      </c>
    </row>
    <row r="8" spans="1:17" ht="17.25" customHeight="1">
      <c r="A8" s="1704" t="s">
        <v>12</v>
      </c>
      <c r="B8" s="1705"/>
      <c r="C8" s="312">
        <v>532918</v>
      </c>
      <c r="D8" s="275">
        <v>496966</v>
      </c>
      <c r="E8" s="416">
        <v>0.93253746354973932</v>
      </c>
      <c r="F8" s="22">
        <v>35952</v>
      </c>
      <c r="G8" s="394">
        <v>6.7462536450260638E-2</v>
      </c>
      <c r="H8" s="275">
        <v>451472</v>
      </c>
      <c r="I8" s="416">
        <v>0.84716973342990853</v>
      </c>
      <c r="J8" s="22">
        <v>81446</v>
      </c>
      <c r="K8" s="394">
        <v>0.15283026657009147</v>
      </c>
      <c r="L8" s="240">
        <v>524140</v>
      </c>
      <c r="M8" s="416">
        <v>0.9835284227592237</v>
      </c>
      <c r="N8" s="318">
        <v>8778</v>
      </c>
      <c r="O8" s="394">
        <v>1.6471577240776254E-2</v>
      </c>
    </row>
    <row r="9" spans="1:17" ht="17.25" customHeight="1">
      <c r="A9" s="1704" t="s">
        <v>13</v>
      </c>
      <c r="B9" s="1705"/>
      <c r="C9" s="312">
        <v>501220</v>
      </c>
      <c r="D9" s="275">
        <v>470347</v>
      </c>
      <c r="E9" s="416">
        <v>0.93840429352380195</v>
      </c>
      <c r="F9" s="22">
        <v>30873</v>
      </c>
      <c r="G9" s="394">
        <v>6.1595706476198074E-2</v>
      </c>
      <c r="H9" s="275">
        <v>427513</v>
      </c>
      <c r="I9" s="416">
        <v>0.85294481465224847</v>
      </c>
      <c r="J9" s="22">
        <v>73707</v>
      </c>
      <c r="K9" s="394">
        <v>0.1470551853477515</v>
      </c>
      <c r="L9" s="240">
        <v>493018</v>
      </c>
      <c r="M9" s="416">
        <v>0.98363592833486291</v>
      </c>
      <c r="N9" s="318">
        <v>8202</v>
      </c>
      <c r="O9" s="394">
        <v>1.6364071665137064E-2</v>
      </c>
      <c r="Q9" s="774"/>
    </row>
    <row r="10" spans="1:17" ht="17.25" customHeight="1">
      <c r="A10" s="1704" t="s">
        <v>14</v>
      </c>
      <c r="B10" s="1705"/>
      <c r="C10" s="312">
        <v>470754</v>
      </c>
      <c r="D10" s="275">
        <v>443719</v>
      </c>
      <c r="E10" s="416">
        <v>0.94257085441653177</v>
      </c>
      <c r="F10" s="22">
        <v>27035</v>
      </c>
      <c r="G10" s="394">
        <v>5.7429145583468226E-2</v>
      </c>
      <c r="H10" s="275">
        <v>402765</v>
      </c>
      <c r="I10" s="416">
        <v>0.85557424897080003</v>
      </c>
      <c r="J10" s="22">
        <v>67989</v>
      </c>
      <c r="K10" s="394">
        <v>0.14442575102919997</v>
      </c>
      <c r="L10" s="240">
        <v>463301</v>
      </c>
      <c r="M10" s="416">
        <v>0.98416795183896477</v>
      </c>
      <c r="N10" s="318">
        <v>7453</v>
      </c>
      <c r="O10" s="394">
        <v>1.5832048161035277E-2</v>
      </c>
    </row>
    <row r="11" spans="1:17" ht="17.25" customHeight="1">
      <c r="A11" s="1704" t="s">
        <v>15</v>
      </c>
      <c r="B11" s="1705"/>
      <c r="C11" s="312">
        <v>448792</v>
      </c>
      <c r="D11" s="276">
        <v>423863</v>
      </c>
      <c r="E11" s="416">
        <v>0.94445310968109952</v>
      </c>
      <c r="F11" s="22">
        <v>24929</v>
      </c>
      <c r="G11" s="394">
        <v>5.5546890318900512E-2</v>
      </c>
      <c r="H11" s="276">
        <v>383898</v>
      </c>
      <c r="I11" s="416">
        <v>0.85540294835915076</v>
      </c>
      <c r="J11" s="193">
        <v>64894</v>
      </c>
      <c r="K11" s="394">
        <v>0.14459705164084921</v>
      </c>
      <c r="L11" s="240">
        <v>441346</v>
      </c>
      <c r="M11" s="416">
        <v>0.98340879516568924</v>
      </c>
      <c r="N11" s="318">
        <v>7446</v>
      </c>
      <c r="O11" s="394">
        <v>1.6591204834310772E-2</v>
      </c>
    </row>
    <row r="12" spans="1:17" ht="17.25" customHeight="1">
      <c r="A12" s="1704" t="s">
        <v>16</v>
      </c>
      <c r="B12" s="1705"/>
      <c r="C12" s="312">
        <v>435542</v>
      </c>
      <c r="D12" s="276">
        <v>412532</v>
      </c>
      <c r="E12" s="416">
        <v>0.94716927414577701</v>
      </c>
      <c r="F12" s="22">
        <v>23010</v>
      </c>
      <c r="G12" s="394">
        <v>5.2830725854223014E-2</v>
      </c>
      <c r="H12" s="276">
        <v>370935</v>
      </c>
      <c r="I12" s="416">
        <v>0.85166298542964858</v>
      </c>
      <c r="J12" s="193">
        <v>64607</v>
      </c>
      <c r="K12" s="394">
        <v>0.14833701457035142</v>
      </c>
      <c r="L12" s="240">
        <v>427987</v>
      </c>
      <c r="M12" s="416">
        <v>0.98265379687837229</v>
      </c>
      <c r="N12" s="318">
        <v>7555</v>
      </c>
      <c r="O12" s="394">
        <v>1.7346203121627764E-2</v>
      </c>
      <c r="Q12" s="774"/>
    </row>
    <row r="13" spans="1:17" ht="17.25" customHeight="1">
      <c r="A13" s="1704" t="s">
        <v>17</v>
      </c>
      <c r="B13" s="1705"/>
      <c r="C13" s="312">
        <v>427107</v>
      </c>
      <c r="D13" s="276">
        <v>405631</v>
      </c>
      <c r="E13" s="416">
        <v>0.94971751809265592</v>
      </c>
      <c r="F13" s="22">
        <v>21476</v>
      </c>
      <c r="G13" s="394">
        <v>5.0282481907344058E-2</v>
      </c>
      <c r="H13" s="276">
        <v>362298</v>
      </c>
      <c r="I13" s="416">
        <v>0.84826050614951287</v>
      </c>
      <c r="J13" s="193">
        <v>64809</v>
      </c>
      <c r="K13" s="394">
        <v>0.15173949385048713</v>
      </c>
      <c r="L13" s="240">
        <v>420110</v>
      </c>
      <c r="M13" s="416">
        <v>0.98361768830761376</v>
      </c>
      <c r="N13" s="318">
        <v>6997</v>
      </c>
      <c r="O13" s="394">
        <v>1.6382311692386218E-2</v>
      </c>
    </row>
    <row r="14" spans="1:17" ht="17.25" customHeight="1">
      <c r="A14" s="1704" t="s">
        <v>18</v>
      </c>
      <c r="B14" s="1705"/>
      <c r="C14" s="312">
        <v>424849</v>
      </c>
      <c r="D14" s="276">
        <v>404087</v>
      </c>
      <c r="E14" s="416">
        <v>0.95113087238053995</v>
      </c>
      <c r="F14" s="22">
        <v>20762</v>
      </c>
      <c r="G14" s="394">
        <v>4.8869127619460093E-2</v>
      </c>
      <c r="H14" s="276">
        <v>358169</v>
      </c>
      <c r="I14" s="416">
        <v>0.84305011898345061</v>
      </c>
      <c r="J14" s="193">
        <v>66680</v>
      </c>
      <c r="K14" s="394">
        <v>0.15694988101654941</v>
      </c>
      <c r="L14" s="240">
        <v>418949</v>
      </c>
      <c r="M14" s="416">
        <v>0.98611271298743786</v>
      </c>
      <c r="N14" s="318">
        <v>5900</v>
      </c>
      <c r="O14" s="394">
        <v>1.3887287012562111E-2</v>
      </c>
    </row>
    <row r="15" spans="1:17" ht="17.25" customHeight="1">
      <c r="A15" s="1704" t="s">
        <v>217</v>
      </c>
      <c r="B15" s="1705"/>
      <c r="C15" s="312">
        <v>421535</v>
      </c>
      <c r="D15" s="276">
        <v>403018</v>
      </c>
      <c r="E15" s="416">
        <v>0.95607244950004155</v>
      </c>
      <c r="F15" s="22">
        <v>18517</v>
      </c>
      <c r="G15" s="394">
        <v>4.3927550499958487E-2</v>
      </c>
      <c r="H15" s="276">
        <v>353759</v>
      </c>
      <c r="I15" s="416">
        <v>0.83921619794323132</v>
      </c>
      <c r="J15" s="193">
        <v>67776</v>
      </c>
      <c r="K15" s="394">
        <v>0.1607838020567687</v>
      </c>
      <c r="L15" s="236">
        <v>415697</v>
      </c>
      <c r="M15" s="416">
        <v>0.98615061620031552</v>
      </c>
      <c r="N15" s="414">
        <v>5838</v>
      </c>
      <c r="O15" s="394">
        <v>1.3849383799684487E-2</v>
      </c>
    </row>
    <row r="16" spans="1:17" ht="17.25" customHeight="1">
      <c r="A16" s="1704" t="s">
        <v>278</v>
      </c>
      <c r="B16" s="1705"/>
      <c r="C16" s="312">
        <v>420814</v>
      </c>
      <c r="D16" s="276">
        <v>403957</v>
      </c>
      <c r="E16" s="416">
        <v>0.95994192208434126</v>
      </c>
      <c r="F16" s="22">
        <v>16857</v>
      </c>
      <c r="G16" s="394">
        <v>4.0058077915658699E-2</v>
      </c>
      <c r="H16" s="276">
        <v>352861</v>
      </c>
      <c r="I16" s="416">
        <v>0.83852010627022866</v>
      </c>
      <c r="J16" s="193">
        <v>67953</v>
      </c>
      <c r="K16" s="394">
        <v>0.16147989372977134</v>
      </c>
      <c r="L16" s="240">
        <v>415280</v>
      </c>
      <c r="M16" s="416">
        <v>0.98684929683898348</v>
      </c>
      <c r="N16" s="318">
        <v>5534</v>
      </c>
      <c r="O16" s="394">
        <v>1.3150703161016505E-2</v>
      </c>
      <c r="Q16" s="773"/>
    </row>
    <row r="17" spans="1:15" s="314" customFormat="1" ht="17.25" customHeight="1" thickBot="1">
      <c r="A17" s="1710" t="s">
        <v>601</v>
      </c>
      <c r="B17" s="1711"/>
      <c r="C17" s="287">
        <v>423838</v>
      </c>
      <c r="D17" s="266">
        <v>408086</v>
      </c>
      <c r="E17" s="416">
        <v>0.96283485671412194</v>
      </c>
      <c r="F17" s="22">
        <v>15749</v>
      </c>
      <c r="G17" s="416">
        <v>3.7158065109782513E-2</v>
      </c>
      <c r="H17" s="266">
        <v>354338</v>
      </c>
      <c r="I17" s="416">
        <v>0.83602225378564454</v>
      </c>
      <c r="J17" s="273">
        <v>69500</v>
      </c>
      <c r="K17" s="416">
        <v>0.16397774621435549</v>
      </c>
      <c r="L17" s="262">
        <v>418357</v>
      </c>
      <c r="M17" s="416">
        <v>0.98706817227336863</v>
      </c>
      <c r="N17" s="342">
        <v>5479</v>
      </c>
      <c r="O17" s="1209">
        <v>1.292710894256768E-2</v>
      </c>
    </row>
    <row r="18" spans="1:15" ht="17.25" customHeight="1">
      <c r="A18" s="1694" t="s">
        <v>960</v>
      </c>
      <c r="B18" s="871" t="s">
        <v>281</v>
      </c>
      <c r="C18" s="874">
        <f>C17-C16</f>
        <v>3024</v>
      </c>
      <c r="D18" s="874">
        <f t="shared" ref="D18" si="0">D17-D16</f>
        <v>4129</v>
      </c>
      <c r="E18" s="931" t="s">
        <v>58</v>
      </c>
      <c r="F18" s="875">
        <f t="shared" ref="F18" si="1">F17-F16</f>
        <v>-1108</v>
      </c>
      <c r="G18" s="932" t="s">
        <v>58</v>
      </c>
      <c r="H18" s="874">
        <f t="shared" ref="H18" si="2">H17-H16</f>
        <v>1477</v>
      </c>
      <c r="I18" s="931" t="s">
        <v>58</v>
      </c>
      <c r="J18" s="875">
        <f t="shared" ref="J18" si="3">J17-J16</f>
        <v>1547</v>
      </c>
      <c r="K18" s="932" t="s">
        <v>58</v>
      </c>
      <c r="L18" s="874">
        <f t="shared" ref="L18" si="4">L17-L16</f>
        <v>3077</v>
      </c>
      <c r="M18" s="931" t="s">
        <v>58</v>
      </c>
      <c r="N18" s="875">
        <f t="shared" ref="N18" si="5">N17-N16</f>
        <v>-55</v>
      </c>
      <c r="O18" s="932" t="s">
        <v>58</v>
      </c>
    </row>
    <row r="19" spans="1:15" ht="17.25" customHeight="1">
      <c r="A19" s="1695"/>
      <c r="B19" s="878" t="s">
        <v>282</v>
      </c>
      <c r="C19" s="881">
        <f>C17/C16-1</f>
        <v>7.1860727067065699E-3</v>
      </c>
      <c r="D19" s="881">
        <f t="shared" ref="D19" si="6">D17/D16-1</f>
        <v>1.0221384949388179E-2</v>
      </c>
      <c r="E19" s="943" t="s">
        <v>58</v>
      </c>
      <c r="F19" s="882">
        <f t="shared" ref="F19" si="7">F17/F16-1</f>
        <v>-6.5729370587886304E-2</v>
      </c>
      <c r="G19" s="944" t="s">
        <v>58</v>
      </c>
      <c r="H19" s="881">
        <f t="shared" ref="H19" si="8">H17/H16-1</f>
        <v>4.1857842039783044E-3</v>
      </c>
      <c r="I19" s="943" t="s">
        <v>58</v>
      </c>
      <c r="J19" s="882">
        <f t="shared" ref="J19" si="9">J17/J16-1</f>
        <v>2.2765735140464649E-2</v>
      </c>
      <c r="K19" s="944" t="s">
        <v>58</v>
      </c>
      <c r="L19" s="881">
        <f t="shared" ref="L19" si="10">L17/L16-1</f>
        <v>7.4094586784820837E-3</v>
      </c>
      <c r="M19" s="943" t="s">
        <v>58</v>
      </c>
      <c r="N19" s="882">
        <f t="shared" ref="N19" si="11">N17/N16-1</f>
        <v>-9.9385616190820203E-3</v>
      </c>
      <c r="O19" s="944" t="s">
        <v>58</v>
      </c>
    </row>
    <row r="20" spans="1:15" ht="17.25" customHeight="1">
      <c r="A20" s="1696" t="s">
        <v>961</v>
      </c>
      <c r="B20" s="896" t="s">
        <v>281</v>
      </c>
      <c r="C20" s="899">
        <f>C17-C12</f>
        <v>-11704</v>
      </c>
      <c r="D20" s="899">
        <f t="shared" ref="D20" si="12">D17-D12</f>
        <v>-4446</v>
      </c>
      <c r="E20" s="939" t="s">
        <v>58</v>
      </c>
      <c r="F20" s="900">
        <f t="shared" ref="F20" si="13">F17-F12</f>
        <v>-7261</v>
      </c>
      <c r="G20" s="940" t="s">
        <v>58</v>
      </c>
      <c r="H20" s="899">
        <f t="shared" ref="H20" si="14">H17-H12</f>
        <v>-16597</v>
      </c>
      <c r="I20" s="939" t="s">
        <v>58</v>
      </c>
      <c r="J20" s="900">
        <f t="shared" ref="J20" si="15">J17-J12</f>
        <v>4893</v>
      </c>
      <c r="K20" s="940" t="s">
        <v>58</v>
      </c>
      <c r="L20" s="899">
        <f t="shared" ref="L20" si="16">L17-L12</f>
        <v>-9630</v>
      </c>
      <c r="M20" s="939" t="s">
        <v>58</v>
      </c>
      <c r="N20" s="900">
        <f t="shared" ref="N20" si="17">N17-N12</f>
        <v>-2076</v>
      </c>
      <c r="O20" s="940" t="s">
        <v>58</v>
      </c>
    </row>
    <row r="21" spans="1:15" ht="17.25" customHeight="1">
      <c r="A21" s="1695"/>
      <c r="B21" s="878" t="s">
        <v>282</v>
      </c>
      <c r="C21" s="881">
        <f>C17/C12-1</f>
        <v>-2.6872264902121912E-2</v>
      </c>
      <c r="D21" s="881">
        <f t="shared" ref="D21" si="18">D17/D12-1</f>
        <v>-1.0777345757420065E-2</v>
      </c>
      <c r="E21" s="943" t="s">
        <v>58</v>
      </c>
      <c r="F21" s="882">
        <f t="shared" ref="F21" si="19">F17/F12-1</f>
        <v>-0.31555845284658846</v>
      </c>
      <c r="G21" s="944" t="s">
        <v>58</v>
      </c>
      <c r="H21" s="881">
        <f t="shared" ref="H21" si="20">H17/H12-1</f>
        <v>-4.4743688247267044E-2</v>
      </c>
      <c r="I21" s="943" t="s">
        <v>58</v>
      </c>
      <c r="J21" s="882">
        <f t="shared" ref="J21" si="21">J17/J12-1</f>
        <v>7.5734827495472556E-2</v>
      </c>
      <c r="K21" s="944" t="s">
        <v>58</v>
      </c>
      <c r="L21" s="881">
        <f t="shared" ref="L21" si="22">L17/L12-1</f>
        <v>-2.2500683431973423E-2</v>
      </c>
      <c r="M21" s="943" t="s">
        <v>58</v>
      </c>
      <c r="N21" s="882">
        <f t="shared" ref="N21" si="23">N17/N12-1</f>
        <v>-0.27478491065519528</v>
      </c>
      <c r="O21" s="944" t="s">
        <v>58</v>
      </c>
    </row>
    <row r="22" spans="1:15" ht="17.25" customHeight="1">
      <c r="A22" s="1696" t="s">
        <v>962</v>
      </c>
      <c r="B22" s="896" t="s">
        <v>281</v>
      </c>
      <c r="C22" s="899">
        <f>C17-C7</f>
        <v>-132422</v>
      </c>
      <c r="D22" s="899">
        <f t="shared" ref="D22" si="24">D17-D7</f>
        <v>-111382</v>
      </c>
      <c r="E22" s="939" t="s">
        <v>58</v>
      </c>
      <c r="F22" s="900">
        <f t="shared" ref="F22" si="25">F17-F7</f>
        <v>-21043</v>
      </c>
      <c r="G22" s="940" t="s">
        <v>58</v>
      </c>
      <c r="H22" s="899">
        <f t="shared" ref="H22" si="26">H17-H7</f>
        <v>-113895</v>
      </c>
      <c r="I22" s="939" t="s">
        <v>58</v>
      </c>
      <c r="J22" s="900">
        <f t="shared" ref="J22" si="27">J17-J7</f>
        <v>-18527</v>
      </c>
      <c r="K22" s="940" t="s">
        <v>58</v>
      </c>
      <c r="L22" s="899">
        <f t="shared" ref="L22" si="28">L17-L7</f>
        <v>-128788</v>
      </c>
      <c r="M22" s="939" t="s">
        <v>58</v>
      </c>
      <c r="N22" s="900">
        <f t="shared" ref="N22" si="29">N17-N7</f>
        <v>-3636</v>
      </c>
      <c r="O22" s="940" t="s">
        <v>58</v>
      </c>
    </row>
    <row r="23" spans="1:15" ht="17.25" customHeight="1" thickBot="1">
      <c r="A23" s="1697"/>
      <c r="B23" s="914" t="s">
        <v>282</v>
      </c>
      <c r="C23" s="915">
        <f>C17/C7-1</f>
        <v>-0.23805774278215219</v>
      </c>
      <c r="D23" s="915">
        <f t="shared" ref="D23" si="30">D17/D7-1</f>
        <v>-0.21441551741396969</v>
      </c>
      <c r="E23" s="986" t="s">
        <v>58</v>
      </c>
      <c r="F23" s="916">
        <f t="shared" ref="F23" si="31">F17/F7-1</f>
        <v>-0.57194498804087845</v>
      </c>
      <c r="G23" s="987" t="s">
        <v>58</v>
      </c>
      <c r="H23" s="915">
        <f t="shared" ref="H23" si="32">H17/H7-1</f>
        <v>-0.24324428222701089</v>
      </c>
      <c r="I23" s="986" t="s">
        <v>58</v>
      </c>
      <c r="J23" s="916">
        <f t="shared" ref="J23" si="33">J17/J7-1</f>
        <v>-0.21046951503515965</v>
      </c>
      <c r="K23" s="987" t="s">
        <v>58</v>
      </c>
      <c r="L23" s="915">
        <f t="shared" ref="L23" si="34">L17/L7-1</f>
        <v>-0.23538184576300614</v>
      </c>
      <c r="M23" s="986" t="s">
        <v>58</v>
      </c>
      <c r="N23" s="916">
        <f t="shared" ref="N23" si="35">N17/N7-1</f>
        <v>-0.39890290729566646</v>
      </c>
      <c r="O23" s="987" t="s">
        <v>58</v>
      </c>
    </row>
    <row r="24" spans="1:15" ht="17.25" customHeight="1">
      <c r="A24" s="1625" t="s">
        <v>419</v>
      </c>
      <c r="H24" s="286"/>
      <c r="L24" s="349"/>
    </row>
    <row r="25" spans="1:15" ht="17.25" customHeight="1">
      <c r="A25" s="1625" t="s">
        <v>946</v>
      </c>
      <c r="F25" s="1149"/>
      <c r="H25" s="286"/>
      <c r="L25" s="349"/>
    </row>
    <row r="26" spans="1:15" ht="17.25" customHeight="1">
      <c r="A26" s="1625" t="s">
        <v>947</v>
      </c>
    </row>
  </sheetData>
  <mergeCells count="25">
    <mergeCell ref="L3:O3"/>
    <mergeCell ref="A16:B16"/>
    <mergeCell ref="A17:B17"/>
    <mergeCell ref="H3:K3"/>
    <mergeCell ref="A7:B7"/>
    <mergeCell ref="A8:B8"/>
    <mergeCell ref="A13:B13"/>
    <mergeCell ref="A14:B14"/>
    <mergeCell ref="A15:B15"/>
    <mergeCell ref="D3:G3"/>
    <mergeCell ref="D4:E5"/>
    <mergeCell ref="F4:G5"/>
    <mergeCell ref="A9:B9"/>
    <mergeCell ref="A12:B12"/>
    <mergeCell ref="C3:C5"/>
    <mergeCell ref="A3:B6"/>
    <mergeCell ref="A22:A23"/>
    <mergeCell ref="A18:A19"/>
    <mergeCell ref="A20:A21"/>
    <mergeCell ref="N4:O5"/>
    <mergeCell ref="L4:M5"/>
    <mergeCell ref="H4:I5"/>
    <mergeCell ref="J4:K5"/>
    <mergeCell ref="A10:B10"/>
    <mergeCell ref="A11:B11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7" orientation="landscape" r:id="rId1"/>
  <ignoredErrors>
    <ignoredError sqref="C18:C23 D18:O23" unlockedFormula="1"/>
  </ignoredError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4"/>
  <sheetViews>
    <sheetView zoomScaleNormal="100" workbookViewId="0">
      <selection activeCell="A2" sqref="A2"/>
    </sheetView>
  </sheetViews>
  <sheetFormatPr defaultColWidth="9.140625" defaultRowHeight="15"/>
  <cols>
    <col min="1" max="1" width="12.85546875" style="314" customWidth="1"/>
    <col min="2" max="2" width="5.140625" style="314" customWidth="1"/>
    <col min="3" max="15" width="7.85546875" style="314" customWidth="1"/>
    <col min="16" max="16" width="9.140625" style="314"/>
    <col min="17" max="17" width="7.5703125" style="314" customWidth="1"/>
    <col min="18" max="18" width="5.7109375" style="314" customWidth="1"/>
    <col min="19" max="19" width="8.42578125" style="314" customWidth="1"/>
    <col min="20" max="20" width="5.7109375" style="314" customWidth="1"/>
    <col min="21" max="21" width="7.5703125" style="314" customWidth="1"/>
    <col min="22" max="22" width="5.7109375" style="314" customWidth="1"/>
    <col min="23" max="23" width="7.140625" style="314" customWidth="1"/>
    <col min="24" max="24" width="5.7109375" style="314" customWidth="1"/>
    <col min="25" max="26" width="8" style="314" customWidth="1"/>
    <col min="27" max="27" width="9.140625" style="314"/>
    <col min="28" max="28" width="12.85546875" style="314" customWidth="1"/>
    <col min="29" max="29" width="5.7109375" style="314" customWidth="1"/>
    <col min="30" max="31" width="7" style="314" customWidth="1"/>
    <col min="32" max="32" width="6.42578125" style="314" customWidth="1"/>
    <col min="33" max="33" width="7" style="314" customWidth="1"/>
    <col min="34" max="34" width="6.42578125" style="314" customWidth="1"/>
    <col min="35" max="35" width="7" style="314" customWidth="1"/>
    <col min="36" max="37" width="6.42578125" style="314" customWidth="1"/>
    <col min="38" max="38" width="5.7109375" style="314" customWidth="1"/>
    <col min="39" max="42" width="6.42578125" style="314" customWidth="1"/>
    <col min="43" max="43" width="7" style="314" customWidth="1"/>
    <col min="44" max="44" width="6.42578125" style="314" customWidth="1"/>
    <col min="45" max="45" width="7" style="314" customWidth="1"/>
    <col min="46" max="46" width="5.7109375" style="314" customWidth="1"/>
    <col min="47" max="47" width="12.85546875" style="314" customWidth="1"/>
    <col min="48" max="48" width="5.7109375" style="314" customWidth="1"/>
    <col min="49" max="62" width="8.5703125" style="314" customWidth="1"/>
    <col min="63" max="16384" width="9.140625" style="314"/>
  </cols>
  <sheetData>
    <row r="1" spans="1:106" s="795" customFormat="1" ht="17.25" customHeight="1">
      <c r="A1" s="793" t="s">
        <v>875</v>
      </c>
      <c r="B1" s="793"/>
      <c r="C1" s="793"/>
      <c r="D1" s="793"/>
      <c r="E1" s="793"/>
      <c r="F1" s="793"/>
      <c r="G1" s="793"/>
      <c r="H1" s="793"/>
      <c r="I1" s="793"/>
      <c r="J1" s="793"/>
      <c r="K1" s="793"/>
      <c r="L1" s="790"/>
      <c r="M1" s="793"/>
      <c r="N1" s="793"/>
      <c r="O1" s="793"/>
      <c r="P1" s="1578"/>
      <c r="Q1" s="793"/>
      <c r="R1" s="794"/>
      <c r="S1" s="794"/>
      <c r="T1" s="794"/>
      <c r="U1" s="794"/>
      <c r="V1" s="794"/>
      <c r="W1" s="794"/>
      <c r="X1" s="794"/>
      <c r="Z1" s="794"/>
      <c r="AB1" s="796"/>
      <c r="AC1" s="796"/>
      <c r="AD1" s="794"/>
      <c r="AE1" s="794"/>
      <c r="AF1" s="794"/>
      <c r="AG1" s="794"/>
      <c r="AH1" s="794"/>
      <c r="AI1" s="794"/>
      <c r="AJ1" s="794"/>
      <c r="AK1" s="794"/>
      <c r="AL1" s="794"/>
      <c r="AM1" s="794"/>
      <c r="AN1" s="794"/>
      <c r="AO1" s="794"/>
      <c r="AP1" s="794"/>
      <c r="AQ1" s="794"/>
      <c r="AR1" s="794"/>
      <c r="AS1" s="794"/>
      <c r="AT1" s="794"/>
      <c r="AU1" s="797"/>
      <c r="AV1" s="797"/>
      <c r="AW1" s="798"/>
      <c r="AX1" s="798"/>
      <c r="AY1" s="798"/>
      <c r="AZ1" s="798"/>
      <c r="BA1" s="798"/>
      <c r="BB1" s="798"/>
      <c r="BC1" s="798"/>
      <c r="BD1" s="798"/>
      <c r="BE1" s="798"/>
      <c r="BF1" s="798"/>
      <c r="BG1" s="798"/>
      <c r="BH1" s="798"/>
      <c r="BI1" s="798"/>
      <c r="BJ1" s="798"/>
      <c r="BK1" s="799"/>
      <c r="BL1" s="799"/>
    </row>
    <row r="2" spans="1:106" ht="17.25" customHeight="1" thickBot="1">
      <c r="A2" s="517" t="s">
        <v>283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F2" s="310"/>
      <c r="BG2" s="310"/>
      <c r="BH2" s="310"/>
      <c r="BI2" s="310"/>
      <c r="BJ2" s="310"/>
    </row>
    <row r="3" spans="1:106" ht="17.25" customHeight="1">
      <c r="A3" s="1698" t="s">
        <v>288</v>
      </c>
      <c r="B3" s="1699"/>
      <c r="C3" s="1698" t="s">
        <v>76</v>
      </c>
      <c r="D3" s="1698" t="s">
        <v>576</v>
      </c>
      <c r="E3" s="1899"/>
      <c r="F3" s="1899"/>
      <c r="G3" s="1699"/>
      <c r="H3" s="1698" t="s">
        <v>594</v>
      </c>
      <c r="I3" s="1899"/>
      <c r="J3" s="1899"/>
      <c r="K3" s="1699"/>
      <c r="L3" s="1698" t="s">
        <v>611</v>
      </c>
      <c r="M3" s="1899"/>
      <c r="N3" s="1899"/>
      <c r="O3" s="1699"/>
      <c r="P3" s="134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34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2000"/>
      <c r="AR3" s="2000"/>
      <c r="AS3" s="2000"/>
      <c r="AT3" s="2000"/>
      <c r="AU3" s="192"/>
      <c r="AV3" s="192"/>
      <c r="AW3" s="2000"/>
      <c r="AX3" s="740"/>
      <c r="AY3" s="2000"/>
      <c r="AZ3" s="2000"/>
      <c r="BA3" s="2000"/>
      <c r="BB3" s="2000"/>
      <c r="BC3" s="2000"/>
      <c r="BD3" s="2000"/>
      <c r="BE3" s="2000"/>
      <c r="BF3" s="2000"/>
      <c r="BG3" s="2000"/>
      <c r="BH3" s="2000"/>
      <c r="BI3" s="2000"/>
      <c r="BJ3" s="2000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</row>
    <row r="4" spans="1:106" ht="17.25" customHeight="1">
      <c r="A4" s="1700"/>
      <c r="B4" s="1701"/>
      <c r="C4" s="1862"/>
      <c r="D4" s="1854" t="s">
        <v>7</v>
      </c>
      <c r="E4" s="1855"/>
      <c r="F4" s="1741" t="s">
        <v>218</v>
      </c>
      <c r="G4" s="1859"/>
      <c r="H4" s="1854" t="s">
        <v>219</v>
      </c>
      <c r="I4" s="1855"/>
      <c r="J4" s="1741" t="s">
        <v>220</v>
      </c>
      <c r="K4" s="1859"/>
      <c r="L4" s="1854" t="s">
        <v>602</v>
      </c>
      <c r="M4" s="1855"/>
      <c r="N4" s="1741" t="s">
        <v>603</v>
      </c>
      <c r="O4" s="1859"/>
      <c r="P4" s="134"/>
      <c r="Q4" s="1296"/>
      <c r="R4" s="1296"/>
      <c r="S4" s="192"/>
      <c r="T4" s="192"/>
      <c r="U4" s="192"/>
      <c r="V4" s="192"/>
      <c r="W4" s="192"/>
      <c r="X4" s="192"/>
      <c r="Y4" s="192"/>
      <c r="Z4" s="192"/>
      <c r="AA4" s="134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2000"/>
      <c r="AR4" s="2000"/>
      <c r="AS4" s="2000"/>
      <c r="AT4" s="2000"/>
      <c r="AU4" s="192"/>
      <c r="AV4" s="192"/>
      <c r="AW4" s="2000"/>
      <c r="AX4" s="740"/>
      <c r="AY4" s="2000"/>
      <c r="AZ4" s="2000"/>
      <c r="BA4" s="2000"/>
      <c r="BB4" s="2000"/>
      <c r="BC4" s="2000"/>
      <c r="BD4" s="2000"/>
      <c r="BE4" s="2000"/>
      <c r="BF4" s="2000"/>
      <c r="BG4" s="2000"/>
      <c r="BH4" s="2000"/>
      <c r="BI4" s="2000"/>
      <c r="BJ4" s="2000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</row>
    <row r="5" spans="1:106" ht="17.25" customHeight="1">
      <c r="A5" s="1700"/>
      <c r="B5" s="1701"/>
      <c r="C5" s="1952"/>
      <c r="D5" s="1856"/>
      <c r="E5" s="1857"/>
      <c r="F5" s="1857"/>
      <c r="G5" s="1860"/>
      <c r="H5" s="1856"/>
      <c r="I5" s="1857"/>
      <c r="J5" s="1857"/>
      <c r="K5" s="1860"/>
      <c r="L5" s="1856"/>
      <c r="M5" s="1857"/>
      <c r="N5" s="1857"/>
      <c r="O5" s="1860"/>
      <c r="P5" s="134"/>
      <c r="Q5" s="1296"/>
      <c r="R5" s="1296"/>
      <c r="S5" s="192"/>
      <c r="T5" s="192"/>
      <c r="U5" s="192"/>
      <c r="V5" s="192"/>
      <c r="W5" s="192"/>
      <c r="X5" s="192"/>
      <c r="Y5" s="192"/>
      <c r="Z5" s="192"/>
      <c r="AA5" s="134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2000"/>
      <c r="AR5" s="2000"/>
      <c r="AS5" s="2000"/>
      <c r="AT5" s="2000"/>
      <c r="AU5" s="192"/>
      <c r="AV5" s="192"/>
      <c r="AW5" s="2000"/>
      <c r="AX5" s="740"/>
      <c r="AY5" s="2000"/>
      <c r="AZ5" s="2000"/>
      <c r="BA5" s="2000"/>
      <c r="BB5" s="2000"/>
      <c r="BC5" s="2000"/>
      <c r="BD5" s="2000"/>
      <c r="BE5" s="2000"/>
      <c r="BF5" s="2000"/>
      <c r="BG5" s="2000"/>
      <c r="BH5" s="2000"/>
      <c r="BI5" s="2000"/>
      <c r="BJ5" s="2000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</row>
    <row r="6" spans="1:106" ht="17.25" customHeight="1" thickBot="1">
      <c r="A6" s="1702"/>
      <c r="B6" s="1703"/>
      <c r="C6" s="979" t="s">
        <v>224</v>
      </c>
      <c r="D6" s="1020" t="s">
        <v>224</v>
      </c>
      <c r="E6" s="1021" t="s">
        <v>388</v>
      </c>
      <c r="F6" s="1022" t="s">
        <v>224</v>
      </c>
      <c r="G6" s="984" t="s">
        <v>388</v>
      </c>
      <c r="H6" s="1020" t="s">
        <v>224</v>
      </c>
      <c r="I6" s="1297" t="s">
        <v>388</v>
      </c>
      <c r="J6" s="971" t="s">
        <v>224</v>
      </c>
      <c r="K6" s="984" t="s">
        <v>388</v>
      </c>
      <c r="L6" s="1020" t="s">
        <v>224</v>
      </c>
      <c r="M6" s="1297" t="s">
        <v>388</v>
      </c>
      <c r="N6" s="971" t="s">
        <v>224</v>
      </c>
      <c r="O6" s="984" t="s">
        <v>388</v>
      </c>
      <c r="P6" s="134"/>
      <c r="Q6" s="740"/>
      <c r="R6" s="741"/>
      <c r="S6" s="740"/>
      <c r="T6" s="741"/>
      <c r="U6" s="740"/>
      <c r="V6" s="741"/>
      <c r="W6" s="740"/>
      <c r="X6" s="741"/>
      <c r="Y6" s="740"/>
      <c r="Z6" s="741"/>
      <c r="AA6" s="134"/>
      <c r="AB6" s="192"/>
      <c r="AC6" s="192"/>
      <c r="AD6" s="1535"/>
      <c r="AE6" s="1535"/>
      <c r="AF6" s="741"/>
      <c r="AG6" s="1535"/>
      <c r="AH6" s="741"/>
      <c r="AI6" s="1535"/>
      <c r="AJ6" s="741"/>
      <c r="AK6" s="1535"/>
      <c r="AL6" s="741"/>
      <c r="AM6" s="1535"/>
      <c r="AN6" s="741"/>
      <c r="AO6" s="1535"/>
      <c r="AP6" s="741"/>
      <c r="AQ6" s="740"/>
      <c r="AR6" s="741"/>
      <c r="AS6" s="740"/>
      <c r="AT6" s="741"/>
      <c r="AU6" s="192"/>
      <c r="AV6" s="192"/>
      <c r="AW6" s="740"/>
      <c r="AX6" s="740"/>
      <c r="AY6" s="740"/>
      <c r="AZ6" s="741"/>
      <c r="BA6" s="740"/>
      <c r="BB6" s="741"/>
      <c r="BC6" s="740"/>
      <c r="BD6" s="741"/>
      <c r="BE6" s="740"/>
      <c r="BF6" s="741"/>
      <c r="BG6" s="740"/>
      <c r="BH6" s="741"/>
      <c r="BI6" s="740"/>
      <c r="BJ6" s="741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</row>
    <row r="7" spans="1:106" ht="17.25" customHeight="1">
      <c r="A7" s="1704" t="s">
        <v>11</v>
      </c>
      <c r="B7" s="1705"/>
      <c r="C7" s="312">
        <v>556260</v>
      </c>
      <c r="D7" s="312">
        <v>275829</v>
      </c>
      <c r="E7" s="408">
        <v>0.49586344515154784</v>
      </c>
      <c r="F7" s="543">
        <v>280431</v>
      </c>
      <c r="G7" s="394">
        <v>0.50413655484845221</v>
      </c>
      <c r="H7" s="1183">
        <v>548360</v>
      </c>
      <c r="I7" s="435">
        <v>0.98579800812569662</v>
      </c>
      <c r="J7" s="1154">
        <v>7900</v>
      </c>
      <c r="K7" s="394">
        <v>1.4201991874303384E-2</v>
      </c>
      <c r="L7" s="1183">
        <v>536532</v>
      </c>
      <c r="M7" s="435">
        <v>0.96453457016503075</v>
      </c>
      <c r="N7" s="1154">
        <v>19728</v>
      </c>
      <c r="O7" s="394">
        <v>3.546542983496926E-2</v>
      </c>
      <c r="P7" s="742"/>
      <c r="Q7"/>
      <c r="R7"/>
      <c r="S7"/>
      <c r="T7" s="435"/>
      <c r="U7" s="350"/>
      <c r="V7" s="435"/>
      <c r="W7" s="350"/>
      <c r="X7" s="435"/>
      <c r="Y7" s="237"/>
      <c r="Z7" s="435"/>
      <c r="AA7" s="134"/>
      <c r="AB7" s="750"/>
      <c r="AC7" s="750"/>
      <c r="AD7" s="237"/>
      <c r="AE7" s="237"/>
      <c r="AF7" s="435"/>
      <c r="AG7" s="237"/>
      <c r="AH7" s="435"/>
      <c r="AI7" s="237"/>
      <c r="AJ7" s="435"/>
      <c r="AK7" s="237"/>
      <c r="AL7" s="435"/>
      <c r="AM7" s="237"/>
      <c r="AN7" s="435"/>
      <c r="AO7" s="237"/>
      <c r="AP7" s="435"/>
      <c r="AQ7" s="237"/>
      <c r="AR7" s="435"/>
      <c r="AS7" s="237"/>
      <c r="AT7" s="435"/>
      <c r="AU7" s="1819"/>
      <c r="AV7" s="1819"/>
      <c r="AW7" s="237"/>
      <c r="AX7" s="237"/>
      <c r="AY7" s="237"/>
      <c r="AZ7" s="435"/>
      <c r="BA7" s="237"/>
      <c r="BB7" s="435"/>
      <c r="BC7" s="237"/>
      <c r="BD7" s="435"/>
      <c r="BE7" s="237"/>
      <c r="BF7" s="435"/>
      <c r="BG7" s="237"/>
      <c r="BH7" s="435"/>
      <c r="BI7" s="237"/>
      <c r="BJ7" s="435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</row>
    <row r="8" spans="1:106" ht="17.25" customHeight="1">
      <c r="A8" s="1704" t="s">
        <v>12</v>
      </c>
      <c r="B8" s="1705"/>
      <c r="C8" s="312">
        <v>532918</v>
      </c>
      <c r="D8" s="312">
        <v>262889</v>
      </c>
      <c r="E8" s="408">
        <v>0.49330103317958862</v>
      </c>
      <c r="F8" s="543">
        <v>270029</v>
      </c>
      <c r="G8" s="394">
        <v>0.50669896682041138</v>
      </c>
      <c r="H8" s="1183">
        <v>524431</v>
      </c>
      <c r="I8" s="435">
        <v>0.9840744729958455</v>
      </c>
      <c r="J8" s="1166">
        <v>8458</v>
      </c>
      <c r="K8" s="394">
        <v>1.5871109626621731E-2</v>
      </c>
      <c r="L8" s="1183">
        <v>514187</v>
      </c>
      <c r="M8" s="435">
        <v>0.96485200349772382</v>
      </c>
      <c r="N8" s="1166">
        <v>18731</v>
      </c>
      <c r="O8" s="394">
        <v>3.5147996502276145E-2</v>
      </c>
      <c r="P8" s="742"/>
      <c r="Q8"/>
      <c r="R8"/>
      <c r="S8"/>
      <c r="T8" s="435"/>
      <c r="U8" s="350"/>
      <c r="V8" s="435"/>
      <c r="W8" s="350"/>
      <c r="X8" s="435"/>
      <c r="Y8" s="237"/>
      <c r="Z8" s="435"/>
      <c r="AA8" s="134"/>
      <c r="AB8" s="750"/>
      <c r="AC8" s="750"/>
      <c r="AD8" s="237"/>
      <c r="AE8" s="237"/>
      <c r="AF8" s="435"/>
      <c r="AG8" s="237"/>
      <c r="AH8" s="435"/>
      <c r="AI8" s="237"/>
      <c r="AJ8" s="435"/>
      <c r="AK8" s="237"/>
      <c r="AL8" s="435"/>
      <c r="AM8" s="237"/>
      <c r="AN8" s="435"/>
      <c r="AO8" s="237"/>
      <c r="AP8" s="435"/>
      <c r="AQ8" s="237"/>
      <c r="AR8" s="435"/>
      <c r="AS8" s="237"/>
      <c r="AT8" s="435"/>
      <c r="AU8" s="1819"/>
      <c r="AV8" s="1819"/>
      <c r="AW8" s="237"/>
      <c r="AX8" s="237"/>
      <c r="AY8" s="237"/>
      <c r="AZ8" s="435"/>
      <c r="BA8" s="237"/>
      <c r="BB8" s="435"/>
      <c r="BC8" s="237"/>
      <c r="BD8" s="435"/>
      <c r="BE8" s="237"/>
      <c r="BF8" s="435"/>
      <c r="BG8" s="237"/>
      <c r="BH8" s="435"/>
      <c r="BI8" s="237"/>
      <c r="BJ8" s="435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</row>
    <row r="9" spans="1:106" ht="17.25" customHeight="1">
      <c r="A9" s="1704" t="s">
        <v>13</v>
      </c>
      <c r="B9" s="1705"/>
      <c r="C9" s="312">
        <v>501220</v>
      </c>
      <c r="D9" s="312">
        <v>247402</v>
      </c>
      <c r="E9" s="408">
        <v>0.49359961693467941</v>
      </c>
      <c r="F9" s="543">
        <v>253818</v>
      </c>
      <c r="G9" s="394">
        <v>0.50640038306532065</v>
      </c>
      <c r="H9" s="1183">
        <v>492333</v>
      </c>
      <c r="I9" s="435">
        <v>0.98226926299828421</v>
      </c>
      <c r="J9" s="1166">
        <v>8852</v>
      </c>
      <c r="K9" s="394">
        <v>1.7660907385978215E-2</v>
      </c>
      <c r="L9" s="1183">
        <v>482095</v>
      </c>
      <c r="M9" s="435">
        <v>0.96184310282909702</v>
      </c>
      <c r="N9" s="1166">
        <v>19125</v>
      </c>
      <c r="O9" s="394">
        <v>3.8156897170902995E-2</v>
      </c>
      <c r="P9" s="742"/>
      <c r="Q9"/>
      <c r="R9"/>
      <c r="S9"/>
      <c r="T9" s="435"/>
      <c r="U9" s="350"/>
      <c r="V9" s="435"/>
      <c r="W9" s="350"/>
      <c r="X9" s="435"/>
      <c r="Y9" s="237"/>
      <c r="Z9" s="435"/>
      <c r="AA9" s="134"/>
      <c r="AB9" s="750"/>
      <c r="AC9" s="750"/>
      <c r="AD9" s="253"/>
      <c r="AE9" s="253"/>
      <c r="AF9" s="435"/>
      <c r="AG9" s="253"/>
      <c r="AH9" s="435"/>
      <c r="AI9" s="253"/>
      <c r="AJ9" s="435"/>
      <c r="AK9" s="253"/>
      <c r="AL9" s="435"/>
      <c r="AM9" s="253"/>
      <c r="AN9" s="435"/>
      <c r="AO9" s="253"/>
      <c r="AP9" s="435"/>
      <c r="AQ9" s="253"/>
      <c r="AR9" s="435"/>
      <c r="AS9" s="253"/>
      <c r="AT9" s="435"/>
      <c r="AU9" s="1819"/>
      <c r="AV9" s="1819"/>
      <c r="AW9" s="253"/>
      <c r="AX9" s="253"/>
      <c r="AY9" s="253"/>
      <c r="AZ9" s="435"/>
      <c r="BA9" s="253"/>
      <c r="BB9" s="435"/>
      <c r="BC9" s="253"/>
      <c r="BD9" s="435"/>
      <c r="BE9" s="253"/>
      <c r="BF9" s="435"/>
      <c r="BG9" s="253"/>
      <c r="BH9" s="435"/>
      <c r="BI9" s="253"/>
      <c r="BJ9" s="435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</row>
    <row r="10" spans="1:106" ht="17.25" customHeight="1">
      <c r="A10" s="1704" t="s">
        <v>14</v>
      </c>
      <c r="B10" s="1705"/>
      <c r="C10" s="312">
        <v>470754</v>
      </c>
      <c r="D10" s="312">
        <v>232209</v>
      </c>
      <c r="E10" s="408">
        <v>0.49327037051198713</v>
      </c>
      <c r="F10" s="543">
        <v>238545</v>
      </c>
      <c r="G10" s="394">
        <v>0.50672962948801281</v>
      </c>
      <c r="H10" s="1183">
        <v>461701</v>
      </c>
      <c r="I10" s="435">
        <v>0.98076914906724111</v>
      </c>
      <c r="J10" s="1166">
        <v>9024</v>
      </c>
      <c r="K10" s="394">
        <v>1.9169247632521445E-2</v>
      </c>
      <c r="L10" s="1183">
        <v>451594</v>
      </c>
      <c r="M10" s="435">
        <v>0.95929933680860913</v>
      </c>
      <c r="N10" s="1166">
        <v>19160</v>
      </c>
      <c r="O10" s="394">
        <v>4.0700663191390832E-2</v>
      </c>
      <c r="P10" s="742"/>
      <c r="Q10"/>
      <c r="R10"/>
      <c r="S10"/>
      <c r="T10" s="435"/>
      <c r="U10" s="350"/>
      <c r="V10" s="435"/>
      <c r="W10" s="350"/>
      <c r="X10" s="435"/>
      <c r="Y10" s="237"/>
      <c r="Z10" s="435"/>
      <c r="AA10" s="134"/>
      <c r="AB10" s="750"/>
      <c r="AC10" s="750"/>
      <c r="AD10" s="253"/>
      <c r="AE10" s="253"/>
      <c r="AF10" s="435"/>
      <c r="AG10" s="253"/>
      <c r="AH10" s="435"/>
      <c r="AI10" s="253"/>
      <c r="AJ10" s="435"/>
      <c r="AK10" s="253"/>
      <c r="AL10" s="435"/>
      <c r="AM10" s="253"/>
      <c r="AN10" s="435"/>
      <c r="AO10" s="253"/>
      <c r="AP10" s="435"/>
      <c r="AQ10" s="253"/>
      <c r="AR10" s="435"/>
      <c r="AS10" s="253"/>
      <c r="AT10" s="435"/>
      <c r="AU10" s="1819"/>
      <c r="AV10" s="1819"/>
      <c r="AW10" s="253"/>
      <c r="AX10" s="253"/>
      <c r="AY10" s="253"/>
      <c r="AZ10" s="435"/>
      <c r="BA10" s="253"/>
      <c r="BB10" s="435"/>
      <c r="BC10" s="253"/>
      <c r="BD10" s="435"/>
      <c r="BE10" s="253"/>
      <c r="BF10" s="435"/>
      <c r="BG10" s="253"/>
      <c r="BH10" s="435"/>
      <c r="BI10" s="253"/>
      <c r="BJ10" s="435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</row>
    <row r="11" spans="1:106" ht="17.25" customHeight="1">
      <c r="A11" s="1704" t="s">
        <v>15</v>
      </c>
      <c r="B11" s="1705"/>
      <c r="C11" s="312">
        <v>448792</v>
      </c>
      <c r="D11" s="312">
        <v>220830</v>
      </c>
      <c r="E11" s="408">
        <v>0.49205422556551809</v>
      </c>
      <c r="F11" s="543">
        <v>227962</v>
      </c>
      <c r="G11" s="394">
        <v>0.50794577443448186</v>
      </c>
      <c r="H11" s="1183">
        <v>439598</v>
      </c>
      <c r="I11" s="435">
        <v>0.97951389507834363</v>
      </c>
      <c r="J11" s="1166">
        <v>9147</v>
      </c>
      <c r="K11" s="394">
        <v>2.0381379347225441E-2</v>
      </c>
      <c r="L11" s="1183">
        <v>428916</v>
      </c>
      <c r="M11" s="435">
        <v>0.95571222303427872</v>
      </c>
      <c r="N11" s="1166">
        <v>19876</v>
      </c>
      <c r="O11" s="394">
        <v>4.4287776965721316E-2</v>
      </c>
      <c r="P11" s="742"/>
      <c r="Q11"/>
      <c r="R11"/>
      <c r="S11"/>
      <c r="T11" s="435"/>
      <c r="U11" s="350"/>
      <c r="V11" s="435"/>
      <c r="W11" s="350"/>
      <c r="X11" s="435"/>
      <c r="Y11" s="237"/>
      <c r="Z11" s="435"/>
      <c r="AA11" s="134"/>
      <c r="AB11" s="750"/>
      <c r="AC11" s="750"/>
      <c r="AD11" s="253"/>
      <c r="AE11" s="253"/>
      <c r="AF11" s="435"/>
      <c r="AG11" s="253"/>
      <c r="AH11" s="435"/>
      <c r="AI11" s="253"/>
      <c r="AJ11" s="435"/>
      <c r="AK11" s="253"/>
      <c r="AL11" s="435"/>
      <c r="AM11" s="253"/>
      <c r="AN11" s="435"/>
      <c r="AO11" s="253"/>
      <c r="AP11" s="435"/>
      <c r="AQ11" s="253"/>
      <c r="AR11" s="435"/>
      <c r="AS11" s="253"/>
      <c r="AT11" s="435"/>
      <c r="AU11" s="1819"/>
      <c r="AV11" s="1819"/>
      <c r="AW11" s="253"/>
      <c r="AX11" s="253"/>
      <c r="AY11" s="253"/>
      <c r="AZ11" s="435"/>
      <c r="BA11" s="253"/>
      <c r="BB11" s="435"/>
      <c r="BC11" s="253"/>
      <c r="BD11" s="435"/>
      <c r="BE11" s="253"/>
      <c r="BF11" s="435"/>
      <c r="BG11" s="253"/>
      <c r="BH11" s="435"/>
      <c r="BI11" s="253"/>
      <c r="BJ11" s="435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</row>
    <row r="12" spans="1:106" ht="17.25" customHeight="1">
      <c r="A12" s="1704" t="s">
        <v>16</v>
      </c>
      <c r="B12" s="1705"/>
      <c r="C12" s="312">
        <v>435542</v>
      </c>
      <c r="D12" s="312">
        <v>214988</v>
      </c>
      <c r="E12" s="408">
        <v>0.49361026031932626</v>
      </c>
      <c r="F12" s="543">
        <v>220554</v>
      </c>
      <c r="G12" s="394">
        <v>0.50638973968067369</v>
      </c>
      <c r="H12" s="1183">
        <v>426655</v>
      </c>
      <c r="I12" s="435">
        <v>0.97959553843257363</v>
      </c>
      <c r="J12" s="1166">
        <v>8837</v>
      </c>
      <c r="K12" s="394">
        <v>2.0289662076217678E-2</v>
      </c>
      <c r="L12" s="1183">
        <v>415707</v>
      </c>
      <c r="M12" s="435">
        <v>0.95445904183752661</v>
      </c>
      <c r="N12" s="1166">
        <v>19835</v>
      </c>
      <c r="O12" s="394">
        <v>4.5540958162473423E-2</v>
      </c>
      <c r="P12" s="742"/>
      <c r="Q12"/>
      <c r="R12"/>
      <c r="S12"/>
      <c r="T12" s="435"/>
      <c r="U12" s="350"/>
      <c r="V12" s="435"/>
      <c r="W12" s="350"/>
      <c r="X12" s="435"/>
      <c r="Y12" s="237"/>
      <c r="Z12" s="435"/>
      <c r="AA12" s="134"/>
      <c r="AB12" s="750"/>
      <c r="AC12" s="750"/>
      <c r="AD12" s="253"/>
      <c r="AE12" s="253"/>
      <c r="AF12" s="435"/>
      <c r="AG12" s="253"/>
      <c r="AH12" s="435"/>
      <c r="AI12" s="253"/>
      <c r="AJ12" s="435"/>
      <c r="AK12" s="253"/>
      <c r="AL12" s="435"/>
      <c r="AM12" s="253"/>
      <c r="AN12" s="435"/>
      <c r="AO12" s="253"/>
      <c r="AP12" s="435"/>
      <c r="AQ12" s="253"/>
      <c r="AR12" s="435"/>
      <c r="AS12" s="253"/>
      <c r="AT12" s="435"/>
      <c r="AU12" s="1819"/>
      <c r="AV12" s="1819"/>
      <c r="AW12" s="253"/>
      <c r="AX12" s="253"/>
      <c r="AY12" s="253"/>
      <c r="AZ12" s="435"/>
      <c r="BA12" s="253"/>
      <c r="BB12" s="435"/>
      <c r="BC12" s="253"/>
      <c r="BD12" s="435"/>
      <c r="BE12" s="253"/>
      <c r="BF12" s="435"/>
      <c r="BG12" s="253"/>
      <c r="BH12" s="435"/>
      <c r="BI12" s="253"/>
      <c r="BJ12" s="435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</row>
    <row r="13" spans="1:106" ht="17.25" customHeight="1">
      <c r="A13" s="1704" t="s">
        <v>17</v>
      </c>
      <c r="B13" s="1705"/>
      <c r="C13" s="312">
        <v>427107</v>
      </c>
      <c r="D13" s="312">
        <v>210875</v>
      </c>
      <c r="E13" s="408">
        <v>0.49372873776360493</v>
      </c>
      <c r="F13" s="543">
        <v>216232</v>
      </c>
      <c r="G13" s="394">
        <v>0.50627126223639507</v>
      </c>
      <c r="H13" s="1183">
        <v>418302</v>
      </c>
      <c r="I13" s="435">
        <v>0.97938455703137617</v>
      </c>
      <c r="J13" s="1166">
        <v>8763</v>
      </c>
      <c r="K13" s="394">
        <v>2.0517106954463401E-2</v>
      </c>
      <c r="L13" s="1183">
        <v>407061</v>
      </c>
      <c r="M13" s="435">
        <v>0.95306562524145</v>
      </c>
      <c r="N13" s="1166">
        <v>20046</v>
      </c>
      <c r="O13" s="394">
        <v>4.6934374758549967E-2</v>
      </c>
      <c r="P13" s="742"/>
      <c r="Q13"/>
      <c r="R13"/>
      <c r="S13"/>
      <c r="T13" s="435"/>
      <c r="U13" s="350"/>
      <c r="V13" s="435"/>
      <c r="W13" s="350"/>
      <c r="X13" s="435"/>
      <c r="Y13" s="237"/>
      <c r="Z13" s="435"/>
      <c r="AA13" s="134"/>
      <c r="AB13" s="750"/>
      <c r="AC13" s="750"/>
      <c r="AD13" s="253"/>
      <c r="AE13" s="253"/>
      <c r="AF13" s="435"/>
      <c r="AG13" s="253"/>
      <c r="AH13" s="435"/>
      <c r="AI13" s="253"/>
      <c r="AJ13" s="435"/>
      <c r="AK13" s="253"/>
      <c r="AL13" s="435"/>
      <c r="AM13" s="253"/>
      <c r="AN13" s="435"/>
      <c r="AO13" s="253"/>
      <c r="AP13" s="435"/>
      <c r="AQ13" s="253"/>
      <c r="AR13" s="435"/>
      <c r="AS13" s="253"/>
      <c r="AT13" s="435"/>
      <c r="AU13" s="1819"/>
      <c r="AV13" s="1819"/>
      <c r="AW13" s="253"/>
      <c r="AX13" s="253"/>
      <c r="AY13" s="253"/>
      <c r="AZ13" s="435"/>
      <c r="BA13" s="253"/>
      <c r="BB13" s="435"/>
      <c r="BC13" s="253"/>
      <c r="BD13" s="435"/>
      <c r="BE13" s="253"/>
      <c r="BF13" s="435"/>
      <c r="BG13" s="253"/>
      <c r="BH13" s="435"/>
      <c r="BI13" s="253"/>
      <c r="BJ13" s="435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</row>
    <row r="14" spans="1:106" ht="17.25" customHeight="1">
      <c r="A14" s="1704" t="s">
        <v>18</v>
      </c>
      <c r="B14" s="1705"/>
      <c r="C14" s="312">
        <v>424849</v>
      </c>
      <c r="D14" s="312">
        <v>209632</v>
      </c>
      <c r="E14" s="408">
        <v>0.49342707644363054</v>
      </c>
      <c r="F14" s="543">
        <v>215217</v>
      </c>
      <c r="G14" s="394">
        <v>0.5065729235563694</v>
      </c>
      <c r="H14" s="1183">
        <v>415742</v>
      </c>
      <c r="I14" s="435">
        <v>0.97856414867399943</v>
      </c>
      <c r="J14" s="1166">
        <v>9063</v>
      </c>
      <c r="K14" s="394">
        <v>2.1332285117771254E-2</v>
      </c>
      <c r="L14" s="1183">
        <v>404514</v>
      </c>
      <c r="M14" s="435">
        <v>0.95213593535585583</v>
      </c>
      <c r="N14" s="1166">
        <v>20335</v>
      </c>
      <c r="O14" s="394">
        <v>4.7864064644144153E-2</v>
      </c>
      <c r="P14" s="742"/>
      <c r="Q14"/>
      <c r="R14"/>
      <c r="S14"/>
      <c r="T14" s="435"/>
      <c r="U14" s="350"/>
      <c r="V14" s="435"/>
      <c r="W14" s="350"/>
      <c r="X14" s="435"/>
      <c r="Y14" s="237"/>
      <c r="Z14" s="435"/>
      <c r="AA14" s="134"/>
      <c r="AB14" s="750"/>
      <c r="AC14" s="750"/>
      <c r="AD14" s="253"/>
      <c r="AE14" s="253"/>
      <c r="AF14" s="435"/>
      <c r="AG14" s="253"/>
      <c r="AH14" s="435"/>
      <c r="AI14" s="253"/>
      <c r="AJ14" s="435"/>
      <c r="AK14" s="253"/>
      <c r="AL14" s="435"/>
      <c r="AM14" s="253"/>
      <c r="AN14" s="435"/>
      <c r="AO14" s="253"/>
      <c r="AP14" s="435"/>
      <c r="AQ14" s="253"/>
      <c r="AR14" s="435"/>
      <c r="AS14" s="253"/>
      <c r="AT14" s="435"/>
      <c r="AU14" s="1819"/>
      <c r="AV14" s="1819"/>
      <c r="AW14" s="253"/>
      <c r="AX14" s="253"/>
      <c r="AY14" s="253"/>
      <c r="AZ14" s="435"/>
      <c r="BA14" s="253"/>
      <c r="BB14" s="435"/>
      <c r="BC14" s="253"/>
      <c r="BD14" s="435"/>
      <c r="BE14" s="253"/>
      <c r="BF14" s="435"/>
      <c r="BG14" s="253"/>
      <c r="BH14" s="435"/>
      <c r="BI14" s="253"/>
      <c r="BJ14" s="435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</row>
    <row r="15" spans="1:106" ht="17.25" customHeight="1">
      <c r="A15" s="1704" t="s">
        <v>217</v>
      </c>
      <c r="B15" s="1705"/>
      <c r="C15" s="312">
        <v>421535</v>
      </c>
      <c r="D15" s="312">
        <v>208057</v>
      </c>
      <c r="E15" s="436">
        <v>0.49356992895014651</v>
      </c>
      <c r="F15" s="255">
        <v>213478</v>
      </c>
      <c r="G15" s="394">
        <v>0.50643007104985349</v>
      </c>
      <c r="H15" s="1183">
        <v>412304</v>
      </c>
      <c r="I15" s="435">
        <v>0.97810146251200969</v>
      </c>
      <c r="J15" s="1166">
        <v>9195</v>
      </c>
      <c r="K15" s="394">
        <v>2.1813135326841187E-2</v>
      </c>
      <c r="L15" s="1183">
        <v>399219</v>
      </c>
      <c r="M15" s="435">
        <v>0.94706014921655379</v>
      </c>
      <c r="N15" s="1166">
        <v>22316</v>
      </c>
      <c r="O15" s="394">
        <v>5.2939850783446214E-2</v>
      </c>
      <c r="P15" s="742"/>
      <c r="Q15"/>
      <c r="R15"/>
      <c r="S15"/>
      <c r="T15" s="435"/>
      <c r="U15" s="350"/>
      <c r="V15" s="435"/>
      <c r="W15" s="350"/>
      <c r="X15" s="435"/>
      <c r="Y15" s="237"/>
      <c r="Z15" s="435"/>
      <c r="AA15" s="134"/>
      <c r="AB15" s="750"/>
      <c r="AC15" s="750"/>
      <c r="AD15" s="253"/>
      <c r="AE15" s="253"/>
      <c r="AF15" s="435"/>
      <c r="AG15" s="253"/>
      <c r="AH15" s="435"/>
      <c r="AI15" s="253"/>
      <c r="AJ15" s="435"/>
      <c r="AK15" s="253"/>
      <c r="AL15" s="435"/>
      <c r="AM15" s="253"/>
      <c r="AN15" s="435"/>
      <c r="AO15" s="253"/>
      <c r="AP15" s="435"/>
      <c r="AQ15" s="253"/>
      <c r="AR15" s="435"/>
      <c r="AS15" s="253"/>
      <c r="AT15" s="435"/>
      <c r="AU15" s="1819"/>
      <c r="AV15" s="1819"/>
      <c r="AW15" s="253"/>
      <c r="AX15" s="253"/>
      <c r="AY15" s="253"/>
      <c r="AZ15" s="435"/>
      <c r="BA15" s="253"/>
      <c r="BB15" s="435"/>
      <c r="BC15" s="253"/>
      <c r="BD15" s="435"/>
      <c r="BE15" s="253"/>
      <c r="BF15" s="435"/>
      <c r="BG15" s="253"/>
      <c r="BH15" s="435"/>
      <c r="BI15" s="253"/>
      <c r="BJ15" s="435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</row>
    <row r="16" spans="1:106" ht="17.25" customHeight="1">
      <c r="A16" s="1704" t="s">
        <v>278</v>
      </c>
      <c r="B16" s="1705"/>
      <c r="C16" s="312">
        <v>420814</v>
      </c>
      <c r="D16" s="312">
        <v>208308</v>
      </c>
      <c r="E16" s="436">
        <v>0.49501204807824833</v>
      </c>
      <c r="F16" s="255">
        <v>212506</v>
      </c>
      <c r="G16" s="394">
        <v>0.50498795192175161</v>
      </c>
      <c r="H16" s="1183">
        <v>411477</v>
      </c>
      <c r="I16" s="435">
        <v>0.9778120499793258</v>
      </c>
      <c r="J16" s="1166">
        <v>9305</v>
      </c>
      <c r="K16" s="394">
        <v>2.2111906923248752E-2</v>
      </c>
      <c r="L16" s="1183">
        <v>398747</v>
      </c>
      <c r="M16" s="435">
        <v>0.94756115528475759</v>
      </c>
      <c r="N16" s="1166">
        <v>22067</v>
      </c>
      <c r="O16" s="394">
        <v>5.2438844715242364E-2</v>
      </c>
      <c r="P16" s="742"/>
      <c r="Q16"/>
      <c r="R16"/>
      <c r="S16"/>
      <c r="T16" s="435"/>
      <c r="U16" s="350"/>
      <c r="V16" s="435"/>
      <c r="W16" s="350"/>
      <c r="X16" s="435"/>
      <c r="Y16" s="237"/>
      <c r="Z16" s="435"/>
      <c r="AA16" s="134"/>
      <c r="AB16" s="750"/>
      <c r="AC16" s="750"/>
      <c r="AD16" s="253"/>
      <c r="AE16" s="253"/>
      <c r="AF16" s="435"/>
      <c r="AG16" s="253"/>
      <c r="AH16" s="435"/>
      <c r="AI16" s="253"/>
      <c r="AJ16" s="435"/>
      <c r="AK16" s="253"/>
      <c r="AL16" s="435"/>
      <c r="AM16" s="253"/>
      <c r="AN16" s="435"/>
      <c r="AO16" s="253"/>
      <c r="AP16" s="435"/>
      <c r="AQ16" s="253"/>
      <c r="AR16" s="435"/>
      <c r="AS16" s="253"/>
      <c r="AT16" s="435"/>
      <c r="AU16" s="1819"/>
      <c r="AV16" s="1819"/>
      <c r="AW16" s="253"/>
      <c r="AX16" s="253"/>
      <c r="AY16" s="253"/>
      <c r="AZ16" s="435"/>
      <c r="BA16" s="253"/>
      <c r="BB16" s="435"/>
      <c r="BC16" s="253"/>
      <c r="BD16" s="435"/>
      <c r="BE16" s="253"/>
      <c r="BF16" s="435"/>
      <c r="BG16" s="253"/>
      <c r="BH16" s="435"/>
      <c r="BI16" s="253"/>
      <c r="BJ16" s="435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</row>
    <row r="17" spans="1:106" ht="17.25" customHeight="1" thickBot="1">
      <c r="A17" s="1704" t="s">
        <v>601</v>
      </c>
      <c r="B17" s="1705"/>
      <c r="C17" s="312">
        <v>423838</v>
      </c>
      <c r="D17" s="312">
        <v>209807</v>
      </c>
      <c r="E17" s="436">
        <v>0.49501696402870909</v>
      </c>
      <c r="F17" s="255">
        <v>214031</v>
      </c>
      <c r="G17" s="394">
        <v>0.50498303597129091</v>
      </c>
      <c r="H17" s="262">
        <v>414325</v>
      </c>
      <c r="I17" s="1298">
        <v>0.97755510360090414</v>
      </c>
      <c r="J17" s="178">
        <v>9496</v>
      </c>
      <c r="K17" s="402">
        <v>2.244489639909588E-2</v>
      </c>
      <c r="L17" s="262">
        <v>398786</v>
      </c>
      <c r="M17" s="1298">
        <v>0.94089251081781244</v>
      </c>
      <c r="N17" s="178">
        <v>25052</v>
      </c>
      <c r="O17" s="402">
        <v>5.9107489182187535E-2</v>
      </c>
      <c r="P17" s="742"/>
      <c r="Q17"/>
      <c r="R17"/>
      <c r="S17"/>
      <c r="T17" s="435"/>
      <c r="U17" s="350"/>
      <c r="V17" s="435"/>
      <c r="W17" s="350"/>
      <c r="X17" s="435"/>
      <c r="Y17" s="237"/>
      <c r="Z17" s="435"/>
      <c r="AA17" s="134"/>
      <c r="AB17" s="750"/>
      <c r="AC17" s="750"/>
      <c r="AD17" s="253"/>
      <c r="AE17" s="253"/>
      <c r="AF17" s="435"/>
      <c r="AG17" s="253"/>
      <c r="AH17" s="435"/>
      <c r="AI17" s="253"/>
      <c r="AJ17" s="435"/>
      <c r="AK17" s="253"/>
      <c r="AL17" s="435"/>
      <c r="AM17" s="253"/>
      <c r="AN17" s="435"/>
      <c r="AO17" s="253"/>
      <c r="AP17" s="435"/>
      <c r="AQ17" s="253"/>
      <c r="AR17" s="435"/>
      <c r="AS17" s="253"/>
      <c r="AT17" s="435"/>
      <c r="AU17" s="1819"/>
      <c r="AV17" s="1819"/>
      <c r="AW17" s="253"/>
      <c r="AX17" s="253"/>
      <c r="AY17" s="253"/>
      <c r="AZ17" s="435"/>
      <c r="BA17" s="253"/>
      <c r="BB17" s="435"/>
      <c r="BC17" s="253"/>
      <c r="BD17" s="435"/>
      <c r="BE17" s="253"/>
      <c r="BF17" s="435"/>
      <c r="BG17" s="253"/>
      <c r="BH17" s="435"/>
      <c r="BI17" s="253"/>
      <c r="BJ17" s="435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</row>
    <row r="18" spans="1:106" ht="17.25" customHeight="1">
      <c r="A18" s="1694" t="s">
        <v>960</v>
      </c>
      <c r="B18" s="871" t="s">
        <v>281</v>
      </c>
      <c r="C18" s="874">
        <f>C17-C16</f>
        <v>3024</v>
      </c>
      <c r="D18" s="874">
        <f t="shared" ref="D18" si="0">D17-D16</f>
        <v>1499</v>
      </c>
      <c r="E18" s="931" t="s">
        <v>58</v>
      </c>
      <c r="F18" s="875">
        <f t="shared" ref="F18" si="1">F17-F16</f>
        <v>1525</v>
      </c>
      <c r="G18" s="932" t="s">
        <v>58</v>
      </c>
      <c r="H18" s="874">
        <f>H17-H16</f>
        <v>2848</v>
      </c>
      <c r="I18" s="931" t="s">
        <v>58</v>
      </c>
      <c r="J18" s="875">
        <f>J17-J16</f>
        <v>191</v>
      </c>
      <c r="K18" s="932" t="s">
        <v>58</v>
      </c>
      <c r="L18" s="887">
        <f t="shared" ref="L18" si="2">L17-L16</f>
        <v>39</v>
      </c>
      <c r="M18" s="947" t="s">
        <v>58</v>
      </c>
      <c r="N18" s="888">
        <f t="shared" ref="N18" si="3">N17-N16</f>
        <v>2985</v>
      </c>
      <c r="O18" s="948" t="s">
        <v>58</v>
      </c>
      <c r="P18" s="134"/>
      <c r="Q18"/>
      <c r="R18"/>
      <c r="S18"/>
      <c r="T18" s="435"/>
      <c r="U18" s="350"/>
      <c r="V18" s="435"/>
      <c r="W18" s="350"/>
      <c r="X18" s="435"/>
      <c r="Y18" s="237"/>
      <c r="Z18" s="435"/>
      <c r="AA18" s="134"/>
      <c r="AB18" s="749"/>
      <c r="AC18" s="1534"/>
      <c r="AD18" s="253"/>
      <c r="AE18" s="253"/>
      <c r="AF18" s="743"/>
      <c r="AG18" s="253"/>
      <c r="AH18" s="743"/>
      <c r="AI18" s="253"/>
      <c r="AJ18" s="743"/>
      <c r="AK18" s="253"/>
      <c r="AL18" s="743"/>
      <c r="AM18" s="253"/>
      <c r="AN18" s="743"/>
      <c r="AO18" s="253"/>
      <c r="AP18" s="743"/>
      <c r="AQ18" s="253"/>
      <c r="AR18" s="743"/>
      <c r="AS18" s="253"/>
      <c r="AT18" s="743"/>
      <c r="AU18" s="2001"/>
      <c r="AV18" s="688"/>
      <c r="AW18" s="253"/>
      <c r="AX18" s="743"/>
      <c r="AY18" s="253"/>
      <c r="AZ18" s="743"/>
      <c r="BA18" s="253"/>
      <c r="BB18" s="743"/>
      <c r="BC18" s="253"/>
      <c r="BD18" s="743"/>
      <c r="BE18" s="253"/>
      <c r="BF18" s="743"/>
      <c r="BG18" s="253"/>
      <c r="BH18" s="743"/>
      <c r="BI18" s="253"/>
      <c r="BJ18" s="743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</row>
    <row r="19" spans="1:106" ht="17.25" customHeight="1">
      <c r="A19" s="1695"/>
      <c r="B19" s="878" t="s">
        <v>282</v>
      </c>
      <c r="C19" s="881">
        <f>C17/C16-1</f>
        <v>7.1860727067065699E-3</v>
      </c>
      <c r="D19" s="881">
        <f t="shared" ref="D19" si="4">D17/D16-1</f>
        <v>7.1960750427251252E-3</v>
      </c>
      <c r="E19" s="943" t="s">
        <v>58</v>
      </c>
      <c r="F19" s="882">
        <f t="shared" ref="F19" si="5">F17/F16-1</f>
        <v>7.1762679641986793E-3</v>
      </c>
      <c r="G19" s="944" t="s">
        <v>58</v>
      </c>
      <c r="H19" s="881">
        <f t="shared" ref="H19" si="6">H17/H16-1</f>
        <v>6.9214075148793519E-3</v>
      </c>
      <c r="I19" s="943" t="s">
        <v>58</v>
      </c>
      <c r="J19" s="882">
        <f>J17/J16-1</f>
        <v>2.0526598602901736E-2</v>
      </c>
      <c r="K19" s="944" t="s">
        <v>58</v>
      </c>
      <c r="L19" s="881">
        <f t="shared" ref="L19" si="7">L17/L16-1</f>
        <v>9.7806378480669309E-5</v>
      </c>
      <c r="M19" s="943" t="s">
        <v>58</v>
      </c>
      <c r="N19" s="882">
        <f t="shared" ref="N19" si="8">N17/N16-1</f>
        <v>0.13526985997190377</v>
      </c>
      <c r="O19" s="944" t="s">
        <v>58</v>
      </c>
      <c r="P19" s="134"/>
      <c r="Q19"/>
      <c r="R19"/>
      <c r="S19"/>
      <c r="T19" s="435"/>
      <c r="U19" s="350"/>
      <c r="V19" s="435"/>
      <c r="W19" s="350"/>
      <c r="X19" s="435"/>
      <c r="Y19" s="237"/>
      <c r="Z19" s="435"/>
      <c r="AA19" s="134"/>
      <c r="AB19" s="749"/>
      <c r="AC19" s="746"/>
      <c r="AD19" s="744"/>
      <c r="AE19" s="744"/>
      <c r="AF19" s="745"/>
      <c r="AG19" s="744"/>
      <c r="AH19" s="745"/>
      <c r="AI19" s="744"/>
      <c r="AJ19" s="745"/>
      <c r="AK19" s="744"/>
      <c r="AL19" s="745"/>
      <c r="AM19" s="744"/>
      <c r="AN19" s="745"/>
      <c r="AO19" s="744"/>
      <c r="AP19" s="745"/>
      <c r="AQ19" s="744"/>
      <c r="AR19" s="745"/>
      <c r="AS19" s="744"/>
      <c r="AT19" s="745"/>
      <c r="AU19" s="2001"/>
      <c r="AV19" s="746"/>
      <c r="AW19" s="744"/>
      <c r="AX19" s="745"/>
      <c r="AY19" s="744"/>
      <c r="AZ19" s="745"/>
      <c r="BA19" s="744"/>
      <c r="BB19" s="745"/>
      <c r="BC19" s="744"/>
      <c r="BD19" s="745"/>
      <c r="BE19" s="744"/>
      <c r="BF19" s="745"/>
      <c r="BG19" s="744"/>
      <c r="BH19" s="745"/>
      <c r="BI19" s="744"/>
      <c r="BJ19" s="745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</row>
    <row r="20" spans="1:106" ht="17.25" customHeight="1">
      <c r="A20" s="1696" t="s">
        <v>961</v>
      </c>
      <c r="B20" s="896" t="s">
        <v>281</v>
      </c>
      <c r="C20" s="899">
        <f>C17-C12</f>
        <v>-11704</v>
      </c>
      <c r="D20" s="899">
        <f t="shared" ref="D20" si="9">D17-D12</f>
        <v>-5181</v>
      </c>
      <c r="E20" s="939" t="s">
        <v>58</v>
      </c>
      <c r="F20" s="900">
        <f t="shared" ref="F20" si="10">F17-F12</f>
        <v>-6523</v>
      </c>
      <c r="G20" s="940" t="s">
        <v>58</v>
      </c>
      <c r="H20" s="899">
        <f>H17-H12</f>
        <v>-12330</v>
      </c>
      <c r="I20" s="939" t="s">
        <v>58</v>
      </c>
      <c r="J20" s="900">
        <f t="shared" ref="J20:L20" si="11">J17-J12</f>
        <v>659</v>
      </c>
      <c r="K20" s="940" t="s">
        <v>58</v>
      </c>
      <c r="L20" s="899">
        <f t="shared" si="11"/>
        <v>-16921</v>
      </c>
      <c r="M20" s="939" t="s">
        <v>58</v>
      </c>
      <c r="N20" s="900">
        <f t="shared" ref="N20" si="12">N17-N12</f>
        <v>5217</v>
      </c>
      <c r="O20" s="940" t="s">
        <v>58</v>
      </c>
      <c r="P20" s="134"/>
      <c r="Q20"/>
      <c r="R20"/>
      <c r="S20"/>
      <c r="T20" s="435"/>
      <c r="U20" s="350"/>
      <c r="V20" s="435"/>
      <c r="W20" s="350"/>
      <c r="X20" s="435"/>
      <c r="Y20" s="237"/>
      <c r="Z20" s="435"/>
      <c r="AA20" s="134"/>
      <c r="AB20" s="2001"/>
      <c r="AC20" s="688"/>
      <c r="AD20" s="253"/>
      <c r="AE20" s="253"/>
      <c r="AF20" s="743"/>
      <c r="AG20" s="253"/>
      <c r="AH20" s="743"/>
      <c r="AI20" s="253"/>
      <c r="AJ20" s="743"/>
      <c r="AK20" s="253"/>
      <c r="AL20" s="743"/>
      <c r="AM20" s="253"/>
      <c r="AN20" s="743"/>
      <c r="AO20" s="253"/>
      <c r="AP20" s="743"/>
      <c r="AQ20" s="253"/>
      <c r="AR20" s="743"/>
      <c r="AS20" s="253"/>
      <c r="AT20" s="743"/>
      <c r="AU20" s="2001"/>
      <c r="AV20" s="688"/>
      <c r="AW20" s="253"/>
      <c r="AX20" s="743"/>
      <c r="AY20" s="253"/>
      <c r="AZ20" s="743"/>
      <c r="BA20" s="253"/>
      <c r="BB20" s="743"/>
      <c r="BC20" s="253"/>
      <c r="BD20" s="743"/>
      <c r="BE20" s="253"/>
      <c r="BF20" s="743"/>
      <c r="BG20" s="253"/>
      <c r="BH20" s="743"/>
      <c r="BI20" s="253"/>
      <c r="BJ20" s="743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</row>
    <row r="21" spans="1:106" ht="17.25" customHeight="1">
      <c r="A21" s="1695"/>
      <c r="B21" s="878" t="s">
        <v>282</v>
      </c>
      <c r="C21" s="881">
        <f>C17/C12-1</f>
        <v>-2.6872264902121912E-2</v>
      </c>
      <c r="D21" s="881">
        <f t="shared" ref="D21" si="13">D17/D12-1</f>
        <v>-2.4099019480157025E-2</v>
      </c>
      <c r="E21" s="943" t="s">
        <v>58</v>
      </c>
      <c r="F21" s="882">
        <f t="shared" ref="F21" si="14">F17/F12-1</f>
        <v>-2.9575523454573482E-2</v>
      </c>
      <c r="G21" s="944" t="s">
        <v>58</v>
      </c>
      <c r="H21" s="881">
        <f t="shared" ref="H21" si="15">H17/H12-1</f>
        <v>-2.8899227713257813E-2</v>
      </c>
      <c r="I21" s="943" t="s">
        <v>58</v>
      </c>
      <c r="J21" s="882">
        <f t="shared" ref="J21:L21" si="16">J17/J12-1</f>
        <v>7.4572818829919729E-2</v>
      </c>
      <c r="K21" s="944" t="s">
        <v>58</v>
      </c>
      <c r="L21" s="881">
        <f t="shared" si="16"/>
        <v>-4.0704149797814337E-2</v>
      </c>
      <c r="M21" s="943" t="s">
        <v>58</v>
      </c>
      <c r="N21" s="882">
        <f t="shared" ref="N21" si="17">N17/N12-1</f>
        <v>0.2630199142929166</v>
      </c>
      <c r="O21" s="944" t="s">
        <v>58</v>
      </c>
      <c r="P21" s="134"/>
      <c r="Q21" s="350"/>
      <c r="R21" s="350"/>
      <c r="S21" s="350"/>
      <c r="T21" s="435"/>
      <c r="U21" s="350"/>
      <c r="V21" s="435"/>
      <c r="W21" s="350"/>
      <c r="X21" s="435"/>
      <c r="Y21" s="237"/>
      <c r="Z21" s="435"/>
      <c r="AA21" s="134"/>
      <c r="AB21" s="2001"/>
      <c r="AC21" s="746"/>
      <c r="AD21" s="744"/>
      <c r="AE21" s="744"/>
      <c r="AF21" s="745"/>
      <c r="AG21" s="744"/>
      <c r="AH21" s="745"/>
      <c r="AI21" s="744"/>
      <c r="AJ21" s="745"/>
      <c r="AK21" s="744"/>
      <c r="AL21" s="745"/>
      <c r="AM21" s="744"/>
      <c r="AN21" s="745"/>
      <c r="AO21" s="744"/>
      <c r="AP21" s="745"/>
      <c r="AQ21" s="744"/>
      <c r="AR21" s="745"/>
      <c r="AS21" s="744"/>
      <c r="AT21" s="745"/>
      <c r="AU21" s="2001"/>
      <c r="AV21" s="746"/>
      <c r="AW21" s="744"/>
      <c r="AX21" s="745"/>
      <c r="AY21" s="744"/>
      <c r="AZ21" s="745"/>
      <c r="BA21" s="744"/>
      <c r="BB21" s="745"/>
      <c r="BC21" s="744"/>
      <c r="BD21" s="745"/>
      <c r="BE21" s="744"/>
      <c r="BF21" s="745"/>
      <c r="BG21" s="744"/>
      <c r="BH21" s="745"/>
      <c r="BI21" s="744"/>
      <c r="BJ21" s="745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</row>
    <row r="22" spans="1:106" ht="17.25" customHeight="1">
      <c r="A22" s="1696" t="s">
        <v>966</v>
      </c>
      <c r="B22" s="896" t="s">
        <v>281</v>
      </c>
      <c r="C22" s="899">
        <f>C17-C7</f>
        <v>-132422</v>
      </c>
      <c r="D22" s="899">
        <f t="shared" ref="D22" si="18">D17-D7</f>
        <v>-66022</v>
      </c>
      <c r="E22" s="939" t="s">
        <v>58</v>
      </c>
      <c r="F22" s="900">
        <f t="shared" ref="F22" si="19">F17-F7</f>
        <v>-66400</v>
      </c>
      <c r="G22" s="940" t="s">
        <v>58</v>
      </c>
      <c r="H22" s="899">
        <f t="shared" ref="H22" si="20">H17-H7</f>
        <v>-134035</v>
      </c>
      <c r="I22" s="939" t="s">
        <v>58</v>
      </c>
      <c r="J22" s="900">
        <f t="shared" ref="J22:L22" si="21">J17-J7</f>
        <v>1596</v>
      </c>
      <c r="K22" s="940" t="s">
        <v>58</v>
      </c>
      <c r="L22" s="899">
        <f t="shared" si="21"/>
        <v>-137746</v>
      </c>
      <c r="M22" s="939" t="s">
        <v>58</v>
      </c>
      <c r="N22" s="900">
        <f t="shared" ref="N22" si="22">N17-N7</f>
        <v>5324</v>
      </c>
      <c r="O22" s="940" t="s">
        <v>58</v>
      </c>
      <c r="P22" s="134"/>
      <c r="Q22" s="350"/>
      <c r="R22" s="350"/>
      <c r="S22" s="350"/>
      <c r="T22" s="435"/>
      <c r="U22" s="350"/>
      <c r="V22" s="435"/>
      <c r="W22" s="350"/>
      <c r="X22" s="435"/>
      <c r="Y22" s="237"/>
      <c r="Z22" s="435"/>
      <c r="AA22" s="134"/>
      <c r="AB22" s="2001"/>
      <c r="AC22" s="688"/>
      <c r="AD22" s="253"/>
      <c r="AE22" s="253"/>
      <c r="AF22" s="743"/>
      <c r="AG22" s="253"/>
      <c r="AH22" s="743"/>
      <c r="AI22" s="253"/>
      <c r="AJ22" s="743"/>
      <c r="AK22" s="253"/>
      <c r="AL22" s="743"/>
      <c r="AM22" s="253"/>
      <c r="AN22" s="743"/>
      <c r="AO22" s="253"/>
      <c r="AP22" s="743"/>
      <c r="AQ22" s="253"/>
      <c r="AR22" s="743"/>
      <c r="AS22" s="253"/>
      <c r="AT22" s="743"/>
      <c r="AU22" s="2001"/>
      <c r="AV22" s="688"/>
      <c r="AW22" s="253"/>
      <c r="AX22" s="743"/>
      <c r="AY22" s="253"/>
      <c r="AZ22" s="743"/>
      <c r="BA22" s="253"/>
      <c r="BB22" s="743"/>
      <c r="BC22" s="253"/>
      <c r="BD22" s="743"/>
      <c r="BE22" s="253"/>
      <c r="BF22" s="743"/>
      <c r="BG22" s="253"/>
      <c r="BH22" s="743"/>
      <c r="BI22" s="253"/>
      <c r="BJ22" s="743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</row>
    <row r="23" spans="1:106" ht="17.25" customHeight="1" thickBot="1">
      <c r="A23" s="1697"/>
      <c r="B23" s="914" t="s">
        <v>282</v>
      </c>
      <c r="C23" s="915">
        <f>C17/C7-1</f>
        <v>-0.23805774278215219</v>
      </c>
      <c r="D23" s="915">
        <f t="shared" ref="D23" si="23">D17/D7-1</f>
        <v>-0.23935844309336585</v>
      </c>
      <c r="E23" s="986" t="s">
        <v>58</v>
      </c>
      <c r="F23" s="916">
        <f t="shared" ref="F23" si="24">F17/F7-1</f>
        <v>-0.23677838755344449</v>
      </c>
      <c r="G23" s="987" t="s">
        <v>58</v>
      </c>
      <c r="H23" s="915">
        <f t="shared" ref="H23" si="25">H17/H7-1</f>
        <v>-0.24442884236632867</v>
      </c>
      <c r="I23" s="986" t="s">
        <v>58</v>
      </c>
      <c r="J23" s="916">
        <f t="shared" ref="J23:L23" si="26">J17/J7-1</f>
        <v>0.20202531645569621</v>
      </c>
      <c r="K23" s="987" t="s">
        <v>58</v>
      </c>
      <c r="L23" s="915">
        <f t="shared" si="26"/>
        <v>-0.25673398790752466</v>
      </c>
      <c r="M23" s="986" t="s">
        <v>58</v>
      </c>
      <c r="N23" s="916">
        <f t="shared" ref="N23" si="27">N17/N7-1</f>
        <v>0.26987023519870235</v>
      </c>
      <c r="O23" s="987" t="s">
        <v>58</v>
      </c>
      <c r="P23" s="134"/>
      <c r="Q23" s="350"/>
      <c r="R23" s="350"/>
      <c r="S23" s="350"/>
      <c r="T23" s="435"/>
      <c r="U23" s="350"/>
      <c r="V23" s="435"/>
      <c r="W23" s="350"/>
      <c r="X23" s="435"/>
      <c r="Y23" s="237"/>
      <c r="Z23" s="435"/>
      <c r="AA23" s="134"/>
      <c r="AB23" s="2001"/>
      <c r="AC23" s="746"/>
      <c r="AD23" s="744"/>
      <c r="AE23" s="744"/>
      <c r="AF23" s="745"/>
      <c r="AG23" s="744"/>
      <c r="AH23" s="745"/>
      <c r="AI23" s="744"/>
      <c r="AJ23" s="745"/>
      <c r="AK23" s="744"/>
      <c r="AL23" s="745"/>
      <c r="AM23" s="744"/>
      <c r="AN23" s="745"/>
      <c r="AO23" s="744"/>
      <c r="AP23" s="745"/>
      <c r="AQ23" s="744"/>
      <c r="AR23" s="745"/>
      <c r="AS23" s="744"/>
      <c r="AT23" s="745"/>
      <c r="AU23" s="2001"/>
      <c r="AV23" s="746"/>
      <c r="AW23" s="744"/>
      <c r="AX23" s="745"/>
      <c r="AY23" s="744"/>
      <c r="AZ23" s="745"/>
      <c r="BA23" s="744"/>
      <c r="BB23" s="745"/>
      <c r="BC23" s="744"/>
      <c r="BD23" s="745"/>
      <c r="BE23" s="744"/>
      <c r="BF23" s="745"/>
      <c r="BG23" s="744"/>
      <c r="BH23" s="745"/>
      <c r="BI23" s="744"/>
      <c r="BJ23" s="745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</row>
    <row r="24" spans="1:106" ht="17.25" customHeight="1">
      <c r="A24" s="1625" t="s">
        <v>419</v>
      </c>
      <c r="D24" s="286"/>
      <c r="H24" s="286"/>
      <c r="J24" s="51"/>
      <c r="K24" s="51"/>
      <c r="L24" s="349"/>
      <c r="P24" s="134"/>
      <c r="Q24" s="166"/>
      <c r="R24" s="134"/>
      <c r="S24" s="134"/>
      <c r="T24" s="134"/>
      <c r="U24" s="747"/>
      <c r="V24" s="134"/>
      <c r="W24" s="134"/>
      <c r="X24" s="134"/>
      <c r="Y24" s="747"/>
      <c r="Z24" s="134"/>
      <c r="AA24" s="134"/>
      <c r="AB24" s="166"/>
      <c r="AC24" s="166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6"/>
      <c r="AV24" s="166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</row>
  </sheetData>
  <mergeCells count="54">
    <mergeCell ref="A20:A21"/>
    <mergeCell ref="AB20:AB21"/>
    <mergeCell ref="AU20:AU21"/>
    <mergeCell ref="A22:A23"/>
    <mergeCell ref="AB22:AB23"/>
    <mergeCell ref="AU22:AU23"/>
    <mergeCell ref="A17:B17"/>
    <mergeCell ref="AU17:AV17"/>
    <mergeCell ref="A18:A19"/>
    <mergeCell ref="AU18:AU19"/>
    <mergeCell ref="A15:B15"/>
    <mergeCell ref="AU15:AV15"/>
    <mergeCell ref="A16:B16"/>
    <mergeCell ref="AU16:AV16"/>
    <mergeCell ref="A13:B13"/>
    <mergeCell ref="AU13:AV13"/>
    <mergeCell ref="A14:B14"/>
    <mergeCell ref="AU14:AV14"/>
    <mergeCell ref="A11:B11"/>
    <mergeCell ref="AU11:AV11"/>
    <mergeCell ref="A12:B12"/>
    <mergeCell ref="AU12:AV12"/>
    <mergeCell ref="AY3:BB3"/>
    <mergeCell ref="A9:B9"/>
    <mergeCell ref="AU9:AV9"/>
    <mergeCell ref="A10:B10"/>
    <mergeCell ref="AU10:AV10"/>
    <mergeCell ref="H4:I5"/>
    <mergeCell ref="J4:K5"/>
    <mergeCell ref="L4:M5"/>
    <mergeCell ref="N4:O5"/>
    <mergeCell ref="A8:B8"/>
    <mergeCell ref="AU8:AV8"/>
    <mergeCell ref="A3:B6"/>
    <mergeCell ref="D3:G3"/>
    <mergeCell ref="A7:B7"/>
    <mergeCell ref="AU7:AV7"/>
    <mergeCell ref="AQ3:AT3"/>
    <mergeCell ref="C3:C5"/>
    <mergeCell ref="BG3:BJ3"/>
    <mergeCell ref="BC4:BD5"/>
    <mergeCell ref="BE4:BF5"/>
    <mergeCell ref="BG4:BH5"/>
    <mergeCell ref="BI4:BJ5"/>
    <mergeCell ref="H3:K3"/>
    <mergeCell ref="L3:O3"/>
    <mergeCell ref="D4:E5"/>
    <mergeCell ref="F4:G5"/>
    <mergeCell ref="BC3:BF3"/>
    <mergeCell ref="AY4:AZ5"/>
    <mergeCell ref="BA4:BB5"/>
    <mergeCell ref="AQ4:AR5"/>
    <mergeCell ref="AS4:AT5"/>
    <mergeCell ref="AW3:AW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9 C18 I18 C21:C23 C20 I20:O20 K18:O18 K19:O19 D19:I19 D18:G18 D21:O23 D20:G20" unlockedFormula="1"/>
  </ignoredError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4"/>
  <dimension ref="A1:P24"/>
  <sheetViews>
    <sheetView zoomScaleNormal="100" workbookViewId="0">
      <selection activeCell="A2" sqref="A2"/>
    </sheetView>
  </sheetViews>
  <sheetFormatPr defaultRowHeight="15"/>
  <cols>
    <col min="1" max="1" width="17.5703125" customWidth="1"/>
    <col min="2" max="2" width="7.140625" customWidth="1"/>
    <col min="3" max="6" width="7.140625" style="314" customWidth="1"/>
    <col min="7" max="10" width="7.140625" customWidth="1"/>
  </cols>
  <sheetData>
    <row r="1" spans="1:16" s="48" customFormat="1" ht="17.25" customHeight="1">
      <c r="A1" s="356" t="s">
        <v>876</v>
      </c>
      <c r="B1" s="309"/>
      <c r="C1" s="309"/>
      <c r="D1" s="309"/>
      <c r="E1" s="309"/>
      <c r="F1" s="309"/>
      <c r="G1" s="309"/>
      <c r="H1" s="309"/>
      <c r="I1" s="309"/>
      <c r="J1" s="309"/>
      <c r="N1" s="790"/>
    </row>
    <row r="2" spans="1:16" ht="17.25" customHeight="1" thickBot="1">
      <c r="A2" s="517" t="s">
        <v>283</v>
      </c>
      <c r="B2" s="241"/>
      <c r="C2" s="310"/>
      <c r="D2" s="310"/>
      <c r="E2" s="310"/>
      <c r="F2" s="310"/>
      <c r="G2" s="241"/>
      <c r="H2" s="241"/>
      <c r="I2" s="241"/>
      <c r="J2" s="241"/>
    </row>
    <row r="3" spans="1:16" ht="17.25" customHeight="1">
      <c r="A3" s="1790" t="s">
        <v>280</v>
      </c>
      <c r="B3" s="1742" t="s">
        <v>76</v>
      </c>
      <c r="C3" s="1940" t="s">
        <v>599</v>
      </c>
      <c r="D3" s="1899"/>
      <c r="E3" s="1899"/>
      <c r="F3" s="1699"/>
      <c r="G3" s="1698" t="s">
        <v>592</v>
      </c>
      <c r="H3" s="1899"/>
      <c r="I3" s="1899"/>
      <c r="J3" s="1699"/>
    </row>
    <row r="4" spans="1:16" ht="17.25" customHeight="1">
      <c r="A4" s="1803"/>
      <c r="B4" s="1974"/>
      <c r="C4" s="1930" t="s">
        <v>250</v>
      </c>
      <c r="D4" s="1855"/>
      <c r="E4" s="1741" t="s">
        <v>45</v>
      </c>
      <c r="F4" s="1859"/>
      <c r="G4" s="1854" t="s">
        <v>416</v>
      </c>
      <c r="H4" s="1855"/>
      <c r="I4" s="1741" t="s">
        <v>418</v>
      </c>
      <c r="J4" s="1859"/>
    </row>
    <row r="5" spans="1:16" ht="17.25" customHeight="1">
      <c r="A5" s="1803"/>
      <c r="B5" s="2002"/>
      <c r="C5" s="1902"/>
      <c r="D5" s="1857"/>
      <c r="E5" s="1857"/>
      <c r="F5" s="1860"/>
      <c r="G5" s="1856"/>
      <c r="H5" s="1857"/>
      <c r="I5" s="1857"/>
      <c r="J5" s="1860"/>
    </row>
    <row r="6" spans="1:16" ht="17.25" customHeight="1" thickBot="1">
      <c r="A6" s="1793"/>
      <c r="B6" s="1275" t="s">
        <v>224</v>
      </c>
      <c r="C6" s="1020" t="s">
        <v>224</v>
      </c>
      <c r="D6" s="1021" t="s">
        <v>388</v>
      </c>
      <c r="E6" s="1022" t="s">
        <v>224</v>
      </c>
      <c r="F6" s="984" t="s">
        <v>388</v>
      </c>
      <c r="G6" s="1020" t="s">
        <v>224</v>
      </c>
      <c r="H6" s="1021" t="s">
        <v>388</v>
      </c>
      <c r="I6" s="1022" t="s">
        <v>224</v>
      </c>
      <c r="J6" s="984" t="s">
        <v>388</v>
      </c>
    </row>
    <row r="7" spans="1:16" ht="17.25" customHeight="1">
      <c r="A7" s="298" t="s">
        <v>21</v>
      </c>
      <c r="B7" s="1299">
        <v>423838</v>
      </c>
      <c r="C7" s="1299">
        <v>408088</v>
      </c>
      <c r="D7" s="395">
        <v>0.96283957549818566</v>
      </c>
      <c r="E7" s="1300">
        <v>15750</v>
      </c>
      <c r="F7" s="395">
        <v>3.7160424501814372E-2</v>
      </c>
      <c r="G7" s="1299">
        <v>418358</v>
      </c>
      <c r="H7" s="395">
        <v>0.98710776483468254</v>
      </c>
      <c r="I7" s="1300">
        <v>5480</v>
      </c>
      <c r="J7" s="398">
        <v>1.2927627465368635E-2</v>
      </c>
      <c r="K7" s="286"/>
      <c r="N7" s="455"/>
      <c r="O7" s="286"/>
      <c r="P7" s="455"/>
    </row>
    <row r="8" spans="1:16" ht="17.25" customHeight="1">
      <c r="A8" s="242" t="s">
        <v>22</v>
      </c>
      <c r="B8" s="1183">
        <v>66762</v>
      </c>
      <c r="C8" s="1168">
        <v>62441</v>
      </c>
      <c r="D8" s="396">
        <v>0.93527755309906835</v>
      </c>
      <c r="E8" s="1301">
        <v>4321</v>
      </c>
      <c r="F8" s="396">
        <v>6.4722446900931666E-2</v>
      </c>
      <c r="G8" s="1168">
        <v>65605</v>
      </c>
      <c r="H8" s="396">
        <v>0.98272866173342521</v>
      </c>
      <c r="I8" s="1301">
        <v>1157</v>
      </c>
      <c r="J8" s="399">
        <v>1.7331256179034721E-2</v>
      </c>
      <c r="K8" s="286"/>
      <c r="N8" s="455"/>
      <c r="O8" s="286"/>
      <c r="P8" s="455"/>
    </row>
    <row r="9" spans="1:16" ht="17.25" customHeight="1">
      <c r="A9" s="242" t="s">
        <v>23</v>
      </c>
      <c r="B9" s="1183">
        <v>39706</v>
      </c>
      <c r="C9" s="1168">
        <v>37868</v>
      </c>
      <c r="D9" s="396">
        <v>0.95370976678587616</v>
      </c>
      <c r="E9" s="1301">
        <v>1838</v>
      </c>
      <c r="F9" s="396">
        <v>4.6290233214123809E-2</v>
      </c>
      <c r="G9" s="1168">
        <v>39331</v>
      </c>
      <c r="H9" s="396">
        <v>0.99055558353901174</v>
      </c>
      <c r="I9" s="1301">
        <v>375</v>
      </c>
      <c r="J9" s="399">
        <v>9.4444164609882638E-3</v>
      </c>
      <c r="K9" s="286"/>
      <c r="N9" s="455"/>
      <c r="O9" s="286"/>
      <c r="P9" s="455"/>
    </row>
    <row r="10" spans="1:16" ht="17.25" customHeight="1">
      <c r="A10" s="242" t="s">
        <v>24</v>
      </c>
      <c r="B10" s="1183">
        <v>26940</v>
      </c>
      <c r="C10" s="1168">
        <v>26291</v>
      </c>
      <c r="D10" s="396">
        <v>0.97590942835931704</v>
      </c>
      <c r="E10" s="1301">
        <v>649</v>
      </c>
      <c r="F10" s="396">
        <v>2.4090571640682998E-2</v>
      </c>
      <c r="G10" s="1168">
        <v>26828</v>
      </c>
      <c r="H10" s="396">
        <v>0.99584261321455081</v>
      </c>
      <c r="I10" s="1301">
        <v>112</v>
      </c>
      <c r="J10" s="399">
        <v>4.1573867854491466E-3</v>
      </c>
      <c r="K10" s="286"/>
      <c r="N10" s="455"/>
      <c r="O10" s="286"/>
      <c r="P10" s="455"/>
    </row>
    <row r="11" spans="1:16" ht="17.25" customHeight="1">
      <c r="A11" s="242" t="s">
        <v>25</v>
      </c>
      <c r="B11" s="1183">
        <v>22303</v>
      </c>
      <c r="C11" s="1168">
        <v>21512</v>
      </c>
      <c r="D11" s="396">
        <v>0.96453391920369458</v>
      </c>
      <c r="E11" s="1301">
        <v>791</v>
      </c>
      <c r="F11" s="396">
        <v>3.5466080796305428E-2</v>
      </c>
      <c r="G11" s="1168">
        <v>22165</v>
      </c>
      <c r="H11" s="396">
        <v>0.99381249159305918</v>
      </c>
      <c r="I11" s="1301">
        <v>138</v>
      </c>
      <c r="J11" s="399">
        <v>6.1875084069407706E-3</v>
      </c>
      <c r="K11" s="286"/>
      <c r="N11" s="455"/>
      <c r="O11" s="286"/>
      <c r="P11" s="455"/>
    </row>
    <row r="12" spans="1:16" ht="17.25" customHeight="1">
      <c r="A12" s="242" t="s">
        <v>26</v>
      </c>
      <c r="B12" s="1183">
        <v>10492</v>
      </c>
      <c r="C12" s="1168">
        <v>10274</v>
      </c>
      <c r="D12" s="396">
        <v>0.97922226458253903</v>
      </c>
      <c r="E12" s="1301">
        <v>218</v>
      </c>
      <c r="F12" s="396">
        <v>2.0777735417460922E-2</v>
      </c>
      <c r="G12" s="1168">
        <v>10349</v>
      </c>
      <c r="H12" s="396">
        <v>0.98637056805184897</v>
      </c>
      <c r="I12" s="1301">
        <v>143</v>
      </c>
      <c r="J12" s="399">
        <v>1.3629431948150972E-2</v>
      </c>
      <c r="K12" s="286"/>
      <c r="N12" s="455"/>
      <c r="O12" s="286"/>
      <c r="P12" s="455"/>
    </row>
    <row r="13" spans="1:16" ht="17.25" customHeight="1">
      <c r="A13" s="242" t="s">
        <v>27</v>
      </c>
      <c r="B13" s="1183">
        <v>32121</v>
      </c>
      <c r="C13" s="1168">
        <v>30993</v>
      </c>
      <c r="D13" s="396">
        <v>0.96488278696180074</v>
      </c>
      <c r="E13" s="1301">
        <v>1128</v>
      </c>
      <c r="F13" s="396">
        <v>3.5117213038199306E-2</v>
      </c>
      <c r="G13" s="1168">
        <v>31793</v>
      </c>
      <c r="H13" s="396">
        <v>0.98978861181158739</v>
      </c>
      <c r="I13" s="1301">
        <v>328</v>
      </c>
      <c r="J13" s="399">
        <v>1.0211388188412565E-2</v>
      </c>
      <c r="K13" s="286"/>
      <c r="N13" s="455"/>
      <c r="O13" s="286"/>
      <c r="P13" s="455"/>
    </row>
    <row r="14" spans="1:16" ht="17.25" customHeight="1">
      <c r="A14" s="242" t="s">
        <v>28</v>
      </c>
      <c r="B14" s="1183">
        <v>15758</v>
      </c>
      <c r="C14" s="1168">
        <v>15410</v>
      </c>
      <c r="D14" s="396">
        <v>0.97791597918517581</v>
      </c>
      <c r="E14" s="1301">
        <v>348</v>
      </c>
      <c r="F14" s="396">
        <v>2.2084020814824218E-2</v>
      </c>
      <c r="G14" s="1168">
        <v>15470</v>
      </c>
      <c r="H14" s="396">
        <v>0.98172356898083513</v>
      </c>
      <c r="I14" s="1301">
        <v>288</v>
      </c>
      <c r="J14" s="399">
        <v>1.827643101916487E-2</v>
      </c>
      <c r="K14" s="286"/>
      <c r="N14" s="455"/>
      <c r="O14" s="286"/>
      <c r="P14" s="455"/>
    </row>
    <row r="15" spans="1:16" ht="17.25" customHeight="1">
      <c r="A15" s="242" t="s">
        <v>29</v>
      </c>
      <c r="B15" s="1183">
        <v>22455</v>
      </c>
      <c r="C15" s="1168">
        <v>22076</v>
      </c>
      <c r="D15" s="396">
        <v>0.98312179915386333</v>
      </c>
      <c r="E15" s="1301">
        <v>379</v>
      </c>
      <c r="F15" s="396">
        <v>1.6878200846136719E-2</v>
      </c>
      <c r="G15" s="1168">
        <v>22153</v>
      </c>
      <c r="H15" s="396">
        <v>0.9865508795368515</v>
      </c>
      <c r="I15" s="1301">
        <v>302</v>
      </c>
      <c r="J15" s="399">
        <v>1.344912046314852E-2</v>
      </c>
      <c r="K15" s="286"/>
      <c r="N15" s="455"/>
      <c r="O15" s="286"/>
      <c r="P15" s="455"/>
    </row>
    <row r="16" spans="1:16" ht="17.25" customHeight="1">
      <c r="A16" s="242" t="s">
        <v>30</v>
      </c>
      <c r="B16" s="1183">
        <v>22042</v>
      </c>
      <c r="C16" s="1168">
        <v>21110</v>
      </c>
      <c r="D16" s="396">
        <v>0.95771708556392343</v>
      </c>
      <c r="E16" s="1301">
        <v>932</v>
      </c>
      <c r="F16" s="396">
        <v>4.2282914436076582E-2</v>
      </c>
      <c r="G16" s="1168">
        <v>21957</v>
      </c>
      <c r="H16" s="396">
        <v>0.99641495734253038</v>
      </c>
      <c r="I16" s="1301">
        <v>85</v>
      </c>
      <c r="J16" s="399">
        <v>3.8573243782900708E-3</v>
      </c>
      <c r="K16" s="286"/>
      <c r="N16" s="455"/>
      <c r="O16" s="286"/>
      <c r="P16" s="455"/>
    </row>
    <row r="17" spans="1:16" ht="17.25" customHeight="1">
      <c r="A17" s="242" t="s">
        <v>31</v>
      </c>
      <c r="B17" s="1183">
        <v>21407</v>
      </c>
      <c r="C17" s="1168">
        <v>19896</v>
      </c>
      <c r="D17" s="396">
        <v>0.9294156117157939</v>
      </c>
      <c r="E17" s="1301">
        <v>1511</v>
      </c>
      <c r="F17" s="396">
        <v>7.0584388284206101E-2</v>
      </c>
      <c r="G17" s="1168">
        <v>21267</v>
      </c>
      <c r="H17" s="396">
        <v>0.99355290819901887</v>
      </c>
      <c r="I17" s="1301">
        <v>140</v>
      </c>
      <c r="J17" s="399">
        <v>6.5405279140387761E-3</v>
      </c>
      <c r="K17" s="286"/>
      <c r="N17" s="455"/>
      <c r="O17" s="286"/>
      <c r="P17" s="455"/>
    </row>
    <row r="18" spans="1:16" ht="17.25" customHeight="1">
      <c r="A18" s="242" t="s">
        <v>32</v>
      </c>
      <c r="B18" s="1183">
        <v>45755</v>
      </c>
      <c r="C18" s="1168">
        <v>44891</v>
      </c>
      <c r="D18" s="396">
        <v>0.98111681783411653</v>
      </c>
      <c r="E18" s="1301">
        <v>864</v>
      </c>
      <c r="F18" s="396">
        <v>1.888318216588351E-2</v>
      </c>
      <c r="G18" s="1168">
        <v>44989</v>
      </c>
      <c r="H18" s="396">
        <v>0.98334462634696507</v>
      </c>
      <c r="I18" s="1301">
        <v>766</v>
      </c>
      <c r="J18" s="399">
        <v>1.672094599025158E-2</v>
      </c>
      <c r="K18" s="286"/>
      <c r="N18" s="455"/>
      <c r="O18" s="286"/>
      <c r="P18" s="455"/>
    </row>
    <row r="19" spans="1:16" ht="17.25" customHeight="1">
      <c r="A19" s="242" t="s">
        <v>33</v>
      </c>
      <c r="B19" s="1183">
        <v>26742</v>
      </c>
      <c r="C19" s="1168">
        <v>26054</v>
      </c>
      <c r="D19" s="396">
        <v>0.97427267967990427</v>
      </c>
      <c r="E19" s="1301">
        <v>688</v>
      </c>
      <c r="F19" s="396">
        <v>2.5727320320095729E-2</v>
      </c>
      <c r="G19" s="1168">
        <v>26000</v>
      </c>
      <c r="H19" s="396">
        <v>0.97225234658389736</v>
      </c>
      <c r="I19" s="1301">
        <v>742</v>
      </c>
      <c r="J19" s="399">
        <v>2.7747653416102615E-2</v>
      </c>
      <c r="K19" s="286"/>
      <c r="N19" s="455"/>
      <c r="O19" s="286"/>
      <c r="P19" s="455"/>
    </row>
    <row r="20" spans="1:16" ht="17.25" customHeight="1">
      <c r="A20" s="242" t="s">
        <v>34</v>
      </c>
      <c r="B20" s="1183">
        <v>24169</v>
      </c>
      <c r="C20" s="1168">
        <v>23445</v>
      </c>
      <c r="D20" s="396">
        <v>0.97004427158757089</v>
      </c>
      <c r="E20" s="1301">
        <v>724</v>
      </c>
      <c r="F20" s="396">
        <v>2.9955728412429144E-2</v>
      </c>
      <c r="G20" s="1168">
        <v>23933</v>
      </c>
      <c r="H20" s="396">
        <v>0.99023542554511979</v>
      </c>
      <c r="I20" s="1301">
        <v>236</v>
      </c>
      <c r="J20" s="399">
        <v>9.7645744548802184E-3</v>
      </c>
      <c r="K20" s="286"/>
      <c r="N20" s="455"/>
      <c r="O20" s="286"/>
      <c r="P20" s="455"/>
    </row>
    <row r="21" spans="1:16" ht="17.25" customHeight="1" thickBot="1">
      <c r="A21" s="243" t="s">
        <v>35</v>
      </c>
      <c r="B21" s="262">
        <v>47186</v>
      </c>
      <c r="C21" s="210">
        <v>45827</v>
      </c>
      <c r="D21" s="397">
        <v>0.97119908447420844</v>
      </c>
      <c r="E21" s="340">
        <v>1359</v>
      </c>
      <c r="F21" s="397">
        <v>2.8800915525791549E-2</v>
      </c>
      <c r="G21" s="210">
        <v>46518</v>
      </c>
      <c r="H21" s="397">
        <v>0.98584325859365063</v>
      </c>
      <c r="I21" s="340">
        <v>668</v>
      </c>
      <c r="J21" s="400">
        <v>1.415674140634934E-2</v>
      </c>
      <c r="K21" s="286"/>
      <c r="N21" s="455"/>
      <c r="O21" s="286"/>
      <c r="P21" s="455"/>
    </row>
    <row r="22" spans="1:16" s="249" customFormat="1" ht="17.25" customHeight="1">
      <c r="A22" s="1625" t="s">
        <v>420</v>
      </c>
      <c r="C22" s="314"/>
      <c r="D22" s="314"/>
      <c r="E22" s="314"/>
      <c r="F22" s="314"/>
    </row>
    <row r="23" spans="1:16" s="249" customFormat="1" ht="17.25" customHeight="1">
      <c r="A23" s="1625" t="s">
        <v>947</v>
      </c>
      <c r="B23" s="233"/>
      <c r="C23" s="358"/>
      <c r="D23" s="358"/>
      <c r="E23" s="358"/>
      <c r="F23" s="358"/>
      <c r="G23" s="244"/>
      <c r="H23" s="244"/>
      <c r="I23" s="244"/>
      <c r="J23" s="244"/>
      <c r="K23" s="244"/>
    </row>
    <row r="24" spans="1:16" ht="17.25" customHeight="1"/>
  </sheetData>
  <mergeCells count="8">
    <mergeCell ref="E4:F5"/>
    <mergeCell ref="A3:A6"/>
    <mergeCell ref="G3:J3"/>
    <mergeCell ref="G4:H5"/>
    <mergeCell ref="I4:J5"/>
    <mergeCell ref="C3:F3"/>
    <mergeCell ref="C4:D5"/>
    <mergeCell ref="B3:B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zoomScaleNormal="100" workbookViewId="0">
      <selection activeCell="A2" sqref="A2"/>
    </sheetView>
  </sheetViews>
  <sheetFormatPr defaultColWidth="9.140625" defaultRowHeight="15"/>
  <cols>
    <col min="1" max="1" width="17.5703125" style="314" customWidth="1"/>
    <col min="2" max="14" width="7.85546875" style="314" customWidth="1"/>
    <col min="15" max="16384" width="9.140625" style="314"/>
  </cols>
  <sheetData>
    <row r="1" spans="1:28" s="48" customFormat="1" ht="17.25" customHeight="1">
      <c r="A1" s="356" t="s">
        <v>877</v>
      </c>
      <c r="B1" s="309"/>
      <c r="C1" s="252"/>
      <c r="D1" s="309"/>
      <c r="E1" s="309"/>
      <c r="F1" s="309"/>
      <c r="G1" s="309"/>
      <c r="H1" s="309"/>
      <c r="I1" s="309"/>
      <c r="J1" s="309"/>
      <c r="K1" s="790"/>
      <c r="L1" s="309"/>
      <c r="M1" s="309"/>
      <c r="N1" s="309"/>
    </row>
    <row r="2" spans="1:28" ht="17.25" customHeight="1" thickBot="1">
      <c r="A2" s="517" t="s">
        <v>283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 t="s">
        <v>0</v>
      </c>
      <c r="N2" s="310"/>
    </row>
    <row r="3" spans="1:28" ht="17.25" customHeight="1">
      <c r="A3" s="1790" t="s">
        <v>280</v>
      </c>
      <c r="B3" s="1698" t="s">
        <v>76</v>
      </c>
      <c r="C3" s="1698" t="s">
        <v>576</v>
      </c>
      <c r="D3" s="1899"/>
      <c r="E3" s="1899"/>
      <c r="F3" s="1699"/>
      <c r="G3" s="1698" t="s">
        <v>594</v>
      </c>
      <c r="H3" s="1899"/>
      <c r="I3" s="1899"/>
      <c r="J3" s="1699"/>
      <c r="K3" s="1940" t="s">
        <v>611</v>
      </c>
      <c r="L3" s="1899"/>
      <c r="M3" s="1899"/>
      <c r="N3" s="1699"/>
    </row>
    <row r="4" spans="1:28" ht="17.25" customHeight="1">
      <c r="A4" s="1803"/>
      <c r="B4" s="1862"/>
      <c r="C4" s="1854" t="s">
        <v>7</v>
      </c>
      <c r="D4" s="1855"/>
      <c r="E4" s="1741" t="s">
        <v>218</v>
      </c>
      <c r="F4" s="1859"/>
      <c r="G4" s="1854" t="s">
        <v>219</v>
      </c>
      <c r="H4" s="1855"/>
      <c r="I4" s="1741" t="s">
        <v>220</v>
      </c>
      <c r="J4" s="1859"/>
      <c r="K4" s="1930" t="s">
        <v>602</v>
      </c>
      <c r="L4" s="1855"/>
      <c r="M4" s="1741" t="s">
        <v>603</v>
      </c>
      <c r="N4" s="1859"/>
    </row>
    <row r="5" spans="1:28" ht="17.25" customHeight="1">
      <c r="A5" s="1803"/>
      <c r="B5" s="1952"/>
      <c r="C5" s="1856"/>
      <c r="D5" s="1857"/>
      <c r="E5" s="1857"/>
      <c r="F5" s="1860"/>
      <c r="G5" s="1856"/>
      <c r="H5" s="1857"/>
      <c r="I5" s="1857"/>
      <c r="J5" s="1860"/>
      <c r="K5" s="1902"/>
      <c r="L5" s="1857"/>
      <c r="M5" s="1857"/>
      <c r="N5" s="1860"/>
    </row>
    <row r="6" spans="1:28" ht="17.25" customHeight="1" thickBot="1">
      <c r="A6" s="1793"/>
      <c r="B6" s="1275" t="s">
        <v>224</v>
      </c>
      <c r="C6" s="1020" t="s">
        <v>224</v>
      </c>
      <c r="D6" s="1021" t="s">
        <v>388</v>
      </c>
      <c r="E6" s="1022" t="s">
        <v>224</v>
      </c>
      <c r="F6" s="984" t="s">
        <v>388</v>
      </c>
      <c r="G6" s="1020" t="s">
        <v>224</v>
      </c>
      <c r="H6" s="1021" t="s">
        <v>388</v>
      </c>
      <c r="I6" s="1022" t="s">
        <v>224</v>
      </c>
      <c r="J6" s="984" t="s">
        <v>388</v>
      </c>
      <c r="K6" s="1020" t="s">
        <v>224</v>
      </c>
      <c r="L6" s="1021" t="s">
        <v>388</v>
      </c>
      <c r="M6" s="1022" t="s">
        <v>224</v>
      </c>
      <c r="N6" s="984" t="s">
        <v>388</v>
      </c>
    </row>
    <row r="7" spans="1:28" ht="17.25" customHeight="1">
      <c r="A7" s="298" t="s">
        <v>21</v>
      </c>
      <c r="B7" s="1299">
        <v>423838</v>
      </c>
      <c r="C7" s="1299">
        <v>209807</v>
      </c>
      <c r="D7" s="395">
        <v>0.49501696402870909</v>
      </c>
      <c r="E7" s="1303">
        <v>214031</v>
      </c>
      <c r="F7" s="395">
        <v>0.50498303597129091</v>
      </c>
      <c r="G7" s="1299">
        <v>414325</v>
      </c>
      <c r="H7" s="395">
        <v>0.97755510360090414</v>
      </c>
      <c r="I7" s="1303">
        <v>9496</v>
      </c>
      <c r="J7" s="395">
        <v>2.240478673455424E-2</v>
      </c>
      <c r="K7" s="1299">
        <v>398786</v>
      </c>
      <c r="L7" s="395">
        <v>0.94089251081781244</v>
      </c>
      <c r="M7" s="278">
        <v>25052</v>
      </c>
      <c r="N7" s="398">
        <v>5.9107489182187535E-2</v>
      </c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7.25" customHeight="1">
      <c r="A8" s="242" t="s">
        <v>22</v>
      </c>
      <c r="B8" s="1183">
        <v>66762</v>
      </c>
      <c r="C8" s="1183">
        <v>33161</v>
      </c>
      <c r="D8" s="396">
        <v>0.49670471226146612</v>
      </c>
      <c r="E8" s="1166">
        <v>33601</v>
      </c>
      <c r="F8" s="396">
        <v>0.50329528773853394</v>
      </c>
      <c r="G8" s="1183">
        <v>62645</v>
      </c>
      <c r="H8" s="396">
        <v>0.93833318354752704</v>
      </c>
      <c r="I8" s="1166">
        <v>4113</v>
      </c>
      <c r="J8" s="396">
        <v>6.1606902129954164E-2</v>
      </c>
      <c r="K8" s="1183">
        <v>63412</v>
      </c>
      <c r="L8" s="396">
        <v>0.94982175489050658</v>
      </c>
      <c r="M8" s="1302">
        <v>3350</v>
      </c>
      <c r="N8" s="399">
        <v>5.0178245109493425E-2</v>
      </c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7.25" customHeight="1">
      <c r="A9" s="242" t="s">
        <v>23</v>
      </c>
      <c r="B9" s="1183">
        <v>39706</v>
      </c>
      <c r="C9" s="1183">
        <v>19511</v>
      </c>
      <c r="D9" s="396">
        <v>0.49138669218757869</v>
      </c>
      <c r="E9" s="1166">
        <v>20195</v>
      </c>
      <c r="F9" s="396">
        <v>0.50861330781242131</v>
      </c>
      <c r="G9" s="1183">
        <v>38980</v>
      </c>
      <c r="H9" s="396">
        <v>0.98171560973152672</v>
      </c>
      <c r="I9" s="1166">
        <v>726</v>
      </c>
      <c r="J9" s="396">
        <v>1.8284390268473279E-2</v>
      </c>
      <c r="K9" s="1183">
        <v>37288</v>
      </c>
      <c r="L9" s="396">
        <v>0.9391024026595477</v>
      </c>
      <c r="M9" s="1302">
        <v>2418</v>
      </c>
      <c r="N9" s="399">
        <v>6.0897597340452324E-2</v>
      </c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7.25" customHeight="1">
      <c r="A10" s="242" t="s">
        <v>24</v>
      </c>
      <c r="B10" s="1183">
        <v>26940</v>
      </c>
      <c r="C10" s="1183">
        <v>13102</v>
      </c>
      <c r="D10" s="396">
        <v>0.48634001484780992</v>
      </c>
      <c r="E10" s="1166">
        <v>13838</v>
      </c>
      <c r="F10" s="396">
        <v>0.51365998515219002</v>
      </c>
      <c r="G10" s="1183">
        <v>26592</v>
      </c>
      <c r="H10" s="396">
        <v>0.98708240534521163</v>
      </c>
      <c r="I10" s="1166">
        <v>348</v>
      </c>
      <c r="J10" s="396">
        <v>1.2917594654788419E-2</v>
      </c>
      <c r="K10" s="1183">
        <v>26183</v>
      </c>
      <c r="L10" s="396">
        <v>0.97190051967334823</v>
      </c>
      <c r="M10" s="1302">
        <v>757</v>
      </c>
      <c r="N10" s="399">
        <v>2.809948032665182E-2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7.25" customHeight="1">
      <c r="A11" s="242" t="s">
        <v>25</v>
      </c>
      <c r="B11" s="1183">
        <v>22303</v>
      </c>
      <c r="C11" s="1183">
        <v>11097</v>
      </c>
      <c r="D11" s="396">
        <v>0.4975563825494328</v>
      </c>
      <c r="E11" s="1166">
        <v>11206</v>
      </c>
      <c r="F11" s="396">
        <v>0.5024436174505672</v>
      </c>
      <c r="G11" s="1183">
        <v>21704</v>
      </c>
      <c r="H11" s="396">
        <v>0.97314262655248174</v>
      </c>
      <c r="I11" s="1166">
        <v>599</v>
      </c>
      <c r="J11" s="396">
        <v>2.6857373447518273E-2</v>
      </c>
      <c r="K11" s="1183">
        <v>21362</v>
      </c>
      <c r="L11" s="396">
        <v>0.95780836658745461</v>
      </c>
      <c r="M11" s="1302">
        <v>941</v>
      </c>
      <c r="N11" s="399">
        <v>4.21916334125454E-2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7.25" customHeight="1">
      <c r="A12" s="242" t="s">
        <v>26</v>
      </c>
      <c r="B12" s="1183">
        <v>10492</v>
      </c>
      <c r="C12" s="1183">
        <v>5265</v>
      </c>
      <c r="D12" s="396">
        <v>0.50181090354555857</v>
      </c>
      <c r="E12" s="1166">
        <v>5227</v>
      </c>
      <c r="F12" s="396">
        <v>0.49818909645444148</v>
      </c>
      <c r="G12" s="1183">
        <v>10097</v>
      </c>
      <c r="H12" s="396">
        <v>0.96235226839496757</v>
      </c>
      <c r="I12" s="1166">
        <v>395</v>
      </c>
      <c r="J12" s="396">
        <v>3.7647731605032403E-2</v>
      </c>
      <c r="K12" s="1183">
        <v>9717</v>
      </c>
      <c r="L12" s="396">
        <v>0.92613419748379722</v>
      </c>
      <c r="M12" s="1302">
        <v>775</v>
      </c>
      <c r="N12" s="399">
        <v>7.3865802516202825E-2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7.25" customHeight="1">
      <c r="A13" s="242" t="s">
        <v>27</v>
      </c>
      <c r="B13" s="1183">
        <v>32121</v>
      </c>
      <c r="C13" s="1183">
        <v>15988</v>
      </c>
      <c r="D13" s="396">
        <v>0.49774290962298806</v>
      </c>
      <c r="E13" s="1166">
        <v>16133</v>
      </c>
      <c r="F13" s="396">
        <v>0.50225709037701194</v>
      </c>
      <c r="G13" s="1183">
        <v>31589</v>
      </c>
      <c r="H13" s="396">
        <v>0.98343762647489186</v>
      </c>
      <c r="I13" s="1166">
        <v>532</v>
      </c>
      <c r="J13" s="396">
        <v>1.6562373525108184E-2</v>
      </c>
      <c r="K13" s="1183">
        <v>30111</v>
      </c>
      <c r="L13" s="396">
        <v>0.93742411506491086</v>
      </c>
      <c r="M13" s="1302">
        <v>2010</v>
      </c>
      <c r="N13" s="399">
        <v>6.2575884935089199E-2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7.25" customHeight="1">
      <c r="A14" s="242" t="s">
        <v>28</v>
      </c>
      <c r="B14" s="1183">
        <v>15758</v>
      </c>
      <c r="C14" s="1183">
        <v>7851</v>
      </c>
      <c r="D14" s="396">
        <v>0.49822312476202563</v>
      </c>
      <c r="E14" s="1166">
        <v>7907</v>
      </c>
      <c r="F14" s="396">
        <v>0.50177687523797432</v>
      </c>
      <c r="G14" s="1183">
        <v>15432</v>
      </c>
      <c r="H14" s="396">
        <v>0.97931209544358422</v>
      </c>
      <c r="I14" s="1166">
        <v>326</v>
      </c>
      <c r="J14" s="396">
        <v>2.0687904556415788E-2</v>
      </c>
      <c r="K14" s="1183">
        <v>15034</v>
      </c>
      <c r="L14" s="396">
        <v>0.95405508313237719</v>
      </c>
      <c r="M14" s="1302">
        <v>724</v>
      </c>
      <c r="N14" s="399">
        <v>4.5944916867622795E-2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7.25" customHeight="1">
      <c r="A15" s="242" t="s">
        <v>29</v>
      </c>
      <c r="B15" s="1183">
        <v>22455</v>
      </c>
      <c r="C15" s="1183">
        <v>10914</v>
      </c>
      <c r="D15" s="396">
        <v>0.48603874415497661</v>
      </c>
      <c r="E15" s="1166">
        <v>11541</v>
      </c>
      <c r="F15" s="396">
        <v>0.51396125584502339</v>
      </c>
      <c r="G15" s="1183">
        <v>22186</v>
      </c>
      <c r="H15" s="396">
        <v>0.98802048541527498</v>
      </c>
      <c r="I15" s="1166">
        <v>269</v>
      </c>
      <c r="J15" s="396">
        <v>1.1979514584725006E-2</v>
      </c>
      <c r="K15" s="1183">
        <v>21011</v>
      </c>
      <c r="L15" s="396">
        <v>0.93569360944110447</v>
      </c>
      <c r="M15" s="1302">
        <v>1444</v>
      </c>
      <c r="N15" s="399">
        <v>6.4306390558895574E-2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7.25" customHeight="1">
      <c r="A16" s="242" t="s">
        <v>30</v>
      </c>
      <c r="B16" s="1183">
        <v>22042</v>
      </c>
      <c r="C16" s="1183">
        <v>10690</v>
      </c>
      <c r="D16" s="396">
        <v>0.4849832138644406</v>
      </c>
      <c r="E16" s="1166">
        <v>11352</v>
      </c>
      <c r="F16" s="396">
        <v>0.51501678613555935</v>
      </c>
      <c r="G16" s="1183">
        <v>21761</v>
      </c>
      <c r="H16" s="396">
        <v>0.987251610561655</v>
      </c>
      <c r="I16" s="1166">
        <v>275</v>
      </c>
      <c r="J16" s="396">
        <v>1.2476181834679249E-2</v>
      </c>
      <c r="K16" s="1183">
        <v>20620</v>
      </c>
      <c r="L16" s="396">
        <v>0.93548679793122225</v>
      </c>
      <c r="M16" s="1302">
        <v>1422</v>
      </c>
      <c r="N16" s="399">
        <v>6.4513202068777795E-2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7.25" customHeight="1">
      <c r="A17" s="242" t="s">
        <v>31</v>
      </c>
      <c r="B17" s="1183">
        <v>21407</v>
      </c>
      <c r="C17" s="1183">
        <v>11089</v>
      </c>
      <c r="D17" s="396">
        <v>0.5180081281823703</v>
      </c>
      <c r="E17" s="1166">
        <v>10318</v>
      </c>
      <c r="F17" s="396">
        <v>0.48199187181762976</v>
      </c>
      <c r="G17" s="1183">
        <v>21215</v>
      </c>
      <c r="H17" s="396">
        <v>0.99103097117765215</v>
      </c>
      <c r="I17" s="1166">
        <v>190</v>
      </c>
      <c r="J17" s="396">
        <v>8.8756014387817075E-3</v>
      </c>
      <c r="K17" s="1183">
        <v>20085</v>
      </c>
      <c r="L17" s="396">
        <v>0.93824449946279254</v>
      </c>
      <c r="M17" s="1302">
        <v>1322</v>
      </c>
      <c r="N17" s="399">
        <v>6.1755500537207457E-2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7.25" customHeight="1">
      <c r="A18" s="242" t="s">
        <v>32</v>
      </c>
      <c r="B18" s="1183">
        <v>45755</v>
      </c>
      <c r="C18" s="1183">
        <v>22505</v>
      </c>
      <c r="D18" s="396">
        <v>0.49185881324445418</v>
      </c>
      <c r="E18" s="1166">
        <v>23250</v>
      </c>
      <c r="F18" s="396">
        <v>0.50814118675554587</v>
      </c>
      <c r="G18" s="1183">
        <v>44858</v>
      </c>
      <c r="H18" s="396">
        <v>0.98039558518194736</v>
      </c>
      <c r="I18" s="1166">
        <v>893</v>
      </c>
      <c r="J18" s="396">
        <v>1.9516992678395805E-2</v>
      </c>
      <c r="K18" s="1183">
        <v>42581</v>
      </c>
      <c r="L18" s="396">
        <v>0.93063053218227521</v>
      </c>
      <c r="M18" s="1302">
        <v>3174</v>
      </c>
      <c r="N18" s="399">
        <v>6.9369467817724836E-2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7.25" customHeight="1">
      <c r="A19" s="242" t="s">
        <v>33</v>
      </c>
      <c r="B19" s="1183">
        <v>26742</v>
      </c>
      <c r="C19" s="1183">
        <v>13306</v>
      </c>
      <c r="D19" s="396">
        <v>0.49756936653952583</v>
      </c>
      <c r="E19" s="1166">
        <v>13436</v>
      </c>
      <c r="F19" s="396">
        <v>0.50243063346047412</v>
      </c>
      <c r="G19" s="1183">
        <v>26532</v>
      </c>
      <c r="H19" s="396">
        <v>0.99214718420462189</v>
      </c>
      <c r="I19" s="1166">
        <v>209</v>
      </c>
      <c r="J19" s="396">
        <v>7.8154214344476856E-3</v>
      </c>
      <c r="K19" s="1183">
        <v>24694</v>
      </c>
      <c r="L19" s="396">
        <v>0.92341634881459878</v>
      </c>
      <c r="M19" s="1302">
        <v>2048</v>
      </c>
      <c r="N19" s="399">
        <v>7.6583651185401239E-2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7.25" customHeight="1">
      <c r="A20" s="242" t="s">
        <v>34</v>
      </c>
      <c r="B20" s="1183">
        <v>24169</v>
      </c>
      <c r="C20" s="1183">
        <v>11863</v>
      </c>
      <c r="D20" s="396">
        <v>0.49083536761967811</v>
      </c>
      <c r="E20" s="1166">
        <v>12306</v>
      </c>
      <c r="F20" s="396">
        <v>0.50916463238032195</v>
      </c>
      <c r="G20" s="1183">
        <v>23924</v>
      </c>
      <c r="H20" s="396">
        <v>0.98986304770573874</v>
      </c>
      <c r="I20" s="1166">
        <v>245</v>
      </c>
      <c r="J20" s="396">
        <v>1.0136952294261243E-2</v>
      </c>
      <c r="K20" s="1183">
        <v>22506</v>
      </c>
      <c r="L20" s="396">
        <v>0.93119285034548394</v>
      </c>
      <c r="M20" s="1302">
        <v>1663</v>
      </c>
      <c r="N20" s="399">
        <v>6.880714965451612E-2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7.25" customHeight="1" thickBot="1">
      <c r="A21" s="243" t="s">
        <v>35</v>
      </c>
      <c r="B21" s="262">
        <v>47186</v>
      </c>
      <c r="C21" s="262">
        <v>23465</v>
      </c>
      <c r="D21" s="397">
        <v>0.49728733098800493</v>
      </c>
      <c r="E21" s="178">
        <v>23721</v>
      </c>
      <c r="F21" s="397">
        <v>0.50271266901199507</v>
      </c>
      <c r="G21" s="262">
        <v>46810</v>
      </c>
      <c r="H21" s="397">
        <v>0.99203153477726447</v>
      </c>
      <c r="I21" s="178">
        <v>376</v>
      </c>
      <c r="J21" s="397">
        <v>7.9684652227355567E-3</v>
      </c>
      <c r="K21" s="262">
        <v>44182</v>
      </c>
      <c r="L21" s="397">
        <v>0.93633704912474036</v>
      </c>
      <c r="M21" s="248">
        <v>3004</v>
      </c>
      <c r="N21" s="400">
        <v>6.3662950875259611E-2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7.25" customHeight="1">
      <c r="A22" s="1625" t="s">
        <v>420</v>
      </c>
    </row>
    <row r="23" spans="1:28">
      <c r="J23" s="455"/>
    </row>
    <row r="24" spans="1:28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28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28"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28"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28"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28"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</sheetData>
  <mergeCells count="11">
    <mergeCell ref="G4:H5"/>
    <mergeCell ref="I4:J5"/>
    <mergeCell ref="K4:L5"/>
    <mergeCell ref="M4:N5"/>
    <mergeCell ref="A3:A6"/>
    <mergeCell ref="C3:F3"/>
    <mergeCell ref="G3:J3"/>
    <mergeCell ref="K3:N3"/>
    <mergeCell ref="C4:D5"/>
    <mergeCell ref="E4:F5"/>
    <mergeCell ref="B3:B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zoomScaleNormal="100" workbookViewId="0">
      <selection activeCell="A2" sqref="A2"/>
    </sheetView>
  </sheetViews>
  <sheetFormatPr defaultColWidth="9.140625" defaultRowHeight="15"/>
  <cols>
    <col min="1" max="1" width="19.28515625" style="314" customWidth="1"/>
    <col min="2" max="2" width="10" style="314" customWidth="1"/>
    <col min="3" max="12" width="6.85546875" style="314" customWidth="1"/>
    <col min="13" max="16" width="6.42578125" style="314" customWidth="1"/>
    <col min="17" max="17" width="6.85546875" style="314" customWidth="1"/>
    <col min="18" max="16384" width="9.140625" style="314"/>
  </cols>
  <sheetData>
    <row r="1" spans="1:21" ht="17.25" customHeight="1">
      <c r="A1" s="247" t="s">
        <v>878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790"/>
    </row>
    <row r="2" spans="1:21" ht="17.25" customHeight="1" thickBot="1">
      <c r="A2" s="517" t="s">
        <v>283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</row>
    <row r="3" spans="1:21" ht="12.75" customHeight="1">
      <c r="A3" s="1790" t="s">
        <v>280</v>
      </c>
      <c r="B3" s="1915" t="s">
        <v>530</v>
      </c>
      <c r="C3" s="1940" t="s">
        <v>417</v>
      </c>
      <c r="D3" s="1899"/>
      <c r="E3" s="1899"/>
      <c r="F3" s="1899"/>
      <c r="G3" s="1899"/>
      <c r="H3" s="1899"/>
      <c r="I3" s="1899"/>
      <c r="J3" s="1899"/>
      <c r="K3" s="1899"/>
      <c r="L3" s="1899"/>
      <c r="M3" s="1899"/>
      <c r="N3" s="1899"/>
      <c r="O3" s="1899"/>
      <c r="P3" s="1899"/>
      <c r="Q3" s="1699"/>
    </row>
    <row r="4" spans="1:21" ht="12.75" customHeight="1">
      <c r="A4" s="1803"/>
      <c r="B4" s="1939"/>
      <c r="C4" s="1936"/>
      <c r="D4" s="1936"/>
      <c r="E4" s="1936"/>
      <c r="F4" s="1936"/>
      <c r="G4" s="1936"/>
      <c r="H4" s="1936"/>
      <c r="I4" s="1936"/>
      <c r="J4" s="1936"/>
      <c r="K4" s="1936"/>
      <c r="L4" s="1936"/>
      <c r="M4" s="1936"/>
      <c r="N4" s="1936"/>
      <c r="O4" s="1936"/>
      <c r="P4" s="1936"/>
      <c r="Q4" s="1904"/>
    </row>
    <row r="5" spans="1:21" ht="17.25" customHeight="1">
      <c r="A5" s="1803"/>
      <c r="B5" s="1939"/>
      <c r="C5" s="1777" t="s">
        <v>397</v>
      </c>
      <c r="D5" s="1708" t="s">
        <v>398</v>
      </c>
      <c r="E5" s="1708" t="s">
        <v>399</v>
      </c>
      <c r="F5" s="1708" t="s">
        <v>400</v>
      </c>
      <c r="G5" s="1708" t="s">
        <v>401</v>
      </c>
      <c r="H5" s="1708" t="s">
        <v>402</v>
      </c>
      <c r="I5" s="1708" t="s">
        <v>403</v>
      </c>
      <c r="J5" s="1708" t="s">
        <v>404</v>
      </c>
      <c r="K5" s="1708" t="s">
        <v>405</v>
      </c>
      <c r="L5" s="1708" t="s">
        <v>406</v>
      </c>
      <c r="M5" s="1708" t="s">
        <v>407</v>
      </c>
      <c r="N5" s="1708" t="s">
        <v>408</v>
      </c>
      <c r="O5" s="1708" t="s">
        <v>409</v>
      </c>
      <c r="P5" s="1708" t="s">
        <v>410</v>
      </c>
      <c r="Q5" s="1842" t="s">
        <v>425</v>
      </c>
    </row>
    <row r="6" spans="1:21" ht="17.25" customHeight="1" thickBot="1">
      <c r="A6" s="1793"/>
      <c r="B6" s="1789"/>
      <c r="C6" s="1778"/>
      <c r="D6" s="1709"/>
      <c r="E6" s="1709"/>
      <c r="F6" s="1709"/>
      <c r="G6" s="1709"/>
      <c r="H6" s="1709"/>
      <c r="I6" s="1709"/>
      <c r="J6" s="1709"/>
      <c r="K6" s="1709"/>
      <c r="L6" s="1709"/>
      <c r="M6" s="1709"/>
      <c r="N6" s="1709"/>
      <c r="O6" s="1709"/>
      <c r="P6" s="1709"/>
      <c r="Q6" s="1843"/>
    </row>
    <row r="7" spans="1:21" ht="18" customHeight="1">
      <c r="A7" s="298" t="s">
        <v>21</v>
      </c>
      <c r="B7" s="580">
        <v>408086</v>
      </c>
      <c r="C7" s="341">
        <v>5342</v>
      </c>
      <c r="D7" s="643">
        <v>9165</v>
      </c>
      <c r="E7" s="643">
        <v>10671</v>
      </c>
      <c r="F7" s="643">
        <v>11687</v>
      </c>
      <c r="G7" s="643">
        <v>50111</v>
      </c>
      <c r="H7" s="643">
        <v>88172</v>
      </c>
      <c r="I7" s="643">
        <v>87976</v>
      </c>
      <c r="J7" s="643">
        <v>80348</v>
      </c>
      <c r="K7" s="643">
        <v>42738</v>
      </c>
      <c r="L7" s="643">
        <v>10489</v>
      </c>
      <c r="M7" s="643">
        <v>4445</v>
      </c>
      <c r="N7" s="643">
        <v>2154</v>
      </c>
      <c r="O7" s="643">
        <v>1153</v>
      </c>
      <c r="P7" s="643">
        <v>762</v>
      </c>
      <c r="Q7" s="644">
        <v>2873</v>
      </c>
      <c r="R7"/>
      <c r="S7"/>
      <c r="T7"/>
      <c r="U7"/>
    </row>
    <row r="8" spans="1:21" ht="17.25" customHeight="1">
      <c r="A8" s="242" t="s">
        <v>22</v>
      </c>
      <c r="B8" s="236">
        <v>62441</v>
      </c>
      <c r="C8" s="257">
        <v>1030</v>
      </c>
      <c r="D8" s="256">
        <v>1895</v>
      </c>
      <c r="E8" s="256">
        <v>2302</v>
      </c>
      <c r="F8" s="256">
        <v>2616</v>
      </c>
      <c r="G8" s="256">
        <v>7999</v>
      </c>
      <c r="H8" s="256">
        <v>13007</v>
      </c>
      <c r="I8" s="256">
        <v>12489</v>
      </c>
      <c r="J8" s="256">
        <v>11855</v>
      </c>
      <c r="K8" s="256">
        <v>6508</v>
      </c>
      <c r="L8" s="256">
        <v>1319</v>
      </c>
      <c r="M8" s="256">
        <v>469</v>
      </c>
      <c r="N8" s="256">
        <v>220</v>
      </c>
      <c r="O8" s="256">
        <v>136</v>
      </c>
      <c r="P8" s="256">
        <v>93</v>
      </c>
      <c r="Q8" s="553">
        <v>503</v>
      </c>
      <c r="R8"/>
      <c r="S8"/>
      <c r="T8"/>
      <c r="U8"/>
    </row>
    <row r="9" spans="1:21" ht="17.25" customHeight="1">
      <c r="A9" s="242" t="s">
        <v>23</v>
      </c>
      <c r="B9" s="236">
        <v>37868</v>
      </c>
      <c r="C9" s="257">
        <v>638</v>
      </c>
      <c r="D9" s="256">
        <v>1010</v>
      </c>
      <c r="E9" s="256">
        <v>1115</v>
      </c>
      <c r="F9" s="256">
        <v>1134</v>
      </c>
      <c r="G9" s="256">
        <v>4658</v>
      </c>
      <c r="H9" s="256">
        <v>7951</v>
      </c>
      <c r="I9" s="256">
        <v>8226</v>
      </c>
      <c r="J9" s="256">
        <v>7325</v>
      </c>
      <c r="K9" s="256">
        <v>3702</v>
      </c>
      <c r="L9" s="256">
        <v>867</v>
      </c>
      <c r="M9" s="256">
        <v>389</v>
      </c>
      <c r="N9" s="256">
        <v>186</v>
      </c>
      <c r="O9" s="256">
        <v>96</v>
      </c>
      <c r="P9" s="256">
        <v>57</v>
      </c>
      <c r="Q9" s="553">
        <v>514</v>
      </c>
      <c r="R9"/>
      <c r="S9"/>
      <c r="T9"/>
      <c r="U9"/>
    </row>
    <row r="10" spans="1:21" ht="17.25" customHeight="1">
      <c r="A10" s="242" t="s">
        <v>24</v>
      </c>
      <c r="B10" s="236">
        <v>26291</v>
      </c>
      <c r="C10" s="257">
        <v>289</v>
      </c>
      <c r="D10" s="256">
        <v>538</v>
      </c>
      <c r="E10" s="256">
        <v>624</v>
      </c>
      <c r="F10" s="256">
        <v>748</v>
      </c>
      <c r="G10" s="256">
        <v>3257</v>
      </c>
      <c r="H10" s="256">
        <v>5693</v>
      </c>
      <c r="I10" s="256">
        <v>5799</v>
      </c>
      <c r="J10" s="256">
        <v>5190</v>
      </c>
      <c r="K10" s="256">
        <v>2778</v>
      </c>
      <c r="L10" s="256">
        <v>764</v>
      </c>
      <c r="M10" s="256">
        <v>275</v>
      </c>
      <c r="N10" s="256">
        <v>123</v>
      </c>
      <c r="O10" s="256">
        <v>69</v>
      </c>
      <c r="P10" s="256">
        <v>43</v>
      </c>
      <c r="Q10" s="553">
        <v>101</v>
      </c>
      <c r="R10"/>
      <c r="S10"/>
      <c r="T10"/>
      <c r="U10"/>
    </row>
    <row r="11" spans="1:21" ht="17.25" customHeight="1">
      <c r="A11" s="242" t="s">
        <v>25</v>
      </c>
      <c r="B11" s="236">
        <v>21512</v>
      </c>
      <c r="C11" s="257">
        <v>321</v>
      </c>
      <c r="D11" s="256">
        <v>455</v>
      </c>
      <c r="E11" s="256">
        <v>609</v>
      </c>
      <c r="F11" s="256">
        <v>629</v>
      </c>
      <c r="G11" s="256">
        <v>2751</v>
      </c>
      <c r="H11" s="256">
        <v>4696</v>
      </c>
      <c r="I11" s="256">
        <v>4813</v>
      </c>
      <c r="J11" s="256">
        <v>4248</v>
      </c>
      <c r="K11" s="256">
        <v>2199</v>
      </c>
      <c r="L11" s="256">
        <v>464</v>
      </c>
      <c r="M11" s="256">
        <v>157</v>
      </c>
      <c r="N11" s="256">
        <v>74</v>
      </c>
      <c r="O11" s="256">
        <v>29</v>
      </c>
      <c r="P11" s="256">
        <v>18</v>
      </c>
      <c r="Q11" s="553">
        <v>49</v>
      </c>
      <c r="R11"/>
      <c r="S11"/>
      <c r="T11"/>
      <c r="U11"/>
    </row>
    <row r="12" spans="1:21" ht="17.25" customHeight="1">
      <c r="A12" s="242" t="s">
        <v>26</v>
      </c>
      <c r="B12" s="236">
        <v>10274</v>
      </c>
      <c r="C12" s="257">
        <v>171</v>
      </c>
      <c r="D12" s="256">
        <v>323</v>
      </c>
      <c r="E12" s="256">
        <v>331</v>
      </c>
      <c r="F12" s="256">
        <v>310</v>
      </c>
      <c r="G12" s="256">
        <v>1270</v>
      </c>
      <c r="H12" s="256">
        <v>2151</v>
      </c>
      <c r="I12" s="256">
        <v>2208</v>
      </c>
      <c r="J12" s="256">
        <v>1995</v>
      </c>
      <c r="K12" s="256">
        <v>1005</v>
      </c>
      <c r="L12" s="256">
        <v>231</v>
      </c>
      <c r="M12" s="256">
        <v>79</v>
      </c>
      <c r="N12" s="256">
        <v>30</v>
      </c>
      <c r="O12" s="256">
        <v>18</v>
      </c>
      <c r="P12" s="256">
        <v>10</v>
      </c>
      <c r="Q12" s="553">
        <v>142</v>
      </c>
      <c r="R12"/>
      <c r="S12"/>
      <c r="T12"/>
      <c r="U12"/>
    </row>
    <row r="13" spans="1:21" ht="17.25" customHeight="1">
      <c r="A13" s="242" t="s">
        <v>27</v>
      </c>
      <c r="B13" s="240">
        <v>30993</v>
      </c>
      <c r="C13" s="257">
        <v>336</v>
      </c>
      <c r="D13" s="256">
        <v>613</v>
      </c>
      <c r="E13" s="256">
        <v>621</v>
      </c>
      <c r="F13" s="256">
        <v>625</v>
      </c>
      <c r="G13" s="256">
        <v>3731</v>
      </c>
      <c r="H13" s="256">
        <v>7051</v>
      </c>
      <c r="I13" s="256">
        <v>6904</v>
      </c>
      <c r="J13" s="256">
        <v>6085</v>
      </c>
      <c r="K13" s="256">
        <v>3200</v>
      </c>
      <c r="L13" s="256">
        <v>826</v>
      </c>
      <c r="M13" s="256">
        <v>351</v>
      </c>
      <c r="N13" s="256">
        <v>186</v>
      </c>
      <c r="O13" s="256">
        <v>87</v>
      </c>
      <c r="P13" s="256">
        <v>60</v>
      </c>
      <c r="Q13" s="553">
        <v>317</v>
      </c>
      <c r="R13"/>
      <c r="S13"/>
      <c r="T13"/>
      <c r="U13"/>
    </row>
    <row r="14" spans="1:21" ht="17.25" customHeight="1">
      <c r="A14" s="242" t="s">
        <v>28</v>
      </c>
      <c r="B14" s="240">
        <v>15410</v>
      </c>
      <c r="C14" s="257">
        <v>176</v>
      </c>
      <c r="D14" s="256">
        <v>321</v>
      </c>
      <c r="E14" s="256">
        <v>311</v>
      </c>
      <c r="F14" s="256">
        <v>330</v>
      </c>
      <c r="G14" s="256">
        <v>1861</v>
      </c>
      <c r="H14" s="256">
        <v>3443</v>
      </c>
      <c r="I14" s="256">
        <v>3453</v>
      </c>
      <c r="J14" s="256">
        <v>3020</v>
      </c>
      <c r="K14" s="256">
        <v>1675</v>
      </c>
      <c r="L14" s="256">
        <v>410</v>
      </c>
      <c r="M14" s="256">
        <v>181</v>
      </c>
      <c r="N14" s="256">
        <v>86</v>
      </c>
      <c r="O14" s="256">
        <v>34</v>
      </c>
      <c r="P14" s="256">
        <v>23</v>
      </c>
      <c r="Q14" s="553">
        <v>86</v>
      </c>
      <c r="R14"/>
      <c r="S14"/>
      <c r="T14"/>
      <c r="U14"/>
    </row>
    <row r="15" spans="1:21" ht="17.25" customHeight="1">
      <c r="A15" s="242" t="s">
        <v>29</v>
      </c>
      <c r="B15" s="240">
        <v>22076</v>
      </c>
      <c r="C15" s="257">
        <v>237</v>
      </c>
      <c r="D15" s="256">
        <v>387</v>
      </c>
      <c r="E15" s="256">
        <v>531</v>
      </c>
      <c r="F15" s="256">
        <v>571</v>
      </c>
      <c r="G15" s="256">
        <v>2725</v>
      </c>
      <c r="H15" s="256">
        <v>4844</v>
      </c>
      <c r="I15" s="256">
        <v>4725</v>
      </c>
      <c r="J15" s="256">
        <v>4374</v>
      </c>
      <c r="K15" s="256">
        <v>2390</v>
      </c>
      <c r="L15" s="256">
        <v>601</v>
      </c>
      <c r="M15" s="256">
        <v>300</v>
      </c>
      <c r="N15" s="256">
        <v>152</v>
      </c>
      <c r="O15" s="256">
        <v>72</v>
      </c>
      <c r="P15" s="256">
        <v>53</v>
      </c>
      <c r="Q15" s="553">
        <v>114</v>
      </c>
      <c r="R15"/>
      <c r="S15"/>
      <c r="T15"/>
      <c r="U15"/>
    </row>
    <row r="16" spans="1:21" ht="17.25" customHeight="1">
      <c r="A16" s="242" t="s">
        <v>30</v>
      </c>
      <c r="B16" s="240">
        <v>21110</v>
      </c>
      <c r="C16" s="257">
        <v>270</v>
      </c>
      <c r="D16" s="256">
        <v>464</v>
      </c>
      <c r="E16" s="256">
        <v>466</v>
      </c>
      <c r="F16" s="256">
        <v>492</v>
      </c>
      <c r="G16" s="256">
        <v>2685</v>
      </c>
      <c r="H16" s="256">
        <v>4659</v>
      </c>
      <c r="I16" s="256">
        <v>4543</v>
      </c>
      <c r="J16" s="256">
        <v>4137</v>
      </c>
      <c r="K16" s="256">
        <v>2211</v>
      </c>
      <c r="L16" s="256">
        <v>655</v>
      </c>
      <c r="M16" s="256">
        <v>242</v>
      </c>
      <c r="N16" s="256">
        <v>107</v>
      </c>
      <c r="O16" s="256">
        <v>72</v>
      </c>
      <c r="P16" s="256">
        <v>37</v>
      </c>
      <c r="Q16" s="553">
        <v>70</v>
      </c>
      <c r="R16"/>
      <c r="S16"/>
      <c r="T16"/>
      <c r="U16"/>
    </row>
    <row r="17" spans="1:21" ht="17.25" customHeight="1">
      <c r="A17" s="242" t="s">
        <v>31</v>
      </c>
      <c r="B17" s="240">
        <v>19896</v>
      </c>
      <c r="C17" s="257">
        <v>265</v>
      </c>
      <c r="D17" s="256">
        <v>431</v>
      </c>
      <c r="E17" s="256">
        <v>465</v>
      </c>
      <c r="F17" s="256">
        <v>508</v>
      </c>
      <c r="G17" s="256">
        <v>2474</v>
      </c>
      <c r="H17" s="256">
        <v>4353</v>
      </c>
      <c r="I17" s="256">
        <v>4397</v>
      </c>
      <c r="J17" s="256">
        <v>3900</v>
      </c>
      <c r="K17" s="256">
        <v>2015</v>
      </c>
      <c r="L17" s="256">
        <v>517</v>
      </c>
      <c r="M17" s="256">
        <v>268</v>
      </c>
      <c r="N17" s="256">
        <v>113</v>
      </c>
      <c r="O17" s="256">
        <v>57</v>
      </c>
      <c r="P17" s="256">
        <v>49</v>
      </c>
      <c r="Q17" s="553">
        <v>84</v>
      </c>
      <c r="R17"/>
      <c r="S17"/>
      <c r="T17"/>
      <c r="U17"/>
    </row>
    <row r="18" spans="1:21" ht="17.25" customHeight="1">
      <c r="A18" s="242" t="s">
        <v>32</v>
      </c>
      <c r="B18" s="240">
        <v>44890</v>
      </c>
      <c r="C18" s="257">
        <v>597</v>
      </c>
      <c r="D18" s="257">
        <v>994</v>
      </c>
      <c r="E18" s="257">
        <v>1235</v>
      </c>
      <c r="F18" s="257">
        <v>1378</v>
      </c>
      <c r="G18" s="257">
        <v>5451</v>
      </c>
      <c r="H18" s="257">
        <v>9478</v>
      </c>
      <c r="I18" s="257">
        <v>9680</v>
      </c>
      <c r="J18" s="257">
        <v>8777</v>
      </c>
      <c r="K18" s="257">
        <v>4715</v>
      </c>
      <c r="L18" s="257">
        <v>1269</v>
      </c>
      <c r="M18" s="257">
        <v>552</v>
      </c>
      <c r="N18" s="257">
        <v>277</v>
      </c>
      <c r="O18" s="257">
        <v>150</v>
      </c>
      <c r="P18" s="257">
        <v>95</v>
      </c>
      <c r="Q18" s="320">
        <v>242</v>
      </c>
      <c r="R18"/>
      <c r="S18"/>
      <c r="T18"/>
      <c r="U18"/>
    </row>
    <row r="19" spans="1:21" ht="17.25" customHeight="1">
      <c r="A19" s="242" t="s">
        <v>33</v>
      </c>
      <c r="B19" s="240">
        <v>26053</v>
      </c>
      <c r="C19" s="257">
        <v>309</v>
      </c>
      <c r="D19" s="257">
        <v>563</v>
      </c>
      <c r="E19" s="257">
        <v>670</v>
      </c>
      <c r="F19" s="257">
        <v>762</v>
      </c>
      <c r="G19" s="257">
        <v>3004</v>
      </c>
      <c r="H19" s="257">
        <v>5571</v>
      </c>
      <c r="I19" s="257">
        <v>5485</v>
      </c>
      <c r="J19" s="257">
        <v>5228</v>
      </c>
      <c r="K19" s="257">
        <v>2766</v>
      </c>
      <c r="L19" s="257">
        <v>684</v>
      </c>
      <c r="M19" s="257">
        <v>316</v>
      </c>
      <c r="N19" s="257">
        <v>177</v>
      </c>
      <c r="O19" s="257">
        <v>87</v>
      </c>
      <c r="P19" s="257">
        <v>64</v>
      </c>
      <c r="Q19" s="320">
        <v>367</v>
      </c>
      <c r="R19"/>
      <c r="S19"/>
      <c r="T19"/>
      <c r="U19"/>
    </row>
    <row r="20" spans="1:21" ht="17.25" customHeight="1">
      <c r="A20" s="242" t="s">
        <v>34</v>
      </c>
      <c r="B20" s="240">
        <v>23445</v>
      </c>
      <c r="C20" s="257">
        <v>194</v>
      </c>
      <c r="D20" s="257">
        <v>362</v>
      </c>
      <c r="E20" s="257">
        <v>380</v>
      </c>
      <c r="F20" s="257">
        <v>479</v>
      </c>
      <c r="G20" s="257">
        <v>2689</v>
      </c>
      <c r="H20" s="257">
        <v>5265</v>
      </c>
      <c r="I20" s="257">
        <v>5310</v>
      </c>
      <c r="J20" s="257">
        <v>5007</v>
      </c>
      <c r="K20" s="257">
        <v>2729</v>
      </c>
      <c r="L20" s="257">
        <v>546</v>
      </c>
      <c r="M20" s="257">
        <v>222</v>
      </c>
      <c r="N20" s="257">
        <v>90</v>
      </c>
      <c r="O20" s="257">
        <v>64</v>
      </c>
      <c r="P20" s="257">
        <v>39</v>
      </c>
      <c r="Q20" s="320">
        <v>69</v>
      </c>
      <c r="R20"/>
      <c r="S20"/>
      <c r="T20"/>
      <c r="U20"/>
    </row>
    <row r="21" spans="1:21" ht="17.25" customHeight="1" thickBot="1">
      <c r="A21" s="243" t="s">
        <v>35</v>
      </c>
      <c r="B21" s="210">
        <v>45827</v>
      </c>
      <c r="C21" s="211">
        <v>509</v>
      </c>
      <c r="D21" s="211">
        <v>809</v>
      </c>
      <c r="E21" s="211">
        <v>1011</v>
      </c>
      <c r="F21" s="211">
        <v>1105</v>
      </c>
      <c r="G21" s="211">
        <v>5556</v>
      </c>
      <c r="H21" s="211">
        <v>10010</v>
      </c>
      <c r="I21" s="211">
        <v>9944</v>
      </c>
      <c r="J21" s="211">
        <v>9207</v>
      </c>
      <c r="K21" s="211">
        <v>4845</v>
      </c>
      <c r="L21" s="211">
        <v>1336</v>
      </c>
      <c r="M21" s="211">
        <v>644</v>
      </c>
      <c r="N21" s="211">
        <v>333</v>
      </c>
      <c r="O21" s="211">
        <v>182</v>
      </c>
      <c r="P21" s="211">
        <v>121</v>
      </c>
      <c r="Q21" s="348">
        <v>215</v>
      </c>
      <c r="R21"/>
      <c r="S21"/>
      <c r="T21"/>
      <c r="U21"/>
    </row>
    <row r="22" spans="1:21">
      <c r="C22" s="286"/>
      <c r="R22"/>
      <c r="S22"/>
      <c r="T22"/>
      <c r="U22"/>
    </row>
    <row r="23" spans="1:21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21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21">
      <c r="C25" s="286"/>
    </row>
  </sheetData>
  <mergeCells count="18">
    <mergeCell ref="Q5:Q6"/>
    <mergeCell ref="C3:Q4"/>
    <mergeCell ref="A3:A6"/>
    <mergeCell ref="M5:M6"/>
    <mergeCell ref="N5:N6"/>
    <mergeCell ref="O5:O6"/>
    <mergeCell ref="P5:P6"/>
    <mergeCell ref="C5:C6"/>
    <mergeCell ref="G5:G6"/>
    <mergeCell ref="H5:H6"/>
    <mergeCell ref="I5:I6"/>
    <mergeCell ref="D5:D6"/>
    <mergeCell ref="E5:E6"/>
    <mergeCell ref="F5:F6"/>
    <mergeCell ref="J5:J6"/>
    <mergeCell ref="K5:K6"/>
    <mergeCell ref="L5:L6"/>
    <mergeCell ref="B3:B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Normal="100" workbookViewId="0">
      <selection activeCell="A2" sqref="A2"/>
    </sheetView>
  </sheetViews>
  <sheetFormatPr defaultColWidth="9.140625" defaultRowHeight="15"/>
  <cols>
    <col min="1" max="1" width="19.28515625" style="314" customWidth="1"/>
    <col min="2" max="11" width="10.85546875" style="314" customWidth="1"/>
    <col min="12" max="16384" width="9.140625" style="314"/>
  </cols>
  <sheetData>
    <row r="1" spans="1:15" ht="17.25" customHeight="1">
      <c r="A1" s="770" t="s">
        <v>879</v>
      </c>
      <c r="B1" s="309"/>
      <c r="C1" s="309"/>
      <c r="D1" s="309"/>
      <c r="E1" s="309"/>
      <c r="F1" s="309"/>
      <c r="G1" s="309"/>
      <c r="H1" s="309"/>
      <c r="I1" s="309"/>
      <c r="K1" s="790"/>
    </row>
    <row r="2" spans="1:15" ht="17.25" customHeight="1" thickBot="1">
      <c r="A2" s="517" t="s">
        <v>283</v>
      </c>
      <c r="B2" s="310"/>
      <c r="C2" s="310"/>
      <c r="D2" s="310"/>
      <c r="E2" s="310"/>
      <c r="F2" s="310"/>
      <c r="G2" s="310"/>
      <c r="H2" s="310"/>
      <c r="I2" s="310"/>
    </row>
    <row r="3" spans="1:15" ht="12.75" customHeight="1">
      <c r="A3" s="1790" t="s">
        <v>280</v>
      </c>
      <c r="B3" s="1915" t="s">
        <v>531</v>
      </c>
      <c r="C3" s="1940" t="s">
        <v>417</v>
      </c>
      <c r="D3" s="1899"/>
      <c r="E3" s="1899"/>
      <c r="F3" s="1899"/>
      <c r="G3" s="1899"/>
      <c r="H3" s="1899"/>
      <c r="I3" s="1899"/>
      <c r="J3" s="1899"/>
      <c r="K3" s="1699"/>
    </row>
    <row r="4" spans="1:15" ht="12.75" customHeight="1">
      <c r="A4" s="1803"/>
      <c r="B4" s="1939"/>
      <c r="C4" s="1936"/>
      <c r="D4" s="1936"/>
      <c r="E4" s="1936"/>
      <c r="F4" s="1936"/>
      <c r="G4" s="1936"/>
      <c r="H4" s="1936"/>
      <c r="I4" s="1936"/>
      <c r="J4" s="1936"/>
      <c r="K4" s="1904"/>
    </row>
    <row r="5" spans="1:15" ht="12.75" customHeight="1">
      <c r="A5" s="1803"/>
      <c r="B5" s="1939"/>
      <c r="C5" s="1777" t="s">
        <v>424</v>
      </c>
      <c r="D5" s="1708" t="s">
        <v>404</v>
      </c>
      <c r="E5" s="1708" t="s">
        <v>405</v>
      </c>
      <c r="F5" s="1708" t="s">
        <v>406</v>
      </c>
      <c r="G5" s="1708" t="s">
        <v>407</v>
      </c>
      <c r="H5" s="1708" t="s">
        <v>408</v>
      </c>
      <c r="I5" s="1708" t="s">
        <v>409</v>
      </c>
      <c r="J5" s="1708" t="s">
        <v>410</v>
      </c>
      <c r="K5" s="1842" t="s">
        <v>425</v>
      </c>
    </row>
    <row r="6" spans="1:15" ht="21" customHeight="1" thickBot="1">
      <c r="A6" s="1793"/>
      <c r="B6" s="1789"/>
      <c r="C6" s="1778"/>
      <c r="D6" s="1709"/>
      <c r="E6" s="1709"/>
      <c r="F6" s="1709"/>
      <c r="G6" s="1709"/>
      <c r="H6" s="1709"/>
      <c r="I6" s="1709"/>
      <c r="J6" s="1709"/>
      <c r="K6" s="1843"/>
      <c r="M6"/>
      <c r="N6"/>
      <c r="O6"/>
    </row>
    <row r="7" spans="1:15" ht="17.25" customHeight="1">
      <c r="A7" s="298" t="s">
        <v>21</v>
      </c>
      <c r="B7" s="580">
        <v>15750</v>
      </c>
      <c r="C7" s="643">
        <v>299</v>
      </c>
      <c r="D7" s="643">
        <v>399</v>
      </c>
      <c r="E7" s="643">
        <v>595</v>
      </c>
      <c r="F7" s="643">
        <v>686</v>
      </c>
      <c r="G7" s="643">
        <v>790</v>
      </c>
      <c r="H7" s="643">
        <v>701</v>
      </c>
      <c r="I7" s="643">
        <v>648</v>
      </c>
      <c r="J7" s="643">
        <v>611</v>
      </c>
      <c r="K7" s="644">
        <v>11021</v>
      </c>
      <c r="L7"/>
      <c r="M7"/>
      <c r="N7"/>
      <c r="O7"/>
    </row>
    <row r="8" spans="1:15" ht="17.25" customHeight="1">
      <c r="A8" s="242" t="s">
        <v>22</v>
      </c>
      <c r="B8" s="236">
        <v>4321</v>
      </c>
      <c r="C8" s="256">
        <v>112</v>
      </c>
      <c r="D8" s="256">
        <v>158</v>
      </c>
      <c r="E8" s="256">
        <v>217</v>
      </c>
      <c r="F8" s="256">
        <v>202</v>
      </c>
      <c r="G8" s="256">
        <v>214</v>
      </c>
      <c r="H8" s="256">
        <v>191</v>
      </c>
      <c r="I8" s="256">
        <v>195</v>
      </c>
      <c r="J8" s="256">
        <v>131</v>
      </c>
      <c r="K8" s="553">
        <v>2901</v>
      </c>
      <c r="L8"/>
      <c r="M8"/>
      <c r="N8"/>
      <c r="O8"/>
    </row>
    <row r="9" spans="1:15" ht="17.25" customHeight="1">
      <c r="A9" s="242" t="s">
        <v>23</v>
      </c>
      <c r="B9" s="236">
        <v>1838</v>
      </c>
      <c r="C9" s="256">
        <v>29</v>
      </c>
      <c r="D9" s="256">
        <v>68</v>
      </c>
      <c r="E9" s="256">
        <v>68</v>
      </c>
      <c r="F9" s="256">
        <v>117</v>
      </c>
      <c r="G9" s="256">
        <v>100</v>
      </c>
      <c r="H9" s="256">
        <v>61</v>
      </c>
      <c r="I9" s="256">
        <v>61</v>
      </c>
      <c r="J9" s="256">
        <v>71</v>
      </c>
      <c r="K9" s="553">
        <v>1263</v>
      </c>
      <c r="L9"/>
      <c r="M9"/>
      <c r="N9"/>
      <c r="O9"/>
    </row>
    <row r="10" spans="1:15" ht="17.25" customHeight="1">
      <c r="A10" s="242" t="s">
        <v>24</v>
      </c>
      <c r="B10" s="236">
        <v>649</v>
      </c>
      <c r="C10" s="256">
        <v>1</v>
      </c>
      <c r="D10" s="256">
        <v>7</v>
      </c>
      <c r="E10" s="256">
        <v>16</v>
      </c>
      <c r="F10" s="256">
        <v>28</v>
      </c>
      <c r="G10" s="256">
        <v>33</v>
      </c>
      <c r="H10" s="256">
        <v>21</v>
      </c>
      <c r="I10" s="256">
        <v>27</v>
      </c>
      <c r="J10" s="256">
        <v>27</v>
      </c>
      <c r="K10" s="553">
        <v>489</v>
      </c>
      <c r="L10"/>
      <c r="M10"/>
      <c r="N10"/>
      <c r="O10"/>
    </row>
    <row r="11" spans="1:15" ht="17.25" customHeight="1">
      <c r="A11" s="242" t="s">
        <v>25</v>
      </c>
      <c r="B11" s="236">
        <v>791</v>
      </c>
      <c r="C11" s="256">
        <v>6</v>
      </c>
      <c r="D11" s="256">
        <v>17</v>
      </c>
      <c r="E11" s="256">
        <v>30</v>
      </c>
      <c r="F11" s="256">
        <v>36</v>
      </c>
      <c r="G11" s="256">
        <v>52</v>
      </c>
      <c r="H11" s="256">
        <v>33</v>
      </c>
      <c r="I11" s="256">
        <v>37</v>
      </c>
      <c r="J11" s="256">
        <v>34</v>
      </c>
      <c r="K11" s="553">
        <v>546</v>
      </c>
      <c r="L11"/>
      <c r="M11"/>
      <c r="N11"/>
      <c r="O11"/>
    </row>
    <row r="12" spans="1:15" ht="17.25" customHeight="1">
      <c r="A12" s="242" t="s">
        <v>26</v>
      </c>
      <c r="B12" s="236">
        <v>218</v>
      </c>
      <c r="C12" s="256">
        <v>2</v>
      </c>
      <c r="D12" s="256">
        <v>4</v>
      </c>
      <c r="E12" s="256">
        <v>14</v>
      </c>
      <c r="F12" s="256">
        <v>9</v>
      </c>
      <c r="G12" s="256">
        <v>7</v>
      </c>
      <c r="H12" s="256">
        <v>7</v>
      </c>
      <c r="I12" s="256">
        <v>5</v>
      </c>
      <c r="J12" s="256">
        <v>6</v>
      </c>
      <c r="K12" s="553">
        <v>164</v>
      </c>
      <c r="L12"/>
      <c r="M12"/>
      <c r="N12"/>
      <c r="O12"/>
    </row>
    <row r="13" spans="1:15" ht="17.25" customHeight="1">
      <c r="A13" s="242" t="s">
        <v>27</v>
      </c>
      <c r="B13" s="240">
        <v>1128</v>
      </c>
      <c r="C13" s="256">
        <v>11</v>
      </c>
      <c r="D13" s="256">
        <v>23</v>
      </c>
      <c r="E13" s="256">
        <v>39</v>
      </c>
      <c r="F13" s="256">
        <v>54</v>
      </c>
      <c r="G13" s="256">
        <v>50</v>
      </c>
      <c r="H13" s="256">
        <v>65</v>
      </c>
      <c r="I13" s="256">
        <v>58</v>
      </c>
      <c r="J13" s="256">
        <v>65</v>
      </c>
      <c r="K13" s="553">
        <v>763</v>
      </c>
      <c r="L13"/>
      <c r="M13"/>
      <c r="N13"/>
      <c r="O13"/>
    </row>
    <row r="14" spans="1:15" ht="17.25" customHeight="1">
      <c r="A14" s="242" t="s">
        <v>28</v>
      </c>
      <c r="B14" s="240">
        <v>348</v>
      </c>
      <c r="C14" s="256">
        <v>36</v>
      </c>
      <c r="D14" s="256">
        <v>33</v>
      </c>
      <c r="E14" s="256">
        <v>21</v>
      </c>
      <c r="F14" s="256">
        <v>7</v>
      </c>
      <c r="G14" s="256">
        <v>13</v>
      </c>
      <c r="H14" s="256">
        <v>11</v>
      </c>
      <c r="I14" s="256">
        <v>18</v>
      </c>
      <c r="J14" s="256">
        <v>12</v>
      </c>
      <c r="K14" s="553">
        <v>197</v>
      </c>
      <c r="L14"/>
      <c r="M14"/>
      <c r="N14"/>
      <c r="O14"/>
    </row>
    <row r="15" spans="1:15" ht="17.25" customHeight="1">
      <c r="A15" s="242" t="s">
        <v>29</v>
      </c>
      <c r="B15" s="240">
        <v>379</v>
      </c>
      <c r="C15" s="256">
        <v>0</v>
      </c>
      <c r="D15" s="256">
        <v>0</v>
      </c>
      <c r="E15" s="256">
        <v>8</v>
      </c>
      <c r="F15" s="256">
        <v>14</v>
      </c>
      <c r="G15" s="256">
        <v>14</v>
      </c>
      <c r="H15" s="256">
        <v>14</v>
      </c>
      <c r="I15" s="256">
        <v>12</v>
      </c>
      <c r="J15" s="256">
        <v>16</v>
      </c>
      <c r="K15" s="553">
        <v>301</v>
      </c>
      <c r="L15"/>
      <c r="M15"/>
      <c r="N15"/>
      <c r="O15"/>
    </row>
    <row r="16" spans="1:15" ht="17.25" customHeight="1">
      <c r="A16" s="242" t="s">
        <v>30</v>
      </c>
      <c r="B16" s="240">
        <v>932</v>
      </c>
      <c r="C16" s="256">
        <v>8</v>
      </c>
      <c r="D16" s="256">
        <v>23</v>
      </c>
      <c r="E16" s="256">
        <v>42</v>
      </c>
      <c r="F16" s="256">
        <v>28</v>
      </c>
      <c r="G16" s="256">
        <v>54</v>
      </c>
      <c r="H16" s="256">
        <v>59</v>
      </c>
      <c r="I16" s="256">
        <v>33</v>
      </c>
      <c r="J16" s="256">
        <v>40</v>
      </c>
      <c r="K16" s="553">
        <v>645</v>
      </c>
      <c r="L16"/>
      <c r="M16"/>
      <c r="N16"/>
      <c r="O16"/>
    </row>
    <row r="17" spans="1:15" ht="17.25" customHeight="1">
      <c r="A17" s="242" t="s">
        <v>31</v>
      </c>
      <c r="B17" s="240">
        <v>1511</v>
      </c>
      <c r="C17" s="256">
        <v>2</v>
      </c>
      <c r="D17" s="256">
        <v>5</v>
      </c>
      <c r="E17" s="256">
        <v>26</v>
      </c>
      <c r="F17" s="256">
        <v>37</v>
      </c>
      <c r="G17" s="256">
        <v>55</v>
      </c>
      <c r="H17" s="256">
        <v>50</v>
      </c>
      <c r="I17" s="256">
        <v>41</v>
      </c>
      <c r="J17" s="256">
        <v>54</v>
      </c>
      <c r="K17" s="553">
        <v>1241</v>
      </c>
      <c r="L17"/>
      <c r="M17"/>
      <c r="N17"/>
      <c r="O17"/>
    </row>
    <row r="18" spans="1:15" ht="17.25" customHeight="1">
      <c r="A18" s="242" t="s">
        <v>32</v>
      </c>
      <c r="B18" s="240">
        <v>864</v>
      </c>
      <c r="C18" s="257">
        <v>9</v>
      </c>
      <c r="D18" s="257">
        <v>13</v>
      </c>
      <c r="E18" s="257">
        <v>22</v>
      </c>
      <c r="F18" s="257">
        <v>41</v>
      </c>
      <c r="G18" s="257">
        <v>68</v>
      </c>
      <c r="H18" s="257">
        <v>43</v>
      </c>
      <c r="I18" s="257">
        <v>51</v>
      </c>
      <c r="J18" s="257">
        <v>45</v>
      </c>
      <c r="K18" s="320">
        <v>572</v>
      </c>
      <c r="L18"/>
      <c r="M18"/>
      <c r="N18"/>
      <c r="O18"/>
    </row>
    <row r="19" spans="1:15" ht="17.25" customHeight="1">
      <c r="A19" s="242" t="s">
        <v>33</v>
      </c>
      <c r="B19" s="240">
        <v>688</v>
      </c>
      <c r="C19" s="257">
        <v>4</v>
      </c>
      <c r="D19" s="257">
        <v>13</v>
      </c>
      <c r="E19" s="257">
        <v>23</v>
      </c>
      <c r="F19" s="257">
        <v>27</v>
      </c>
      <c r="G19" s="257">
        <v>35</v>
      </c>
      <c r="H19" s="257">
        <v>32</v>
      </c>
      <c r="I19" s="257">
        <v>40</v>
      </c>
      <c r="J19" s="257">
        <v>29</v>
      </c>
      <c r="K19" s="320">
        <v>485</v>
      </c>
      <c r="L19"/>
      <c r="M19"/>
      <c r="N19"/>
      <c r="O19"/>
    </row>
    <row r="20" spans="1:15" ht="17.25" customHeight="1">
      <c r="A20" s="242" t="s">
        <v>34</v>
      </c>
      <c r="B20" s="240">
        <v>724</v>
      </c>
      <c r="C20" s="257">
        <v>75</v>
      </c>
      <c r="D20" s="257">
        <v>18</v>
      </c>
      <c r="E20" s="257">
        <v>33</v>
      </c>
      <c r="F20" s="257">
        <v>30</v>
      </c>
      <c r="G20" s="257">
        <v>23</v>
      </c>
      <c r="H20" s="257">
        <v>40</v>
      </c>
      <c r="I20" s="257">
        <v>32</v>
      </c>
      <c r="J20" s="257">
        <v>26</v>
      </c>
      <c r="K20" s="320">
        <v>447</v>
      </c>
      <c r="L20"/>
      <c r="M20"/>
      <c r="N20"/>
      <c r="O20"/>
    </row>
    <row r="21" spans="1:15" ht="17.25" customHeight="1" thickBot="1">
      <c r="A21" s="243" t="s">
        <v>35</v>
      </c>
      <c r="B21" s="210">
        <v>1359</v>
      </c>
      <c r="C21" s="211">
        <v>4</v>
      </c>
      <c r="D21" s="211">
        <v>17</v>
      </c>
      <c r="E21" s="211">
        <v>36</v>
      </c>
      <c r="F21" s="211">
        <v>56</v>
      </c>
      <c r="G21" s="211">
        <v>72</v>
      </c>
      <c r="H21" s="211">
        <v>74</v>
      </c>
      <c r="I21" s="211">
        <v>38</v>
      </c>
      <c r="J21" s="211">
        <v>55</v>
      </c>
      <c r="K21" s="348">
        <v>1007</v>
      </c>
      <c r="L21"/>
      <c r="M21"/>
      <c r="N21"/>
      <c r="O21"/>
    </row>
    <row r="22" spans="1:15" ht="17.25" customHeight="1">
      <c r="A22" s="1625" t="s">
        <v>492</v>
      </c>
      <c r="C22" s="286"/>
      <c r="L22"/>
      <c r="M22"/>
      <c r="N22"/>
      <c r="O22"/>
    </row>
    <row r="24" spans="1:15">
      <c r="B24"/>
      <c r="C24"/>
      <c r="D24"/>
      <c r="E24"/>
      <c r="F24"/>
      <c r="G24"/>
      <c r="H24"/>
      <c r="I24"/>
      <c r="J24"/>
      <c r="K24"/>
      <c r="L24"/>
    </row>
  </sheetData>
  <mergeCells count="12">
    <mergeCell ref="A3:A6"/>
    <mergeCell ref="B3:B6"/>
    <mergeCell ref="C3:K4"/>
    <mergeCell ref="C5:C6"/>
    <mergeCell ref="J5:J6"/>
    <mergeCell ref="K5:K6"/>
    <mergeCell ref="D5:D6"/>
    <mergeCell ref="E5:E6"/>
    <mergeCell ref="F5:F6"/>
    <mergeCell ref="G5:G6"/>
    <mergeCell ref="H5:H6"/>
    <mergeCell ref="I5:I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/>
  <dimension ref="A1:AD33"/>
  <sheetViews>
    <sheetView zoomScaleNormal="100" workbookViewId="0">
      <selection activeCell="A2" sqref="A2"/>
    </sheetView>
  </sheetViews>
  <sheetFormatPr defaultColWidth="9.140625" defaultRowHeight="15"/>
  <cols>
    <col min="1" max="1" width="14.28515625" style="314" customWidth="1"/>
    <col min="2" max="2" width="5.5703125" style="314" customWidth="1"/>
    <col min="3" max="3" width="6.85546875" style="314" customWidth="1"/>
    <col min="4" max="4" width="6.42578125" style="314" customWidth="1"/>
    <col min="5" max="5" width="6.85546875" style="314" customWidth="1"/>
    <col min="6" max="6" width="6.42578125" style="314" customWidth="1"/>
    <col min="7" max="7" width="6.85546875" style="314" customWidth="1"/>
    <col min="8" max="8" width="6.42578125" style="314" customWidth="1"/>
    <col min="9" max="9" width="6.85546875" style="314" customWidth="1"/>
    <col min="10" max="10" width="6.42578125" style="314" customWidth="1"/>
    <col min="11" max="11" width="6.85546875" style="314" customWidth="1"/>
    <col min="12" max="12" width="6.42578125" style="314" customWidth="1"/>
    <col min="13" max="13" width="6.85546875" style="314" customWidth="1"/>
    <col min="14" max="14" width="6.42578125" style="314" customWidth="1"/>
    <col min="15" max="15" width="6.85546875" style="314" customWidth="1"/>
    <col min="16" max="16" width="6.42578125" style="314" customWidth="1"/>
    <col min="17" max="17" width="6.85546875" style="314" customWidth="1"/>
    <col min="18" max="18" width="6.42578125" style="314" customWidth="1"/>
    <col min="19" max="16384" width="9.140625" style="314"/>
  </cols>
  <sheetData>
    <row r="1" spans="1:30" s="309" customFormat="1" ht="17.25" customHeight="1">
      <c r="A1" s="356" t="s">
        <v>880</v>
      </c>
      <c r="B1" s="356"/>
      <c r="O1" s="790"/>
    </row>
    <row r="2" spans="1:30" s="310" customFormat="1" ht="17.25" customHeight="1" thickBot="1">
      <c r="A2" s="517" t="s">
        <v>283</v>
      </c>
    </row>
    <row r="3" spans="1:30" ht="17.25" customHeight="1">
      <c r="A3" s="1698" t="s">
        <v>288</v>
      </c>
      <c r="B3" s="1699"/>
      <c r="C3" s="1806" t="s">
        <v>374</v>
      </c>
      <c r="D3" s="1808"/>
      <c r="E3" s="1806" t="s">
        <v>590</v>
      </c>
      <c r="F3" s="1807"/>
      <c r="G3" s="1807"/>
      <c r="H3" s="1808"/>
      <c r="I3" s="1806" t="s">
        <v>591</v>
      </c>
      <c r="J3" s="1807"/>
      <c r="K3" s="1807"/>
      <c r="L3" s="1807"/>
      <c r="M3" s="1807"/>
      <c r="N3" s="1807"/>
      <c r="O3" s="1807"/>
      <c r="P3" s="1807"/>
      <c r="Q3" s="1807"/>
      <c r="R3" s="1808"/>
    </row>
    <row r="4" spans="1:30" ht="17.25" customHeight="1">
      <c r="A4" s="1700"/>
      <c r="B4" s="1701"/>
      <c r="C4" s="1810"/>
      <c r="D4" s="1693"/>
      <c r="E4" s="1814" t="s">
        <v>4</v>
      </c>
      <c r="F4" s="1669"/>
      <c r="G4" s="1816" t="s">
        <v>296</v>
      </c>
      <c r="H4" s="1817"/>
      <c r="I4" s="1841" t="s">
        <v>4</v>
      </c>
      <c r="J4" s="1812"/>
      <c r="K4" s="1805" t="s">
        <v>227</v>
      </c>
      <c r="L4" s="1669"/>
      <c r="M4" s="1669"/>
      <c r="N4" s="1669"/>
      <c r="O4" s="1669"/>
      <c r="P4" s="1669"/>
      <c r="Q4" s="1669"/>
      <c r="R4" s="1693"/>
    </row>
    <row r="5" spans="1:30" ht="22.5" customHeight="1">
      <c r="A5" s="1700"/>
      <c r="B5" s="1701"/>
      <c r="C5" s="1810"/>
      <c r="D5" s="1693"/>
      <c r="E5" s="1810"/>
      <c r="F5" s="1815"/>
      <c r="G5" s="1818"/>
      <c r="H5" s="1721"/>
      <c r="I5" s="1719"/>
      <c r="J5" s="1813"/>
      <c r="K5" s="1805" t="s">
        <v>293</v>
      </c>
      <c r="L5" s="1669"/>
      <c r="M5" s="1805" t="s">
        <v>292</v>
      </c>
      <c r="N5" s="1669"/>
      <c r="O5" s="1805" t="s">
        <v>294</v>
      </c>
      <c r="P5" s="1669"/>
      <c r="Q5" s="1805" t="s">
        <v>295</v>
      </c>
      <c r="R5" s="1693"/>
    </row>
    <row r="6" spans="1:30" ht="17.25" customHeight="1" thickBot="1">
      <c r="A6" s="1702"/>
      <c r="B6" s="1703"/>
      <c r="C6" s="953" t="s">
        <v>224</v>
      </c>
      <c r="D6" s="966" t="s">
        <v>228</v>
      </c>
      <c r="E6" s="953" t="s">
        <v>224</v>
      </c>
      <c r="F6" s="955" t="s">
        <v>233</v>
      </c>
      <c r="G6" s="956" t="s">
        <v>224</v>
      </c>
      <c r="H6" s="957" t="s">
        <v>233</v>
      </c>
      <c r="I6" s="953" t="s">
        <v>224</v>
      </c>
      <c r="J6" s="959" t="s">
        <v>233</v>
      </c>
      <c r="K6" s="956" t="s">
        <v>224</v>
      </c>
      <c r="L6" s="959" t="s">
        <v>233</v>
      </c>
      <c r="M6" s="956" t="s">
        <v>224</v>
      </c>
      <c r="N6" s="959" t="s">
        <v>233</v>
      </c>
      <c r="O6" s="956" t="s">
        <v>224</v>
      </c>
      <c r="P6" s="959" t="s">
        <v>233</v>
      </c>
      <c r="Q6" s="956" t="s">
        <v>224</v>
      </c>
      <c r="R6" s="957" t="s">
        <v>233</v>
      </c>
    </row>
    <row r="7" spans="1:30" s="39" customFormat="1" ht="17.25" customHeight="1">
      <c r="A7" s="1704" t="s">
        <v>11</v>
      </c>
      <c r="B7" s="1705"/>
      <c r="C7" s="1258">
        <v>7900</v>
      </c>
      <c r="D7" s="1265">
        <v>1.4201991874303384E-2</v>
      </c>
      <c r="E7" s="1258">
        <v>1914</v>
      </c>
      <c r="F7" s="291">
        <v>0.24227848101265823</v>
      </c>
      <c r="G7" s="1144">
        <v>1373</v>
      </c>
      <c r="H7" s="392">
        <v>0.17379746835443038</v>
      </c>
      <c r="I7" s="1258">
        <v>5986</v>
      </c>
      <c r="J7" s="391">
        <v>0.75772151898734175</v>
      </c>
      <c r="K7" s="1144">
        <v>1785</v>
      </c>
      <c r="L7" s="391">
        <v>0.22594936708860761</v>
      </c>
      <c r="M7" s="1144">
        <v>2168</v>
      </c>
      <c r="N7" s="391">
        <v>0.27443037974683543</v>
      </c>
      <c r="O7" s="1144">
        <v>753</v>
      </c>
      <c r="P7" s="391">
        <v>9.5316455696202534E-2</v>
      </c>
      <c r="Q7" s="1144">
        <v>1280</v>
      </c>
      <c r="R7" s="392">
        <v>0.16202531645569621</v>
      </c>
      <c r="S7"/>
      <c r="T7"/>
      <c r="U7"/>
      <c r="V7"/>
      <c r="W7"/>
      <c r="X7"/>
      <c r="Y7"/>
      <c r="Z7"/>
      <c r="AA7"/>
      <c r="AB7"/>
      <c r="AC7"/>
      <c r="AD7"/>
    </row>
    <row r="8" spans="1:30" s="39" customFormat="1" ht="17.25" customHeight="1">
      <c r="A8" s="1704" t="s">
        <v>12</v>
      </c>
      <c r="B8" s="1705"/>
      <c r="C8" s="1258">
        <v>8458</v>
      </c>
      <c r="D8" s="1265">
        <v>1.5871109626621731E-2</v>
      </c>
      <c r="E8" s="1258">
        <v>2061</v>
      </c>
      <c r="F8" s="291">
        <v>0.24367462757152991</v>
      </c>
      <c r="G8" s="1144">
        <v>1540</v>
      </c>
      <c r="H8" s="392">
        <v>0.18207614093166233</v>
      </c>
      <c r="I8" s="1258">
        <v>6397</v>
      </c>
      <c r="J8" s="391">
        <v>0.75632537242847009</v>
      </c>
      <c r="K8" s="1144">
        <v>2001</v>
      </c>
      <c r="L8" s="391">
        <v>0.23658075195081579</v>
      </c>
      <c r="M8" s="1144">
        <v>2298</v>
      </c>
      <c r="N8" s="391">
        <v>0.27169543627335069</v>
      </c>
      <c r="O8" s="1144">
        <v>746</v>
      </c>
      <c r="P8" s="391">
        <v>8.8200520217545514E-2</v>
      </c>
      <c r="Q8" s="1144">
        <v>1352</v>
      </c>
      <c r="R8" s="392">
        <v>0.15984866398675809</v>
      </c>
      <c r="S8"/>
      <c r="T8"/>
      <c r="U8"/>
      <c r="V8"/>
      <c r="W8"/>
      <c r="X8"/>
      <c r="Y8"/>
      <c r="Z8"/>
      <c r="AA8"/>
      <c r="AB8"/>
      <c r="AC8"/>
      <c r="AD8"/>
    </row>
    <row r="9" spans="1:30" s="39" customFormat="1" ht="17.25" customHeight="1">
      <c r="A9" s="1704" t="s">
        <v>13</v>
      </c>
      <c r="B9" s="1705"/>
      <c r="C9" s="1258">
        <v>8852</v>
      </c>
      <c r="D9" s="1265">
        <v>1.7660907385978215E-2</v>
      </c>
      <c r="E9" s="1258">
        <v>2004</v>
      </c>
      <c r="F9" s="291">
        <v>0.2263895164934478</v>
      </c>
      <c r="G9" s="1144">
        <v>1530</v>
      </c>
      <c r="H9" s="392">
        <v>0.17284229552643471</v>
      </c>
      <c r="I9" s="1258">
        <v>6848</v>
      </c>
      <c r="J9" s="391">
        <v>0.77361048350655215</v>
      </c>
      <c r="K9" s="1144">
        <v>2139</v>
      </c>
      <c r="L9" s="391">
        <v>0.24164030727519203</v>
      </c>
      <c r="M9" s="1144">
        <v>2344</v>
      </c>
      <c r="N9" s="391">
        <v>0.26479891549932216</v>
      </c>
      <c r="O9" s="1144">
        <v>900</v>
      </c>
      <c r="P9" s="391">
        <v>0.10167193854496159</v>
      </c>
      <c r="Q9" s="1144">
        <v>1465</v>
      </c>
      <c r="R9" s="392">
        <v>0.16549932218707636</v>
      </c>
      <c r="S9"/>
      <c r="T9"/>
      <c r="U9"/>
      <c r="V9"/>
      <c r="W9"/>
      <c r="X9"/>
      <c r="Y9"/>
      <c r="Z9"/>
      <c r="AA9"/>
      <c r="AB9"/>
      <c r="AC9"/>
      <c r="AD9"/>
    </row>
    <row r="10" spans="1:30" s="39" customFormat="1" ht="17.25" customHeight="1">
      <c r="A10" s="1704" t="s">
        <v>14</v>
      </c>
      <c r="B10" s="1705"/>
      <c r="C10" s="1258">
        <v>9024</v>
      </c>
      <c r="D10" s="1265">
        <v>1.9169247632521445E-2</v>
      </c>
      <c r="E10" s="1258">
        <v>2041</v>
      </c>
      <c r="F10" s="291">
        <v>0.22617464539007093</v>
      </c>
      <c r="G10" s="1144">
        <v>1574</v>
      </c>
      <c r="H10" s="392">
        <v>0.17442375886524822</v>
      </c>
      <c r="I10" s="1258">
        <v>6983</v>
      </c>
      <c r="J10" s="391">
        <v>0.77382535460992907</v>
      </c>
      <c r="K10" s="1144">
        <v>2171</v>
      </c>
      <c r="L10" s="391">
        <v>0.24058067375886524</v>
      </c>
      <c r="M10" s="1144">
        <v>2309</v>
      </c>
      <c r="N10" s="391">
        <v>0.25587322695035464</v>
      </c>
      <c r="O10" s="1144">
        <v>1014</v>
      </c>
      <c r="P10" s="391">
        <v>0.11236702127659574</v>
      </c>
      <c r="Q10" s="1144">
        <v>1489</v>
      </c>
      <c r="R10" s="392">
        <v>0.16500443262411346</v>
      </c>
      <c r="S10"/>
      <c r="T10"/>
      <c r="U10"/>
      <c r="V10"/>
      <c r="W10"/>
      <c r="X10"/>
      <c r="Y10"/>
      <c r="Z10"/>
      <c r="AA10"/>
      <c r="AB10"/>
      <c r="AC10"/>
      <c r="AD10"/>
    </row>
    <row r="11" spans="1:30" s="39" customFormat="1" ht="17.25" customHeight="1">
      <c r="A11" s="1704" t="s">
        <v>15</v>
      </c>
      <c r="B11" s="1705"/>
      <c r="C11" s="1258">
        <v>9147</v>
      </c>
      <c r="D11" s="1265">
        <v>2.0381379347225441E-2</v>
      </c>
      <c r="E11" s="1258">
        <v>2212</v>
      </c>
      <c r="F11" s="291">
        <v>0.24182792172296927</v>
      </c>
      <c r="G11" s="1144">
        <v>1652</v>
      </c>
      <c r="H11" s="392">
        <v>0.18060566305892642</v>
      </c>
      <c r="I11" s="1258">
        <v>6935</v>
      </c>
      <c r="J11" s="391">
        <v>0.7581720782770307</v>
      </c>
      <c r="K11" s="1144">
        <v>2201</v>
      </c>
      <c r="L11" s="391">
        <v>0.24062534164206845</v>
      </c>
      <c r="M11" s="1144">
        <v>2234</v>
      </c>
      <c r="N11" s="391">
        <v>0.24423308188477097</v>
      </c>
      <c r="O11" s="1144">
        <v>1038</v>
      </c>
      <c r="P11" s="391">
        <v>0.11347982945227944</v>
      </c>
      <c r="Q11" s="1144">
        <v>1462</v>
      </c>
      <c r="R11" s="392">
        <v>0.15983382529791187</v>
      </c>
      <c r="S11"/>
      <c r="T11"/>
      <c r="U11"/>
      <c r="V11"/>
      <c r="W11"/>
      <c r="X11"/>
      <c r="Y11"/>
      <c r="Z11"/>
      <c r="AA11"/>
      <c r="AB11"/>
      <c r="AC11"/>
      <c r="AD11"/>
    </row>
    <row r="12" spans="1:30" s="39" customFormat="1" ht="17.25" customHeight="1">
      <c r="A12" s="1704" t="s">
        <v>16</v>
      </c>
      <c r="B12" s="1705"/>
      <c r="C12" s="1258">
        <v>8837</v>
      </c>
      <c r="D12" s="1265">
        <v>2.0289662076217678E-2</v>
      </c>
      <c r="E12" s="1258">
        <v>2263</v>
      </c>
      <c r="F12" s="291">
        <v>0.25608238089849494</v>
      </c>
      <c r="G12" s="1144">
        <v>1691</v>
      </c>
      <c r="H12" s="392">
        <v>0.19135453208102296</v>
      </c>
      <c r="I12" s="1258">
        <v>6574</v>
      </c>
      <c r="J12" s="391">
        <v>0.743917619101505</v>
      </c>
      <c r="K12" s="1144">
        <v>2126</v>
      </c>
      <c r="L12" s="391">
        <v>0.2405793821432613</v>
      </c>
      <c r="M12" s="1144">
        <v>1994</v>
      </c>
      <c r="N12" s="391">
        <v>0.2256421862623062</v>
      </c>
      <c r="O12" s="1144">
        <v>1025</v>
      </c>
      <c r="P12" s="391">
        <v>0.11598958922711328</v>
      </c>
      <c r="Q12" s="1144">
        <v>1429</v>
      </c>
      <c r="R12" s="392">
        <v>0.16170646146882425</v>
      </c>
      <c r="S12"/>
      <c r="T12"/>
      <c r="U12"/>
      <c r="V12"/>
      <c r="W12"/>
      <c r="X12"/>
      <c r="Y12"/>
      <c r="Z12"/>
      <c r="AA12"/>
      <c r="AB12"/>
      <c r="AC12"/>
      <c r="AD12"/>
    </row>
    <row r="13" spans="1:30" s="39" customFormat="1" ht="17.25" customHeight="1">
      <c r="A13" s="1704" t="s">
        <v>17</v>
      </c>
      <c r="B13" s="1705"/>
      <c r="C13" s="1258">
        <v>8763</v>
      </c>
      <c r="D13" s="1265">
        <v>2.0517106954463401E-2</v>
      </c>
      <c r="E13" s="1258">
        <v>2317</v>
      </c>
      <c r="F13" s="291">
        <v>0.2644071664954924</v>
      </c>
      <c r="G13" s="1144">
        <v>1702</v>
      </c>
      <c r="H13" s="392">
        <v>0.1942257217847769</v>
      </c>
      <c r="I13" s="1258">
        <v>6446</v>
      </c>
      <c r="J13" s="391">
        <v>0.73559283350450755</v>
      </c>
      <c r="K13" s="1144">
        <v>2301</v>
      </c>
      <c r="L13" s="391">
        <v>0.26258130777131117</v>
      </c>
      <c r="M13" s="1144">
        <v>1799</v>
      </c>
      <c r="N13" s="391">
        <v>0.20529499030012552</v>
      </c>
      <c r="O13" s="1144">
        <v>1016</v>
      </c>
      <c r="P13" s="391">
        <v>0.11594202898550725</v>
      </c>
      <c r="Q13" s="1144">
        <v>1330</v>
      </c>
      <c r="R13" s="392">
        <v>0.15177450644756363</v>
      </c>
      <c r="S13"/>
      <c r="T13"/>
      <c r="U13"/>
      <c r="V13"/>
      <c r="W13"/>
      <c r="X13"/>
      <c r="Y13"/>
      <c r="Z13"/>
      <c r="AA13"/>
      <c r="AB13"/>
      <c r="AC13"/>
      <c r="AD13"/>
    </row>
    <row r="14" spans="1:30" s="39" customFormat="1" ht="17.25" customHeight="1">
      <c r="A14" s="1704" t="s">
        <v>18</v>
      </c>
      <c r="B14" s="1705"/>
      <c r="C14" s="1258">
        <v>9063</v>
      </c>
      <c r="D14" s="1265">
        <v>2.1332285117771254E-2</v>
      </c>
      <c r="E14" s="1258">
        <v>2421</v>
      </c>
      <c r="F14" s="291">
        <v>0.26713008937437932</v>
      </c>
      <c r="G14" s="1144">
        <v>1775</v>
      </c>
      <c r="H14" s="392">
        <v>0.19585126337857223</v>
      </c>
      <c r="I14" s="1258">
        <v>6642</v>
      </c>
      <c r="J14" s="391">
        <v>0.73286991062562068</v>
      </c>
      <c r="K14" s="1144">
        <v>2596</v>
      </c>
      <c r="L14" s="391">
        <v>0.28643936886240762</v>
      </c>
      <c r="M14" s="1144">
        <v>1732</v>
      </c>
      <c r="N14" s="391">
        <v>0.19110669756151386</v>
      </c>
      <c r="O14" s="1144">
        <v>1019</v>
      </c>
      <c r="P14" s="391">
        <v>0.1124351759902902</v>
      </c>
      <c r="Q14" s="1144">
        <v>1295</v>
      </c>
      <c r="R14" s="392">
        <v>0.14288866821140903</v>
      </c>
      <c r="S14"/>
      <c r="T14"/>
      <c r="U14"/>
      <c r="V14"/>
      <c r="W14"/>
      <c r="X14"/>
      <c r="Y14"/>
      <c r="Z14"/>
      <c r="AA14"/>
      <c r="AB14"/>
      <c r="AC14"/>
      <c r="AD14"/>
    </row>
    <row r="15" spans="1:30" s="39" customFormat="1" ht="17.25" customHeight="1">
      <c r="A15" s="1704" t="s">
        <v>217</v>
      </c>
      <c r="B15" s="1705"/>
      <c r="C15" s="1258">
        <v>9195</v>
      </c>
      <c r="D15" s="1265">
        <v>2.1813135326841187E-2</v>
      </c>
      <c r="E15" s="1258">
        <v>2543</v>
      </c>
      <c r="F15" s="291">
        <v>0.27656334964654705</v>
      </c>
      <c r="G15" s="1144">
        <v>1848</v>
      </c>
      <c r="H15" s="392">
        <v>0.20097879282218598</v>
      </c>
      <c r="I15" s="1258">
        <v>6652</v>
      </c>
      <c r="J15" s="391">
        <v>0.72343665035345295</v>
      </c>
      <c r="K15" s="1144">
        <v>2709</v>
      </c>
      <c r="L15" s="391">
        <v>0.29461663947797717</v>
      </c>
      <c r="M15" s="1144">
        <v>1678</v>
      </c>
      <c r="N15" s="391">
        <v>0.18249048395867321</v>
      </c>
      <c r="O15" s="1144">
        <v>1019</v>
      </c>
      <c r="P15" s="391">
        <v>0.11082109842305601</v>
      </c>
      <c r="Q15" s="1144">
        <v>1246</v>
      </c>
      <c r="R15" s="392">
        <v>0.13550842849374661</v>
      </c>
      <c r="S15"/>
      <c r="T15"/>
      <c r="U15"/>
      <c r="V15"/>
      <c r="W15"/>
      <c r="X15"/>
      <c r="Y15"/>
      <c r="Z15"/>
      <c r="AA15"/>
      <c r="AB15"/>
      <c r="AC15"/>
      <c r="AD15"/>
    </row>
    <row r="16" spans="1:30" s="39" customFormat="1" ht="17.25" customHeight="1">
      <c r="A16" s="1704" t="s">
        <v>278</v>
      </c>
      <c r="B16" s="1705"/>
      <c r="C16" s="1258">
        <v>9305</v>
      </c>
      <c r="D16" s="1265">
        <v>2.2111906923248752E-2</v>
      </c>
      <c r="E16" s="1258">
        <v>2537</v>
      </c>
      <c r="F16" s="291">
        <v>0.27264911337990327</v>
      </c>
      <c r="G16" s="1144">
        <v>1825</v>
      </c>
      <c r="H16" s="392">
        <v>0.19613111230521224</v>
      </c>
      <c r="I16" s="1258">
        <v>6768</v>
      </c>
      <c r="J16" s="391">
        <v>0.72735088662009673</v>
      </c>
      <c r="K16" s="1144">
        <v>2795</v>
      </c>
      <c r="L16" s="391">
        <v>0.30037614185921546</v>
      </c>
      <c r="M16" s="1144">
        <v>1663</v>
      </c>
      <c r="N16" s="391">
        <v>0.17872111767866738</v>
      </c>
      <c r="O16" s="1144">
        <v>1029</v>
      </c>
      <c r="P16" s="391">
        <v>0.11058570660934981</v>
      </c>
      <c r="Q16" s="1144">
        <v>1281</v>
      </c>
      <c r="R16" s="392">
        <v>0.13766792047286405</v>
      </c>
      <c r="S16"/>
      <c r="T16"/>
      <c r="U16"/>
      <c r="V16"/>
      <c r="W16"/>
      <c r="X16"/>
      <c r="Y16"/>
      <c r="Z16"/>
      <c r="AA16"/>
      <c r="AB16"/>
      <c r="AC16"/>
      <c r="AD16"/>
    </row>
    <row r="17" spans="1:30" s="39" customFormat="1" ht="17.25" customHeight="1" thickBot="1">
      <c r="A17" s="1704" t="s">
        <v>601</v>
      </c>
      <c r="B17" s="1705"/>
      <c r="C17" s="290">
        <v>9496</v>
      </c>
      <c r="D17" s="500">
        <v>2.2405685419080223E-2</v>
      </c>
      <c r="E17" s="290">
        <v>2546</v>
      </c>
      <c r="F17" s="403">
        <v>0.26811288963774221</v>
      </c>
      <c r="G17" s="109">
        <v>1806</v>
      </c>
      <c r="H17" s="500">
        <v>0.19018534119629318</v>
      </c>
      <c r="I17" s="290">
        <v>6950</v>
      </c>
      <c r="J17" s="403">
        <v>0.73188711036225784</v>
      </c>
      <c r="K17" s="109">
        <v>2909</v>
      </c>
      <c r="L17" s="403">
        <v>0.30633951137320975</v>
      </c>
      <c r="M17" s="109">
        <v>1690</v>
      </c>
      <c r="N17" s="403">
        <v>0.17796967144060657</v>
      </c>
      <c r="O17" s="109">
        <v>1059</v>
      </c>
      <c r="P17" s="403">
        <v>0.11152064026958719</v>
      </c>
      <c r="Q17" s="109">
        <v>1292</v>
      </c>
      <c r="R17" s="500">
        <v>0.13605728727885424</v>
      </c>
      <c r="S17"/>
      <c r="T17"/>
      <c r="U17"/>
      <c r="V17"/>
      <c r="W17"/>
      <c r="X17"/>
      <c r="Y17"/>
      <c r="Z17"/>
      <c r="AA17"/>
      <c r="AB17"/>
      <c r="AC17"/>
      <c r="AD17"/>
    </row>
    <row r="18" spans="1:30" s="39" customFormat="1" ht="17.25" customHeight="1">
      <c r="A18" s="1694" t="s">
        <v>960</v>
      </c>
      <c r="B18" s="871" t="s">
        <v>281</v>
      </c>
      <c r="C18" s="874">
        <f>C17-C16</f>
        <v>191</v>
      </c>
      <c r="D18" s="932" t="s">
        <v>58</v>
      </c>
      <c r="E18" s="874">
        <f t="shared" ref="E18" si="0">E17-E16</f>
        <v>9</v>
      </c>
      <c r="F18" s="931" t="s">
        <v>58</v>
      </c>
      <c r="G18" s="875">
        <f t="shared" ref="G18" si="1">G17-G16</f>
        <v>-19</v>
      </c>
      <c r="H18" s="932" t="s">
        <v>58</v>
      </c>
      <c r="I18" s="874">
        <f t="shared" ref="I18" si="2">I17-I16</f>
        <v>182</v>
      </c>
      <c r="J18" s="931" t="s">
        <v>58</v>
      </c>
      <c r="K18" s="875">
        <f t="shared" ref="K18" si="3">K17-K16</f>
        <v>114</v>
      </c>
      <c r="L18" s="931" t="s">
        <v>58</v>
      </c>
      <c r="M18" s="875">
        <f t="shared" ref="M18" si="4">M17-M16</f>
        <v>27</v>
      </c>
      <c r="N18" s="931" t="s">
        <v>58</v>
      </c>
      <c r="O18" s="875">
        <f>O17-O16</f>
        <v>30</v>
      </c>
      <c r="P18" s="931" t="s">
        <v>58</v>
      </c>
      <c r="Q18" s="875">
        <f>Q17-Q16</f>
        <v>11</v>
      </c>
      <c r="R18" s="932" t="s">
        <v>58</v>
      </c>
      <c r="S18"/>
      <c r="T18"/>
      <c r="U18"/>
      <c r="V18"/>
      <c r="W18"/>
      <c r="X18"/>
      <c r="Y18"/>
      <c r="Z18"/>
      <c r="AA18"/>
      <c r="AB18"/>
      <c r="AC18"/>
      <c r="AD18"/>
    </row>
    <row r="19" spans="1:30" s="39" customFormat="1" ht="17.25" customHeight="1">
      <c r="A19" s="1695"/>
      <c r="B19" s="878" t="s">
        <v>282</v>
      </c>
      <c r="C19" s="881">
        <f>C17/C16-1</f>
        <v>2.0526598602901736E-2</v>
      </c>
      <c r="D19" s="944" t="s">
        <v>58</v>
      </c>
      <c r="E19" s="881">
        <f t="shared" ref="E19" si="5">E17/E16-1</f>
        <v>3.5474970437525677E-3</v>
      </c>
      <c r="F19" s="943" t="s">
        <v>58</v>
      </c>
      <c r="G19" s="882">
        <f t="shared" ref="G19" si="6">G17/G16-1</f>
        <v>-1.0410958904109591E-2</v>
      </c>
      <c r="H19" s="944" t="s">
        <v>58</v>
      </c>
      <c r="I19" s="881">
        <f t="shared" ref="I19" si="7">I17/I16-1</f>
        <v>2.6891252955082656E-2</v>
      </c>
      <c r="J19" s="943" t="s">
        <v>58</v>
      </c>
      <c r="K19" s="882">
        <f t="shared" ref="K19" si="8">K17/K16-1</f>
        <v>4.0787119856887211E-2</v>
      </c>
      <c r="L19" s="943" t="s">
        <v>58</v>
      </c>
      <c r="M19" s="882">
        <f t="shared" ref="M19" si="9">M17/M16-1</f>
        <v>1.6235718580877911E-2</v>
      </c>
      <c r="N19" s="943" t="s">
        <v>58</v>
      </c>
      <c r="O19" s="882">
        <f>O17/O16-1</f>
        <v>2.9154518950437414E-2</v>
      </c>
      <c r="P19" s="943" t="s">
        <v>58</v>
      </c>
      <c r="Q19" s="882">
        <f>Q17/Q16-1</f>
        <v>8.5870413739266294E-3</v>
      </c>
      <c r="R19" s="944" t="s">
        <v>58</v>
      </c>
      <c r="S19"/>
      <c r="T19"/>
      <c r="U19"/>
      <c r="V19"/>
      <c r="W19"/>
      <c r="X19"/>
      <c r="Y19"/>
      <c r="Z19"/>
      <c r="AA19"/>
      <c r="AB19"/>
      <c r="AC19"/>
      <c r="AD19"/>
    </row>
    <row r="20" spans="1:30" s="39" customFormat="1" ht="17.25" customHeight="1">
      <c r="A20" s="1696" t="s">
        <v>961</v>
      </c>
      <c r="B20" s="896" t="s">
        <v>281</v>
      </c>
      <c r="C20" s="899">
        <f>C17-C12</f>
        <v>659</v>
      </c>
      <c r="D20" s="940" t="s">
        <v>58</v>
      </c>
      <c r="E20" s="899">
        <f t="shared" ref="E20" si="10">E17-E12</f>
        <v>283</v>
      </c>
      <c r="F20" s="939" t="s">
        <v>58</v>
      </c>
      <c r="G20" s="900">
        <f t="shared" ref="G20" si="11">G17-G12</f>
        <v>115</v>
      </c>
      <c r="H20" s="940" t="s">
        <v>58</v>
      </c>
      <c r="I20" s="899">
        <f t="shared" ref="I20" si="12">I17-I12</f>
        <v>376</v>
      </c>
      <c r="J20" s="939" t="s">
        <v>58</v>
      </c>
      <c r="K20" s="900">
        <f t="shared" ref="K20" si="13">K17-K12</f>
        <v>783</v>
      </c>
      <c r="L20" s="939" t="s">
        <v>58</v>
      </c>
      <c r="M20" s="900">
        <f t="shared" ref="M20" si="14">M17-M12</f>
        <v>-304</v>
      </c>
      <c r="N20" s="939" t="s">
        <v>58</v>
      </c>
      <c r="O20" s="900">
        <f>O17-O12</f>
        <v>34</v>
      </c>
      <c r="P20" s="939" t="s">
        <v>58</v>
      </c>
      <c r="Q20" s="900">
        <f>Q17-Q12</f>
        <v>-137</v>
      </c>
      <c r="R20" s="940" t="s">
        <v>58</v>
      </c>
      <c r="S20"/>
      <c r="T20"/>
      <c r="U20"/>
      <c r="V20"/>
      <c r="W20"/>
      <c r="X20"/>
      <c r="Y20"/>
      <c r="Z20"/>
      <c r="AA20"/>
      <c r="AB20"/>
      <c r="AC20"/>
      <c r="AD20"/>
    </row>
    <row r="21" spans="1:30" s="39" customFormat="1" ht="17.25" customHeight="1">
      <c r="A21" s="1695"/>
      <c r="B21" s="878" t="s">
        <v>282</v>
      </c>
      <c r="C21" s="881">
        <f>C17/C12-1</f>
        <v>7.4572818829919729E-2</v>
      </c>
      <c r="D21" s="944" t="s">
        <v>58</v>
      </c>
      <c r="E21" s="881">
        <f t="shared" ref="E21" si="15">E17/E12-1</f>
        <v>0.12505523641184269</v>
      </c>
      <c r="F21" s="943" t="s">
        <v>58</v>
      </c>
      <c r="G21" s="882">
        <f t="shared" ref="G21" si="16">G17/G12-1</f>
        <v>6.800709639266711E-2</v>
      </c>
      <c r="H21" s="944" t="s">
        <v>58</v>
      </c>
      <c r="I21" s="881">
        <f t="shared" ref="I21" si="17">I17/I12-1</f>
        <v>5.719501064800725E-2</v>
      </c>
      <c r="J21" s="943" t="s">
        <v>58</v>
      </c>
      <c r="K21" s="882">
        <f t="shared" ref="K21" si="18">K17/K12-1</f>
        <v>0.36829727187206029</v>
      </c>
      <c r="L21" s="943" t="s">
        <v>58</v>
      </c>
      <c r="M21" s="882">
        <f t="shared" ref="M21" si="19">M17/M12-1</f>
        <v>-0.15245737211634902</v>
      </c>
      <c r="N21" s="943" t="s">
        <v>58</v>
      </c>
      <c r="O21" s="882">
        <f>O17/O12-1</f>
        <v>3.3170731707317103E-2</v>
      </c>
      <c r="P21" s="943" t="s">
        <v>58</v>
      </c>
      <c r="Q21" s="882">
        <f>Q17/Q12-1</f>
        <v>-9.5871238628411515E-2</v>
      </c>
      <c r="R21" s="944" t="s">
        <v>58</v>
      </c>
      <c r="S21"/>
      <c r="T21"/>
      <c r="U21"/>
      <c r="V21"/>
      <c r="W21"/>
      <c r="X21"/>
      <c r="Y21"/>
      <c r="Z21"/>
      <c r="AA21"/>
      <c r="AB21"/>
      <c r="AC21"/>
      <c r="AD21"/>
    </row>
    <row r="22" spans="1:30" s="358" customFormat="1" ht="17.25" customHeight="1">
      <c r="A22" s="1696" t="s">
        <v>962</v>
      </c>
      <c r="B22" s="896" t="s">
        <v>281</v>
      </c>
      <c r="C22" s="899">
        <f>C17-C7</f>
        <v>1596</v>
      </c>
      <c r="D22" s="940" t="s">
        <v>58</v>
      </c>
      <c r="E22" s="899">
        <f t="shared" ref="E22" si="20">E17-E7</f>
        <v>632</v>
      </c>
      <c r="F22" s="939" t="s">
        <v>58</v>
      </c>
      <c r="G22" s="900">
        <f t="shared" ref="G22" si="21">G17-G7</f>
        <v>433</v>
      </c>
      <c r="H22" s="940" t="s">
        <v>58</v>
      </c>
      <c r="I22" s="899">
        <f t="shared" ref="I22" si="22">I17-I7</f>
        <v>964</v>
      </c>
      <c r="J22" s="939" t="s">
        <v>58</v>
      </c>
      <c r="K22" s="900">
        <f t="shared" ref="K22" si="23">K17-K7</f>
        <v>1124</v>
      </c>
      <c r="L22" s="939" t="s">
        <v>58</v>
      </c>
      <c r="M22" s="900">
        <f t="shared" ref="M22" si="24">M17-M7</f>
        <v>-478</v>
      </c>
      <c r="N22" s="939" t="s">
        <v>58</v>
      </c>
      <c r="O22" s="900">
        <f>O17-O7</f>
        <v>306</v>
      </c>
      <c r="P22" s="939" t="s">
        <v>58</v>
      </c>
      <c r="Q22" s="900">
        <f>Q17-Q7</f>
        <v>12</v>
      </c>
      <c r="R22" s="940" t="s">
        <v>58</v>
      </c>
      <c r="S22"/>
      <c r="T22"/>
      <c r="U22"/>
      <c r="V22"/>
      <c r="W22"/>
      <c r="X22"/>
      <c r="Y22"/>
      <c r="Z22"/>
      <c r="AA22"/>
      <c r="AB22"/>
      <c r="AC22"/>
      <c r="AD22"/>
    </row>
    <row r="23" spans="1:30" ht="17.25" customHeight="1" thickBot="1">
      <c r="A23" s="1697"/>
      <c r="B23" s="914" t="s">
        <v>282</v>
      </c>
      <c r="C23" s="915">
        <f>C17/C7-1</f>
        <v>0.20202531645569621</v>
      </c>
      <c r="D23" s="987" t="s">
        <v>58</v>
      </c>
      <c r="E23" s="915">
        <f t="shared" ref="E23" si="25">E17/E7-1</f>
        <v>0.33019853709508884</v>
      </c>
      <c r="F23" s="986" t="s">
        <v>58</v>
      </c>
      <c r="G23" s="916">
        <f t="shared" ref="G23" si="26">G17/G7-1</f>
        <v>0.31536780772032036</v>
      </c>
      <c r="H23" s="987" t="s">
        <v>58</v>
      </c>
      <c r="I23" s="915">
        <f t="shared" ref="I23" si="27">I17/I7-1</f>
        <v>0.16104243234213156</v>
      </c>
      <c r="J23" s="986" t="s">
        <v>58</v>
      </c>
      <c r="K23" s="916">
        <f t="shared" ref="K23" si="28">K17/K7-1</f>
        <v>0.62969187675070026</v>
      </c>
      <c r="L23" s="986" t="s">
        <v>58</v>
      </c>
      <c r="M23" s="916">
        <f t="shared" ref="M23" si="29">M17/M7-1</f>
        <v>-0.22047970479704793</v>
      </c>
      <c r="N23" s="986" t="s">
        <v>58</v>
      </c>
      <c r="O23" s="916">
        <f>O17/O7-1</f>
        <v>0.40637450199203196</v>
      </c>
      <c r="P23" s="986" t="s">
        <v>58</v>
      </c>
      <c r="Q23" s="916">
        <f>Q17/Q7-1</f>
        <v>9.3749999999999112E-3</v>
      </c>
      <c r="R23" s="987" t="s">
        <v>58</v>
      </c>
      <c r="S23"/>
      <c r="T23"/>
      <c r="U23"/>
      <c r="V23"/>
      <c r="W23"/>
      <c r="X23"/>
      <c r="Y23"/>
      <c r="Z23"/>
      <c r="AA23"/>
      <c r="AB23"/>
      <c r="AC23"/>
      <c r="AD23"/>
    </row>
    <row r="24" spans="1:30" ht="17.25" customHeight="1">
      <c r="A24" s="1625" t="s">
        <v>528</v>
      </c>
      <c r="R24" s="291"/>
    </row>
    <row r="25" spans="1:30" ht="17.25" customHeight="1">
      <c r="A25" s="1618" t="s">
        <v>532</v>
      </c>
    </row>
    <row r="26" spans="1:30" ht="17.25" customHeight="1">
      <c r="A26" s="1543" t="s">
        <v>533</v>
      </c>
    </row>
    <row r="27" spans="1:30" ht="17.25" customHeight="1">
      <c r="A27" s="310"/>
      <c r="C27" s="186"/>
      <c r="D27" s="37"/>
      <c r="E27" s="237"/>
    </row>
    <row r="28" spans="1:30" ht="17.25" customHeight="1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30" ht="17.25" customHeight="1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30" ht="17.25" customHeight="1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30" ht="17.25" customHeight="1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30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3:18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</sheetData>
  <mergeCells count="26">
    <mergeCell ref="A3:B6"/>
    <mergeCell ref="E3:H3"/>
    <mergeCell ref="I3:R3"/>
    <mergeCell ref="E4:F5"/>
    <mergeCell ref="I4:J5"/>
    <mergeCell ref="K4:R4"/>
    <mergeCell ref="K5:L5"/>
    <mergeCell ref="M5:N5"/>
    <mergeCell ref="O5:P5"/>
    <mergeCell ref="Q5:R5"/>
    <mergeCell ref="G4:H5"/>
    <mergeCell ref="C3:D5"/>
    <mergeCell ref="A18:A19"/>
    <mergeCell ref="A20:A21"/>
    <mergeCell ref="A22:A2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R23" unlockedFormula="1"/>
  </ignoredError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0"/>
  <dimension ref="A1:U31"/>
  <sheetViews>
    <sheetView zoomScaleNormal="100" workbookViewId="0">
      <selection activeCell="A2" sqref="A2"/>
    </sheetView>
  </sheetViews>
  <sheetFormatPr defaultColWidth="9.140625" defaultRowHeight="15"/>
  <cols>
    <col min="1" max="1" width="18.7109375" style="314" customWidth="1"/>
    <col min="2" max="13" width="9.28515625" style="314" customWidth="1"/>
    <col min="14" max="14" width="7.5703125" style="314" customWidth="1"/>
    <col min="15" max="16384" width="9.140625" style="314"/>
  </cols>
  <sheetData>
    <row r="1" spans="1:21" ht="17.25" customHeight="1">
      <c r="A1" s="356" t="s">
        <v>881</v>
      </c>
      <c r="B1" s="309"/>
      <c r="C1" s="309"/>
      <c r="D1" s="309"/>
      <c r="E1" s="309"/>
      <c r="F1" s="309"/>
      <c r="G1" s="309"/>
      <c r="H1" s="309"/>
      <c r="I1" s="309"/>
      <c r="J1" s="309"/>
      <c r="K1" s="790"/>
    </row>
    <row r="2" spans="1:21" ht="17.25" customHeight="1" thickBot="1">
      <c r="A2" s="517" t="s">
        <v>283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21" ht="17.25" customHeight="1">
      <c r="A3" s="1790" t="s">
        <v>280</v>
      </c>
      <c r="B3" s="1806" t="s">
        <v>374</v>
      </c>
      <c r="C3" s="1807"/>
      <c r="D3" s="1806" t="s">
        <v>590</v>
      </c>
      <c r="E3" s="1807"/>
      <c r="F3" s="1807"/>
      <c r="G3" s="1808"/>
      <c r="H3" s="1806" t="s">
        <v>591</v>
      </c>
      <c r="I3" s="1807"/>
      <c r="J3" s="1807"/>
      <c r="K3" s="1807"/>
      <c r="L3" s="1807"/>
      <c r="M3" s="1808"/>
    </row>
    <row r="4" spans="1:21" ht="17.25" customHeight="1">
      <c r="A4" s="1803"/>
      <c r="B4" s="1810"/>
      <c r="C4" s="1669"/>
      <c r="D4" s="1814" t="s">
        <v>4</v>
      </c>
      <c r="E4" s="1669"/>
      <c r="F4" s="1816" t="s">
        <v>296</v>
      </c>
      <c r="G4" s="1817"/>
      <c r="H4" s="1841" t="s">
        <v>4</v>
      </c>
      <c r="I4" s="1812"/>
      <c r="J4" s="1805" t="s">
        <v>354</v>
      </c>
      <c r="K4" s="1669"/>
      <c r="L4" s="1669"/>
      <c r="M4" s="1693"/>
    </row>
    <row r="5" spans="1:21" ht="22.5" customHeight="1">
      <c r="A5" s="1803"/>
      <c r="B5" s="1810"/>
      <c r="C5" s="1669"/>
      <c r="D5" s="1810"/>
      <c r="E5" s="1815"/>
      <c r="F5" s="1818"/>
      <c r="G5" s="1721"/>
      <c r="H5" s="1719"/>
      <c r="I5" s="1813"/>
      <c r="J5" s="1805" t="s">
        <v>234</v>
      </c>
      <c r="K5" s="1669"/>
      <c r="L5" s="1805" t="s">
        <v>235</v>
      </c>
      <c r="M5" s="1693"/>
    </row>
    <row r="6" spans="1:21" ht="17.25" customHeight="1" thickBot="1">
      <c r="A6" s="1793"/>
      <c r="B6" s="953" t="s">
        <v>224</v>
      </c>
      <c r="C6" s="954" t="s">
        <v>228</v>
      </c>
      <c r="D6" s="953" t="s">
        <v>224</v>
      </c>
      <c r="E6" s="955" t="s">
        <v>233</v>
      </c>
      <c r="F6" s="956" t="s">
        <v>224</v>
      </c>
      <c r="G6" s="957" t="s">
        <v>233</v>
      </c>
      <c r="H6" s="953" t="s">
        <v>224</v>
      </c>
      <c r="I6" s="959" t="s">
        <v>233</v>
      </c>
      <c r="J6" s="956" t="s">
        <v>224</v>
      </c>
      <c r="K6" s="959" t="s">
        <v>233</v>
      </c>
      <c r="L6" s="956" t="s">
        <v>224</v>
      </c>
      <c r="M6" s="957" t="s">
        <v>233</v>
      </c>
      <c r="N6"/>
      <c r="O6"/>
      <c r="P6"/>
      <c r="Q6"/>
    </row>
    <row r="7" spans="1:21" ht="17.25" customHeight="1">
      <c r="A7" s="298" t="s">
        <v>21</v>
      </c>
      <c r="B7" s="556">
        <v>9496</v>
      </c>
      <c r="C7" s="405">
        <v>2.2405685419080223E-2</v>
      </c>
      <c r="D7" s="556">
        <v>2546</v>
      </c>
      <c r="E7" s="404">
        <v>0.26811288963774221</v>
      </c>
      <c r="F7" s="557">
        <v>1806</v>
      </c>
      <c r="G7" s="404">
        <v>0.19018534119629318</v>
      </c>
      <c r="H7" s="1304">
        <v>6950</v>
      </c>
      <c r="I7" s="404">
        <v>0.73188711036225784</v>
      </c>
      <c r="J7" s="1267">
        <v>4359</v>
      </c>
      <c r="K7" s="404">
        <v>0.45903538331929233</v>
      </c>
      <c r="L7" s="1267">
        <v>2591</v>
      </c>
      <c r="M7" s="405">
        <v>0.27285172704296545</v>
      </c>
      <c r="N7" s="1478"/>
      <c r="O7" s="286"/>
      <c r="P7" s="455"/>
      <c r="Q7" s="455"/>
      <c r="R7" s="455"/>
      <c r="S7" s="455"/>
      <c r="T7" s="455"/>
      <c r="U7" s="455"/>
    </row>
    <row r="8" spans="1:21" ht="17.25" customHeight="1">
      <c r="A8" s="301" t="s">
        <v>22</v>
      </c>
      <c r="B8" s="78">
        <v>4113</v>
      </c>
      <c r="C8" s="392">
        <v>6.1610593486922917E-2</v>
      </c>
      <c r="D8" s="78">
        <v>802</v>
      </c>
      <c r="E8" s="391">
        <v>0.1949914903963044</v>
      </c>
      <c r="F8" s="1305">
        <v>494</v>
      </c>
      <c r="G8" s="391">
        <v>0.12010697787503039</v>
      </c>
      <c r="H8" s="1258">
        <v>3311</v>
      </c>
      <c r="I8" s="391">
        <v>0.80500850960369563</v>
      </c>
      <c r="J8" s="1144">
        <v>2384</v>
      </c>
      <c r="K8" s="391">
        <v>0.57962557743739362</v>
      </c>
      <c r="L8" s="1144">
        <v>927</v>
      </c>
      <c r="M8" s="392">
        <v>0.22538293216630198</v>
      </c>
      <c r="N8" s="1478"/>
      <c r="O8" s="286"/>
      <c r="P8" s="455"/>
      <c r="Q8" s="455"/>
      <c r="R8" s="455"/>
      <c r="S8" s="455"/>
      <c r="T8" s="455"/>
      <c r="U8" s="455"/>
    </row>
    <row r="9" spans="1:21" ht="17.25" customHeight="1">
      <c r="A9" s="301" t="s">
        <v>23</v>
      </c>
      <c r="B9" s="78">
        <v>726</v>
      </c>
      <c r="C9" s="392">
        <v>1.8284390268473279E-2</v>
      </c>
      <c r="D9" s="78">
        <v>267</v>
      </c>
      <c r="E9" s="391">
        <v>0.36776859504132231</v>
      </c>
      <c r="F9" s="1305">
        <v>206</v>
      </c>
      <c r="G9" s="391">
        <v>0.28374655647382918</v>
      </c>
      <c r="H9" s="1258">
        <v>459</v>
      </c>
      <c r="I9" s="391">
        <v>0.63223140495867769</v>
      </c>
      <c r="J9" s="1144">
        <v>320</v>
      </c>
      <c r="K9" s="391">
        <v>0.44077134986225897</v>
      </c>
      <c r="L9" s="1144">
        <v>139</v>
      </c>
      <c r="M9" s="392">
        <v>0.19146005509641872</v>
      </c>
      <c r="N9" s="1478"/>
      <c r="O9" s="286"/>
      <c r="P9" s="455"/>
      <c r="Q9" s="455"/>
      <c r="R9" s="455"/>
      <c r="S9" s="455"/>
      <c r="T9" s="455"/>
      <c r="U9" s="455"/>
    </row>
    <row r="10" spans="1:21" ht="17.25" customHeight="1">
      <c r="A10" s="301" t="s">
        <v>24</v>
      </c>
      <c r="B10" s="78">
        <v>348</v>
      </c>
      <c r="C10" s="392">
        <v>1.2917594654788419E-2</v>
      </c>
      <c r="D10" s="78">
        <v>95</v>
      </c>
      <c r="E10" s="391">
        <v>0.27298850574712646</v>
      </c>
      <c r="F10" s="1305">
        <v>71</v>
      </c>
      <c r="G10" s="391">
        <v>0.20402298850574713</v>
      </c>
      <c r="H10" s="1258">
        <v>253</v>
      </c>
      <c r="I10" s="391">
        <v>0.72701149425287359</v>
      </c>
      <c r="J10" s="1144">
        <v>148</v>
      </c>
      <c r="K10" s="391">
        <v>0.42528735632183906</v>
      </c>
      <c r="L10" s="1144">
        <v>105</v>
      </c>
      <c r="M10" s="392">
        <v>0.30172413793103448</v>
      </c>
      <c r="N10" s="1478"/>
      <c r="O10" s="286"/>
      <c r="P10" s="455"/>
      <c r="Q10" s="455"/>
      <c r="R10" s="455"/>
      <c r="S10" s="455"/>
      <c r="T10" s="455"/>
      <c r="U10" s="455"/>
    </row>
    <row r="11" spans="1:21" ht="17.25" customHeight="1">
      <c r="A11" s="301" t="s">
        <v>25</v>
      </c>
      <c r="B11" s="78">
        <v>599</v>
      </c>
      <c r="C11" s="392">
        <v>2.6857373447518273E-2</v>
      </c>
      <c r="D11" s="78">
        <v>180</v>
      </c>
      <c r="E11" s="391">
        <v>0.30050083472454092</v>
      </c>
      <c r="F11" s="1305">
        <v>117</v>
      </c>
      <c r="G11" s="391">
        <v>0.19532554257095158</v>
      </c>
      <c r="H11" s="1258">
        <v>419</v>
      </c>
      <c r="I11" s="391">
        <v>0.69949916527545908</v>
      </c>
      <c r="J11" s="1144">
        <v>227</v>
      </c>
      <c r="K11" s="391">
        <v>0.37896494156928212</v>
      </c>
      <c r="L11" s="1144">
        <v>192</v>
      </c>
      <c r="M11" s="392">
        <v>0.32053422370617696</v>
      </c>
      <c r="N11" s="1478"/>
      <c r="O11" s="286"/>
      <c r="P11" s="455"/>
      <c r="Q11" s="455"/>
      <c r="R11" s="455"/>
      <c r="S11" s="455"/>
      <c r="T11" s="455"/>
      <c r="U11" s="455"/>
    </row>
    <row r="12" spans="1:21" ht="17.25" customHeight="1">
      <c r="A12" s="301" t="s">
        <v>26</v>
      </c>
      <c r="B12" s="78">
        <v>395</v>
      </c>
      <c r="C12" s="392">
        <v>3.7647731605032403E-2</v>
      </c>
      <c r="D12" s="78">
        <v>54</v>
      </c>
      <c r="E12" s="391">
        <v>0.13670886075949368</v>
      </c>
      <c r="F12" s="1305">
        <v>28</v>
      </c>
      <c r="G12" s="391">
        <v>7.0886075949367092E-2</v>
      </c>
      <c r="H12" s="1258">
        <v>341</v>
      </c>
      <c r="I12" s="391">
        <v>0.86329113924050638</v>
      </c>
      <c r="J12" s="1144">
        <v>132</v>
      </c>
      <c r="K12" s="391">
        <v>0.33417721518987342</v>
      </c>
      <c r="L12" s="1144">
        <v>209</v>
      </c>
      <c r="M12" s="392">
        <v>0.52911392405063296</v>
      </c>
      <c r="N12" s="1478"/>
      <c r="O12" s="286"/>
      <c r="P12" s="455"/>
      <c r="Q12" s="455"/>
      <c r="R12" s="455"/>
      <c r="S12" s="455"/>
      <c r="T12" s="455"/>
      <c r="U12" s="455"/>
    </row>
    <row r="13" spans="1:21" ht="17.25" customHeight="1">
      <c r="A13" s="301" t="s">
        <v>27</v>
      </c>
      <c r="B13" s="78">
        <v>532</v>
      </c>
      <c r="C13" s="392">
        <v>1.6562373525108184E-2</v>
      </c>
      <c r="D13" s="78">
        <v>93</v>
      </c>
      <c r="E13" s="391">
        <v>0.17481203007518797</v>
      </c>
      <c r="F13" s="1305">
        <v>60</v>
      </c>
      <c r="G13" s="391">
        <v>0.11278195488721804</v>
      </c>
      <c r="H13" s="1258">
        <v>439</v>
      </c>
      <c r="I13" s="391">
        <v>0.82518796992481203</v>
      </c>
      <c r="J13" s="1144">
        <v>157</v>
      </c>
      <c r="K13" s="391">
        <v>0.29511278195488722</v>
      </c>
      <c r="L13" s="1144">
        <v>282</v>
      </c>
      <c r="M13" s="392">
        <v>0.53007518796992481</v>
      </c>
      <c r="N13" s="1478"/>
      <c r="O13" s="286"/>
      <c r="P13" s="455"/>
      <c r="Q13" s="455"/>
      <c r="R13" s="455"/>
      <c r="S13" s="455"/>
      <c r="T13" s="455"/>
      <c r="U13" s="455"/>
    </row>
    <row r="14" spans="1:21" ht="17.25" customHeight="1">
      <c r="A14" s="301" t="s">
        <v>28</v>
      </c>
      <c r="B14" s="78">
        <v>326</v>
      </c>
      <c r="C14" s="392">
        <v>2.0687904556415788E-2</v>
      </c>
      <c r="D14" s="78">
        <v>79</v>
      </c>
      <c r="E14" s="391">
        <v>0.24233128834355827</v>
      </c>
      <c r="F14" s="1305">
        <v>55</v>
      </c>
      <c r="G14" s="391">
        <v>0.16871165644171779</v>
      </c>
      <c r="H14" s="1258">
        <v>247</v>
      </c>
      <c r="I14" s="391">
        <v>0.75766871165644167</v>
      </c>
      <c r="J14" s="1144">
        <v>157</v>
      </c>
      <c r="K14" s="391">
        <v>0.48159509202453987</v>
      </c>
      <c r="L14" s="1144">
        <v>90</v>
      </c>
      <c r="M14" s="392">
        <v>0.27607361963190186</v>
      </c>
      <c r="N14" s="1478"/>
      <c r="O14" s="286"/>
      <c r="P14" s="455"/>
      <c r="Q14" s="455"/>
      <c r="R14" s="455"/>
      <c r="S14" s="455"/>
      <c r="T14" s="455"/>
      <c r="U14" s="455"/>
    </row>
    <row r="15" spans="1:21" ht="17.25" customHeight="1">
      <c r="A15" s="301" t="s">
        <v>29</v>
      </c>
      <c r="B15" s="78">
        <v>269</v>
      </c>
      <c r="C15" s="392">
        <v>1.1979514584725006E-2</v>
      </c>
      <c r="D15" s="78">
        <v>51</v>
      </c>
      <c r="E15" s="391">
        <v>0.1895910780669145</v>
      </c>
      <c r="F15" s="1305">
        <v>36</v>
      </c>
      <c r="G15" s="391">
        <v>0.13382899628252787</v>
      </c>
      <c r="H15" s="1258">
        <v>218</v>
      </c>
      <c r="I15" s="391">
        <v>0.81040892193308545</v>
      </c>
      <c r="J15" s="1144">
        <v>159</v>
      </c>
      <c r="K15" s="391">
        <v>0.59107806691449816</v>
      </c>
      <c r="L15" s="1144">
        <v>59</v>
      </c>
      <c r="M15" s="392">
        <v>0.21933085501858737</v>
      </c>
      <c r="N15" s="1478"/>
      <c r="O15" s="286"/>
      <c r="P15" s="455"/>
      <c r="Q15" s="455"/>
      <c r="R15" s="455"/>
      <c r="S15" s="455"/>
      <c r="T15" s="455"/>
      <c r="U15" s="455"/>
    </row>
    <row r="16" spans="1:21" ht="17.25" customHeight="1">
      <c r="A16" s="301" t="s">
        <v>30</v>
      </c>
      <c r="B16" s="78">
        <v>275</v>
      </c>
      <c r="C16" s="392">
        <v>1.2479578870938464E-2</v>
      </c>
      <c r="D16" s="78">
        <v>105</v>
      </c>
      <c r="E16" s="391">
        <v>0.38181818181818183</v>
      </c>
      <c r="F16" s="1305">
        <v>68</v>
      </c>
      <c r="G16" s="391">
        <v>0.24727272727272728</v>
      </c>
      <c r="H16" s="1258">
        <v>170</v>
      </c>
      <c r="I16" s="391">
        <v>0.61818181818181817</v>
      </c>
      <c r="J16" s="1144">
        <v>90</v>
      </c>
      <c r="K16" s="391">
        <v>0.32727272727272727</v>
      </c>
      <c r="L16" s="1144">
        <v>80</v>
      </c>
      <c r="M16" s="392">
        <v>0.29090909090909089</v>
      </c>
      <c r="N16" s="1478"/>
      <c r="O16" s="286"/>
      <c r="P16" s="455"/>
      <c r="Q16" s="455"/>
      <c r="R16" s="455"/>
      <c r="S16" s="455"/>
      <c r="T16" s="455"/>
      <c r="U16" s="455"/>
    </row>
    <row r="17" spans="1:21" ht="17.25" customHeight="1">
      <c r="A17" s="301" t="s">
        <v>31</v>
      </c>
      <c r="B17" s="78">
        <v>190</v>
      </c>
      <c r="C17" s="392">
        <v>8.8764307404811966E-3</v>
      </c>
      <c r="D17" s="78">
        <v>44</v>
      </c>
      <c r="E17" s="391">
        <v>0.23157894736842105</v>
      </c>
      <c r="F17" s="1305">
        <v>37</v>
      </c>
      <c r="G17" s="391">
        <v>0.19473684210526315</v>
      </c>
      <c r="H17" s="1258">
        <v>146</v>
      </c>
      <c r="I17" s="391">
        <v>0.76842105263157889</v>
      </c>
      <c r="J17" s="1144">
        <v>71</v>
      </c>
      <c r="K17" s="391">
        <v>0.37368421052631579</v>
      </c>
      <c r="L17" s="1144">
        <v>75</v>
      </c>
      <c r="M17" s="392">
        <v>0.39473684210526316</v>
      </c>
      <c r="N17" s="1478"/>
      <c r="O17" s="286"/>
      <c r="P17" s="455"/>
      <c r="Q17" s="455"/>
      <c r="R17" s="455"/>
      <c r="S17" s="455"/>
      <c r="T17" s="455"/>
      <c r="U17" s="455"/>
    </row>
    <row r="18" spans="1:21" ht="17.25" customHeight="1">
      <c r="A18" s="301" t="s">
        <v>32</v>
      </c>
      <c r="B18" s="78">
        <v>893</v>
      </c>
      <c r="C18" s="392">
        <v>1.951869904482962E-2</v>
      </c>
      <c r="D18" s="78">
        <v>320</v>
      </c>
      <c r="E18" s="391">
        <v>0.35834266517357222</v>
      </c>
      <c r="F18" s="1305">
        <v>262</v>
      </c>
      <c r="G18" s="391">
        <v>0.29339305711086228</v>
      </c>
      <c r="H18" s="1258">
        <v>573</v>
      </c>
      <c r="I18" s="391">
        <v>0.64165733482642773</v>
      </c>
      <c r="J18" s="1144">
        <v>353</v>
      </c>
      <c r="K18" s="391">
        <v>0.39529675251959684</v>
      </c>
      <c r="L18" s="1144">
        <v>220</v>
      </c>
      <c r="M18" s="392">
        <v>0.24636058230683092</v>
      </c>
      <c r="N18" s="1478"/>
      <c r="O18" s="286"/>
      <c r="P18" s="455"/>
      <c r="Q18" s="455"/>
      <c r="R18" s="455"/>
      <c r="S18" s="455"/>
      <c r="T18" s="455"/>
      <c r="U18" s="455"/>
    </row>
    <row r="19" spans="1:21" ht="17.25" customHeight="1">
      <c r="A19" s="301" t="s">
        <v>33</v>
      </c>
      <c r="B19" s="78">
        <v>209</v>
      </c>
      <c r="C19" s="392">
        <v>7.8157136980666394E-3</v>
      </c>
      <c r="D19" s="78">
        <v>86</v>
      </c>
      <c r="E19" s="391">
        <v>0.41148325358851673</v>
      </c>
      <c r="F19" s="1305">
        <v>63</v>
      </c>
      <c r="G19" s="391">
        <v>0.30143540669856461</v>
      </c>
      <c r="H19" s="1258">
        <v>123</v>
      </c>
      <c r="I19" s="391">
        <v>0.58851674641148322</v>
      </c>
      <c r="J19" s="1144">
        <v>61</v>
      </c>
      <c r="K19" s="391">
        <v>0.291866028708134</v>
      </c>
      <c r="L19" s="1144">
        <v>62</v>
      </c>
      <c r="M19" s="392">
        <v>0.29665071770334928</v>
      </c>
      <c r="N19" s="1478"/>
      <c r="O19" s="286"/>
      <c r="P19" s="455"/>
      <c r="Q19" s="455"/>
      <c r="R19" s="455"/>
      <c r="S19" s="455"/>
      <c r="T19" s="455"/>
      <c r="U19" s="455"/>
    </row>
    <row r="20" spans="1:21" ht="17.25" customHeight="1">
      <c r="A20" s="301" t="s">
        <v>34</v>
      </c>
      <c r="B20" s="78">
        <v>245</v>
      </c>
      <c r="C20" s="392">
        <v>1.0136952294261243E-2</v>
      </c>
      <c r="D20" s="78">
        <v>162</v>
      </c>
      <c r="E20" s="391">
        <v>0.66122448979591841</v>
      </c>
      <c r="F20" s="1305">
        <v>151</v>
      </c>
      <c r="G20" s="391">
        <v>0.61632653061224485</v>
      </c>
      <c r="H20" s="1258">
        <v>83</v>
      </c>
      <c r="I20" s="391">
        <v>0.33877551020408164</v>
      </c>
      <c r="J20" s="1144">
        <v>46</v>
      </c>
      <c r="K20" s="391">
        <v>0.18775510204081633</v>
      </c>
      <c r="L20" s="1144">
        <v>37</v>
      </c>
      <c r="M20" s="392">
        <v>0.15102040816326531</v>
      </c>
      <c r="N20" s="1478"/>
      <c r="O20" s="286"/>
      <c r="P20" s="455"/>
      <c r="Q20" s="455"/>
      <c r="R20" s="455"/>
      <c r="S20" s="455"/>
      <c r="T20" s="455"/>
      <c r="U20" s="455"/>
    </row>
    <row r="21" spans="1:21" ht="17.25" customHeight="1" thickBot="1">
      <c r="A21" s="299" t="s">
        <v>35</v>
      </c>
      <c r="B21" s="290">
        <v>376</v>
      </c>
      <c r="C21" s="410">
        <v>7.9684652227355567E-3</v>
      </c>
      <c r="D21" s="290">
        <v>208</v>
      </c>
      <c r="E21" s="406">
        <v>0.55319148936170215</v>
      </c>
      <c r="F21" s="1255">
        <v>158</v>
      </c>
      <c r="G21" s="406">
        <v>0.42021276595744683</v>
      </c>
      <c r="H21" s="290">
        <v>168</v>
      </c>
      <c r="I21" s="406">
        <v>0.44680851063829785</v>
      </c>
      <c r="J21" s="109">
        <v>54</v>
      </c>
      <c r="K21" s="406">
        <v>0.14361702127659576</v>
      </c>
      <c r="L21" s="109">
        <v>114</v>
      </c>
      <c r="M21" s="410">
        <v>0.30319148936170215</v>
      </c>
      <c r="N21" s="1478"/>
      <c r="O21" s="286"/>
      <c r="P21" s="455"/>
      <c r="Q21" s="455"/>
      <c r="R21" s="455"/>
      <c r="S21" s="455"/>
      <c r="T21" s="455"/>
      <c r="U21" s="455"/>
    </row>
    <row r="22" spans="1:21" ht="17.25" customHeight="1">
      <c r="A22" s="1625" t="s">
        <v>528</v>
      </c>
      <c r="B22" s="286"/>
      <c r="C22" s="286"/>
      <c r="D22" s="286"/>
      <c r="E22" s="286"/>
      <c r="F22" s="286"/>
      <c r="G22" s="286"/>
      <c r="H22" s="286"/>
      <c r="I22" s="286"/>
      <c r="J22" s="286"/>
      <c r="K22" s="286"/>
    </row>
    <row r="23" spans="1:21" ht="17.25" customHeight="1">
      <c r="A23" s="1618" t="s">
        <v>493</v>
      </c>
      <c r="B23" s="286"/>
      <c r="C23" s="286"/>
      <c r="D23" s="286"/>
      <c r="E23" s="286"/>
      <c r="F23" s="286"/>
      <c r="G23" s="286"/>
      <c r="H23" s="286"/>
      <c r="I23" s="286"/>
      <c r="J23" s="286"/>
      <c r="K23" s="286"/>
    </row>
    <row r="24" spans="1:21" ht="17.25" customHeight="1">
      <c r="A24" s="1618" t="s">
        <v>494</v>
      </c>
    </row>
    <row r="25" spans="1:21" ht="17.25" customHeight="1">
      <c r="A25" s="310"/>
      <c r="B25" s="286"/>
      <c r="C25" s="286"/>
      <c r="D25" s="286"/>
      <c r="E25" s="286"/>
      <c r="F25" s="286"/>
      <c r="G25" s="286"/>
      <c r="H25" s="286"/>
      <c r="I25" s="286"/>
      <c r="J25" s="286"/>
      <c r="K25" s="286"/>
    </row>
    <row r="26" spans="1:21" ht="17.25" customHeight="1"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</row>
    <row r="27" spans="1:21" ht="17.25" customHeight="1">
      <c r="C27" s="325"/>
    </row>
    <row r="28" spans="1:21">
      <c r="C28" s="507"/>
      <c r="F28" s="325"/>
    </row>
    <row r="29" spans="1:21">
      <c r="C29" s="286"/>
    </row>
    <row r="31" spans="1:21">
      <c r="C31" s="507"/>
    </row>
  </sheetData>
  <mergeCells count="10">
    <mergeCell ref="L5:M5"/>
    <mergeCell ref="A3:A6"/>
    <mergeCell ref="B3:C5"/>
    <mergeCell ref="D4:E5"/>
    <mergeCell ref="D3:G3"/>
    <mergeCell ref="H3:M3"/>
    <mergeCell ref="F4:G5"/>
    <mergeCell ref="H4:I5"/>
    <mergeCell ref="J4:M4"/>
    <mergeCell ref="J5:K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zoomScaleNormal="100" workbookViewId="0">
      <selection activeCell="A2" sqref="A2"/>
    </sheetView>
  </sheetViews>
  <sheetFormatPr defaultColWidth="9.140625" defaultRowHeight="15"/>
  <cols>
    <col min="1" max="1" width="18" style="314" customWidth="1"/>
    <col min="2" max="12" width="6.7109375" style="314" customWidth="1"/>
    <col min="13" max="18" width="6.42578125" style="314" customWidth="1"/>
    <col min="19" max="16384" width="9.140625" style="314"/>
  </cols>
  <sheetData>
    <row r="1" spans="1:25" s="65" customFormat="1" ht="17.25" customHeight="1">
      <c r="A1" s="247" t="s">
        <v>882</v>
      </c>
      <c r="B1" s="252"/>
      <c r="C1" s="252"/>
      <c r="D1" s="252"/>
      <c r="E1" s="110"/>
      <c r="F1" s="110"/>
      <c r="G1" s="110"/>
      <c r="H1" s="110"/>
      <c r="I1" s="110"/>
      <c r="Q1" s="790"/>
    </row>
    <row r="2" spans="1:25" ht="17.25" customHeight="1" thickBot="1">
      <c r="A2" s="517" t="s">
        <v>283</v>
      </c>
      <c r="B2" s="310"/>
      <c r="C2" s="310"/>
    </row>
    <row r="3" spans="1:25" ht="24" customHeight="1">
      <c r="A3" s="1762" t="s">
        <v>280</v>
      </c>
      <c r="B3" s="1764" t="s">
        <v>289</v>
      </c>
      <c r="C3" s="1765"/>
      <c r="D3" s="1765"/>
      <c r="E3" s="1765"/>
      <c r="F3" s="1765"/>
      <c r="G3" s="1765"/>
      <c r="H3" s="1765"/>
      <c r="I3" s="1765"/>
      <c r="J3" s="1765"/>
      <c r="K3" s="1765"/>
      <c r="L3" s="1776"/>
      <c r="M3" s="1804" t="s">
        <v>960</v>
      </c>
      <c r="N3" s="1768"/>
      <c r="O3" s="1769" t="s">
        <v>961</v>
      </c>
      <c r="P3" s="1775"/>
      <c r="Q3" s="1767" t="s">
        <v>962</v>
      </c>
      <c r="R3" s="1772"/>
    </row>
    <row r="4" spans="1:25" ht="17.25" customHeight="1" thickBot="1">
      <c r="A4" s="1763"/>
      <c r="B4" s="921" t="s">
        <v>11</v>
      </c>
      <c r="C4" s="921" t="s">
        <v>12</v>
      </c>
      <c r="D4" s="921" t="s">
        <v>13</v>
      </c>
      <c r="E4" s="921" t="s">
        <v>14</v>
      </c>
      <c r="F4" s="921" t="s">
        <v>15</v>
      </c>
      <c r="G4" s="921" t="s">
        <v>16</v>
      </c>
      <c r="H4" s="921" t="s">
        <v>17</v>
      </c>
      <c r="I4" s="921" t="s">
        <v>18</v>
      </c>
      <c r="J4" s="922" t="s">
        <v>217</v>
      </c>
      <c r="K4" s="922" t="s">
        <v>278</v>
      </c>
      <c r="L4" s="923" t="s">
        <v>601</v>
      </c>
      <c r="M4" s="924" t="s">
        <v>281</v>
      </c>
      <c r="N4" s="925" t="s">
        <v>282</v>
      </c>
      <c r="O4" s="929" t="s">
        <v>281</v>
      </c>
      <c r="P4" s="925" t="s">
        <v>282</v>
      </c>
      <c r="Q4" s="929" t="s">
        <v>281</v>
      </c>
      <c r="R4" s="977" t="s">
        <v>282</v>
      </c>
    </row>
    <row r="5" spans="1:25" ht="17.25" customHeight="1">
      <c r="A5" s="298" t="s">
        <v>21</v>
      </c>
      <c r="B5" s="519">
        <v>7900</v>
      </c>
      <c r="C5" s="519">
        <v>8458</v>
      </c>
      <c r="D5" s="519">
        <v>8852</v>
      </c>
      <c r="E5" s="519">
        <v>9024</v>
      </c>
      <c r="F5" s="519">
        <v>9147</v>
      </c>
      <c r="G5" s="519">
        <v>8837</v>
      </c>
      <c r="H5" s="519">
        <v>8763</v>
      </c>
      <c r="I5" s="519">
        <v>9063</v>
      </c>
      <c r="J5" s="519">
        <v>9195</v>
      </c>
      <c r="K5" s="519">
        <v>9305</v>
      </c>
      <c r="L5" s="521">
        <v>9496</v>
      </c>
      <c r="M5" s="626">
        <f>L5-K5</f>
        <v>191</v>
      </c>
      <c r="N5" s="629">
        <f>L5/K5-1</f>
        <v>2.0526598602901736E-2</v>
      </c>
      <c r="O5" s="635">
        <f>L5-G5</f>
        <v>659</v>
      </c>
      <c r="P5" s="636">
        <f>L5/G5-1</f>
        <v>7.4572818829919729E-2</v>
      </c>
      <c r="Q5" s="632">
        <f>L5-B5</f>
        <v>1596</v>
      </c>
      <c r="R5" s="532">
        <f>L5/B5-1</f>
        <v>0.20202531645569621</v>
      </c>
      <c r="S5"/>
      <c r="T5" s="1478"/>
      <c r="U5" s="455"/>
      <c r="V5" s="1478"/>
      <c r="W5" s="455"/>
      <c r="X5" s="1478"/>
      <c r="Y5" s="455"/>
    </row>
    <row r="6" spans="1:25" ht="17.25" customHeight="1">
      <c r="A6" s="301" t="s">
        <v>22</v>
      </c>
      <c r="B6" s="322">
        <v>2678</v>
      </c>
      <c r="C6" s="322">
        <v>2954</v>
      </c>
      <c r="D6" s="322">
        <v>3354</v>
      </c>
      <c r="E6" s="322">
        <v>3576</v>
      </c>
      <c r="F6" s="322">
        <v>3661</v>
      </c>
      <c r="G6" s="322">
        <v>3613</v>
      </c>
      <c r="H6" s="322">
        <v>3729</v>
      </c>
      <c r="I6" s="322">
        <v>3925</v>
      </c>
      <c r="J6" s="322">
        <v>4054</v>
      </c>
      <c r="K6" s="322">
        <v>4080</v>
      </c>
      <c r="L6" s="523">
        <v>4113</v>
      </c>
      <c r="M6" s="627">
        <f t="shared" ref="M6:M19" si="0">L6-K6</f>
        <v>33</v>
      </c>
      <c r="N6" s="630">
        <f t="shared" ref="N6:N19" si="1">L6/K6-1</f>
        <v>8.0882352941176183E-3</v>
      </c>
      <c r="O6" s="637">
        <f t="shared" ref="O6:O19" si="2">L6-G6</f>
        <v>500</v>
      </c>
      <c r="P6" s="529">
        <f t="shared" ref="P6:P19" si="3">L6/G6-1</f>
        <v>0.13838915029061716</v>
      </c>
      <c r="Q6" s="633">
        <f t="shared" ref="Q6:Q19" si="4">L6-B6</f>
        <v>1435</v>
      </c>
      <c r="R6" s="533">
        <f t="shared" ref="R6:R19" si="5">L6/B6-1</f>
        <v>0.53584764749813285</v>
      </c>
      <c r="S6"/>
      <c r="T6" s="1478"/>
      <c r="U6" s="455"/>
      <c r="V6" s="1478"/>
      <c r="W6" s="455"/>
      <c r="X6" s="1478"/>
      <c r="Y6" s="455"/>
    </row>
    <row r="7" spans="1:25" ht="17.25" customHeight="1">
      <c r="A7" s="301" t="s">
        <v>23</v>
      </c>
      <c r="B7" s="322">
        <v>564</v>
      </c>
      <c r="C7" s="322">
        <v>650</v>
      </c>
      <c r="D7" s="322">
        <v>674</v>
      </c>
      <c r="E7" s="322">
        <v>692</v>
      </c>
      <c r="F7" s="322">
        <v>738</v>
      </c>
      <c r="G7" s="322">
        <v>694</v>
      </c>
      <c r="H7" s="322">
        <v>640</v>
      </c>
      <c r="I7" s="322">
        <v>673</v>
      </c>
      <c r="J7" s="322">
        <v>678</v>
      </c>
      <c r="K7" s="322">
        <v>700</v>
      </c>
      <c r="L7" s="523">
        <v>726</v>
      </c>
      <c r="M7" s="627">
        <f t="shared" si="0"/>
        <v>26</v>
      </c>
      <c r="N7" s="630">
        <f t="shared" si="1"/>
        <v>3.7142857142857144E-2</v>
      </c>
      <c r="O7" s="637">
        <f t="shared" si="2"/>
        <v>32</v>
      </c>
      <c r="P7" s="529">
        <f t="shared" si="3"/>
        <v>4.6109510086455252E-2</v>
      </c>
      <c r="Q7" s="633">
        <f t="shared" si="4"/>
        <v>162</v>
      </c>
      <c r="R7" s="533">
        <f t="shared" si="5"/>
        <v>0.2872340425531914</v>
      </c>
      <c r="S7"/>
      <c r="T7" s="1478"/>
      <c r="U7" s="455"/>
      <c r="V7" s="1478"/>
      <c r="W7" s="455"/>
      <c r="X7" s="1478"/>
      <c r="Y7" s="455"/>
    </row>
    <row r="8" spans="1:25" ht="17.25" customHeight="1">
      <c r="A8" s="301" t="s">
        <v>24</v>
      </c>
      <c r="B8" s="322">
        <v>461</v>
      </c>
      <c r="C8" s="322">
        <v>380</v>
      </c>
      <c r="D8" s="322">
        <v>376</v>
      </c>
      <c r="E8" s="322">
        <v>362</v>
      </c>
      <c r="F8" s="322">
        <v>345</v>
      </c>
      <c r="G8" s="322">
        <v>319</v>
      </c>
      <c r="H8" s="322">
        <v>316</v>
      </c>
      <c r="I8" s="322">
        <v>335</v>
      </c>
      <c r="J8" s="322">
        <v>318</v>
      </c>
      <c r="K8" s="322">
        <v>340</v>
      </c>
      <c r="L8" s="523">
        <v>348</v>
      </c>
      <c r="M8" s="627">
        <f t="shared" si="0"/>
        <v>8</v>
      </c>
      <c r="N8" s="630">
        <f t="shared" si="1"/>
        <v>2.3529411764705799E-2</v>
      </c>
      <c r="O8" s="637">
        <f t="shared" si="2"/>
        <v>29</v>
      </c>
      <c r="P8" s="529">
        <f t="shared" si="3"/>
        <v>9.0909090909090828E-2</v>
      </c>
      <c r="Q8" s="633">
        <f t="shared" si="4"/>
        <v>-113</v>
      </c>
      <c r="R8" s="533">
        <f t="shared" si="5"/>
        <v>-0.24511930585683295</v>
      </c>
      <c r="S8"/>
      <c r="T8" s="1478"/>
      <c r="U8" s="455"/>
      <c r="V8" s="1478"/>
      <c r="W8" s="455"/>
      <c r="X8" s="1478"/>
      <c r="Y8" s="455"/>
    </row>
    <row r="9" spans="1:25" ht="17.25" customHeight="1">
      <c r="A9" s="301" t="s">
        <v>25</v>
      </c>
      <c r="B9" s="322">
        <v>525</v>
      </c>
      <c r="C9" s="322">
        <v>560</v>
      </c>
      <c r="D9" s="322">
        <v>573</v>
      </c>
      <c r="E9" s="322">
        <v>551</v>
      </c>
      <c r="F9" s="322">
        <v>531</v>
      </c>
      <c r="G9" s="322">
        <v>544</v>
      </c>
      <c r="H9" s="322">
        <v>542</v>
      </c>
      <c r="I9" s="322">
        <v>583</v>
      </c>
      <c r="J9" s="322">
        <v>589</v>
      </c>
      <c r="K9" s="322">
        <v>554</v>
      </c>
      <c r="L9" s="523">
        <v>599</v>
      </c>
      <c r="M9" s="627">
        <f t="shared" si="0"/>
        <v>45</v>
      </c>
      <c r="N9" s="630">
        <f t="shared" si="1"/>
        <v>8.1227436823104737E-2</v>
      </c>
      <c r="O9" s="637">
        <f t="shared" si="2"/>
        <v>55</v>
      </c>
      <c r="P9" s="529">
        <f t="shared" si="3"/>
        <v>0.10110294117647056</v>
      </c>
      <c r="Q9" s="633">
        <f t="shared" si="4"/>
        <v>74</v>
      </c>
      <c r="R9" s="533">
        <f t="shared" si="5"/>
        <v>0.14095238095238094</v>
      </c>
      <c r="S9"/>
      <c r="T9" s="1478"/>
      <c r="U9" s="455"/>
      <c r="V9" s="1478"/>
      <c r="W9" s="455"/>
      <c r="X9" s="1478"/>
      <c r="Y9" s="455"/>
    </row>
    <row r="10" spans="1:25" ht="17.25" customHeight="1">
      <c r="A10" s="301" t="s">
        <v>26</v>
      </c>
      <c r="B10" s="322">
        <v>555</v>
      </c>
      <c r="C10" s="322">
        <v>545</v>
      </c>
      <c r="D10" s="322">
        <v>551</v>
      </c>
      <c r="E10" s="322">
        <v>524</v>
      </c>
      <c r="F10" s="322">
        <v>542</v>
      </c>
      <c r="G10" s="322">
        <v>505</v>
      </c>
      <c r="H10" s="322">
        <v>464</v>
      </c>
      <c r="I10" s="322">
        <v>457</v>
      </c>
      <c r="J10" s="322">
        <v>423</v>
      </c>
      <c r="K10" s="322">
        <v>385</v>
      </c>
      <c r="L10" s="523">
        <v>395</v>
      </c>
      <c r="M10" s="627">
        <f t="shared" si="0"/>
        <v>10</v>
      </c>
      <c r="N10" s="630">
        <f t="shared" si="1"/>
        <v>2.5974025974025983E-2</v>
      </c>
      <c r="O10" s="637">
        <f t="shared" si="2"/>
        <v>-110</v>
      </c>
      <c r="P10" s="529">
        <f t="shared" si="3"/>
        <v>-0.21782178217821779</v>
      </c>
      <c r="Q10" s="633">
        <f t="shared" si="4"/>
        <v>-160</v>
      </c>
      <c r="R10" s="533">
        <f t="shared" si="5"/>
        <v>-0.28828828828828834</v>
      </c>
      <c r="S10"/>
      <c r="T10" s="1478"/>
      <c r="U10" s="455"/>
      <c r="V10" s="1478"/>
      <c r="W10" s="455"/>
      <c r="X10" s="1478"/>
      <c r="Y10" s="455"/>
    </row>
    <row r="11" spans="1:25" ht="17.25" customHeight="1">
      <c r="A11" s="301" t="s">
        <v>27</v>
      </c>
      <c r="B11" s="322">
        <v>741</v>
      </c>
      <c r="C11" s="322">
        <v>766</v>
      </c>
      <c r="D11" s="322">
        <v>712</v>
      </c>
      <c r="E11" s="322">
        <v>691</v>
      </c>
      <c r="F11" s="322">
        <v>672</v>
      </c>
      <c r="G11" s="322">
        <v>570</v>
      </c>
      <c r="H11" s="322">
        <v>524</v>
      </c>
      <c r="I11" s="322">
        <v>491</v>
      </c>
      <c r="J11" s="322">
        <v>491</v>
      </c>
      <c r="K11" s="322">
        <v>523</v>
      </c>
      <c r="L11" s="523">
        <v>532</v>
      </c>
      <c r="M11" s="627">
        <f t="shared" si="0"/>
        <v>9</v>
      </c>
      <c r="N11" s="630">
        <f t="shared" si="1"/>
        <v>1.7208413001912115E-2</v>
      </c>
      <c r="O11" s="637">
        <f t="shared" si="2"/>
        <v>-38</v>
      </c>
      <c r="P11" s="529">
        <f t="shared" si="3"/>
        <v>-6.6666666666666652E-2</v>
      </c>
      <c r="Q11" s="633">
        <f t="shared" si="4"/>
        <v>-209</v>
      </c>
      <c r="R11" s="533">
        <f t="shared" si="5"/>
        <v>-0.28205128205128205</v>
      </c>
      <c r="S11"/>
      <c r="T11" s="1478"/>
      <c r="U11" s="455"/>
      <c r="V11" s="1478"/>
      <c r="W11" s="455"/>
      <c r="X11" s="1478"/>
      <c r="Y11" s="455"/>
    </row>
    <row r="12" spans="1:25" ht="17.25" customHeight="1">
      <c r="A12" s="301" t="s">
        <v>28</v>
      </c>
      <c r="B12" s="322">
        <v>271</v>
      </c>
      <c r="C12" s="322">
        <v>295</v>
      </c>
      <c r="D12" s="322">
        <v>288</v>
      </c>
      <c r="E12" s="322">
        <v>304</v>
      </c>
      <c r="F12" s="322">
        <v>305</v>
      </c>
      <c r="G12" s="322">
        <v>322</v>
      </c>
      <c r="H12" s="322">
        <v>291</v>
      </c>
      <c r="I12" s="322">
        <v>282</v>
      </c>
      <c r="J12" s="322">
        <v>292</v>
      </c>
      <c r="K12" s="322">
        <v>314</v>
      </c>
      <c r="L12" s="523">
        <v>326</v>
      </c>
      <c r="M12" s="627">
        <f t="shared" si="0"/>
        <v>12</v>
      </c>
      <c r="N12" s="630">
        <f t="shared" si="1"/>
        <v>3.8216560509554132E-2</v>
      </c>
      <c r="O12" s="637">
        <f t="shared" si="2"/>
        <v>4</v>
      </c>
      <c r="P12" s="529">
        <f t="shared" si="3"/>
        <v>1.2422360248447228E-2</v>
      </c>
      <c r="Q12" s="633">
        <f t="shared" si="4"/>
        <v>55</v>
      </c>
      <c r="R12" s="533">
        <f t="shared" si="5"/>
        <v>0.20295202952029512</v>
      </c>
      <c r="S12"/>
      <c r="T12" s="1478"/>
      <c r="U12" s="455"/>
      <c r="V12" s="1478"/>
      <c r="W12" s="455"/>
      <c r="X12" s="1478"/>
      <c r="Y12" s="455"/>
    </row>
    <row r="13" spans="1:25" ht="17.25" customHeight="1">
      <c r="A13" s="301" t="s">
        <v>29</v>
      </c>
      <c r="B13" s="322">
        <v>250</v>
      </c>
      <c r="C13" s="322">
        <v>264</v>
      </c>
      <c r="D13" s="322">
        <v>246</v>
      </c>
      <c r="E13" s="322">
        <v>250</v>
      </c>
      <c r="F13" s="322">
        <v>249</v>
      </c>
      <c r="G13" s="322">
        <v>262</v>
      </c>
      <c r="H13" s="322">
        <v>273</v>
      </c>
      <c r="I13" s="322">
        <v>286</v>
      </c>
      <c r="J13" s="322">
        <v>315</v>
      </c>
      <c r="K13" s="322">
        <v>283</v>
      </c>
      <c r="L13" s="523">
        <v>269</v>
      </c>
      <c r="M13" s="627">
        <f t="shared" si="0"/>
        <v>-14</v>
      </c>
      <c r="N13" s="630">
        <f t="shared" si="1"/>
        <v>-4.9469964664310973E-2</v>
      </c>
      <c r="O13" s="637">
        <f t="shared" si="2"/>
        <v>7</v>
      </c>
      <c r="P13" s="529">
        <f t="shared" si="3"/>
        <v>2.6717557251908497E-2</v>
      </c>
      <c r="Q13" s="633">
        <f t="shared" si="4"/>
        <v>19</v>
      </c>
      <c r="R13" s="533">
        <f t="shared" si="5"/>
        <v>7.6000000000000068E-2</v>
      </c>
      <c r="S13"/>
      <c r="T13" s="1478"/>
      <c r="U13" s="455"/>
      <c r="V13" s="1478"/>
      <c r="W13" s="455"/>
      <c r="X13" s="1478"/>
      <c r="Y13" s="455"/>
    </row>
    <row r="14" spans="1:25" ht="17.25" customHeight="1">
      <c r="A14" s="301" t="s">
        <v>30</v>
      </c>
      <c r="B14" s="322">
        <v>171</v>
      </c>
      <c r="C14" s="322">
        <v>187</v>
      </c>
      <c r="D14" s="322">
        <v>175</v>
      </c>
      <c r="E14" s="322">
        <v>175</v>
      </c>
      <c r="F14" s="322">
        <v>201</v>
      </c>
      <c r="G14" s="322">
        <v>214</v>
      </c>
      <c r="H14" s="322">
        <v>214</v>
      </c>
      <c r="I14" s="322">
        <v>213</v>
      </c>
      <c r="J14" s="322">
        <v>216</v>
      </c>
      <c r="K14" s="322">
        <v>229</v>
      </c>
      <c r="L14" s="523">
        <v>275</v>
      </c>
      <c r="M14" s="627">
        <f t="shared" si="0"/>
        <v>46</v>
      </c>
      <c r="N14" s="630">
        <f t="shared" si="1"/>
        <v>0.20087336244541487</v>
      </c>
      <c r="O14" s="637">
        <f t="shared" si="2"/>
        <v>61</v>
      </c>
      <c r="P14" s="529">
        <f t="shared" si="3"/>
        <v>0.2850467289719627</v>
      </c>
      <c r="Q14" s="633">
        <f t="shared" si="4"/>
        <v>104</v>
      </c>
      <c r="R14" s="533">
        <f t="shared" si="5"/>
        <v>0.60818713450292394</v>
      </c>
      <c r="S14"/>
      <c r="T14" s="1478"/>
      <c r="U14" s="455"/>
      <c r="V14" s="1478"/>
      <c r="W14" s="455"/>
      <c r="X14" s="1478"/>
      <c r="Y14" s="455"/>
    </row>
    <row r="15" spans="1:25" ht="17.25" customHeight="1">
      <c r="A15" s="301" t="s">
        <v>31</v>
      </c>
      <c r="B15" s="322">
        <v>155</v>
      </c>
      <c r="C15" s="322">
        <v>176</v>
      </c>
      <c r="D15" s="322">
        <v>191</v>
      </c>
      <c r="E15" s="322">
        <v>186</v>
      </c>
      <c r="F15" s="322">
        <v>190</v>
      </c>
      <c r="G15" s="322">
        <v>171</v>
      </c>
      <c r="H15" s="322">
        <v>186</v>
      </c>
      <c r="I15" s="322">
        <v>172</v>
      </c>
      <c r="J15" s="322">
        <v>178</v>
      </c>
      <c r="K15" s="322">
        <v>183</v>
      </c>
      <c r="L15" s="523">
        <v>190</v>
      </c>
      <c r="M15" s="627">
        <f t="shared" si="0"/>
        <v>7</v>
      </c>
      <c r="N15" s="630">
        <f t="shared" si="1"/>
        <v>3.8251366120218622E-2</v>
      </c>
      <c r="O15" s="637">
        <f t="shared" si="2"/>
        <v>19</v>
      </c>
      <c r="P15" s="529">
        <f t="shared" si="3"/>
        <v>0.11111111111111116</v>
      </c>
      <c r="Q15" s="633">
        <f t="shared" si="4"/>
        <v>35</v>
      </c>
      <c r="R15" s="533">
        <f t="shared" si="5"/>
        <v>0.22580645161290325</v>
      </c>
      <c r="S15"/>
      <c r="T15" s="1478"/>
      <c r="U15" s="455"/>
      <c r="V15" s="1478"/>
      <c r="W15" s="455"/>
      <c r="X15" s="1478"/>
      <c r="Y15" s="455"/>
    </row>
    <row r="16" spans="1:25" ht="17.25" customHeight="1">
      <c r="A16" s="301" t="s">
        <v>32</v>
      </c>
      <c r="B16" s="322">
        <v>630</v>
      </c>
      <c r="C16" s="322">
        <v>700</v>
      </c>
      <c r="D16" s="322">
        <v>759</v>
      </c>
      <c r="E16" s="322">
        <v>752</v>
      </c>
      <c r="F16" s="322">
        <v>794</v>
      </c>
      <c r="G16" s="322">
        <v>768</v>
      </c>
      <c r="H16" s="322">
        <v>767</v>
      </c>
      <c r="I16" s="322">
        <v>787</v>
      </c>
      <c r="J16" s="322">
        <v>818</v>
      </c>
      <c r="K16" s="322">
        <v>891</v>
      </c>
      <c r="L16" s="523">
        <v>893</v>
      </c>
      <c r="M16" s="627">
        <f t="shared" si="0"/>
        <v>2</v>
      </c>
      <c r="N16" s="630">
        <f t="shared" si="1"/>
        <v>2.2446689113355678E-3</v>
      </c>
      <c r="O16" s="637">
        <f t="shared" si="2"/>
        <v>125</v>
      </c>
      <c r="P16" s="529">
        <f t="shared" si="3"/>
        <v>0.16276041666666674</v>
      </c>
      <c r="Q16" s="633">
        <f t="shared" si="4"/>
        <v>263</v>
      </c>
      <c r="R16" s="533">
        <f t="shared" si="5"/>
        <v>0.41746031746031753</v>
      </c>
      <c r="S16"/>
      <c r="T16" s="1478"/>
      <c r="U16" s="455"/>
      <c r="V16" s="1478"/>
      <c r="W16" s="455"/>
      <c r="X16" s="1478"/>
      <c r="Y16" s="455"/>
    </row>
    <row r="17" spans="1:25" ht="17.25" customHeight="1">
      <c r="A17" s="301" t="s">
        <v>33</v>
      </c>
      <c r="B17" s="322">
        <v>237</v>
      </c>
      <c r="C17" s="322">
        <v>267</v>
      </c>
      <c r="D17" s="322">
        <v>247</v>
      </c>
      <c r="E17" s="322">
        <v>240</v>
      </c>
      <c r="F17" s="322">
        <v>226</v>
      </c>
      <c r="G17" s="322">
        <v>201</v>
      </c>
      <c r="H17" s="322">
        <v>181</v>
      </c>
      <c r="I17" s="322">
        <v>199</v>
      </c>
      <c r="J17" s="322">
        <v>202</v>
      </c>
      <c r="K17" s="322">
        <v>209</v>
      </c>
      <c r="L17" s="523">
        <v>209</v>
      </c>
      <c r="M17" s="627">
        <f t="shared" si="0"/>
        <v>0</v>
      </c>
      <c r="N17" s="630">
        <f t="shared" si="1"/>
        <v>0</v>
      </c>
      <c r="O17" s="637">
        <f t="shared" si="2"/>
        <v>8</v>
      </c>
      <c r="P17" s="529">
        <f t="shared" si="3"/>
        <v>3.9800995024875663E-2</v>
      </c>
      <c r="Q17" s="633">
        <f t="shared" si="4"/>
        <v>-28</v>
      </c>
      <c r="R17" s="533">
        <f t="shared" si="5"/>
        <v>-0.11814345991561181</v>
      </c>
      <c r="S17"/>
      <c r="T17" s="1478"/>
      <c r="U17" s="455"/>
      <c r="V17" s="1478"/>
      <c r="W17" s="455"/>
      <c r="X17" s="1478"/>
      <c r="Y17" s="455"/>
    </row>
    <row r="18" spans="1:25" ht="17.25" customHeight="1">
      <c r="A18" s="301" t="s">
        <v>34</v>
      </c>
      <c r="B18" s="322">
        <v>268</v>
      </c>
      <c r="C18" s="322">
        <v>286</v>
      </c>
      <c r="D18" s="322">
        <v>314</v>
      </c>
      <c r="E18" s="322">
        <v>314</v>
      </c>
      <c r="F18" s="322">
        <v>286</v>
      </c>
      <c r="G18" s="322">
        <v>279</v>
      </c>
      <c r="H18" s="322">
        <v>286</v>
      </c>
      <c r="I18" s="322">
        <v>320</v>
      </c>
      <c r="J18" s="322">
        <v>298</v>
      </c>
      <c r="K18" s="322">
        <v>259</v>
      </c>
      <c r="L18" s="523">
        <v>245</v>
      </c>
      <c r="M18" s="627">
        <f t="shared" si="0"/>
        <v>-14</v>
      </c>
      <c r="N18" s="630">
        <f t="shared" si="1"/>
        <v>-5.4054054054054057E-2</v>
      </c>
      <c r="O18" s="637">
        <f t="shared" si="2"/>
        <v>-34</v>
      </c>
      <c r="P18" s="529">
        <f t="shared" si="3"/>
        <v>-0.12186379928315416</v>
      </c>
      <c r="Q18" s="633">
        <f t="shared" si="4"/>
        <v>-23</v>
      </c>
      <c r="R18" s="533">
        <f t="shared" si="5"/>
        <v>-8.582089552238803E-2</v>
      </c>
      <c r="S18"/>
      <c r="T18" s="1478"/>
      <c r="U18" s="455"/>
      <c r="V18" s="1478"/>
      <c r="W18" s="455"/>
      <c r="X18" s="1478"/>
      <c r="Y18" s="455"/>
    </row>
    <row r="19" spans="1:25" ht="17.25" customHeight="1" thickBot="1">
      <c r="A19" s="299" t="s">
        <v>35</v>
      </c>
      <c r="B19" s="347">
        <v>394</v>
      </c>
      <c r="C19" s="347">
        <v>428</v>
      </c>
      <c r="D19" s="347">
        <v>392</v>
      </c>
      <c r="E19" s="347">
        <v>407</v>
      </c>
      <c r="F19" s="347">
        <v>407</v>
      </c>
      <c r="G19" s="347">
        <v>375</v>
      </c>
      <c r="H19" s="347">
        <v>350</v>
      </c>
      <c r="I19" s="347">
        <v>340</v>
      </c>
      <c r="J19" s="347">
        <v>323</v>
      </c>
      <c r="K19" s="347">
        <v>355</v>
      </c>
      <c r="L19" s="525">
        <v>376</v>
      </c>
      <c r="M19" s="628">
        <f t="shared" si="0"/>
        <v>21</v>
      </c>
      <c r="N19" s="631">
        <f t="shared" si="1"/>
        <v>5.915492957746471E-2</v>
      </c>
      <c r="O19" s="638">
        <f t="shared" si="2"/>
        <v>1</v>
      </c>
      <c r="P19" s="535">
        <f t="shared" si="3"/>
        <v>2.666666666666595E-3</v>
      </c>
      <c r="Q19" s="634">
        <f t="shared" si="4"/>
        <v>-18</v>
      </c>
      <c r="R19" s="537">
        <f t="shared" si="5"/>
        <v>-4.5685279187817285E-2</v>
      </c>
      <c r="S19"/>
      <c r="T19" s="1478"/>
      <c r="U19" s="455"/>
      <c r="V19" s="1478"/>
      <c r="W19" s="455"/>
      <c r="X19" s="1478"/>
      <c r="Y19" s="455"/>
    </row>
    <row r="20" spans="1:25" s="42" customFormat="1" ht="17.25" customHeight="1">
      <c r="A20" s="177"/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S20"/>
      <c r="T20"/>
      <c r="U20"/>
    </row>
    <row r="21" spans="1: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4" spans="1:25">
      <c r="B24" s="1478"/>
      <c r="C24" s="1478"/>
      <c r="D24" s="1478"/>
      <c r="E24" s="1478"/>
      <c r="F24" s="1478"/>
      <c r="G24" s="1478"/>
      <c r="H24" s="1478"/>
      <c r="I24" s="1478"/>
      <c r="J24" s="1478"/>
      <c r="K24" s="1478"/>
      <c r="L24" s="1478"/>
      <c r="M24" s="1478"/>
      <c r="N24" s="1478"/>
      <c r="O24" s="1478"/>
      <c r="P24" s="1478"/>
      <c r="Q24" s="1478"/>
      <c r="R24" s="1478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"/>
  <dimension ref="A1:AF27"/>
  <sheetViews>
    <sheetView zoomScaleNormal="100" workbookViewId="0"/>
  </sheetViews>
  <sheetFormatPr defaultColWidth="9.140625" defaultRowHeight="15"/>
  <cols>
    <col min="1" max="1" width="18" style="314" customWidth="1"/>
    <col min="2" max="12" width="6.7109375" style="314" customWidth="1"/>
    <col min="13" max="18" width="6.42578125" style="314" customWidth="1"/>
    <col min="19" max="16384" width="9.140625" style="314"/>
  </cols>
  <sheetData>
    <row r="1" spans="1:32" s="65" customFormat="1" ht="17.25" customHeight="1">
      <c r="A1" s="772" t="s">
        <v>1001</v>
      </c>
      <c r="B1" s="252"/>
      <c r="C1" s="252"/>
      <c r="D1" s="252"/>
      <c r="E1" s="110"/>
      <c r="F1" s="110"/>
      <c r="G1" s="110"/>
      <c r="H1" s="110"/>
      <c r="I1" s="110"/>
      <c r="M1" s="790"/>
    </row>
    <row r="2" spans="1:32" ht="17.25" customHeight="1" thickBot="1">
      <c r="A2" s="517" t="s">
        <v>283</v>
      </c>
      <c r="B2" s="310"/>
      <c r="C2" s="310"/>
    </row>
    <row r="3" spans="1:32" ht="24" customHeight="1">
      <c r="A3" s="1762" t="s">
        <v>280</v>
      </c>
      <c r="B3" s="1764" t="s">
        <v>289</v>
      </c>
      <c r="C3" s="1765"/>
      <c r="D3" s="1765"/>
      <c r="E3" s="1765"/>
      <c r="F3" s="1765"/>
      <c r="G3" s="1765"/>
      <c r="H3" s="1765"/>
      <c r="I3" s="1765"/>
      <c r="J3" s="1765"/>
      <c r="K3" s="1765"/>
      <c r="L3" s="1766"/>
      <c r="M3" s="1767" t="s">
        <v>960</v>
      </c>
      <c r="N3" s="1773"/>
      <c r="O3" s="1774" t="s">
        <v>961</v>
      </c>
      <c r="P3" s="1775"/>
      <c r="Q3" s="1767" t="s">
        <v>962</v>
      </c>
      <c r="R3" s="1772"/>
    </row>
    <row r="4" spans="1:32" ht="17.25" customHeight="1" thickBot="1">
      <c r="A4" s="1763"/>
      <c r="B4" s="920" t="s">
        <v>11</v>
      </c>
      <c r="C4" s="921" t="s">
        <v>12</v>
      </c>
      <c r="D4" s="921" t="s">
        <v>13</v>
      </c>
      <c r="E4" s="921" t="s">
        <v>14</v>
      </c>
      <c r="F4" s="921" t="s">
        <v>15</v>
      </c>
      <c r="G4" s="921" t="s">
        <v>16</v>
      </c>
      <c r="H4" s="921" t="s">
        <v>17</v>
      </c>
      <c r="I4" s="921" t="s">
        <v>18</v>
      </c>
      <c r="J4" s="922" t="s">
        <v>217</v>
      </c>
      <c r="K4" s="1075" t="s">
        <v>278</v>
      </c>
      <c r="L4" s="1114" t="s">
        <v>601</v>
      </c>
      <c r="M4" s="926" t="s">
        <v>281</v>
      </c>
      <c r="N4" s="928" t="s">
        <v>282</v>
      </c>
      <c r="O4" s="929" t="s">
        <v>281</v>
      </c>
      <c r="P4" s="928" t="s">
        <v>282</v>
      </c>
      <c r="Q4" s="929" t="s">
        <v>281</v>
      </c>
      <c r="R4" s="927" t="s">
        <v>282</v>
      </c>
    </row>
    <row r="5" spans="1:32" ht="17.25" customHeight="1">
      <c r="A5" s="298" t="s">
        <v>21</v>
      </c>
      <c r="B5" s="520">
        <v>314008</v>
      </c>
      <c r="C5" s="1119">
        <v>328612</v>
      </c>
      <c r="D5" s="1119">
        <v>342521</v>
      </c>
      <c r="E5" s="1119">
        <v>354340</v>
      </c>
      <c r="F5" s="1119">
        <v>363568</v>
      </c>
      <c r="G5" s="1119">
        <v>367603</v>
      </c>
      <c r="H5" s="1119">
        <v>367361</v>
      </c>
      <c r="I5" s="1119">
        <v>362653</v>
      </c>
      <c r="J5" s="1119">
        <v>362756</v>
      </c>
      <c r="K5" s="1108">
        <v>363776</v>
      </c>
      <c r="L5" s="1125">
        <v>364909</v>
      </c>
      <c r="M5" s="659">
        <f>L5-K5</f>
        <v>1133</v>
      </c>
      <c r="N5" s="734">
        <f>L5/K5-1</f>
        <v>3.114554011259596E-3</v>
      </c>
      <c r="O5" s="657">
        <f>L5-G5</f>
        <v>-2694</v>
      </c>
      <c r="P5" s="734">
        <f>L5/G5-1</f>
        <v>-7.3285582544212469E-3</v>
      </c>
      <c r="Q5" s="739">
        <f>L5-B5</f>
        <v>50901</v>
      </c>
      <c r="R5" s="727">
        <f>L5/B5-1</f>
        <v>0.1621009655804948</v>
      </c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7.25" customHeight="1">
      <c r="A6" s="301" t="s">
        <v>22</v>
      </c>
      <c r="B6" s="522">
        <v>33403</v>
      </c>
      <c r="C6" s="1112">
        <v>35264</v>
      </c>
      <c r="D6" s="1112">
        <v>37078</v>
      </c>
      <c r="E6" s="1112">
        <v>38457</v>
      </c>
      <c r="F6" s="1112">
        <v>40405</v>
      </c>
      <c r="G6" s="1112">
        <v>41637</v>
      </c>
      <c r="H6" s="1112">
        <v>42371</v>
      </c>
      <c r="I6" s="1112">
        <v>42711</v>
      </c>
      <c r="J6" s="1112">
        <v>43147</v>
      </c>
      <c r="K6" s="1120">
        <v>43288</v>
      </c>
      <c r="L6" s="1122">
        <v>43260</v>
      </c>
      <c r="M6" s="665">
        <f t="shared" ref="M6:M19" si="0">L6-K6</f>
        <v>-28</v>
      </c>
      <c r="N6" s="573">
        <f t="shared" ref="N6:N19" si="1">L6/K6-1</f>
        <v>-6.4683053040104355E-4</v>
      </c>
      <c r="O6" s="663">
        <f t="shared" ref="O6:O19" si="2">L6-G6</f>
        <v>1623</v>
      </c>
      <c r="P6" s="1653">
        <f t="shared" ref="P6:P19" si="3">L6/G6-1</f>
        <v>3.897975358455219E-2</v>
      </c>
      <c r="Q6" s="663">
        <f t="shared" ref="Q6:Q19" si="4">L6-B6</f>
        <v>9857</v>
      </c>
      <c r="R6" s="730">
        <f t="shared" ref="R6:R19" si="5">L6/B6-1</f>
        <v>0.2950932550968477</v>
      </c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17.25" customHeight="1">
      <c r="A7" s="301" t="s">
        <v>23</v>
      </c>
      <c r="B7" s="522">
        <v>36954</v>
      </c>
      <c r="C7" s="1112">
        <v>39420</v>
      </c>
      <c r="D7" s="1112">
        <v>42317</v>
      </c>
      <c r="E7" s="1112">
        <v>44430</v>
      </c>
      <c r="F7" s="1112">
        <v>46815</v>
      </c>
      <c r="G7" s="1112">
        <v>48455</v>
      </c>
      <c r="H7" s="1112">
        <v>49663</v>
      </c>
      <c r="I7" s="1112">
        <v>49771</v>
      </c>
      <c r="J7" s="1112">
        <v>50315</v>
      </c>
      <c r="K7" s="1120">
        <v>50797</v>
      </c>
      <c r="L7" s="1122">
        <v>51347</v>
      </c>
      <c r="M7" s="665">
        <f t="shared" si="0"/>
        <v>550</v>
      </c>
      <c r="N7" s="573">
        <f t="shared" si="1"/>
        <v>1.0827411067582782E-2</v>
      </c>
      <c r="O7" s="663">
        <f t="shared" si="2"/>
        <v>2892</v>
      </c>
      <c r="P7" s="1653">
        <f t="shared" si="3"/>
        <v>5.9684243112166024E-2</v>
      </c>
      <c r="Q7" s="663">
        <f t="shared" si="4"/>
        <v>14393</v>
      </c>
      <c r="R7" s="730">
        <f t="shared" si="5"/>
        <v>0.38948422362937696</v>
      </c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17.25" customHeight="1">
      <c r="A8" s="301" t="s">
        <v>24</v>
      </c>
      <c r="B8" s="522">
        <v>20447</v>
      </c>
      <c r="C8" s="1112">
        <v>21430</v>
      </c>
      <c r="D8" s="1112">
        <v>22055</v>
      </c>
      <c r="E8" s="1112">
        <v>22942</v>
      </c>
      <c r="F8" s="1112">
        <v>23292</v>
      </c>
      <c r="G8" s="1112">
        <v>23419</v>
      </c>
      <c r="H8" s="1112">
        <v>23351</v>
      </c>
      <c r="I8" s="1112">
        <v>23065</v>
      </c>
      <c r="J8" s="1112">
        <v>23045</v>
      </c>
      <c r="K8" s="1120">
        <v>23060</v>
      </c>
      <c r="L8" s="1122">
        <v>23017</v>
      </c>
      <c r="M8" s="665">
        <f t="shared" si="0"/>
        <v>-43</v>
      </c>
      <c r="N8" s="573">
        <f t="shared" si="1"/>
        <v>-1.8647007805724369E-3</v>
      </c>
      <c r="O8" s="663">
        <f t="shared" si="2"/>
        <v>-402</v>
      </c>
      <c r="P8" s="1653">
        <f t="shared" si="3"/>
        <v>-1.7165549340279251E-2</v>
      </c>
      <c r="Q8" s="663">
        <f t="shared" si="4"/>
        <v>2570</v>
      </c>
      <c r="R8" s="730">
        <f t="shared" si="5"/>
        <v>0.12569081038783203</v>
      </c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ht="17.25" customHeight="1">
      <c r="A9" s="301" t="s">
        <v>25</v>
      </c>
      <c r="B9" s="522">
        <v>16795</v>
      </c>
      <c r="C9" s="1112">
        <v>17818</v>
      </c>
      <c r="D9" s="1112">
        <v>18549</v>
      </c>
      <c r="E9" s="1112">
        <v>19055</v>
      </c>
      <c r="F9" s="1112">
        <v>19429</v>
      </c>
      <c r="G9" s="1112">
        <v>19650</v>
      </c>
      <c r="H9" s="1112">
        <v>19399</v>
      </c>
      <c r="I9" s="1112">
        <v>18853</v>
      </c>
      <c r="J9" s="1112">
        <v>18704</v>
      </c>
      <c r="K9" s="1120">
        <v>18863</v>
      </c>
      <c r="L9" s="1122">
        <v>18845</v>
      </c>
      <c r="M9" s="665">
        <f t="shared" si="0"/>
        <v>-18</v>
      </c>
      <c r="N9" s="573">
        <f t="shared" si="1"/>
        <v>-9.5424905900443058E-4</v>
      </c>
      <c r="O9" s="663">
        <f t="shared" si="2"/>
        <v>-805</v>
      </c>
      <c r="P9" s="1653">
        <f t="shared" si="3"/>
        <v>-4.0966921119592881E-2</v>
      </c>
      <c r="Q9" s="663">
        <f t="shared" si="4"/>
        <v>2050</v>
      </c>
      <c r="R9" s="730">
        <f t="shared" si="5"/>
        <v>0.12206013694551943</v>
      </c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ht="17.25" customHeight="1">
      <c r="A10" s="301" t="s">
        <v>26</v>
      </c>
      <c r="B10" s="522">
        <v>8617</v>
      </c>
      <c r="C10" s="1112">
        <v>8916</v>
      </c>
      <c r="D10" s="1112">
        <v>9278</v>
      </c>
      <c r="E10" s="1112">
        <v>9542</v>
      </c>
      <c r="F10" s="1112">
        <v>9565</v>
      </c>
      <c r="G10" s="1112">
        <v>9454</v>
      </c>
      <c r="H10" s="1112">
        <v>9271</v>
      </c>
      <c r="I10" s="1112">
        <v>8856</v>
      </c>
      <c r="J10" s="1112">
        <v>8927</v>
      </c>
      <c r="K10" s="1120">
        <v>8954</v>
      </c>
      <c r="L10" s="1122">
        <v>8766</v>
      </c>
      <c r="M10" s="665">
        <f t="shared" si="0"/>
        <v>-188</v>
      </c>
      <c r="N10" s="573">
        <f t="shared" si="1"/>
        <v>-2.0996202814384635E-2</v>
      </c>
      <c r="O10" s="663">
        <f t="shared" si="2"/>
        <v>-688</v>
      </c>
      <c r="P10" s="1653">
        <f t="shared" si="3"/>
        <v>-7.2773429236302145E-2</v>
      </c>
      <c r="Q10" s="663">
        <f t="shared" si="4"/>
        <v>149</v>
      </c>
      <c r="R10" s="730">
        <f t="shared" si="5"/>
        <v>1.7291400719507966E-2</v>
      </c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17.25" customHeight="1">
      <c r="A11" s="301" t="s">
        <v>27</v>
      </c>
      <c r="B11" s="522">
        <v>23977</v>
      </c>
      <c r="C11" s="1112">
        <v>24631</v>
      </c>
      <c r="D11" s="1112">
        <v>25322</v>
      </c>
      <c r="E11" s="1112">
        <v>26063</v>
      </c>
      <c r="F11" s="1112">
        <v>26453</v>
      </c>
      <c r="G11" s="1112">
        <v>26489</v>
      </c>
      <c r="H11" s="1112">
        <v>25979</v>
      </c>
      <c r="I11" s="1112">
        <v>25348</v>
      </c>
      <c r="J11" s="1112">
        <v>25424</v>
      </c>
      <c r="K11" s="1120">
        <v>25122</v>
      </c>
      <c r="L11" s="1122">
        <v>25071</v>
      </c>
      <c r="M11" s="665">
        <f t="shared" si="0"/>
        <v>-51</v>
      </c>
      <c r="N11" s="573">
        <f t="shared" si="1"/>
        <v>-2.030093145450218E-3</v>
      </c>
      <c r="O11" s="663">
        <f t="shared" si="2"/>
        <v>-1418</v>
      </c>
      <c r="P11" s="1653">
        <f t="shared" si="3"/>
        <v>-5.3531654649099591E-2</v>
      </c>
      <c r="Q11" s="663">
        <f t="shared" si="4"/>
        <v>1094</v>
      </c>
      <c r="R11" s="730">
        <f t="shared" si="5"/>
        <v>4.5627059265129111E-2</v>
      </c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17.25" customHeight="1">
      <c r="A12" s="301" t="s">
        <v>28</v>
      </c>
      <c r="B12" s="522">
        <v>13718</v>
      </c>
      <c r="C12" s="1112">
        <v>14329</v>
      </c>
      <c r="D12" s="1112">
        <v>14866</v>
      </c>
      <c r="E12" s="1112">
        <v>15400</v>
      </c>
      <c r="F12" s="1112">
        <v>15675</v>
      </c>
      <c r="G12" s="1112">
        <v>15745</v>
      </c>
      <c r="H12" s="1112">
        <v>15510</v>
      </c>
      <c r="I12" s="1112">
        <v>15178</v>
      </c>
      <c r="J12" s="1112">
        <v>14992</v>
      </c>
      <c r="K12" s="1120">
        <v>15078</v>
      </c>
      <c r="L12" s="1122">
        <v>15228</v>
      </c>
      <c r="M12" s="665">
        <f t="shared" si="0"/>
        <v>150</v>
      </c>
      <c r="N12" s="573">
        <f t="shared" si="1"/>
        <v>9.9482690011938324E-3</v>
      </c>
      <c r="O12" s="663">
        <f t="shared" si="2"/>
        <v>-517</v>
      </c>
      <c r="P12" s="1653">
        <f t="shared" si="3"/>
        <v>-3.2835820895522394E-2</v>
      </c>
      <c r="Q12" s="663">
        <f t="shared" si="4"/>
        <v>1510</v>
      </c>
      <c r="R12" s="730">
        <f t="shared" si="5"/>
        <v>0.11007435486222472</v>
      </c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ht="17.25" customHeight="1">
      <c r="A13" s="301" t="s">
        <v>29</v>
      </c>
      <c r="B13" s="522">
        <v>17545</v>
      </c>
      <c r="C13" s="1112">
        <v>18308</v>
      </c>
      <c r="D13" s="1112">
        <v>19036</v>
      </c>
      <c r="E13" s="1112">
        <v>19548</v>
      </c>
      <c r="F13" s="1112">
        <v>19859</v>
      </c>
      <c r="G13" s="1112">
        <v>19986</v>
      </c>
      <c r="H13" s="1112">
        <v>19876</v>
      </c>
      <c r="I13" s="1112">
        <v>19340</v>
      </c>
      <c r="J13" s="1112">
        <v>19222</v>
      </c>
      <c r="K13" s="1120">
        <v>19009</v>
      </c>
      <c r="L13" s="1122">
        <v>19137</v>
      </c>
      <c r="M13" s="665">
        <f t="shared" si="0"/>
        <v>128</v>
      </c>
      <c r="N13" s="573">
        <f t="shared" si="1"/>
        <v>6.7336524804040288E-3</v>
      </c>
      <c r="O13" s="663">
        <f t="shared" si="2"/>
        <v>-849</v>
      </c>
      <c r="P13" s="1653">
        <f t="shared" si="3"/>
        <v>-4.2479735815070585E-2</v>
      </c>
      <c r="Q13" s="663">
        <f t="shared" si="4"/>
        <v>1592</v>
      </c>
      <c r="R13" s="730">
        <f t="shared" si="5"/>
        <v>9.0738102023368405E-2</v>
      </c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ht="17.25" customHeight="1">
      <c r="A14" s="301" t="s">
        <v>30</v>
      </c>
      <c r="B14" s="522">
        <v>16629</v>
      </c>
      <c r="C14" s="1112">
        <v>17490</v>
      </c>
      <c r="D14" s="1112">
        <v>17994</v>
      </c>
      <c r="E14" s="1112">
        <v>18572</v>
      </c>
      <c r="F14" s="1112">
        <v>18976</v>
      </c>
      <c r="G14" s="1112">
        <v>19059</v>
      </c>
      <c r="H14" s="1112">
        <v>18915</v>
      </c>
      <c r="I14" s="1112">
        <v>18562</v>
      </c>
      <c r="J14" s="1112">
        <v>18387</v>
      </c>
      <c r="K14" s="1120">
        <v>18398</v>
      </c>
      <c r="L14" s="1122">
        <v>18391</v>
      </c>
      <c r="M14" s="665">
        <f t="shared" si="0"/>
        <v>-7</v>
      </c>
      <c r="N14" s="573">
        <f t="shared" si="1"/>
        <v>-3.8047613871072805E-4</v>
      </c>
      <c r="O14" s="663">
        <f t="shared" si="2"/>
        <v>-668</v>
      </c>
      <c r="P14" s="1653">
        <f t="shared" si="3"/>
        <v>-3.5049058187732851E-2</v>
      </c>
      <c r="Q14" s="663">
        <f t="shared" si="4"/>
        <v>1762</v>
      </c>
      <c r="R14" s="730">
        <f t="shared" si="5"/>
        <v>0.10595946839858073</v>
      </c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7.25" customHeight="1">
      <c r="A15" s="301" t="s">
        <v>31</v>
      </c>
      <c r="B15" s="522">
        <v>15878</v>
      </c>
      <c r="C15" s="1112">
        <v>16520</v>
      </c>
      <c r="D15" s="1112">
        <v>17001</v>
      </c>
      <c r="E15" s="1112">
        <v>17677</v>
      </c>
      <c r="F15" s="1112">
        <v>18032</v>
      </c>
      <c r="G15" s="1112">
        <v>17996</v>
      </c>
      <c r="H15" s="1112">
        <v>17982</v>
      </c>
      <c r="I15" s="1112">
        <v>17821</v>
      </c>
      <c r="J15" s="1112">
        <v>17866</v>
      </c>
      <c r="K15" s="1120">
        <v>17770</v>
      </c>
      <c r="L15" s="1122">
        <v>17965</v>
      </c>
      <c r="M15" s="665">
        <f t="shared" si="0"/>
        <v>195</v>
      </c>
      <c r="N15" s="573">
        <f t="shared" si="1"/>
        <v>1.0973550928531139E-2</v>
      </c>
      <c r="O15" s="663">
        <f t="shared" si="2"/>
        <v>-31</v>
      </c>
      <c r="P15" s="1653">
        <f t="shared" si="3"/>
        <v>-1.7226050233385415E-3</v>
      </c>
      <c r="Q15" s="663">
        <f t="shared" si="4"/>
        <v>2087</v>
      </c>
      <c r="R15" s="730">
        <f t="shared" si="5"/>
        <v>0.13143972792543135</v>
      </c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7.25" customHeight="1">
      <c r="A16" s="301" t="s">
        <v>32</v>
      </c>
      <c r="B16" s="522">
        <v>34615</v>
      </c>
      <c r="C16" s="1112">
        <v>36377</v>
      </c>
      <c r="D16" s="1112">
        <v>38072</v>
      </c>
      <c r="E16" s="1112">
        <v>39489</v>
      </c>
      <c r="F16" s="1112">
        <v>40498</v>
      </c>
      <c r="G16" s="1112">
        <v>41330</v>
      </c>
      <c r="H16" s="1112">
        <v>41519</v>
      </c>
      <c r="I16" s="1112">
        <v>41129</v>
      </c>
      <c r="J16" s="1112">
        <v>41301</v>
      </c>
      <c r="K16" s="1120">
        <v>41618</v>
      </c>
      <c r="L16" s="1122">
        <v>41796</v>
      </c>
      <c r="M16" s="665">
        <f t="shared" si="0"/>
        <v>178</v>
      </c>
      <c r="N16" s="573">
        <f t="shared" si="1"/>
        <v>4.2769955307799812E-3</v>
      </c>
      <c r="O16" s="663">
        <f t="shared" si="2"/>
        <v>466</v>
      </c>
      <c r="P16" s="1653">
        <f t="shared" si="3"/>
        <v>1.1275102830873518E-2</v>
      </c>
      <c r="Q16" s="663">
        <f t="shared" si="4"/>
        <v>7181</v>
      </c>
      <c r="R16" s="730">
        <f t="shared" si="5"/>
        <v>0.20745341614906843</v>
      </c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7.25" customHeight="1">
      <c r="A17" s="301" t="s">
        <v>33</v>
      </c>
      <c r="B17" s="522">
        <v>20296</v>
      </c>
      <c r="C17" s="1112">
        <v>21037</v>
      </c>
      <c r="D17" s="1112">
        <v>22028</v>
      </c>
      <c r="E17" s="1112">
        <v>22878</v>
      </c>
      <c r="F17" s="1112">
        <v>23340</v>
      </c>
      <c r="G17" s="1112">
        <v>23298</v>
      </c>
      <c r="H17" s="1112">
        <v>22980</v>
      </c>
      <c r="I17" s="1112">
        <v>22628</v>
      </c>
      <c r="J17" s="1112">
        <v>22350</v>
      </c>
      <c r="K17" s="1120">
        <v>22667</v>
      </c>
      <c r="L17" s="1122">
        <v>22931</v>
      </c>
      <c r="M17" s="665">
        <f t="shared" si="0"/>
        <v>264</v>
      </c>
      <c r="N17" s="573">
        <f t="shared" si="1"/>
        <v>1.1646887545771367E-2</v>
      </c>
      <c r="O17" s="663">
        <f t="shared" si="2"/>
        <v>-367</v>
      </c>
      <c r="P17" s="1653">
        <f t="shared" si="3"/>
        <v>-1.5752425100867051E-2</v>
      </c>
      <c r="Q17" s="663">
        <f t="shared" si="4"/>
        <v>2635</v>
      </c>
      <c r="R17" s="730">
        <f t="shared" si="5"/>
        <v>0.12982853764288538</v>
      </c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7.25" customHeight="1">
      <c r="A18" s="301" t="s">
        <v>34</v>
      </c>
      <c r="B18" s="522">
        <v>18326</v>
      </c>
      <c r="C18" s="1112">
        <v>18936</v>
      </c>
      <c r="D18" s="1112">
        <v>19592</v>
      </c>
      <c r="E18" s="1112">
        <v>19989</v>
      </c>
      <c r="F18" s="1112">
        <v>20384</v>
      </c>
      <c r="G18" s="1112">
        <v>20330</v>
      </c>
      <c r="H18" s="1112">
        <v>20278</v>
      </c>
      <c r="I18" s="1112">
        <v>19972</v>
      </c>
      <c r="J18" s="1112">
        <v>19890</v>
      </c>
      <c r="K18" s="1120">
        <v>19912</v>
      </c>
      <c r="L18" s="1122">
        <v>19999</v>
      </c>
      <c r="M18" s="665">
        <f t="shared" si="0"/>
        <v>87</v>
      </c>
      <c r="N18" s="573">
        <f t="shared" si="1"/>
        <v>4.3692245881881142E-3</v>
      </c>
      <c r="O18" s="663">
        <f t="shared" si="2"/>
        <v>-331</v>
      </c>
      <c r="P18" s="664">
        <f t="shared" si="3"/>
        <v>-1.6281357599606472E-2</v>
      </c>
      <c r="Q18" s="665">
        <f t="shared" si="4"/>
        <v>1673</v>
      </c>
      <c r="R18" s="730">
        <f t="shared" si="5"/>
        <v>9.1291061879297253E-2</v>
      </c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7.25" customHeight="1" thickBot="1">
      <c r="A19" s="299" t="s">
        <v>35</v>
      </c>
      <c r="B19" s="524">
        <v>36808</v>
      </c>
      <c r="C19" s="347">
        <v>38136</v>
      </c>
      <c r="D19" s="347">
        <v>39333</v>
      </c>
      <c r="E19" s="347">
        <v>40298</v>
      </c>
      <c r="F19" s="347">
        <v>40845</v>
      </c>
      <c r="G19" s="347">
        <v>40755</v>
      </c>
      <c r="H19" s="347">
        <v>40267</v>
      </c>
      <c r="I19" s="347">
        <v>39419</v>
      </c>
      <c r="J19" s="347">
        <v>39186</v>
      </c>
      <c r="K19" s="1110">
        <v>39240</v>
      </c>
      <c r="L19" s="525">
        <v>39156</v>
      </c>
      <c r="M19" s="671">
        <f t="shared" si="0"/>
        <v>-84</v>
      </c>
      <c r="N19" s="574">
        <f t="shared" si="1"/>
        <v>-2.1406727828746641E-3</v>
      </c>
      <c r="O19" s="669">
        <f t="shared" si="2"/>
        <v>-1599</v>
      </c>
      <c r="P19" s="574">
        <f t="shared" si="3"/>
        <v>-3.9234449760765511E-2</v>
      </c>
      <c r="Q19" s="669">
        <f t="shared" si="4"/>
        <v>2348</v>
      </c>
      <c r="R19" s="733">
        <f t="shared" si="5"/>
        <v>6.3790480330363053E-2</v>
      </c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s="42" customFormat="1" ht="17.25" customHeight="1">
      <c r="A20" s="310"/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>
      <c r="C23" s="186"/>
    </row>
    <row r="27" spans="1:32">
      <c r="P27" s="186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4"/>
  <dimension ref="A1:V34"/>
  <sheetViews>
    <sheetView zoomScaleNormal="100" workbookViewId="0">
      <selection activeCell="A2" sqref="A2"/>
    </sheetView>
  </sheetViews>
  <sheetFormatPr defaultColWidth="9.140625" defaultRowHeight="15"/>
  <cols>
    <col min="1" max="1" width="12.85546875" style="39" customWidth="1"/>
    <col min="2" max="2" width="5.7109375" style="39" customWidth="1"/>
    <col min="3" max="16" width="7.140625" style="39" customWidth="1"/>
    <col min="17" max="17" width="7.5703125" style="39" customWidth="1"/>
    <col min="18" max="16384" width="9.140625" style="39"/>
  </cols>
  <sheetData>
    <row r="1" spans="1:22" s="309" customFormat="1" ht="17.25" customHeight="1">
      <c r="A1" s="309" t="s">
        <v>883</v>
      </c>
      <c r="N1" s="790"/>
    </row>
    <row r="2" spans="1:22" s="310" customFormat="1" ht="17.25" customHeight="1" thickBot="1">
      <c r="A2" s="517" t="s">
        <v>283</v>
      </c>
    </row>
    <row r="3" spans="1:22" s="59" customFormat="1" ht="24.75" customHeight="1">
      <c r="A3" s="1698" t="s">
        <v>288</v>
      </c>
      <c r="B3" s="1699"/>
      <c r="C3" s="1685" t="s">
        <v>624</v>
      </c>
      <c r="D3" s="1683"/>
      <c r="E3" s="1684"/>
      <c r="F3" s="1742" t="s">
        <v>648</v>
      </c>
      <c r="G3" s="1685" t="s">
        <v>612</v>
      </c>
      <c r="H3" s="1682"/>
      <c r="I3" s="1683"/>
      <c r="J3" s="1683"/>
      <c r="K3" s="1683"/>
      <c r="L3" s="1683"/>
      <c r="M3" s="1683"/>
      <c r="N3" s="1683"/>
      <c r="O3" s="1683"/>
      <c r="P3" s="1686"/>
    </row>
    <row r="4" spans="1:22" s="59" customFormat="1" ht="17.25" customHeight="1">
      <c r="A4" s="1700"/>
      <c r="B4" s="1701"/>
      <c r="C4" s="1690" t="s">
        <v>4</v>
      </c>
      <c r="D4" s="1668" t="s">
        <v>44</v>
      </c>
      <c r="E4" s="1961"/>
      <c r="F4" s="1974"/>
      <c r="G4" s="2003" t="s">
        <v>4</v>
      </c>
      <c r="H4" s="2004"/>
      <c r="I4" s="1805" t="s">
        <v>377</v>
      </c>
      <c r="J4" s="1973"/>
      <c r="K4" s="1668" t="s">
        <v>412</v>
      </c>
      <c r="L4" s="1872"/>
      <c r="M4" s="1872"/>
      <c r="N4" s="1872"/>
      <c r="O4" s="1872"/>
      <c r="P4" s="1874"/>
    </row>
    <row r="5" spans="1:22" s="59" customFormat="1" ht="24.75" customHeight="1">
      <c r="A5" s="1700"/>
      <c r="B5" s="1701"/>
      <c r="C5" s="1873"/>
      <c r="D5" s="1668" t="s">
        <v>676</v>
      </c>
      <c r="E5" s="1900" t="s">
        <v>67</v>
      </c>
      <c r="F5" s="1974"/>
      <c r="G5" s="2005"/>
      <c r="H5" s="2006"/>
      <c r="I5" s="1973"/>
      <c r="J5" s="1973"/>
      <c r="K5" s="1668" t="s">
        <v>682</v>
      </c>
      <c r="L5" s="1872"/>
      <c r="M5" s="1872"/>
      <c r="N5" s="1668" t="s">
        <v>389</v>
      </c>
      <c r="O5" s="1872"/>
      <c r="P5" s="1874"/>
    </row>
    <row r="6" spans="1:22" s="59" customFormat="1" ht="24.75" customHeight="1" thickBot="1">
      <c r="A6" s="1702"/>
      <c r="B6" s="1703"/>
      <c r="C6" s="1692"/>
      <c r="D6" s="1896"/>
      <c r="E6" s="1965"/>
      <c r="F6" s="1975"/>
      <c r="G6" s="970" t="s">
        <v>649</v>
      </c>
      <c r="H6" s="970" t="s">
        <v>683</v>
      </c>
      <c r="I6" s="970" t="s">
        <v>7</v>
      </c>
      <c r="J6" s="970" t="s">
        <v>218</v>
      </c>
      <c r="K6" s="971" t="s">
        <v>4</v>
      </c>
      <c r="L6" s="971" t="s">
        <v>7</v>
      </c>
      <c r="M6" s="971" t="s">
        <v>218</v>
      </c>
      <c r="N6" s="971" t="s">
        <v>4</v>
      </c>
      <c r="O6" s="971" t="s">
        <v>7</v>
      </c>
      <c r="P6" s="972" t="s">
        <v>218</v>
      </c>
    </row>
    <row r="7" spans="1:22" ht="17.25" customHeight="1">
      <c r="A7" s="1714" t="s">
        <v>11</v>
      </c>
      <c r="B7" s="1715"/>
      <c r="C7" s="147">
        <v>673</v>
      </c>
      <c r="D7" s="617">
        <v>127</v>
      </c>
      <c r="E7" s="37">
        <v>546</v>
      </c>
      <c r="F7" s="147">
        <v>1009</v>
      </c>
      <c r="G7" s="236">
        <v>19728</v>
      </c>
      <c r="H7" s="1464">
        <v>3.546542983496926E-2</v>
      </c>
      <c r="I7" s="255">
        <v>7684</v>
      </c>
      <c r="J7" s="543">
        <v>12044</v>
      </c>
      <c r="K7" s="543">
        <v>7405</v>
      </c>
      <c r="L7" s="543">
        <v>3339</v>
      </c>
      <c r="M7" s="543">
        <v>4066</v>
      </c>
      <c r="N7" s="543">
        <v>12323</v>
      </c>
      <c r="O7" s="577">
        <v>4345</v>
      </c>
      <c r="P7" s="294">
        <v>7978</v>
      </c>
      <c r="Q7" s="676"/>
      <c r="R7" s="60"/>
      <c r="T7" s="60"/>
      <c r="U7" s="60"/>
      <c r="V7" s="60"/>
    </row>
    <row r="8" spans="1:22" ht="17.25" customHeight="1">
      <c r="A8" s="1704" t="s">
        <v>12</v>
      </c>
      <c r="B8" s="1705"/>
      <c r="C8" s="147">
        <v>718</v>
      </c>
      <c r="D8" s="617">
        <v>129</v>
      </c>
      <c r="E8" s="37">
        <v>589</v>
      </c>
      <c r="F8" s="147">
        <v>987</v>
      </c>
      <c r="G8" s="236">
        <v>18731</v>
      </c>
      <c r="H8" s="1464">
        <v>3.5147996502276145E-2</v>
      </c>
      <c r="I8" s="255">
        <v>7216</v>
      </c>
      <c r="J8" s="543">
        <v>11515</v>
      </c>
      <c r="K8" s="543">
        <v>6843</v>
      </c>
      <c r="L8" s="543">
        <v>3001</v>
      </c>
      <c r="M8" s="543">
        <v>3842</v>
      </c>
      <c r="N8" s="543">
        <v>11888</v>
      </c>
      <c r="O8" s="577">
        <v>4215</v>
      </c>
      <c r="P8" s="294">
        <v>7673</v>
      </c>
      <c r="Q8" s="676"/>
      <c r="R8" s="60"/>
      <c r="T8" s="60"/>
      <c r="U8" s="60"/>
      <c r="V8" s="60"/>
    </row>
    <row r="9" spans="1:22" ht="17.25" customHeight="1">
      <c r="A9" s="1704" t="s">
        <v>13</v>
      </c>
      <c r="B9" s="1705"/>
      <c r="C9" s="147">
        <v>761</v>
      </c>
      <c r="D9" s="617">
        <v>129</v>
      </c>
      <c r="E9" s="37">
        <v>632</v>
      </c>
      <c r="F9" s="147">
        <v>940</v>
      </c>
      <c r="G9" s="236">
        <v>19125</v>
      </c>
      <c r="H9" s="1464">
        <v>3.8156897170902995E-2</v>
      </c>
      <c r="I9" s="255">
        <v>7286</v>
      </c>
      <c r="J9" s="543">
        <v>11839</v>
      </c>
      <c r="K9" s="543">
        <v>6278</v>
      </c>
      <c r="L9" s="543">
        <v>2806</v>
      </c>
      <c r="M9" s="543">
        <v>3472</v>
      </c>
      <c r="N9" s="543">
        <v>12847</v>
      </c>
      <c r="O9" s="577">
        <v>4480</v>
      </c>
      <c r="P9" s="294">
        <v>8367</v>
      </c>
      <c r="Q9" s="676"/>
      <c r="R9" s="60"/>
      <c r="T9" s="60"/>
      <c r="U9" s="60"/>
      <c r="V9" s="60"/>
    </row>
    <row r="10" spans="1:22" ht="17.25" customHeight="1">
      <c r="A10" s="1704" t="s">
        <v>14</v>
      </c>
      <c r="B10" s="1705"/>
      <c r="C10" s="147">
        <v>787</v>
      </c>
      <c r="D10" s="617">
        <v>133</v>
      </c>
      <c r="E10" s="37">
        <v>654</v>
      </c>
      <c r="F10" s="147">
        <v>881</v>
      </c>
      <c r="G10" s="236">
        <v>19160</v>
      </c>
      <c r="H10" s="1464">
        <v>4.0700663191390832E-2</v>
      </c>
      <c r="I10" s="255">
        <v>7212</v>
      </c>
      <c r="J10" s="543">
        <v>11948</v>
      </c>
      <c r="K10" s="543">
        <v>6051</v>
      </c>
      <c r="L10" s="543">
        <v>2724</v>
      </c>
      <c r="M10" s="543">
        <v>3327</v>
      </c>
      <c r="N10" s="543">
        <v>13109</v>
      </c>
      <c r="O10" s="577">
        <v>4488</v>
      </c>
      <c r="P10" s="294">
        <v>8621</v>
      </c>
      <c r="Q10" s="676"/>
      <c r="R10" s="60"/>
      <c r="T10" s="60"/>
      <c r="U10" s="60"/>
      <c r="V10" s="60"/>
    </row>
    <row r="11" spans="1:22" ht="17.25" customHeight="1">
      <c r="A11" s="1704" t="s">
        <v>15</v>
      </c>
      <c r="B11" s="1705"/>
      <c r="C11" s="147">
        <v>837</v>
      </c>
      <c r="D11" s="617">
        <v>134</v>
      </c>
      <c r="E11" s="37">
        <v>703</v>
      </c>
      <c r="F11" s="147">
        <v>899</v>
      </c>
      <c r="G11" s="236">
        <v>19876</v>
      </c>
      <c r="H11" s="1464">
        <v>4.4287776965721316E-2</v>
      </c>
      <c r="I11" s="255">
        <v>7373</v>
      </c>
      <c r="J11" s="543">
        <v>12503</v>
      </c>
      <c r="K11" s="543">
        <v>6329</v>
      </c>
      <c r="L11" s="543">
        <v>2775</v>
      </c>
      <c r="M11" s="543">
        <v>3554</v>
      </c>
      <c r="N11" s="543">
        <v>13547</v>
      </c>
      <c r="O11" s="577">
        <v>4598</v>
      </c>
      <c r="P11" s="294">
        <v>8949</v>
      </c>
      <c r="Q11" s="676"/>
      <c r="R11" s="60"/>
      <c r="T11" s="60"/>
      <c r="U11" s="60"/>
      <c r="V11" s="60"/>
    </row>
    <row r="12" spans="1:22" ht="17.25" customHeight="1">
      <c r="A12" s="1704" t="s">
        <v>16</v>
      </c>
      <c r="B12" s="1705"/>
      <c r="C12" s="147">
        <v>861</v>
      </c>
      <c r="D12" s="617">
        <v>137</v>
      </c>
      <c r="E12" s="37">
        <v>724</v>
      </c>
      <c r="F12" s="147">
        <v>915</v>
      </c>
      <c r="G12" s="236">
        <v>19835</v>
      </c>
      <c r="H12" s="1464">
        <v>4.5540958162473423E-2</v>
      </c>
      <c r="I12" s="255">
        <v>7373</v>
      </c>
      <c r="J12" s="543">
        <v>12462</v>
      </c>
      <c r="K12" s="543">
        <v>6619</v>
      </c>
      <c r="L12" s="543">
        <v>2879</v>
      </c>
      <c r="M12" s="543">
        <v>3740</v>
      </c>
      <c r="N12" s="543">
        <v>13216</v>
      </c>
      <c r="O12" s="577">
        <v>4494</v>
      </c>
      <c r="P12" s="294">
        <v>8722</v>
      </c>
      <c r="Q12" s="676"/>
      <c r="R12" s="60"/>
      <c r="T12" s="60"/>
      <c r="U12" s="60"/>
      <c r="V12" s="60"/>
    </row>
    <row r="13" spans="1:22" ht="17.25" customHeight="1">
      <c r="A13" s="1704" t="s">
        <v>17</v>
      </c>
      <c r="B13" s="1705"/>
      <c r="C13" s="147">
        <v>912</v>
      </c>
      <c r="D13" s="617">
        <v>139</v>
      </c>
      <c r="E13" s="37">
        <v>773</v>
      </c>
      <c r="F13" s="147">
        <v>903</v>
      </c>
      <c r="G13" s="236">
        <v>20046</v>
      </c>
      <c r="H13" s="1464">
        <v>4.6934374758549967E-2</v>
      </c>
      <c r="I13" s="255">
        <v>7599</v>
      </c>
      <c r="J13" s="543">
        <v>12447</v>
      </c>
      <c r="K13" s="543">
        <v>6127</v>
      </c>
      <c r="L13" s="543">
        <v>2725</v>
      </c>
      <c r="M13" s="543">
        <v>3402</v>
      </c>
      <c r="N13" s="543">
        <v>13919</v>
      </c>
      <c r="O13" s="577">
        <v>4874</v>
      </c>
      <c r="P13" s="294">
        <v>9045</v>
      </c>
      <c r="Q13" s="676"/>
      <c r="R13" s="60"/>
      <c r="T13" s="60"/>
      <c r="U13" s="60"/>
      <c r="V13" s="60"/>
    </row>
    <row r="14" spans="1:22" ht="17.25" customHeight="1">
      <c r="A14" s="1704" t="s">
        <v>18</v>
      </c>
      <c r="B14" s="1705"/>
      <c r="C14" s="147">
        <v>1050</v>
      </c>
      <c r="D14" s="617">
        <v>149</v>
      </c>
      <c r="E14" s="37">
        <v>901</v>
      </c>
      <c r="F14" s="147">
        <v>776</v>
      </c>
      <c r="G14" s="236">
        <v>20335</v>
      </c>
      <c r="H14" s="1464">
        <v>4.7864064644144153E-2</v>
      </c>
      <c r="I14" s="255">
        <v>7438</v>
      </c>
      <c r="J14" s="543">
        <v>12897</v>
      </c>
      <c r="K14" s="543">
        <v>5609</v>
      </c>
      <c r="L14" s="543">
        <v>2484</v>
      </c>
      <c r="M14" s="543">
        <v>3125</v>
      </c>
      <c r="N14" s="543">
        <v>14726</v>
      </c>
      <c r="O14" s="577">
        <v>4954</v>
      </c>
      <c r="P14" s="294">
        <v>9772</v>
      </c>
      <c r="Q14" s="676"/>
      <c r="R14" s="60"/>
      <c r="T14" s="60"/>
      <c r="U14" s="60"/>
      <c r="V14" s="60"/>
    </row>
    <row r="15" spans="1:22" ht="17.25" customHeight="1">
      <c r="A15" s="1704" t="s">
        <v>217</v>
      </c>
      <c r="B15" s="1705"/>
      <c r="C15" s="147">
        <v>1123</v>
      </c>
      <c r="D15" s="617">
        <v>142</v>
      </c>
      <c r="E15" s="37">
        <v>985</v>
      </c>
      <c r="F15" s="147">
        <v>784</v>
      </c>
      <c r="G15" s="236">
        <v>22316</v>
      </c>
      <c r="H15" s="1464">
        <v>5.2939850783446214E-2</v>
      </c>
      <c r="I15" s="255">
        <v>8103</v>
      </c>
      <c r="J15" s="543">
        <v>14213</v>
      </c>
      <c r="K15" s="543">
        <v>5660</v>
      </c>
      <c r="L15" s="543">
        <v>2523</v>
      </c>
      <c r="M15" s="543">
        <v>3137</v>
      </c>
      <c r="N15" s="543">
        <v>16656</v>
      </c>
      <c r="O15" s="577">
        <v>5580</v>
      </c>
      <c r="P15" s="294">
        <v>11076</v>
      </c>
      <c r="Q15" s="676"/>
      <c r="R15" s="60"/>
      <c r="T15" s="60"/>
      <c r="U15" s="60"/>
      <c r="V15" s="60"/>
    </row>
    <row r="16" spans="1:22" ht="17.25" customHeight="1">
      <c r="A16" s="1704" t="s">
        <v>278</v>
      </c>
      <c r="B16" s="1705"/>
      <c r="C16" s="147">
        <v>1150</v>
      </c>
      <c r="D16" s="617">
        <v>141</v>
      </c>
      <c r="E16" s="37">
        <v>1009</v>
      </c>
      <c r="F16" s="147">
        <v>758</v>
      </c>
      <c r="G16" s="236">
        <v>22067</v>
      </c>
      <c r="H16" s="1464">
        <v>5.2438844715242364E-2</v>
      </c>
      <c r="I16" s="255">
        <v>8016</v>
      </c>
      <c r="J16" s="543">
        <v>14051</v>
      </c>
      <c r="K16" s="543">
        <v>5157</v>
      </c>
      <c r="L16" s="543">
        <v>2343</v>
      </c>
      <c r="M16" s="543">
        <v>2814</v>
      </c>
      <c r="N16" s="543">
        <v>16910</v>
      </c>
      <c r="O16" s="577">
        <v>5673</v>
      </c>
      <c r="P16" s="294">
        <v>11237</v>
      </c>
      <c r="Q16" s="676"/>
      <c r="R16" s="60"/>
      <c r="T16" s="60"/>
      <c r="U16" s="60"/>
      <c r="V16" s="60"/>
    </row>
    <row r="17" spans="1:22" ht="17.25" customHeight="1" thickBot="1">
      <c r="A17" s="1710" t="s">
        <v>601</v>
      </c>
      <c r="B17" s="1711"/>
      <c r="C17" s="452">
        <v>1173</v>
      </c>
      <c r="D17" s="327">
        <v>139</v>
      </c>
      <c r="E17" s="453">
        <v>1034</v>
      </c>
      <c r="F17" s="452">
        <v>736</v>
      </c>
      <c r="G17" s="262">
        <v>25052</v>
      </c>
      <c r="H17" s="1464">
        <v>5.9107489182187535E-2</v>
      </c>
      <c r="I17" s="342">
        <v>9018</v>
      </c>
      <c r="J17" s="324">
        <v>16034</v>
      </c>
      <c r="K17" s="342">
        <v>5348</v>
      </c>
      <c r="L17" s="342">
        <v>2418</v>
      </c>
      <c r="M17" s="324">
        <v>2930</v>
      </c>
      <c r="N17" s="342">
        <v>19704</v>
      </c>
      <c r="O17" s="238">
        <v>6600</v>
      </c>
      <c r="P17" s="451">
        <v>13104</v>
      </c>
      <c r="Q17" s="676"/>
      <c r="R17" s="60"/>
      <c r="T17" s="60"/>
      <c r="U17" s="60"/>
      <c r="V17" s="60"/>
    </row>
    <row r="18" spans="1:22" s="358" customFormat="1" ht="17.25" customHeight="1">
      <c r="A18" s="1694" t="s">
        <v>960</v>
      </c>
      <c r="B18" s="871" t="s">
        <v>281</v>
      </c>
      <c r="C18" s="874">
        <f>C17-C16</f>
        <v>23</v>
      </c>
      <c r="D18" s="875">
        <f t="shared" ref="D18:P18" si="0">D17-D16</f>
        <v>-2</v>
      </c>
      <c r="E18" s="1094">
        <f t="shared" si="0"/>
        <v>25</v>
      </c>
      <c r="F18" s="1094">
        <f>F17-F16</f>
        <v>-22</v>
      </c>
      <c r="G18" s="874">
        <f t="shared" si="0"/>
        <v>2985</v>
      </c>
      <c r="H18" s="931" t="s">
        <v>58</v>
      </c>
      <c r="I18" s="875">
        <f t="shared" si="0"/>
        <v>1002</v>
      </c>
      <c r="J18" s="875">
        <f t="shared" si="0"/>
        <v>1983</v>
      </c>
      <c r="K18" s="875">
        <f t="shared" si="0"/>
        <v>191</v>
      </c>
      <c r="L18" s="875">
        <f t="shared" si="0"/>
        <v>75</v>
      </c>
      <c r="M18" s="875">
        <f t="shared" si="0"/>
        <v>116</v>
      </c>
      <c r="N18" s="875">
        <f t="shared" si="0"/>
        <v>2794</v>
      </c>
      <c r="O18" s="875">
        <f t="shared" si="0"/>
        <v>927</v>
      </c>
      <c r="P18" s="876">
        <f t="shared" si="0"/>
        <v>1867</v>
      </c>
      <c r="Q18" s="676"/>
      <c r="R18" s="60"/>
      <c r="S18" s="39"/>
      <c r="T18" s="60"/>
      <c r="U18" s="60"/>
      <c r="V18" s="60"/>
    </row>
    <row r="19" spans="1:22" s="358" customFormat="1" ht="17.25" customHeight="1">
      <c r="A19" s="1695"/>
      <c r="B19" s="878" t="s">
        <v>282</v>
      </c>
      <c r="C19" s="881">
        <f>C17/C16-1</f>
        <v>2.0000000000000018E-2</v>
      </c>
      <c r="D19" s="882">
        <f t="shared" ref="D19:P19" si="1">D17/D16-1</f>
        <v>-1.4184397163120588E-2</v>
      </c>
      <c r="E19" s="1095">
        <f t="shared" si="1"/>
        <v>2.4777006937561907E-2</v>
      </c>
      <c r="F19" s="1095">
        <f t="shared" ref="F19" si="2">F17/F16-1</f>
        <v>-2.9023746701846931E-2</v>
      </c>
      <c r="G19" s="881">
        <f t="shared" si="1"/>
        <v>0.13526985997190377</v>
      </c>
      <c r="H19" s="943" t="s">
        <v>58</v>
      </c>
      <c r="I19" s="882">
        <f t="shared" si="1"/>
        <v>0.125</v>
      </c>
      <c r="J19" s="882">
        <f t="shared" si="1"/>
        <v>0.14112874528503316</v>
      </c>
      <c r="K19" s="882">
        <f t="shared" si="1"/>
        <v>3.7037037037036979E-2</v>
      </c>
      <c r="L19" s="882">
        <f t="shared" si="1"/>
        <v>3.2010243277848849E-2</v>
      </c>
      <c r="M19" s="882">
        <f t="shared" si="1"/>
        <v>4.1222459132906897E-2</v>
      </c>
      <c r="N19" s="882">
        <f t="shared" si="1"/>
        <v>0.16522767593140153</v>
      </c>
      <c r="O19" s="882">
        <f t="shared" si="1"/>
        <v>0.16340560549973548</v>
      </c>
      <c r="P19" s="883">
        <f t="shared" si="1"/>
        <v>0.16614754827801015</v>
      </c>
      <c r="Q19" s="676"/>
      <c r="R19" s="60"/>
      <c r="S19" s="39"/>
      <c r="T19" s="60"/>
      <c r="U19" s="60"/>
      <c r="V19" s="60"/>
    </row>
    <row r="20" spans="1:22" s="358" customFormat="1" ht="17.25" customHeight="1">
      <c r="A20" s="1696" t="s">
        <v>961</v>
      </c>
      <c r="B20" s="896" t="s">
        <v>281</v>
      </c>
      <c r="C20" s="899">
        <f>C17-C12</f>
        <v>312</v>
      </c>
      <c r="D20" s="900">
        <f t="shared" ref="D20:P20" si="3">D17-D12</f>
        <v>2</v>
      </c>
      <c r="E20" s="1098">
        <f t="shared" si="3"/>
        <v>310</v>
      </c>
      <c r="F20" s="1098">
        <f t="shared" ref="F20" si="4">F17-F12</f>
        <v>-179</v>
      </c>
      <c r="G20" s="899">
        <f t="shared" si="3"/>
        <v>5217</v>
      </c>
      <c r="H20" s="939" t="s">
        <v>58</v>
      </c>
      <c r="I20" s="900">
        <f t="shared" si="3"/>
        <v>1645</v>
      </c>
      <c r="J20" s="900">
        <f t="shared" si="3"/>
        <v>3572</v>
      </c>
      <c r="K20" s="900">
        <f t="shared" si="3"/>
        <v>-1271</v>
      </c>
      <c r="L20" s="900">
        <f t="shared" si="3"/>
        <v>-461</v>
      </c>
      <c r="M20" s="900">
        <f t="shared" si="3"/>
        <v>-810</v>
      </c>
      <c r="N20" s="900">
        <f t="shared" si="3"/>
        <v>6488</v>
      </c>
      <c r="O20" s="900">
        <f t="shared" si="3"/>
        <v>2106</v>
      </c>
      <c r="P20" s="901">
        <f t="shared" si="3"/>
        <v>4382</v>
      </c>
      <c r="Q20" s="676"/>
      <c r="R20" s="60"/>
      <c r="S20" s="39"/>
      <c r="T20" s="60"/>
      <c r="U20" s="60"/>
      <c r="V20" s="60"/>
    </row>
    <row r="21" spans="1:22" s="358" customFormat="1" ht="17.25" customHeight="1">
      <c r="A21" s="1695"/>
      <c r="B21" s="878" t="s">
        <v>282</v>
      </c>
      <c r="C21" s="881">
        <f>C17/C12-1</f>
        <v>0.36236933797909399</v>
      </c>
      <c r="D21" s="882">
        <f t="shared" ref="D21:P21" si="5">D17/D12-1</f>
        <v>1.4598540145985384E-2</v>
      </c>
      <c r="E21" s="1095">
        <f t="shared" si="5"/>
        <v>0.42817679558011057</v>
      </c>
      <c r="F21" s="1095">
        <f>F17/F12-1</f>
        <v>-0.19562841530054642</v>
      </c>
      <c r="G21" s="881">
        <f t="shared" si="5"/>
        <v>0.2630199142929166</v>
      </c>
      <c r="H21" s="943" t="s">
        <v>58</v>
      </c>
      <c r="I21" s="882">
        <f t="shared" si="5"/>
        <v>0.22311135223111345</v>
      </c>
      <c r="J21" s="882">
        <f t="shared" si="5"/>
        <v>0.28663135933237038</v>
      </c>
      <c r="K21" s="882">
        <f t="shared" si="5"/>
        <v>-0.19202296419398701</v>
      </c>
      <c r="L21" s="882">
        <f t="shared" si="5"/>
        <v>-0.16012504341785339</v>
      </c>
      <c r="M21" s="882">
        <f t="shared" si="5"/>
        <v>-0.21657754010695185</v>
      </c>
      <c r="N21" s="882">
        <f t="shared" si="5"/>
        <v>0.4909200968523002</v>
      </c>
      <c r="O21" s="882">
        <f t="shared" si="5"/>
        <v>0.46862483311081449</v>
      </c>
      <c r="P21" s="883">
        <f t="shared" si="5"/>
        <v>0.50240770465489559</v>
      </c>
      <c r="Q21" s="676"/>
      <c r="R21" s="60"/>
      <c r="S21" s="39"/>
      <c r="T21" s="60"/>
      <c r="U21" s="60"/>
      <c r="V21" s="60"/>
    </row>
    <row r="22" spans="1:22" ht="17.25" customHeight="1">
      <c r="A22" s="1696" t="s">
        <v>962</v>
      </c>
      <c r="B22" s="896" t="s">
        <v>281</v>
      </c>
      <c r="C22" s="899">
        <f>C17-C7</f>
        <v>500</v>
      </c>
      <c r="D22" s="900">
        <f t="shared" ref="D22:P22" si="6">D17-D7</f>
        <v>12</v>
      </c>
      <c r="E22" s="1098">
        <f t="shared" si="6"/>
        <v>488</v>
      </c>
      <c r="F22" s="1098">
        <f t="shared" ref="F22" si="7">F17-F7</f>
        <v>-273</v>
      </c>
      <c r="G22" s="899">
        <f t="shared" si="6"/>
        <v>5324</v>
      </c>
      <c r="H22" s="939" t="s">
        <v>58</v>
      </c>
      <c r="I22" s="900">
        <f t="shared" si="6"/>
        <v>1334</v>
      </c>
      <c r="J22" s="900">
        <f t="shared" si="6"/>
        <v>3990</v>
      </c>
      <c r="K22" s="900">
        <f t="shared" si="6"/>
        <v>-2057</v>
      </c>
      <c r="L22" s="900">
        <f t="shared" si="6"/>
        <v>-921</v>
      </c>
      <c r="M22" s="900">
        <f t="shared" si="6"/>
        <v>-1136</v>
      </c>
      <c r="N22" s="900">
        <f t="shared" si="6"/>
        <v>7381</v>
      </c>
      <c r="O22" s="900">
        <f t="shared" si="6"/>
        <v>2255</v>
      </c>
      <c r="P22" s="901">
        <f t="shared" si="6"/>
        <v>5126</v>
      </c>
      <c r="Q22" s="676"/>
      <c r="R22" s="60"/>
      <c r="T22" s="60"/>
      <c r="U22" s="60"/>
      <c r="V22" s="60"/>
    </row>
    <row r="23" spans="1:22" ht="17.25" customHeight="1" thickBot="1">
      <c r="A23" s="1697"/>
      <c r="B23" s="914" t="s">
        <v>282</v>
      </c>
      <c r="C23" s="915">
        <f>C17/C7-1</f>
        <v>0.74294205052005946</v>
      </c>
      <c r="D23" s="916">
        <f t="shared" ref="D23:P23" si="8">D17/D7-1</f>
        <v>9.4488188976378007E-2</v>
      </c>
      <c r="E23" s="1449">
        <f t="shared" si="8"/>
        <v>0.89377289377289371</v>
      </c>
      <c r="F23" s="1449">
        <f t="shared" ref="F23" si="9">F17/F7-1</f>
        <v>-0.27056491575817643</v>
      </c>
      <c r="G23" s="915">
        <f t="shared" si="8"/>
        <v>0.26987023519870235</v>
      </c>
      <c r="H23" s="986" t="s">
        <v>58</v>
      </c>
      <c r="I23" s="916">
        <f t="shared" si="8"/>
        <v>0.17360749609578341</v>
      </c>
      <c r="J23" s="916">
        <f t="shared" si="8"/>
        <v>0.33128528727997342</v>
      </c>
      <c r="K23" s="916">
        <f t="shared" si="8"/>
        <v>-0.27778528021607019</v>
      </c>
      <c r="L23" s="916">
        <f t="shared" si="8"/>
        <v>-0.2758310871518419</v>
      </c>
      <c r="M23" s="916">
        <f t="shared" si="8"/>
        <v>-0.27939006394490895</v>
      </c>
      <c r="N23" s="916">
        <f t="shared" si="8"/>
        <v>0.5989612918932079</v>
      </c>
      <c r="O23" s="916">
        <f t="shared" si="8"/>
        <v>0.518987341772152</v>
      </c>
      <c r="P23" s="990">
        <f t="shared" si="8"/>
        <v>0.64251692153421902</v>
      </c>
      <c r="Q23" s="676"/>
      <c r="R23" s="60"/>
      <c r="T23" s="60"/>
      <c r="U23" s="60"/>
      <c r="V23" s="60"/>
    </row>
    <row r="24" spans="1:22" ht="17.25" customHeight="1">
      <c r="A24" s="5" t="s">
        <v>258</v>
      </c>
      <c r="D24" s="60"/>
      <c r="J24" s="509"/>
      <c r="M24" s="509"/>
      <c r="N24" s="508"/>
      <c r="O24" s="508"/>
    </row>
    <row r="25" spans="1:22" ht="17.25" customHeight="1">
      <c r="A25" s="1543" t="s">
        <v>675</v>
      </c>
      <c r="D25" s="60"/>
    </row>
    <row r="26" spans="1:22" ht="17.25" customHeight="1">
      <c r="A26" s="316" t="s">
        <v>684</v>
      </c>
      <c r="D26" s="60"/>
    </row>
    <row r="27" spans="1:22" ht="17.25" customHeight="1">
      <c r="A27" s="357" t="s">
        <v>947</v>
      </c>
      <c r="D27" s="1272"/>
    </row>
    <row r="28" spans="1:22" ht="15.75" customHeight="1">
      <c r="A28" s="166"/>
      <c r="D28" s="1276"/>
      <c r="G28" s="60"/>
      <c r="H28" s="60"/>
      <c r="I28" s="60"/>
      <c r="J28" s="509"/>
    </row>
    <row r="29" spans="1:22">
      <c r="A29" s="1452"/>
      <c r="B29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/>
    </row>
    <row r="30" spans="1:22">
      <c r="C30" s="510"/>
      <c r="D30" s="510"/>
      <c r="E30" s="510"/>
      <c r="F30" s="510"/>
      <c r="G30" s="510"/>
      <c r="H30" s="510"/>
      <c r="I30" s="510"/>
      <c r="J30" s="510"/>
      <c r="K30" s="510"/>
      <c r="L30" s="510"/>
      <c r="M30" s="510"/>
      <c r="N30" s="510"/>
      <c r="O30" s="510"/>
      <c r="P30" s="510"/>
    </row>
    <row r="31" spans="1:22"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</row>
    <row r="32" spans="1:22">
      <c r="C32" s="510"/>
      <c r="D32" s="510"/>
      <c r="E32" s="510"/>
      <c r="F32" s="510"/>
      <c r="G32" s="510"/>
      <c r="H32" s="510"/>
      <c r="I32" s="510"/>
      <c r="J32" s="510"/>
      <c r="K32" s="510"/>
      <c r="L32" s="510"/>
      <c r="M32" s="510"/>
      <c r="N32" s="510"/>
      <c r="O32" s="510"/>
      <c r="P32" s="510"/>
    </row>
    <row r="33" spans="3:16"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</row>
    <row r="34" spans="3:16">
      <c r="C34" s="510"/>
      <c r="D34" s="510"/>
      <c r="E34" s="510"/>
      <c r="F34" s="510"/>
      <c r="G34" s="510"/>
      <c r="H34" s="510"/>
      <c r="I34" s="510"/>
      <c r="J34" s="510"/>
      <c r="K34" s="510"/>
      <c r="L34" s="510"/>
      <c r="M34" s="510"/>
      <c r="N34" s="510"/>
      <c r="O34" s="510"/>
      <c r="P34" s="510"/>
    </row>
  </sheetData>
  <mergeCells count="27">
    <mergeCell ref="N5:P5"/>
    <mergeCell ref="K4:P4"/>
    <mergeCell ref="F3:F6"/>
    <mergeCell ref="A18:A19"/>
    <mergeCell ref="G4:H5"/>
    <mergeCell ref="A13:B13"/>
    <mergeCell ref="A14:B14"/>
    <mergeCell ref="C4:C6"/>
    <mergeCell ref="D4:E4"/>
    <mergeCell ref="D5:D6"/>
    <mergeCell ref="E5:E6"/>
    <mergeCell ref="A20:A21"/>
    <mergeCell ref="A22:A23"/>
    <mergeCell ref="A3:B6"/>
    <mergeCell ref="I4:J5"/>
    <mergeCell ref="A7:B7"/>
    <mergeCell ref="A8:B8"/>
    <mergeCell ref="A9:B9"/>
    <mergeCell ref="A10:B10"/>
    <mergeCell ref="A11:B11"/>
    <mergeCell ref="C3:E3"/>
    <mergeCell ref="G3:P3"/>
    <mergeCell ref="A17:B17"/>
    <mergeCell ref="A15:B15"/>
    <mergeCell ref="A16:B16"/>
    <mergeCell ref="A12:B12"/>
    <mergeCell ref="K5:M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I18:P23 C18:E23 G18:G23 F22:F23 F19:F20 F18 F21" unlockedFormula="1"/>
  </ignoredError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5"/>
  <dimension ref="A1:W30"/>
  <sheetViews>
    <sheetView zoomScaleNormal="100" workbookViewId="0">
      <selection activeCell="A2" sqref="A2"/>
    </sheetView>
  </sheetViews>
  <sheetFormatPr defaultRowHeight="15"/>
  <cols>
    <col min="1" max="1" width="18.42578125" customWidth="1"/>
    <col min="2" max="2" width="7.140625" customWidth="1"/>
    <col min="3" max="3" width="9" customWidth="1"/>
    <col min="4" max="4" width="7.140625" customWidth="1"/>
    <col min="5" max="5" width="7.140625" style="1398" customWidth="1"/>
    <col min="6" max="6" width="7.140625" customWidth="1"/>
    <col min="7" max="7" width="7.140625" style="1398" customWidth="1"/>
    <col min="8" max="8" width="7.140625" style="314" customWidth="1"/>
    <col min="9" max="9" width="7.85546875" customWidth="1"/>
    <col min="10" max="10" width="7.140625" customWidth="1"/>
    <col min="11" max="11" width="7.140625" style="314" customWidth="1"/>
    <col min="12" max="12" width="7.140625" customWidth="1"/>
    <col min="13" max="13" width="7.85546875" customWidth="1"/>
    <col min="14" max="14" width="7.140625" style="314" customWidth="1"/>
    <col min="15" max="15" width="7.85546875" customWidth="1"/>
    <col min="16" max="16" width="7.5703125" customWidth="1"/>
  </cols>
  <sheetData>
    <row r="1" spans="1:23" ht="17.25" customHeight="1">
      <c r="A1" s="309" t="s">
        <v>884</v>
      </c>
      <c r="B1" s="295"/>
      <c r="C1" s="295"/>
      <c r="D1" s="295"/>
      <c r="E1" s="309"/>
      <c r="F1" s="295"/>
      <c r="G1" s="309"/>
      <c r="H1" s="309"/>
      <c r="I1" s="252"/>
      <c r="J1" s="295"/>
      <c r="K1" s="309"/>
      <c r="L1" s="295"/>
      <c r="M1" s="295"/>
      <c r="N1" s="790"/>
      <c r="O1" s="295"/>
    </row>
    <row r="2" spans="1:23" ht="17.25" customHeight="1" thickBot="1">
      <c r="A2" s="517" t="s">
        <v>283</v>
      </c>
      <c r="B2" s="296"/>
      <c r="C2" s="296"/>
      <c r="D2" s="296"/>
      <c r="E2" s="310"/>
      <c r="F2" s="296"/>
      <c r="G2" s="310"/>
      <c r="H2" s="310"/>
      <c r="I2" s="296"/>
      <c r="J2" s="296"/>
      <c r="K2" s="310"/>
      <c r="L2" s="296"/>
      <c r="M2" s="296"/>
      <c r="N2" s="310"/>
      <c r="O2" s="296"/>
    </row>
    <row r="3" spans="1:23" ht="22.5" customHeight="1">
      <c r="A3" s="1742" t="s">
        <v>280</v>
      </c>
      <c r="B3" s="1685" t="s">
        <v>623</v>
      </c>
      <c r="C3" s="1683"/>
      <c r="D3" s="1686"/>
      <c r="E3" s="1742" t="s">
        <v>648</v>
      </c>
      <c r="F3" s="1685" t="s">
        <v>612</v>
      </c>
      <c r="G3" s="1682"/>
      <c r="H3" s="1683"/>
      <c r="I3" s="1683"/>
      <c r="J3" s="1683"/>
      <c r="K3" s="1683"/>
      <c r="L3" s="1683"/>
      <c r="M3" s="1683"/>
      <c r="N3" s="1683"/>
      <c r="O3" s="1686"/>
    </row>
    <row r="4" spans="1:23" ht="17.25" customHeight="1">
      <c r="A4" s="1743"/>
      <c r="B4" s="1690" t="s">
        <v>4</v>
      </c>
      <c r="C4" s="1668" t="s">
        <v>44</v>
      </c>
      <c r="D4" s="1874"/>
      <c r="E4" s="1974"/>
      <c r="F4" s="2003" t="s">
        <v>4</v>
      </c>
      <c r="G4" s="2004"/>
      <c r="H4" s="1805" t="s">
        <v>377</v>
      </c>
      <c r="I4" s="1973"/>
      <c r="J4" s="1668" t="s">
        <v>412</v>
      </c>
      <c r="K4" s="1872"/>
      <c r="L4" s="1872"/>
      <c r="M4" s="1872"/>
      <c r="N4" s="1872"/>
      <c r="O4" s="1874"/>
    </row>
    <row r="5" spans="1:23" ht="25.5" customHeight="1">
      <c r="A5" s="1743"/>
      <c r="B5" s="1873"/>
      <c r="C5" s="1668" t="s">
        <v>685</v>
      </c>
      <c r="D5" s="1890" t="s">
        <v>67</v>
      </c>
      <c r="E5" s="1974"/>
      <c r="F5" s="2005"/>
      <c r="G5" s="2006"/>
      <c r="H5" s="1973"/>
      <c r="I5" s="1973"/>
      <c r="J5" s="1668" t="s">
        <v>682</v>
      </c>
      <c r="K5" s="1872"/>
      <c r="L5" s="1872"/>
      <c r="M5" s="1668" t="s">
        <v>389</v>
      </c>
      <c r="N5" s="1872"/>
      <c r="O5" s="1874"/>
    </row>
    <row r="6" spans="1:23" ht="17.25" customHeight="1" thickBot="1">
      <c r="A6" s="1744"/>
      <c r="B6" s="1692"/>
      <c r="C6" s="1896"/>
      <c r="D6" s="1891"/>
      <c r="E6" s="1975"/>
      <c r="F6" s="970" t="s">
        <v>649</v>
      </c>
      <c r="G6" s="970" t="s">
        <v>683</v>
      </c>
      <c r="H6" s="970" t="s">
        <v>7</v>
      </c>
      <c r="I6" s="970" t="s">
        <v>218</v>
      </c>
      <c r="J6" s="1443" t="s">
        <v>4</v>
      </c>
      <c r="K6" s="1443" t="s">
        <v>7</v>
      </c>
      <c r="L6" s="1443" t="s">
        <v>218</v>
      </c>
      <c r="M6" s="1443" t="s">
        <v>4</v>
      </c>
      <c r="N6" s="1443" t="s">
        <v>7</v>
      </c>
      <c r="O6" s="972" t="s">
        <v>218</v>
      </c>
      <c r="Q6" s="186"/>
      <c r="R6" s="186"/>
      <c r="S6" s="186"/>
      <c r="T6" s="186"/>
      <c r="U6" s="186"/>
      <c r="V6" s="186"/>
      <c r="W6" s="186"/>
    </row>
    <row r="7" spans="1:23" ht="17.25" customHeight="1">
      <c r="A7" s="298" t="s">
        <v>21</v>
      </c>
      <c r="B7" s="1455">
        <v>1173</v>
      </c>
      <c r="C7" s="1455">
        <v>139</v>
      </c>
      <c r="D7" s="1397">
        <v>1034</v>
      </c>
      <c r="E7" s="1453">
        <v>736</v>
      </c>
      <c r="F7" s="1304">
        <v>25052</v>
      </c>
      <c r="G7" s="1456">
        <v>5.9107489182187535E-2</v>
      </c>
      <c r="H7" s="1267">
        <v>9018</v>
      </c>
      <c r="I7" s="1215">
        <v>16034</v>
      </c>
      <c r="J7" s="1215">
        <v>5348</v>
      </c>
      <c r="K7" s="1215">
        <v>2418</v>
      </c>
      <c r="L7" s="1215">
        <v>2930</v>
      </c>
      <c r="M7" s="1215">
        <v>19704</v>
      </c>
      <c r="N7" s="1457">
        <v>6600</v>
      </c>
      <c r="O7" s="1243">
        <v>13104</v>
      </c>
      <c r="P7" s="1463"/>
      <c r="Q7" s="186"/>
      <c r="R7" s="1386"/>
      <c r="S7" s="1526"/>
      <c r="T7" s="1324"/>
      <c r="U7" s="186"/>
      <c r="V7" s="186"/>
      <c r="W7" s="186"/>
    </row>
    <row r="8" spans="1:23" ht="17.25" customHeight="1">
      <c r="A8" s="301" t="s">
        <v>22</v>
      </c>
      <c r="B8" s="1450">
        <v>149</v>
      </c>
      <c r="C8" s="1458">
        <v>18</v>
      </c>
      <c r="D8" s="1459">
        <v>131</v>
      </c>
      <c r="E8" s="1375">
        <v>165</v>
      </c>
      <c r="F8" s="1460">
        <v>3350</v>
      </c>
      <c r="G8" s="1454">
        <v>5.0178245109493425E-2</v>
      </c>
      <c r="H8" s="1461">
        <v>1213</v>
      </c>
      <c r="I8" s="1450">
        <v>2137</v>
      </c>
      <c r="J8" s="1450">
        <v>1129</v>
      </c>
      <c r="K8" s="1450">
        <v>508</v>
      </c>
      <c r="L8" s="1450">
        <v>621</v>
      </c>
      <c r="M8" s="1450">
        <v>2221</v>
      </c>
      <c r="N8" s="1458">
        <v>705</v>
      </c>
      <c r="O8" s="1218">
        <v>1516</v>
      </c>
      <c r="P8" s="1463"/>
      <c r="Q8" s="186"/>
      <c r="R8" s="1386"/>
      <c r="S8" s="1526"/>
      <c r="T8" s="1324"/>
      <c r="U8" s="186"/>
      <c r="V8" s="186"/>
      <c r="W8" s="186"/>
    </row>
    <row r="9" spans="1:23" ht="17.25" customHeight="1">
      <c r="A9" s="301" t="s">
        <v>23</v>
      </c>
      <c r="B9" s="1450">
        <v>137</v>
      </c>
      <c r="C9" s="1458">
        <v>16</v>
      </c>
      <c r="D9" s="1459">
        <v>121</v>
      </c>
      <c r="E9" s="1375">
        <v>46</v>
      </c>
      <c r="F9" s="1460">
        <v>2418</v>
      </c>
      <c r="G9" s="1454">
        <v>6.0897597340452324E-2</v>
      </c>
      <c r="H9" s="1461">
        <v>795</v>
      </c>
      <c r="I9" s="1450">
        <v>1623</v>
      </c>
      <c r="J9" s="1450">
        <v>372</v>
      </c>
      <c r="K9" s="1450">
        <v>177</v>
      </c>
      <c r="L9" s="1450">
        <v>195</v>
      </c>
      <c r="M9" s="1450">
        <v>2046</v>
      </c>
      <c r="N9" s="1458">
        <v>618</v>
      </c>
      <c r="O9" s="1218">
        <v>1428</v>
      </c>
      <c r="P9" s="1463"/>
      <c r="Q9" s="186"/>
      <c r="R9" s="1386"/>
      <c r="S9" s="1526"/>
      <c r="T9" s="1324"/>
      <c r="U9" s="186"/>
      <c r="V9" s="186"/>
      <c r="W9" s="186"/>
    </row>
    <row r="10" spans="1:23" ht="17.25" customHeight="1">
      <c r="A10" s="301" t="s">
        <v>24</v>
      </c>
      <c r="B10" s="1450">
        <v>76</v>
      </c>
      <c r="C10" s="1458">
        <v>8</v>
      </c>
      <c r="D10" s="1459">
        <v>68</v>
      </c>
      <c r="E10" s="1375">
        <v>17</v>
      </c>
      <c r="F10" s="1460">
        <v>757</v>
      </c>
      <c r="G10" s="1454">
        <v>2.809948032665182E-2</v>
      </c>
      <c r="H10" s="1461">
        <v>273</v>
      </c>
      <c r="I10" s="1450">
        <v>484</v>
      </c>
      <c r="J10" s="1450">
        <v>112</v>
      </c>
      <c r="K10" s="1450">
        <v>51</v>
      </c>
      <c r="L10" s="1450">
        <v>61</v>
      </c>
      <c r="M10" s="1450">
        <v>645</v>
      </c>
      <c r="N10" s="1458">
        <v>222</v>
      </c>
      <c r="O10" s="1218">
        <v>423</v>
      </c>
      <c r="P10" s="1463"/>
      <c r="Q10" s="186"/>
      <c r="R10" s="1386"/>
      <c r="S10" s="1526"/>
      <c r="T10" s="1324"/>
      <c r="U10" s="186"/>
      <c r="V10" s="186"/>
      <c r="W10" s="186"/>
    </row>
    <row r="11" spans="1:23" ht="17.25" customHeight="1">
      <c r="A11" s="301" t="s">
        <v>25</v>
      </c>
      <c r="B11" s="1450">
        <v>49</v>
      </c>
      <c r="C11" s="1458">
        <v>3</v>
      </c>
      <c r="D11" s="1459">
        <v>46</v>
      </c>
      <c r="E11" s="1375">
        <v>26</v>
      </c>
      <c r="F11" s="1460">
        <v>941</v>
      </c>
      <c r="G11" s="1454">
        <v>4.21916334125454E-2</v>
      </c>
      <c r="H11" s="1461">
        <v>300</v>
      </c>
      <c r="I11" s="1450">
        <v>641</v>
      </c>
      <c r="J11" s="1450">
        <v>138</v>
      </c>
      <c r="K11" s="1450">
        <v>58</v>
      </c>
      <c r="L11" s="1450">
        <v>80</v>
      </c>
      <c r="M11" s="1450">
        <v>803</v>
      </c>
      <c r="N11" s="1458">
        <v>242</v>
      </c>
      <c r="O11" s="1218">
        <v>561</v>
      </c>
      <c r="P11" s="1463"/>
      <c r="Q11" s="186"/>
      <c r="R11" s="1386"/>
      <c r="S11" s="1526"/>
      <c r="T11" s="1324"/>
      <c r="U11" s="186"/>
      <c r="V11" s="186"/>
      <c r="W11" s="186"/>
    </row>
    <row r="12" spans="1:23" ht="17.25" customHeight="1">
      <c r="A12" s="301" t="s">
        <v>26</v>
      </c>
      <c r="B12" s="1450">
        <v>31</v>
      </c>
      <c r="C12" s="1458">
        <v>3</v>
      </c>
      <c r="D12" s="1459">
        <v>28</v>
      </c>
      <c r="E12" s="1375">
        <v>15</v>
      </c>
      <c r="F12" s="1460">
        <v>775</v>
      </c>
      <c r="G12" s="1454">
        <v>7.3865802516202825E-2</v>
      </c>
      <c r="H12" s="1461">
        <v>303</v>
      </c>
      <c r="I12" s="1450">
        <v>472</v>
      </c>
      <c r="J12" s="1450">
        <v>140</v>
      </c>
      <c r="K12" s="1450">
        <v>80</v>
      </c>
      <c r="L12" s="1450">
        <v>60</v>
      </c>
      <c r="M12" s="1450">
        <v>635</v>
      </c>
      <c r="N12" s="1458">
        <v>223</v>
      </c>
      <c r="O12" s="1218">
        <v>412</v>
      </c>
      <c r="P12" s="1463"/>
      <c r="Q12" s="186"/>
      <c r="R12" s="1386"/>
      <c r="S12" s="1526"/>
      <c r="T12" s="1324"/>
      <c r="U12" s="186"/>
      <c r="V12" s="186"/>
      <c r="W12" s="186"/>
    </row>
    <row r="13" spans="1:23" ht="17.25" customHeight="1">
      <c r="A13" s="301" t="s">
        <v>27</v>
      </c>
      <c r="B13" s="1450">
        <v>88</v>
      </c>
      <c r="C13" s="1458">
        <v>12</v>
      </c>
      <c r="D13" s="1459">
        <v>76</v>
      </c>
      <c r="E13" s="1375">
        <v>35</v>
      </c>
      <c r="F13" s="1460">
        <v>2010</v>
      </c>
      <c r="G13" s="1454">
        <v>6.2575884935089199E-2</v>
      </c>
      <c r="H13" s="1461">
        <v>706</v>
      </c>
      <c r="I13" s="1450">
        <v>1304</v>
      </c>
      <c r="J13" s="1450">
        <v>316</v>
      </c>
      <c r="K13" s="1450">
        <v>136</v>
      </c>
      <c r="L13" s="1450">
        <v>180</v>
      </c>
      <c r="M13" s="1450">
        <v>1694</v>
      </c>
      <c r="N13" s="1458">
        <v>570</v>
      </c>
      <c r="O13" s="1218">
        <v>1124</v>
      </c>
      <c r="P13" s="1463"/>
      <c r="Q13" s="186"/>
      <c r="R13" s="1386"/>
      <c r="S13" s="1526"/>
      <c r="T13" s="1324"/>
      <c r="U13" s="186"/>
      <c r="V13" s="186"/>
      <c r="W13" s="186"/>
    </row>
    <row r="14" spans="1:23" ht="17.25" customHeight="1">
      <c r="A14" s="301" t="s">
        <v>28</v>
      </c>
      <c r="B14" s="1450">
        <v>45</v>
      </c>
      <c r="C14" s="1458">
        <v>2</v>
      </c>
      <c r="D14" s="1459">
        <v>43</v>
      </c>
      <c r="E14" s="1375">
        <v>28</v>
      </c>
      <c r="F14" s="1460">
        <v>724</v>
      </c>
      <c r="G14" s="1454">
        <v>4.5944916867622795E-2</v>
      </c>
      <c r="H14" s="1461">
        <v>282</v>
      </c>
      <c r="I14" s="1450">
        <v>442</v>
      </c>
      <c r="J14" s="1450">
        <v>282</v>
      </c>
      <c r="K14" s="1450">
        <v>122</v>
      </c>
      <c r="L14" s="1450">
        <v>160</v>
      </c>
      <c r="M14" s="1450">
        <v>442</v>
      </c>
      <c r="N14" s="1458">
        <v>160</v>
      </c>
      <c r="O14" s="1218">
        <v>282</v>
      </c>
      <c r="P14" s="1463"/>
      <c r="Q14" s="186"/>
      <c r="R14" s="1386"/>
      <c r="S14" s="1526"/>
      <c r="T14" s="1324"/>
      <c r="U14" s="186"/>
      <c r="V14" s="186"/>
      <c r="W14" s="186"/>
    </row>
    <row r="15" spans="1:23" ht="17.25" customHeight="1">
      <c r="A15" s="301" t="s">
        <v>29</v>
      </c>
      <c r="B15" s="1450">
        <v>73</v>
      </c>
      <c r="C15" s="1458">
        <v>13</v>
      </c>
      <c r="D15" s="1459">
        <v>60</v>
      </c>
      <c r="E15" s="1375">
        <v>48</v>
      </c>
      <c r="F15" s="1460">
        <v>1444</v>
      </c>
      <c r="G15" s="1454">
        <v>6.4306390558895574E-2</v>
      </c>
      <c r="H15" s="1461">
        <v>571</v>
      </c>
      <c r="I15" s="1450">
        <v>873</v>
      </c>
      <c r="J15" s="1450">
        <v>290</v>
      </c>
      <c r="K15" s="1450">
        <v>123</v>
      </c>
      <c r="L15" s="1450">
        <v>167</v>
      </c>
      <c r="M15" s="1450">
        <v>1154</v>
      </c>
      <c r="N15" s="1458">
        <v>448</v>
      </c>
      <c r="O15" s="1218">
        <v>706</v>
      </c>
      <c r="P15" s="1463"/>
      <c r="Q15" s="186"/>
      <c r="R15" s="1386"/>
      <c r="S15" s="1526"/>
      <c r="T15" s="1324"/>
      <c r="U15" s="186"/>
      <c r="V15" s="186"/>
      <c r="W15" s="186"/>
    </row>
    <row r="16" spans="1:23" ht="17.25" customHeight="1">
      <c r="A16" s="301" t="s">
        <v>30</v>
      </c>
      <c r="B16" s="1450">
        <v>72</v>
      </c>
      <c r="C16" s="1458">
        <v>7</v>
      </c>
      <c r="D16" s="1459">
        <v>65</v>
      </c>
      <c r="E16" s="1375">
        <v>12</v>
      </c>
      <c r="F16" s="1460">
        <v>1422</v>
      </c>
      <c r="G16" s="1454">
        <v>6.4513202068777795E-2</v>
      </c>
      <c r="H16" s="1461">
        <v>479</v>
      </c>
      <c r="I16" s="1450">
        <v>943</v>
      </c>
      <c r="J16" s="1450">
        <v>85</v>
      </c>
      <c r="K16" s="1450">
        <v>40</v>
      </c>
      <c r="L16" s="1450">
        <v>45</v>
      </c>
      <c r="M16" s="1450">
        <v>1337</v>
      </c>
      <c r="N16" s="1458">
        <v>439</v>
      </c>
      <c r="O16" s="1218">
        <v>898</v>
      </c>
      <c r="P16" s="1463"/>
      <c r="Q16" s="186"/>
      <c r="R16" s="1386"/>
      <c r="S16" s="1526"/>
      <c r="T16" s="1324"/>
      <c r="U16" s="186"/>
      <c r="V16" s="186"/>
      <c r="W16" s="186"/>
    </row>
    <row r="17" spans="1:23" ht="17.25" customHeight="1">
      <c r="A17" s="301" t="s">
        <v>31</v>
      </c>
      <c r="B17" s="1450">
        <v>55</v>
      </c>
      <c r="C17" s="1458">
        <v>9</v>
      </c>
      <c r="D17" s="1459">
        <v>46</v>
      </c>
      <c r="E17" s="1375">
        <v>17</v>
      </c>
      <c r="F17" s="1460">
        <v>1322</v>
      </c>
      <c r="G17" s="1454">
        <v>6.1755500537207457E-2</v>
      </c>
      <c r="H17" s="1461">
        <v>436</v>
      </c>
      <c r="I17" s="1450">
        <v>886</v>
      </c>
      <c r="J17" s="1450">
        <v>140</v>
      </c>
      <c r="K17" s="1450">
        <v>63</v>
      </c>
      <c r="L17" s="1450">
        <v>77</v>
      </c>
      <c r="M17" s="1450">
        <v>1182</v>
      </c>
      <c r="N17" s="1458">
        <v>373</v>
      </c>
      <c r="O17" s="1218">
        <v>809</v>
      </c>
      <c r="P17" s="1463"/>
      <c r="Q17" s="186"/>
      <c r="R17" s="1386"/>
      <c r="S17" s="1526"/>
      <c r="T17" s="1324"/>
      <c r="U17" s="186"/>
      <c r="V17" s="186"/>
      <c r="W17" s="186"/>
    </row>
    <row r="18" spans="1:23" ht="17.25" customHeight="1">
      <c r="A18" s="301" t="s">
        <v>32</v>
      </c>
      <c r="B18" s="1450">
        <v>116</v>
      </c>
      <c r="C18" s="1458">
        <v>16</v>
      </c>
      <c r="D18" s="1459">
        <v>100</v>
      </c>
      <c r="E18" s="1375">
        <v>102</v>
      </c>
      <c r="F18" s="1460">
        <v>3174</v>
      </c>
      <c r="G18" s="1454">
        <v>6.9369467817724836E-2</v>
      </c>
      <c r="H18" s="1461">
        <v>1185</v>
      </c>
      <c r="I18" s="1450">
        <v>1989</v>
      </c>
      <c r="J18" s="1450">
        <v>727</v>
      </c>
      <c r="K18" s="1450">
        <v>321</v>
      </c>
      <c r="L18" s="1450">
        <v>406</v>
      </c>
      <c r="M18" s="1450">
        <v>2447</v>
      </c>
      <c r="N18" s="1458">
        <v>864</v>
      </c>
      <c r="O18" s="1218">
        <v>1583</v>
      </c>
      <c r="P18" s="1463"/>
      <c r="Q18" s="186"/>
      <c r="R18" s="1386"/>
      <c r="S18" s="1526"/>
      <c r="T18" s="1324"/>
      <c r="U18" s="186"/>
      <c r="V18" s="186"/>
      <c r="W18" s="186"/>
    </row>
    <row r="19" spans="1:23" ht="17.25" customHeight="1">
      <c r="A19" s="301" t="s">
        <v>33</v>
      </c>
      <c r="B19" s="1450">
        <v>84</v>
      </c>
      <c r="C19" s="1458">
        <v>15</v>
      </c>
      <c r="D19" s="1459">
        <v>69</v>
      </c>
      <c r="E19" s="1375">
        <v>111</v>
      </c>
      <c r="F19" s="1460">
        <v>2048</v>
      </c>
      <c r="G19" s="1454">
        <v>7.6583651185401239E-2</v>
      </c>
      <c r="H19" s="1461">
        <v>781</v>
      </c>
      <c r="I19" s="1450">
        <v>1267</v>
      </c>
      <c r="J19" s="1450">
        <v>731</v>
      </c>
      <c r="K19" s="1450">
        <v>365</v>
      </c>
      <c r="L19" s="1450">
        <v>366</v>
      </c>
      <c r="M19" s="1450">
        <v>1317</v>
      </c>
      <c r="N19" s="1458">
        <v>416</v>
      </c>
      <c r="O19" s="1218">
        <v>901</v>
      </c>
      <c r="P19" s="1463"/>
      <c r="Q19" s="186"/>
      <c r="R19" s="1386"/>
      <c r="S19" s="1526"/>
      <c r="T19" s="1324"/>
      <c r="U19" s="186"/>
      <c r="V19" s="186"/>
      <c r="W19" s="186"/>
    </row>
    <row r="20" spans="1:23" ht="17.25" customHeight="1">
      <c r="A20" s="301" t="s">
        <v>34</v>
      </c>
      <c r="B20" s="1450">
        <v>68</v>
      </c>
      <c r="C20" s="1458">
        <v>7</v>
      </c>
      <c r="D20" s="1459">
        <v>61</v>
      </c>
      <c r="E20" s="1375">
        <v>39</v>
      </c>
      <c r="F20" s="1460">
        <v>1663</v>
      </c>
      <c r="G20" s="1454">
        <v>6.880714965451612E-2</v>
      </c>
      <c r="H20" s="1461">
        <v>592</v>
      </c>
      <c r="I20" s="1450">
        <v>1071</v>
      </c>
      <c r="J20" s="1450">
        <v>236</v>
      </c>
      <c r="K20" s="1450">
        <v>90</v>
      </c>
      <c r="L20" s="1450">
        <v>146</v>
      </c>
      <c r="M20" s="1450">
        <v>1427</v>
      </c>
      <c r="N20" s="1458">
        <v>502</v>
      </c>
      <c r="O20" s="1218">
        <v>925</v>
      </c>
      <c r="P20" s="1463"/>
      <c r="Q20" s="186"/>
      <c r="R20" s="1386"/>
      <c r="S20" s="1526"/>
      <c r="T20" s="1324"/>
      <c r="U20" s="186"/>
      <c r="V20" s="186"/>
      <c r="W20" s="186"/>
    </row>
    <row r="21" spans="1:23" ht="17.25" customHeight="1" thickBot="1">
      <c r="A21" s="299" t="s">
        <v>35</v>
      </c>
      <c r="B21" s="327">
        <v>130</v>
      </c>
      <c r="C21" s="1392">
        <v>10</v>
      </c>
      <c r="D21" s="1387">
        <v>120</v>
      </c>
      <c r="E21" s="61">
        <v>75</v>
      </c>
      <c r="F21" s="466">
        <v>3004</v>
      </c>
      <c r="G21" s="1462">
        <v>6.3662950875259611E-2</v>
      </c>
      <c r="H21" s="490">
        <v>1102</v>
      </c>
      <c r="I21" s="327">
        <v>1902</v>
      </c>
      <c r="J21" s="327">
        <v>650</v>
      </c>
      <c r="K21" s="327">
        <v>284</v>
      </c>
      <c r="L21" s="327">
        <v>366</v>
      </c>
      <c r="M21" s="327">
        <v>2354</v>
      </c>
      <c r="N21" s="1392">
        <v>818</v>
      </c>
      <c r="O21" s="239">
        <v>1536</v>
      </c>
      <c r="P21" s="1463"/>
      <c r="Q21" s="186"/>
      <c r="R21" s="1386"/>
      <c r="S21" s="1526"/>
      <c r="T21" s="1324"/>
      <c r="U21" s="186"/>
      <c r="V21" s="186"/>
      <c r="W21" s="186"/>
    </row>
    <row r="22" spans="1:23" ht="17.25" customHeight="1">
      <c r="A22" s="1625" t="s">
        <v>258</v>
      </c>
      <c r="B22" s="297"/>
      <c r="C22" s="297"/>
      <c r="D22" s="297"/>
      <c r="E22" s="358"/>
      <c r="F22" s="297"/>
      <c r="G22" s="358"/>
      <c r="H22" s="358"/>
      <c r="I22" s="297"/>
      <c r="J22" s="297"/>
      <c r="K22" s="358"/>
      <c r="L22" s="297"/>
      <c r="M22" s="297"/>
      <c r="N22" s="358"/>
      <c r="O22" s="297"/>
      <c r="P22" s="186"/>
      <c r="Q22" s="186"/>
      <c r="R22" s="186"/>
      <c r="S22" s="186"/>
      <c r="T22" s="186"/>
      <c r="U22" s="186"/>
      <c r="V22" s="186"/>
      <c r="W22" s="186"/>
    </row>
    <row r="23" spans="1:23" ht="17.25" customHeight="1">
      <c r="A23" s="1619" t="s">
        <v>675</v>
      </c>
      <c r="B23" s="297"/>
      <c r="C23" s="297"/>
      <c r="D23" s="297"/>
      <c r="E23" s="358"/>
      <c r="F23" s="297"/>
      <c r="G23" s="358"/>
      <c r="H23" s="358"/>
      <c r="I23" s="297"/>
      <c r="J23" s="297"/>
      <c r="K23" s="358"/>
      <c r="L23" s="297"/>
      <c r="M23" s="246"/>
      <c r="N23" s="246"/>
      <c r="O23" s="297"/>
    </row>
    <row r="24" spans="1:23" s="1398" customFormat="1" ht="17.25" customHeight="1">
      <c r="A24" s="1619" t="s">
        <v>684</v>
      </c>
      <c r="B24" s="358"/>
      <c r="C24" s="358"/>
      <c r="D24" s="358"/>
      <c r="E24" s="358"/>
      <c r="F24" s="246"/>
      <c r="G24" s="246"/>
      <c r="H24" s="246"/>
      <c r="I24" s="246"/>
      <c r="J24" s="246"/>
      <c r="K24" s="246"/>
      <c r="L24" s="246"/>
      <c r="M24" s="246"/>
      <c r="N24" s="246"/>
      <c r="O24" s="246"/>
    </row>
    <row r="25" spans="1:23" ht="17.25" customHeight="1">
      <c r="A25" s="1625" t="s">
        <v>947</v>
      </c>
      <c r="B25" s="297"/>
      <c r="C25" s="297"/>
      <c r="D25" s="297"/>
      <c r="E25" s="358"/>
      <c r="F25" s="297"/>
      <c r="G25" s="358"/>
      <c r="H25" s="358"/>
      <c r="I25" s="297"/>
      <c r="J25" s="297"/>
      <c r="K25" s="358"/>
      <c r="L25" s="297"/>
      <c r="M25" s="297"/>
      <c r="N25" s="358"/>
      <c r="O25" s="297"/>
    </row>
    <row r="26" spans="1:23">
      <c r="B26" s="286"/>
      <c r="C26" s="358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</row>
    <row r="27" spans="1:23">
      <c r="A27" s="1149"/>
      <c r="E27"/>
      <c r="G27"/>
      <c r="H27"/>
      <c r="K27"/>
      <c r="N27"/>
    </row>
    <row r="28" spans="1:23">
      <c r="A28" s="1149"/>
      <c r="E28"/>
      <c r="G28"/>
      <c r="H28"/>
      <c r="K28"/>
      <c r="N28"/>
    </row>
    <row r="29" spans="1:23">
      <c r="E29"/>
      <c r="G29"/>
      <c r="H29"/>
      <c r="K29"/>
      <c r="N29"/>
    </row>
    <row r="30" spans="1:23">
      <c r="E30"/>
      <c r="G30"/>
      <c r="H30"/>
      <c r="K30"/>
      <c r="N30"/>
    </row>
  </sheetData>
  <sortState ref="S8:T21">
    <sortCondition descending="1" ref="T8:T21"/>
  </sortState>
  <mergeCells count="13">
    <mergeCell ref="F4:G5"/>
    <mergeCell ref="A3:A6"/>
    <mergeCell ref="B3:D3"/>
    <mergeCell ref="F3:O3"/>
    <mergeCell ref="B4:B6"/>
    <mergeCell ref="C4:D4"/>
    <mergeCell ref="C5:C6"/>
    <mergeCell ref="D5:D6"/>
    <mergeCell ref="J5:L5"/>
    <mergeCell ref="M5:O5"/>
    <mergeCell ref="J4:O4"/>
    <mergeCell ref="H4:I5"/>
    <mergeCell ref="E3:E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6"/>
  <dimension ref="A1:AR34"/>
  <sheetViews>
    <sheetView zoomScaleNormal="100" workbookViewId="0">
      <selection activeCell="A2" sqref="A2"/>
    </sheetView>
  </sheetViews>
  <sheetFormatPr defaultColWidth="9.140625" defaultRowHeight="15"/>
  <cols>
    <col min="1" max="1" width="12.85546875" style="314" customWidth="1"/>
    <col min="2" max="2" width="5.7109375" style="314" customWidth="1"/>
    <col min="3" max="3" width="6.42578125" style="314" customWidth="1"/>
    <col min="4" max="4" width="5" style="314" customWidth="1"/>
    <col min="5" max="5" width="6.42578125" style="314" customWidth="1"/>
    <col min="6" max="6" width="5" style="314" customWidth="1"/>
    <col min="7" max="7" width="6.42578125" style="314" customWidth="1"/>
    <col min="8" max="8" width="5" style="314" customWidth="1"/>
    <col min="9" max="9" width="6.42578125" style="314" customWidth="1"/>
    <col min="10" max="10" width="4.85546875" style="314" customWidth="1"/>
    <col min="11" max="11" width="6.42578125" style="314" customWidth="1"/>
    <col min="12" max="12" width="5" style="314" customWidth="1"/>
    <col min="13" max="13" width="6.85546875" style="314" customWidth="1"/>
    <col min="14" max="14" width="5.28515625" style="314" customWidth="1"/>
    <col min="15" max="15" width="5.7109375" style="314" customWidth="1"/>
    <col min="16" max="16" width="5" style="314" customWidth="1"/>
    <col min="17" max="17" width="5.7109375" style="314" customWidth="1"/>
    <col min="18" max="18" width="4.85546875" style="314" customWidth="1"/>
    <col min="19" max="19" width="5.7109375" style="314" customWidth="1"/>
    <col min="20" max="20" width="4.85546875" style="314" customWidth="1"/>
    <col min="21" max="21" width="6" style="314" customWidth="1"/>
    <col min="22" max="22" width="4.85546875" style="314" customWidth="1"/>
    <col min="23" max="23" width="6.140625" style="314" customWidth="1"/>
    <col min="24" max="24" width="5.5703125" style="314" customWidth="1"/>
    <col min="25" max="16384" width="9.140625" style="314"/>
  </cols>
  <sheetData>
    <row r="1" spans="1:44" ht="17.25" customHeight="1">
      <c r="A1" s="356" t="s">
        <v>885</v>
      </c>
      <c r="B1" s="356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790"/>
      <c r="U1" s="309"/>
      <c r="V1" s="309"/>
      <c r="W1" s="309"/>
      <c r="X1" s="570"/>
    </row>
    <row r="2" spans="1:44" s="310" customFormat="1" ht="17.25" customHeight="1" thickBot="1">
      <c r="A2" s="517" t="s">
        <v>283</v>
      </c>
      <c r="Q2" s="310" t="s">
        <v>0</v>
      </c>
    </row>
    <row r="3" spans="1:44" ht="17.25" customHeight="1">
      <c r="A3" s="1698" t="s">
        <v>288</v>
      </c>
      <c r="B3" s="1699"/>
      <c r="C3" s="1915" t="s">
        <v>76</v>
      </c>
      <c r="D3" s="1916"/>
      <c r="E3" s="1979" t="s">
        <v>678</v>
      </c>
      <c r="F3" s="1917"/>
      <c r="G3" s="1835" t="s">
        <v>47</v>
      </c>
      <c r="H3" s="1825"/>
      <c r="I3" s="1825"/>
      <c r="J3" s="1825"/>
      <c r="K3" s="1825"/>
      <c r="L3" s="1825"/>
      <c r="M3" s="1825"/>
      <c r="N3" s="1825"/>
      <c r="O3" s="1825"/>
      <c r="P3" s="1825"/>
      <c r="Q3" s="1825"/>
      <c r="R3" s="1825"/>
      <c r="S3" s="1825"/>
      <c r="T3" s="1825"/>
      <c r="U3" s="1825"/>
      <c r="V3" s="1825"/>
      <c r="W3" s="1825"/>
      <c r="X3" s="1826"/>
    </row>
    <row r="4" spans="1:44" ht="17.25" customHeight="1">
      <c r="A4" s="1700"/>
      <c r="B4" s="1701"/>
      <c r="C4" s="1939"/>
      <c r="D4" s="1980"/>
      <c r="E4" s="1980"/>
      <c r="F4" s="1981"/>
      <c r="G4" s="1811" t="s">
        <v>242</v>
      </c>
      <c r="H4" s="1812"/>
      <c r="I4" s="1816" t="s">
        <v>243</v>
      </c>
      <c r="J4" s="1812"/>
      <c r="K4" s="1982" t="s">
        <v>49</v>
      </c>
      <c r="L4" s="1983"/>
      <c r="M4" s="1816" t="s">
        <v>52</v>
      </c>
      <c r="N4" s="1812"/>
      <c r="O4" s="1816" t="s">
        <v>50</v>
      </c>
      <c r="P4" s="1812"/>
      <c r="Q4" s="1816" t="s">
        <v>51</v>
      </c>
      <c r="R4" s="1812"/>
      <c r="S4" s="1816" t="s">
        <v>53</v>
      </c>
      <c r="T4" s="1812"/>
      <c r="U4" s="1816" t="s">
        <v>55</v>
      </c>
      <c r="V4" s="1812"/>
      <c r="W4" s="1816" t="s">
        <v>68</v>
      </c>
      <c r="X4" s="1817"/>
    </row>
    <row r="5" spans="1:44" ht="17.25" customHeight="1">
      <c r="A5" s="1700"/>
      <c r="B5" s="1701"/>
      <c r="C5" s="1833"/>
      <c r="D5" s="1821"/>
      <c r="E5" s="1821"/>
      <c r="F5" s="1823"/>
      <c r="G5" s="1720"/>
      <c r="H5" s="1813"/>
      <c r="I5" s="1818"/>
      <c r="J5" s="1813"/>
      <c r="K5" s="1984"/>
      <c r="L5" s="1985"/>
      <c r="M5" s="1818"/>
      <c r="N5" s="1813"/>
      <c r="O5" s="1818"/>
      <c r="P5" s="1813"/>
      <c r="Q5" s="1818"/>
      <c r="R5" s="1813"/>
      <c r="S5" s="1818"/>
      <c r="T5" s="1813"/>
      <c r="U5" s="1818"/>
      <c r="V5" s="1813"/>
      <c r="W5" s="1818"/>
      <c r="X5" s="1721"/>
    </row>
    <row r="6" spans="1:44" ht="17.25" customHeight="1" thickBot="1">
      <c r="A6" s="1702"/>
      <c r="B6" s="1703"/>
      <c r="C6" s="953" t="s">
        <v>224</v>
      </c>
      <c r="D6" s="954" t="s">
        <v>233</v>
      </c>
      <c r="E6" s="956" t="s">
        <v>224</v>
      </c>
      <c r="F6" s="966" t="s">
        <v>229</v>
      </c>
      <c r="G6" s="958" t="s">
        <v>224</v>
      </c>
      <c r="H6" s="959" t="s">
        <v>229</v>
      </c>
      <c r="I6" s="956" t="s">
        <v>224</v>
      </c>
      <c r="J6" s="959" t="s">
        <v>229</v>
      </c>
      <c r="K6" s="956" t="s">
        <v>224</v>
      </c>
      <c r="L6" s="959" t="s">
        <v>229</v>
      </c>
      <c r="M6" s="956" t="s">
        <v>224</v>
      </c>
      <c r="N6" s="959" t="s">
        <v>229</v>
      </c>
      <c r="O6" s="956" t="s">
        <v>224</v>
      </c>
      <c r="P6" s="959" t="s">
        <v>229</v>
      </c>
      <c r="Q6" s="956" t="s">
        <v>224</v>
      </c>
      <c r="R6" s="959" t="s">
        <v>229</v>
      </c>
      <c r="S6" s="956" t="s">
        <v>224</v>
      </c>
      <c r="T6" s="959" t="s">
        <v>229</v>
      </c>
      <c r="U6" s="956" t="s">
        <v>224</v>
      </c>
      <c r="V6" s="959" t="s">
        <v>229</v>
      </c>
      <c r="W6" s="956" t="s">
        <v>224</v>
      </c>
      <c r="X6" s="957" t="s">
        <v>229</v>
      </c>
    </row>
    <row r="7" spans="1:44" s="39" customFormat="1" ht="17.25" customHeight="1">
      <c r="A7" s="1704" t="s">
        <v>11</v>
      </c>
      <c r="B7" s="1705"/>
      <c r="C7" s="312">
        <v>19728</v>
      </c>
      <c r="D7" s="561">
        <v>3.546542983496926E-2</v>
      </c>
      <c r="E7" s="544">
        <v>13444</v>
      </c>
      <c r="F7" s="618">
        <v>0.6814679643146796</v>
      </c>
      <c r="G7" s="308">
        <v>6499</v>
      </c>
      <c r="H7" s="565">
        <v>0.32943025141930249</v>
      </c>
      <c r="I7" s="692" t="s">
        <v>57</v>
      </c>
      <c r="J7" s="693" t="s">
        <v>57</v>
      </c>
      <c r="K7" s="544">
        <v>10417</v>
      </c>
      <c r="L7" s="565">
        <v>0.52803122465531227</v>
      </c>
      <c r="M7" s="544">
        <v>41</v>
      </c>
      <c r="N7" s="382">
        <v>2.0782643957826439E-3</v>
      </c>
      <c r="O7" s="544">
        <v>511</v>
      </c>
      <c r="P7" s="382">
        <v>2.5902270884022707E-2</v>
      </c>
      <c r="Q7" s="544">
        <v>254</v>
      </c>
      <c r="R7" s="382">
        <v>1.2875101378751013E-2</v>
      </c>
      <c r="S7" s="544">
        <v>800</v>
      </c>
      <c r="T7" s="382">
        <v>4.0551500405515001E-2</v>
      </c>
      <c r="U7" s="544">
        <v>123</v>
      </c>
      <c r="V7" s="382">
        <v>6.2347931873479321E-3</v>
      </c>
      <c r="W7" s="544">
        <v>1083</v>
      </c>
      <c r="X7" s="385">
        <v>5.4896593673965939E-2</v>
      </c>
      <c r="Y7"/>
      <c r="Z7"/>
      <c r="AA7"/>
      <c r="AB7"/>
      <c r="AC7"/>
      <c r="AD7"/>
      <c r="AE7"/>
      <c r="AF7"/>
      <c r="AG7"/>
      <c r="AH7" s="1518"/>
      <c r="AI7" s="1518"/>
      <c r="AJ7" s="1518"/>
      <c r="AK7" s="1518"/>
      <c r="AL7" s="1518"/>
      <c r="AM7" s="1518"/>
      <c r="AN7" s="1518"/>
      <c r="AO7" s="1518"/>
      <c r="AP7" s="1518"/>
      <c r="AQ7" s="1518"/>
      <c r="AR7" s="1518"/>
    </row>
    <row r="8" spans="1:44" s="39" customFormat="1" ht="17.25" customHeight="1">
      <c r="A8" s="1704" t="s">
        <v>12</v>
      </c>
      <c r="B8" s="1705"/>
      <c r="C8" s="312">
        <v>18731</v>
      </c>
      <c r="D8" s="561">
        <v>3.5147996502276145E-2</v>
      </c>
      <c r="E8" s="544">
        <v>12199</v>
      </c>
      <c r="F8" s="618">
        <v>0.65127329026747105</v>
      </c>
      <c r="G8" s="308">
        <v>6788</v>
      </c>
      <c r="H8" s="565">
        <v>0.36239389247771076</v>
      </c>
      <c r="I8" s="692" t="s">
        <v>57</v>
      </c>
      <c r="J8" s="693" t="s">
        <v>57</v>
      </c>
      <c r="K8" s="544">
        <v>9206</v>
      </c>
      <c r="L8" s="565">
        <v>0.49148470450056059</v>
      </c>
      <c r="M8" s="544">
        <v>62</v>
      </c>
      <c r="N8" s="382">
        <v>3.3100208210987132E-3</v>
      </c>
      <c r="O8" s="544">
        <v>511</v>
      </c>
      <c r="P8" s="382">
        <v>2.7280978057765203E-2</v>
      </c>
      <c r="Q8" s="544">
        <v>271</v>
      </c>
      <c r="R8" s="382">
        <v>1.446799423415728E-2</v>
      </c>
      <c r="S8" s="544">
        <v>769</v>
      </c>
      <c r="T8" s="382">
        <v>4.1054935668143722E-2</v>
      </c>
      <c r="U8" s="544">
        <v>165</v>
      </c>
      <c r="V8" s="382">
        <v>8.8089263787304462E-3</v>
      </c>
      <c r="W8" s="544">
        <v>959</v>
      </c>
      <c r="X8" s="385">
        <v>5.1198547861833324E-2</v>
      </c>
      <c r="Y8"/>
      <c r="Z8" s="1398"/>
      <c r="AA8"/>
      <c r="AB8"/>
      <c r="AC8"/>
      <c r="AD8"/>
      <c r="AE8"/>
      <c r="AF8"/>
      <c r="AG8"/>
    </row>
    <row r="9" spans="1:44" s="39" customFormat="1" ht="17.25" customHeight="1">
      <c r="A9" s="1704" t="s">
        <v>13</v>
      </c>
      <c r="B9" s="1705"/>
      <c r="C9" s="312">
        <v>19125</v>
      </c>
      <c r="D9" s="561">
        <v>3.8156897170902995E-2</v>
      </c>
      <c r="E9" s="544">
        <v>11830</v>
      </c>
      <c r="F9" s="618">
        <v>0.61856209150326802</v>
      </c>
      <c r="G9" s="308">
        <v>7501</v>
      </c>
      <c r="H9" s="565">
        <v>0.39220915032679737</v>
      </c>
      <c r="I9" s="692" t="s">
        <v>57</v>
      </c>
      <c r="J9" s="693" t="s">
        <v>57</v>
      </c>
      <c r="K9" s="544">
        <v>8786</v>
      </c>
      <c r="L9" s="565">
        <v>0.45939869281045753</v>
      </c>
      <c r="M9" s="544">
        <v>82</v>
      </c>
      <c r="N9" s="382">
        <v>4.2875816993464049E-3</v>
      </c>
      <c r="O9" s="544">
        <v>482</v>
      </c>
      <c r="P9" s="382">
        <v>2.5202614379084966E-2</v>
      </c>
      <c r="Q9" s="544">
        <v>258</v>
      </c>
      <c r="R9" s="382">
        <v>1.3490196078431372E-2</v>
      </c>
      <c r="S9" s="544">
        <v>732</v>
      </c>
      <c r="T9" s="382">
        <v>3.8274509803921566E-2</v>
      </c>
      <c r="U9" s="544">
        <v>227</v>
      </c>
      <c r="V9" s="382">
        <v>1.1869281045751634E-2</v>
      </c>
      <c r="W9" s="544">
        <v>1057</v>
      </c>
      <c r="X9" s="385">
        <v>5.526797385620915E-2</v>
      </c>
      <c r="Y9"/>
      <c r="Z9" s="1398"/>
      <c r="AA9"/>
      <c r="AB9"/>
      <c r="AC9"/>
      <c r="AD9"/>
      <c r="AE9"/>
      <c r="AF9"/>
      <c r="AG9"/>
    </row>
    <row r="10" spans="1:44" s="39" customFormat="1" ht="17.25" customHeight="1">
      <c r="A10" s="1704" t="s">
        <v>14</v>
      </c>
      <c r="B10" s="1705"/>
      <c r="C10" s="312">
        <v>19160</v>
      </c>
      <c r="D10" s="561">
        <v>4.0700663191390832E-2</v>
      </c>
      <c r="E10" s="544">
        <v>11353</v>
      </c>
      <c r="F10" s="618">
        <v>0.59253653444676413</v>
      </c>
      <c r="G10" s="308">
        <v>7687</v>
      </c>
      <c r="H10" s="565">
        <v>0.40120041753653446</v>
      </c>
      <c r="I10" s="544">
        <v>380</v>
      </c>
      <c r="J10" s="693">
        <v>1.9832985386221295E-2</v>
      </c>
      <c r="K10" s="544">
        <v>8012</v>
      </c>
      <c r="L10" s="565">
        <v>0.41816283924843423</v>
      </c>
      <c r="M10" s="544">
        <v>94</v>
      </c>
      <c r="N10" s="382">
        <v>4.9060542797494779E-3</v>
      </c>
      <c r="O10" s="544">
        <v>486</v>
      </c>
      <c r="P10" s="382">
        <v>2.5365344467640917E-2</v>
      </c>
      <c r="Q10" s="544">
        <v>267</v>
      </c>
      <c r="R10" s="382">
        <v>1.3935281837160751E-2</v>
      </c>
      <c r="S10" s="544">
        <v>716</v>
      </c>
      <c r="T10" s="382">
        <v>3.7369519832985386E-2</v>
      </c>
      <c r="U10" s="544">
        <v>416</v>
      </c>
      <c r="V10" s="382">
        <v>2.1711899791231733E-2</v>
      </c>
      <c r="W10" s="544">
        <v>1102</v>
      </c>
      <c r="X10" s="385">
        <v>5.7515657620041752E-2</v>
      </c>
      <c r="Y10"/>
      <c r="Z10" s="1398"/>
      <c r="AA10"/>
      <c r="AB10"/>
      <c r="AC10"/>
      <c r="AD10"/>
      <c r="AE10"/>
      <c r="AF10"/>
      <c r="AG10"/>
    </row>
    <row r="11" spans="1:44" s="39" customFormat="1" ht="17.25" customHeight="1">
      <c r="A11" s="1704" t="s">
        <v>15</v>
      </c>
      <c r="B11" s="1705"/>
      <c r="C11" s="312">
        <v>19876</v>
      </c>
      <c r="D11" s="561">
        <v>4.4287776965721316E-2</v>
      </c>
      <c r="E11" s="544">
        <v>11004</v>
      </c>
      <c r="F11" s="618">
        <v>0.55363252163413157</v>
      </c>
      <c r="G11" s="308">
        <v>8636</v>
      </c>
      <c r="H11" s="565">
        <v>0.43449386194405315</v>
      </c>
      <c r="I11" s="544">
        <v>425</v>
      </c>
      <c r="J11" s="382">
        <v>2.1382571946065607E-2</v>
      </c>
      <c r="K11" s="544">
        <v>7599</v>
      </c>
      <c r="L11" s="565">
        <v>0.38232038639565302</v>
      </c>
      <c r="M11" s="544">
        <v>112</v>
      </c>
      <c r="N11" s="382">
        <v>5.6349366069631717E-3</v>
      </c>
      <c r="O11" s="544">
        <v>497</v>
      </c>
      <c r="P11" s="382">
        <v>2.5005031193399075E-2</v>
      </c>
      <c r="Q11" s="544">
        <v>278</v>
      </c>
      <c r="R11" s="382">
        <v>1.3986717649426444E-2</v>
      </c>
      <c r="S11" s="544">
        <v>667</v>
      </c>
      <c r="T11" s="382">
        <v>3.3558059971825316E-2</v>
      </c>
      <c r="U11" s="544">
        <v>538</v>
      </c>
      <c r="V11" s="382">
        <v>2.7067820487019521E-2</v>
      </c>
      <c r="W11" s="544">
        <v>1124</v>
      </c>
      <c r="X11" s="385">
        <v>5.6550613805594688E-2</v>
      </c>
      <c r="Y11"/>
      <c r="Z11" s="1398"/>
      <c r="AA11"/>
      <c r="AB11"/>
      <c r="AC11"/>
      <c r="AD11"/>
      <c r="AE11"/>
      <c r="AF11"/>
      <c r="AG11"/>
    </row>
    <row r="12" spans="1:44" s="39" customFormat="1" ht="17.25" customHeight="1">
      <c r="A12" s="1704" t="s">
        <v>16</v>
      </c>
      <c r="B12" s="1705"/>
      <c r="C12" s="312">
        <v>19835</v>
      </c>
      <c r="D12" s="561">
        <v>4.5540958162473423E-2</v>
      </c>
      <c r="E12" s="544">
        <v>10853</v>
      </c>
      <c r="F12" s="618">
        <v>0.5471641038568188</v>
      </c>
      <c r="G12" s="308">
        <v>8456</v>
      </c>
      <c r="H12" s="565">
        <v>0.42631711620872198</v>
      </c>
      <c r="I12" s="544">
        <v>567</v>
      </c>
      <c r="J12" s="382">
        <v>2.8585833123266954E-2</v>
      </c>
      <c r="K12" s="544">
        <v>7349</v>
      </c>
      <c r="L12" s="565">
        <v>0.37050668011091503</v>
      </c>
      <c r="M12" s="544">
        <v>139</v>
      </c>
      <c r="N12" s="382">
        <v>7.0078144693723216E-3</v>
      </c>
      <c r="O12" s="544">
        <v>505</v>
      </c>
      <c r="P12" s="382">
        <v>2.546004537433829E-2</v>
      </c>
      <c r="Q12" s="544">
        <v>266</v>
      </c>
      <c r="R12" s="382">
        <v>1.3410637761532644E-2</v>
      </c>
      <c r="S12" s="544">
        <v>623</v>
      </c>
      <c r="T12" s="382">
        <v>3.1409125283589613E-2</v>
      </c>
      <c r="U12" s="544">
        <v>646</v>
      </c>
      <c r="V12" s="382">
        <v>3.2568691706579278E-2</v>
      </c>
      <c r="W12" s="544">
        <v>1284</v>
      </c>
      <c r="X12" s="385">
        <v>6.4734055961683898E-2</v>
      </c>
      <c r="Y12"/>
      <c r="Z12" s="1398"/>
      <c r="AA12"/>
      <c r="AB12"/>
      <c r="AC12"/>
      <c r="AD12"/>
      <c r="AE12"/>
      <c r="AF12"/>
      <c r="AG12"/>
    </row>
    <row r="13" spans="1:44" s="39" customFormat="1" ht="17.25" customHeight="1">
      <c r="A13" s="1704" t="s">
        <v>17</v>
      </c>
      <c r="B13" s="1705"/>
      <c r="C13" s="312">
        <v>20046</v>
      </c>
      <c r="D13" s="561">
        <v>4.6934374758549967E-2</v>
      </c>
      <c r="E13" s="544">
        <v>10541</v>
      </c>
      <c r="F13" s="618">
        <v>0.52584056669659784</v>
      </c>
      <c r="G13" s="308">
        <v>8566</v>
      </c>
      <c r="H13" s="565">
        <v>0.42731717050783197</v>
      </c>
      <c r="I13" s="544">
        <v>653</v>
      </c>
      <c r="J13" s="382">
        <v>3.2575077322159036E-2</v>
      </c>
      <c r="K13" s="544">
        <v>6955</v>
      </c>
      <c r="L13" s="565">
        <v>0.34695201037613488</v>
      </c>
      <c r="M13" s="544">
        <v>167</v>
      </c>
      <c r="N13" s="382">
        <v>8.3308390701386809E-3</v>
      </c>
      <c r="O13" s="544">
        <v>504</v>
      </c>
      <c r="P13" s="382">
        <v>2.5142173002095182E-2</v>
      </c>
      <c r="Q13" s="544">
        <v>298</v>
      </c>
      <c r="R13" s="382">
        <v>1.4865808640127706E-2</v>
      </c>
      <c r="S13" s="544">
        <v>619</v>
      </c>
      <c r="T13" s="382">
        <v>3.0878978349795472E-2</v>
      </c>
      <c r="U13" s="544">
        <v>837</v>
      </c>
      <c r="V13" s="382">
        <v>4.1753965878479495E-2</v>
      </c>
      <c r="W13" s="544">
        <v>1447</v>
      </c>
      <c r="X13" s="385">
        <v>7.2183976853237547E-2</v>
      </c>
      <c r="Y13"/>
      <c r="Z13" s="1398"/>
      <c r="AA13"/>
      <c r="AB13"/>
      <c r="AC13"/>
      <c r="AD13"/>
      <c r="AE13"/>
      <c r="AF13"/>
      <c r="AG13"/>
    </row>
    <row r="14" spans="1:44" s="39" customFormat="1" ht="17.25" customHeight="1">
      <c r="A14" s="1704" t="s">
        <v>18</v>
      </c>
      <c r="B14" s="1705"/>
      <c r="C14" s="307">
        <v>20335</v>
      </c>
      <c r="D14" s="561">
        <v>4.7864064644144153E-2</v>
      </c>
      <c r="E14" s="619">
        <v>9853</v>
      </c>
      <c r="F14" s="618">
        <v>0.48453405458568971</v>
      </c>
      <c r="G14" s="306">
        <v>8916</v>
      </c>
      <c r="H14" s="565">
        <v>0.4384558642734202</v>
      </c>
      <c r="I14" s="619">
        <v>640</v>
      </c>
      <c r="J14" s="382">
        <v>3.1472830095893779E-2</v>
      </c>
      <c r="K14" s="619">
        <v>6547</v>
      </c>
      <c r="L14" s="565">
        <v>0.32195721662158838</v>
      </c>
      <c r="M14" s="619">
        <v>189</v>
      </c>
      <c r="N14" s="382">
        <v>9.2943201376936308E-3</v>
      </c>
      <c r="O14" s="619">
        <v>466</v>
      </c>
      <c r="P14" s="382">
        <v>2.2916154413572656E-2</v>
      </c>
      <c r="Q14" s="619">
        <v>264</v>
      </c>
      <c r="R14" s="382">
        <v>1.2982542414556184E-2</v>
      </c>
      <c r="S14" s="619">
        <v>622</v>
      </c>
      <c r="T14" s="382">
        <v>3.0587656749446766E-2</v>
      </c>
      <c r="U14" s="619">
        <v>1017</v>
      </c>
      <c r="V14" s="382">
        <v>5.0012294074256211E-2</v>
      </c>
      <c r="W14" s="619">
        <v>1674</v>
      </c>
      <c r="X14" s="385">
        <v>8.2321121219572163E-2</v>
      </c>
      <c r="Y14"/>
      <c r="Z14" s="1398"/>
      <c r="AA14"/>
      <c r="AB14"/>
      <c r="AC14"/>
      <c r="AD14"/>
      <c r="AE14"/>
      <c r="AF14"/>
      <c r="AG14"/>
    </row>
    <row r="15" spans="1:44" s="39" customFormat="1" ht="17.25" customHeight="1">
      <c r="A15" s="1704" t="s">
        <v>217</v>
      </c>
      <c r="B15" s="1705"/>
      <c r="C15" s="307">
        <v>22316</v>
      </c>
      <c r="D15" s="561">
        <v>5.2939850783446214E-2</v>
      </c>
      <c r="E15" s="619">
        <v>9331</v>
      </c>
      <c r="F15" s="618">
        <v>0.41813048933500629</v>
      </c>
      <c r="G15" s="306">
        <v>10749</v>
      </c>
      <c r="H15" s="565">
        <v>0.48167234271374798</v>
      </c>
      <c r="I15" s="619">
        <v>1016</v>
      </c>
      <c r="J15" s="382">
        <v>4.5527872378562463E-2</v>
      </c>
      <c r="K15" s="619">
        <v>5762</v>
      </c>
      <c r="L15" s="565">
        <v>0.25820039433590247</v>
      </c>
      <c r="M15" s="619">
        <v>281</v>
      </c>
      <c r="N15" s="382">
        <v>1.2591862340921313E-2</v>
      </c>
      <c r="O15" s="619">
        <v>443</v>
      </c>
      <c r="P15" s="382">
        <v>1.9851227818605485E-2</v>
      </c>
      <c r="Q15" s="619">
        <v>293</v>
      </c>
      <c r="R15" s="382">
        <v>1.3129593117046066E-2</v>
      </c>
      <c r="S15" s="619">
        <v>586</v>
      </c>
      <c r="T15" s="382">
        <v>2.6259186234092131E-2</v>
      </c>
      <c r="U15" s="619">
        <v>780</v>
      </c>
      <c r="V15" s="382">
        <v>3.4952500448108978E-2</v>
      </c>
      <c r="W15" s="619">
        <v>2406</v>
      </c>
      <c r="X15" s="385">
        <v>0.10781502061301308</v>
      </c>
      <c r="Y15"/>
      <c r="Z15" s="1398"/>
      <c r="AA15"/>
      <c r="AB15"/>
      <c r="AC15"/>
      <c r="AD15"/>
      <c r="AE15"/>
      <c r="AF15"/>
      <c r="AG15"/>
    </row>
    <row r="16" spans="1:44" s="39" customFormat="1" ht="17.25" customHeight="1">
      <c r="A16" s="1704" t="s">
        <v>278</v>
      </c>
      <c r="B16" s="1705"/>
      <c r="C16" s="307">
        <v>22067</v>
      </c>
      <c r="D16" s="561">
        <v>5.2438844715242364E-2</v>
      </c>
      <c r="E16" s="619">
        <v>7864</v>
      </c>
      <c r="F16" s="618">
        <v>0.3563692391353605</v>
      </c>
      <c r="G16" s="306">
        <v>10915</v>
      </c>
      <c r="H16" s="565">
        <v>0.49462999048352746</v>
      </c>
      <c r="I16" s="619">
        <v>1390</v>
      </c>
      <c r="J16" s="382">
        <v>6.2989985045543123E-2</v>
      </c>
      <c r="K16" s="619">
        <v>4693</v>
      </c>
      <c r="L16" s="565">
        <v>0.21267050346671501</v>
      </c>
      <c r="M16" s="619">
        <v>409</v>
      </c>
      <c r="N16" s="382">
        <v>1.8534463225631032E-2</v>
      </c>
      <c r="O16" s="619">
        <v>443</v>
      </c>
      <c r="P16" s="382">
        <v>2.0075225449766618E-2</v>
      </c>
      <c r="Q16" s="619">
        <v>274</v>
      </c>
      <c r="R16" s="382">
        <v>1.2416730865092672E-2</v>
      </c>
      <c r="S16" s="619">
        <v>477</v>
      </c>
      <c r="T16" s="382">
        <v>2.1615987673902208E-2</v>
      </c>
      <c r="U16" s="619">
        <v>797</v>
      </c>
      <c r="V16" s="382">
        <v>3.611727919517832E-2</v>
      </c>
      <c r="W16" s="619">
        <v>2669</v>
      </c>
      <c r="X16" s="385">
        <v>0.12094983459464401</v>
      </c>
      <c r="Y16"/>
      <c r="Z16" s="1398"/>
      <c r="AA16"/>
      <c r="AB16"/>
      <c r="AC16"/>
      <c r="AD16"/>
      <c r="AE16"/>
      <c r="AF16"/>
      <c r="AG16"/>
    </row>
    <row r="17" spans="1:33" s="39" customFormat="1" ht="17.25" customHeight="1" thickBot="1">
      <c r="A17" s="1704" t="s">
        <v>601</v>
      </c>
      <c r="B17" s="1705"/>
      <c r="C17" s="307">
        <v>25052</v>
      </c>
      <c r="D17" s="561">
        <v>5.9107489182187535E-2</v>
      </c>
      <c r="E17" s="619">
        <v>7996</v>
      </c>
      <c r="F17" s="618">
        <v>0.31917611368353827</v>
      </c>
      <c r="G17" s="306">
        <v>12770</v>
      </c>
      <c r="H17" s="565">
        <v>0.50973974133801692</v>
      </c>
      <c r="I17" s="619">
        <v>1874</v>
      </c>
      <c r="J17" s="382">
        <v>7.4804406833785725E-2</v>
      </c>
      <c r="K17" s="619">
        <v>4829</v>
      </c>
      <c r="L17" s="565">
        <v>0.19275906115280217</v>
      </c>
      <c r="M17" s="619">
        <v>587</v>
      </c>
      <c r="N17" s="382">
        <v>2.3431262973016127E-2</v>
      </c>
      <c r="O17" s="619">
        <v>448</v>
      </c>
      <c r="P17" s="382">
        <v>1.7882803768162224E-2</v>
      </c>
      <c r="Q17" s="619">
        <v>299</v>
      </c>
      <c r="R17" s="382">
        <v>1.1935174836340412E-2</v>
      </c>
      <c r="S17" s="619">
        <v>534</v>
      </c>
      <c r="T17" s="382">
        <v>2.1315663420086221E-2</v>
      </c>
      <c r="U17" s="619">
        <v>1079</v>
      </c>
      <c r="V17" s="382">
        <v>4.3070413539837142E-2</v>
      </c>
      <c r="W17" s="619">
        <v>2632</v>
      </c>
      <c r="X17" s="385">
        <v>0.10506147213795305</v>
      </c>
      <c r="Y17"/>
      <c r="Z17" s="1398"/>
      <c r="AA17"/>
      <c r="AB17"/>
      <c r="AC17"/>
      <c r="AD17"/>
      <c r="AE17"/>
      <c r="AF17"/>
      <c r="AG17"/>
    </row>
    <row r="18" spans="1:33" s="358" customFormat="1" ht="17.25" customHeight="1">
      <c r="A18" s="1694" t="s">
        <v>960</v>
      </c>
      <c r="B18" s="871" t="s">
        <v>281</v>
      </c>
      <c r="C18" s="874">
        <f>C17-C16</f>
        <v>2985</v>
      </c>
      <c r="D18" s="931" t="s">
        <v>58</v>
      </c>
      <c r="E18" s="875">
        <f t="shared" ref="E18" si="0">E17-E16</f>
        <v>132</v>
      </c>
      <c r="F18" s="1003" t="s">
        <v>58</v>
      </c>
      <c r="G18" s="874">
        <f t="shared" ref="G18" si="1">G17-G16</f>
        <v>1855</v>
      </c>
      <c r="H18" s="931" t="s">
        <v>58</v>
      </c>
      <c r="I18" s="875">
        <f t="shared" ref="I18" si="2">I17-I16</f>
        <v>484</v>
      </c>
      <c r="J18" s="931" t="s">
        <v>58</v>
      </c>
      <c r="K18" s="875">
        <f t="shared" ref="K18" si="3">K17-K16</f>
        <v>136</v>
      </c>
      <c r="L18" s="931" t="s">
        <v>58</v>
      </c>
      <c r="M18" s="875">
        <f>M17-M16</f>
        <v>178</v>
      </c>
      <c r="N18" s="931" t="s">
        <v>58</v>
      </c>
      <c r="O18" s="875">
        <f>O17-O16</f>
        <v>5</v>
      </c>
      <c r="P18" s="931" t="s">
        <v>58</v>
      </c>
      <c r="Q18" s="875">
        <f>Q17-Q16</f>
        <v>25</v>
      </c>
      <c r="R18" s="931" t="s">
        <v>58</v>
      </c>
      <c r="S18" s="875">
        <f>S17-S16</f>
        <v>57</v>
      </c>
      <c r="T18" s="931" t="s">
        <v>58</v>
      </c>
      <c r="U18" s="875">
        <f>U17-U16</f>
        <v>282</v>
      </c>
      <c r="V18" s="931" t="s">
        <v>58</v>
      </c>
      <c r="W18" s="875">
        <f>W17-W16</f>
        <v>-37</v>
      </c>
      <c r="X18" s="932" t="s">
        <v>58</v>
      </c>
      <c r="Y18"/>
      <c r="Z18"/>
      <c r="AA18"/>
      <c r="AB18"/>
      <c r="AC18"/>
      <c r="AD18"/>
      <c r="AE18"/>
      <c r="AF18"/>
      <c r="AG18"/>
    </row>
    <row r="19" spans="1:33" ht="17.25" customHeight="1">
      <c r="A19" s="1695"/>
      <c r="B19" s="878" t="s">
        <v>282</v>
      </c>
      <c r="C19" s="881">
        <f>C17/C16-1</f>
        <v>0.13526985997190377</v>
      </c>
      <c r="D19" s="943" t="s">
        <v>58</v>
      </c>
      <c r="E19" s="882">
        <f t="shared" ref="E19" si="4">E17/E16-1</f>
        <v>1.6785350966429302E-2</v>
      </c>
      <c r="F19" s="1004" t="s">
        <v>58</v>
      </c>
      <c r="G19" s="881">
        <f t="shared" ref="G19" si="5">G17/G16-1</f>
        <v>0.16994961062757663</v>
      </c>
      <c r="H19" s="943" t="s">
        <v>58</v>
      </c>
      <c r="I19" s="882">
        <f t="shared" ref="I19" si="6">I17/I16-1</f>
        <v>0.34820143884892096</v>
      </c>
      <c r="J19" s="943" t="s">
        <v>58</v>
      </c>
      <c r="K19" s="882">
        <f t="shared" ref="K19" si="7">K17/K16-1</f>
        <v>2.8979330918389001E-2</v>
      </c>
      <c r="L19" s="943" t="s">
        <v>58</v>
      </c>
      <c r="M19" s="882">
        <f>M17/M16-1</f>
        <v>0.43520782396088009</v>
      </c>
      <c r="N19" s="943" t="s">
        <v>58</v>
      </c>
      <c r="O19" s="882">
        <f>O17/O16-1</f>
        <v>1.1286681715575675E-2</v>
      </c>
      <c r="P19" s="943" t="s">
        <v>58</v>
      </c>
      <c r="Q19" s="882">
        <f>Q17/Q16-1</f>
        <v>9.1240875912408814E-2</v>
      </c>
      <c r="R19" s="943" t="s">
        <v>58</v>
      </c>
      <c r="S19" s="882">
        <f>S17/S16-1</f>
        <v>0.11949685534591192</v>
      </c>
      <c r="T19" s="943" t="s">
        <v>58</v>
      </c>
      <c r="U19" s="882">
        <f>U17/U16-1</f>
        <v>0.3538268506900879</v>
      </c>
      <c r="V19" s="943" t="s">
        <v>58</v>
      </c>
      <c r="W19" s="882">
        <f>W17/W16-1</f>
        <v>-1.3862869988759852E-2</v>
      </c>
      <c r="X19" s="944" t="s">
        <v>58</v>
      </c>
      <c r="Y19"/>
      <c r="Z19"/>
      <c r="AA19"/>
      <c r="AB19"/>
      <c r="AC19"/>
      <c r="AD19"/>
      <c r="AE19"/>
      <c r="AF19"/>
      <c r="AG19"/>
    </row>
    <row r="20" spans="1:33" ht="17.25" customHeight="1">
      <c r="A20" s="1696" t="s">
        <v>961</v>
      </c>
      <c r="B20" s="896" t="s">
        <v>281</v>
      </c>
      <c r="C20" s="899">
        <f>C17-C12</f>
        <v>5217</v>
      </c>
      <c r="D20" s="939" t="s">
        <v>58</v>
      </c>
      <c r="E20" s="900">
        <f t="shared" ref="E20" si="8">E17-E12</f>
        <v>-2857</v>
      </c>
      <c r="F20" s="1006" t="s">
        <v>58</v>
      </c>
      <c r="G20" s="899">
        <f t="shared" ref="G20" si="9">G17-G12</f>
        <v>4314</v>
      </c>
      <c r="H20" s="939" t="s">
        <v>58</v>
      </c>
      <c r="I20" s="900">
        <f t="shared" ref="I20" si="10">I17-I12</f>
        <v>1307</v>
      </c>
      <c r="J20" s="939" t="s">
        <v>58</v>
      </c>
      <c r="K20" s="900">
        <f t="shared" ref="K20" si="11">K17-K12</f>
        <v>-2520</v>
      </c>
      <c r="L20" s="939" t="s">
        <v>58</v>
      </c>
      <c r="M20" s="900">
        <f>M17-M12</f>
        <v>448</v>
      </c>
      <c r="N20" s="939" t="s">
        <v>58</v>
      </c>
      <c r="O20" s="900">
        <f>O17-O12</f>
        <v>-57</v>
      </c>
      <c r="P20" s="939" t="s">
        <v>58</v>
      </c>
      <c r="Q20" s="900">
        <f>Q17-Q12</f>
        <v>33</v>
      </c>
      <c r="R20" s="939" t="s">
        <v>58</v>
      </c>
      <c r="S20" s="900">
        <f>S17-S12</f>
        <v>-89</v>
      </c>
      <c r="T20" s="939" t="s">
        <v>58</v>
      </c>
      <c r="U20" s="900">
        <f>U17-U12</f>
        <v>433</v>
      </c>
      <c r="V20" s="939" t="s">
        <v>58</v>
      </c>
      <c r="W20" s="900">
        <f>W17-W12</f>
        <v>1348</v>
      </c>
      <c r="X20" s="940" t="s">
        <v>58</v>
      </c>
      <c r="Y20"/>
      <c r="Z20"/>
      <c r="AA20"/>
      <c r="AB20"/>
      <c r="AC20"/>
      <c r="AD20"/>
      <c r="AE20"/>
      <c r="AF20"/>
      <c r="AG20"/>
    </row>
    <row r="21" spans="1:33" ht="17.25" customHeight="1">
      <c r="A21" s="1695"/>
      <c r="B21" s="878" t="s">
        <v>282</v>
      </c>
      <c r="C21" s="881">
        <f>C17/C12-1</f>
        <v>0.2630199142929166</v>
      </c>
      <c r="D21" s="943" t="s">
        <v>58</v>
      </c>
      <c r="E21" s="882">
        <f t="shared" ref="E21" si="12">E17/E12-1</f>
        <v>-0.2632451856629503</v>
      </c>
      <c r="F21" s="1004" t="s">
        <v>58</v>
      </c>
      <c r="G21" s="881">
        <f t="shared" ref="G21" si="13">G17/G12-1</f>
        <v>0.510170293282876</v>
      </c>
      <c r="H21" s="943" t="s">
        <v>58</v>
      </c>
      <c r="I21" s="882">
        <f t="shared" ref="I21" si="14">I17/I12-1</f>
        <v>2.3051146384479719</v>
      </c>
      <c r="J21" s="943" t="s">
        <v>58</v>
      </c>
      <c r="K21" s="882">
        <f t="shared" ref="K21" si="15">K17/K12-1</f>
        <v>-0.34290379643488911</v>
      </c>
      <c r="L21" s="943" t="s">
        <v>58</v>
      </c>
      <c r="M21" s="882">
        <f>M17/M12-1</f>
        <v>3.2230215827338133</v>
      </c>
      <c r="N21" s="943" t="s">
        <v>58</v>
      </c>
      <c r="O21" s="882">
        <f>O17/O12-1</f>
        <v>-0.11287128712871286</v>
      </c>
      <c r="P21" s="943" t="s">
        <v>58</v>
      </c>
      <c r="Q21" s="882">
        <f>Q17/Q12-1</f>
        <v>0.12406015037593976</v>
      </c>
      <c r="R21" s="943" t="s">
        <v>58</v>
      </c>
      <c r="S21" s="882">
        <f>S17/S12-1</f>
        <v>-0.1428571428571429</v>
      </c>
      <c r="T21" s="943" t="s">
        <v>58</v>
      </c>
      <c r="U21" s="882">
        <f>U17/U12-1</f>
        <v>0.6702786377708978</v>
      </c>
      <c r="V21" s="943" t="s">
        <v>58</v>
      </c>
      <c r="W21" s="882">
        <f>W17/W12-1</f>
        <v>1.0498442367601246</v>
      </c>
      <c r="X21" s="944" t="s">
        <v>58</v>
      </c>
      <c r="Y21"/>
      <c r="Z21"/>
      <c r="AA21"/>
      <c r="AB21"/>
      <c r="AC21"/>
      <c r="AD21"/>
      <c r="AE21"/>
      <c r="AF21"/>
      <c r="AG21"/>
    </row>
    <row r="22" spans="1:33" ht="17.25" customHeight="1">
      <c r="A22" s="1696" t="s">
        <v>962</v>
      </c>
      <c r="B22" s="896" t="s">
        <v>281</v>
      </c>
      <c r="C22" s="899">
        <f>C17-C7</f>
        <v>5324</v>
      </c>
      <c r="D22" s="939" t="s">
        <v>58</v>
      </c>
      <c r="E22" s="900">
        <f t="shared" ref="E22" si="16">E17-E7</f>
        <v>-5448</v>
      </c>
      <c r="F22" s="1006" t="s">
        <v>58</v>
      </c>
      <c r="G22" s="899">
        <f t="shared" ref="G22" si="17">G17-G7</f>
        <v>6271</v>
      </c>
      <c r="H22" s="939" t="s">
        <v>58</v>
      </c>
      <c r="I22" s="939" t="s">
        <v>57</v>
      </c>
      <c r="J22" s="939" t="s">
        <v>57</v>
      </c>
      <c r="K22" s="900">
        <f t="shared" ref="K22" si="18">K17-K7</f>
        <v>-5588</v>
      </c>
      <c r="L22" s="939" t="s">
        <v>58</v>
      </c>
      <c r="M22" s="900">
        <f>M17-M7</f>
        <v>546</v>
      </c>
      <c r="N22" s="939" t="s">
        <v>58</v>
      </c>
      <c r="O22" s="900">
        <f>O17-O7</f>
        <v>-63</v>
      </c>
      <c r="P22" s="939" t="s">
        <v>58</v>
      </c>
      <c r="Q22" s="900">
        <f>Q17-Q7</f>
        <v>45</v>
      </c>
      <c r="R22" s="939" t="s">
        <v>58</v>
      </c>
      <c r="S22" s="900">
        <f>S17-S7</f>
        <v>-266</v>
      </c>
      <c r="T22" s="939" t="s">
        <v>58</v>
      </c>
      <c r="U22" s="900">
        <f>U17-U7</f>
        <v>956</v>
      </c>
      <c r="V22" s="939" t="s">
        <v>58</v>
      </c>
      <c r="W22" s="900">
        <f>W17-W7</f>
        <v>1549</v>
      </c>
      <c r="X22" s="940" t="s">
        <v>58</v>
      </c>
      <c r="Y22"/>
      <c r="Z22"/>
      <c r="AA22"/>
      <c r="AB22"/>
      <c r="AC22"/>
      <c r="AD22"/>
      <c r="AE22"/>
      <c r="AF22"/>
      <c r="AG22"/>
    </row>
    <row r="23" spans="1:33" ht="17.25" customHeight="1" thickBot="1">
      <c r="A23" s="1697"/>
      <c r="B23" s="914" t="s">
        <v>282</v>
      </c>
      <c r="C23" s="915">
        <f>C17/C7-1</f>
        <v>0.26987023519870235</v>
      </c>
      <c r="D23" s="986" t="s">
        <v>58</v>
      </c>
      <c r="E23" s="916">
        <f t="shared" ref="E23" si="19">E17/E7-1</f>
        <v>-0.40523653674501636</v>
      </c>
      <c r="F23" s="1007" t="s">
        <v>58</v>
      </c>
      <c r="G23" s="915">
        <f t="shared" ref="G23" si="20">G17/G7-1</f>
        <v>0.96491767964302211</v>
      </c>
      <c r="H23" s="986" t="s">
        <v>58</v>
      </c>
      <c r="I23" s="1023" t="s">
        <v>57</v>
      </c>
      <c r="J23" s="986" t="s">
        <v>57</v>
      </c>
      <c r="K23" s="916">
        <f t="shared" ref="K23" si="21">K17/K7-1</f>
        <v>-0.53643083421330517</v>
      </c>
      <c r="L23" s="986" t="s">
        <v>58</v>
      </c>
      <c r="M23" s="916">
        <f>M17/M7-1</f>
        <v>13.317073170731707</v>
      </c>
      <c r="N23" s="986" t="s">
        <v>58</v>
      </c>
      <c r="O23" s="916">
        <f>O17/O7-1</f>
        <v>-0.12328767123287676</v>
      </c>
      <c r="P23" s="986" t="s">
        <v>58</v>
      </c>
      <c r="Q23" s="916">
        <f>Q17/Q7-1</f>
        <v>0.17716535433070857</v>
      </c>
      <c r="R23" s="986" t="s">
        <v>58</v>
      </c>
      <c r="S23" s="916">
        <f>S17/S7-1</f>
        <v>-0.33250000000000002</v>
      </c>
      <c r="T23" s="986" t="s">
        <v>58</v>
      </c>
      <c r="U23" s="916">
        <f>U17/U7-1</f>
        <v>7.772357723577235</v>
      </c>
      <c r="V23" s="986" t="s">
        <v>58</v>
      </c>
      <c r="W23" s="916">
        <f>W17/W7-1</f>
        <v>1.4302862419205908</v>
      </c>
      <c r="X23" s="987" t="s">
        <v>58</v>
      </c>
      <c r="Y23"/>
      <c r="Z23"/>
      <c r="AA23"/>
      <c r="AB23"/>
      <c r="AC23"/>
      <c r="AD23"/>
      <c r="AE23"/>
      <c r="AF23"/>
      <c r="AG23"/>
    </row>
    <row r="24" spans="1:33" ht="17.25" customHeight="1">
      <c r="A24" s="39" t="s">
        <v>257</v>
      </c>
    </row>
    <row r="25" spans="1:33" ht="17.25" customHeight="1">
      <c r="A25" s="39" t="s">
        <v>380</v>
      </c>
    </row>
    <row r="26" spans="1:33" ht="17.25" customHeight="1">
      <c r="A26" s="1543" t="s">
        <v>534</v>
      </c>
    </row>
    <row r="27" spans="1:33" ht="17.25" customHeight="1">
      <c r="A27" s="1543" t="s">
        <v>625</v>
      </c>
      <c r="O27" s="1149"/>
      <c r="P27" s="1149"/>
      <c r="Q27" s="1149"/>
      <c r="R27" s="1149"/>
      <c r="S27" s="1149"/>
      <c r="T27" s="1149"/>
      <c r="U27" s="1149"/>
      <c r="V27" s="1149"/>
      <c r="W27" s="1149"/>
      <c r="X27" s="1149"/>
    </row>
    <row r="28" spans="1:33">
      <c r="A28" s="166"/>
      <c r="M28" s="455"/>
      <c r="O28" s="1149"/>
      <c r="P28" s="1149"/>
      <c r="Q28" s="1149"/>
      <c r="R28" s="1149"/>
      <c r="S28" s="1149"/>
      <c r="T28" s="1149"/>
      <c r="U28" s="1149"/>
      <c r="V28" s="1149"/>
      <c r="W28" s="1149"/>
      <c r="X28" s="1149"/>
    </row>
    <row r="29" spans="1:33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33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33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33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3:24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3:24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</sheetData>
  <mergeCells count="27">
    <mergeCell ref="A18:A19"/>
    <mergeCell ref="A20:A21"/>
    <mergeCell ref="A22:A23"/>
    <mergeCell ref="S4:T5"/>
    <mergeCell ref="A10:B10"/>
    <mergeCell ref="A11:B11"/>
    <mergeCell ref="A12:B12"/>
    <mergeCell ref="A13:B13"/>
    <mergeCell ref="A14:B14"/>
    <mergeCell ref="A15:B15"/>
    <mergeCell ref="A16:B16"/>
    <mergeCell ref="A3:B6"/>
    <mergeCell ref="A7:B7"/>
    <mergeCell ref="A8:B8"/>
    <mergeCell ref="A9:B9"/>
    <mergeCell ref="A17:B17"/>
    <mergeCell ref="W4:X5"/>
    <mergeCell ref="C3:D5"/>
    <mergeCell ref="G3:X3"/>
    <mergeCell ref="G4:H5"/>
    <mergeCell ref="K4:L5"/>
    <mergeCell ref="O4:P5"/>
    <mergeCell ref="I4:J5"/>
    <mergeCell ref="Q4:R5"/>
    <mergeCell ref="M4:N5"/>
    <mergeCell ref="E3:F5"/>
    <mergeCell ref="U4:V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2" orientation="landscape" r:id="rId1"/>
  <ignoredErrors>
    <ignoredError sqref="C18:X21 C23:H23 C22:H22 K22:X22 K23:X23" unlockedFormula="1"/>
  </ignoredErrors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9"/>
  <dimension ref="A1:AM35"/>
  <sheetViews>
    <sheetView zoomScaleNormal="100" workbookViewId="0">
      <selection activeCell="A2" sqref="A2"/>
    </sheetView>
  </sheetViews>
  <sheetFormatPr defaultColWidth="9.140625" defaultRowHeight="15"/>
  <cols>
    <col min="1" max="1" width="12.85546875" style="314" customWidth="1"/>
    <col min="2" max="2" width="5.7109375" style="314" customWidth="1"/>
    <col min="3" max="3" width="6.140625" style="314" customWidth="1"/>
    <col min="4" max="5" width="4.7109375" style="314" customWidth="1"/>
    <col min="6" max="6" width="6.140625" style="314" customWidth="1"/>
    <col min="7" max="7" width="5" style="314" customWidth="1"/>
    <col min="8" max="8" width="6.140625" style="314" customWidth="1"/>
    <col min="9" max="9" width="5" style="314" customWidth="1"/>
    <col min="10" max="10" width="6.42578125" style="314" customWidth="1"/>
    <col min="11" max="11" width="5" style="314" customWidth="1"/>
    <col min="12" max="12" width="6.42578125" style="314" customWidth="1"/>
    <col min="13" max="13" width="5" style="314" customWidth="1"/>
    <col min="14" max="14" width="6" style="314" customWidth="1"/>
    <col min="15" max="15" width="4.85546875" style="314" customWidth="1"/>
    <col min="16" max="16" width="6.28515625" style="314" customWidth="1"/>
    <col min="17" max="17" width="4.85546875" style="314" customWidth="1"/>
    <col min="18" max="18" width="5.5703125" style="314" customWidth="1"/>
    <col min="19" max="19" width="4.85546875" style="314" customWidth="1"/>
    <col min="20" max="20" width="6" style="314" customWidth="1"/>
    <col min="21" max="21" width="4.85546875" style="314" customWidth="1"/>
    <col min="22" max="22" width="6" style="314" customWidth="1"/>
    <col min="23" max="23" width="4.85546875" style="314" customWidth="1"/>
    <col min="24" max="24" width="6.140625" style="314" customWidth="1"/>
    <col min="25" max="25" width="5.7109375" style="314" customWidth="1"/>
    <col min="26" max="16384" width="9.140625" style="314"/>
  </cols>
  <sheetData>
    <row r="1" spans="1:39" ht="17.25" customHeight="1">
      <c r="A1" s="356" t="s">
        <v>886</v>
      </c>
      <c r="B1" s="356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790"/>
      <c r="T1" s="309"/>
      <c r="U1" s="309"/>
      <c r="V1" s="309"/>
      <c r="W1" s="309"/>
      <c r="X1" s="309"/>
      <c r="Y1" s="309"/>
    </row>
    <row r="2" spans="1:39" s="310" customFormat="1" ht="17.25" customHeight="1" thickBot="1">
      <c r="A2" s="517" t="s">
        <v>283</v>
      </c>
      <c r="R2" s="310" t="s">
        <v>0</v>
      </c>
    </row>
    <row r="3" spans="1:39" ht="17.25" customHeight="1">
      <c r="A3" s="1698" t="s">
        <v>288</v>
      </c>
      <c r="B3" s="1699"/>
      <c r="C3" s="1915" t="s">
        <v>76</v>
      </c>
      <c r="D3" s="1986"/>
      <c r="E3" s="1916"/>
      <c r="F3" s="1979" t="s">
        <v>678</v>
      </c>
      <c r="G3" s="1917"/>
      <c r="H3" s="1835" t="s">
        <v>47</v>
      </c>
      <c r="I3" s="1825"/>
      <c r="J3" s="1825"/>
      <c r="K3" s="1825"/>
      <c r="L3" s="1825"/>
      <c r="M3" s="1825"/>
      <c r="N3" s="1825"/>
      <c r="O3" s="1825"/>
      <c r="P3" s="1825"/>
      <c r="Q3" s="1825"/>
      <c r="R3" s="1825"/>
      <c r="S3" s="1825"/>
      <c r="T3" s="1825"/>
      <c r="U3" s="1825"/>
      <c r="V3" s="1825"/>
      <c r="W3" s="1825"/>
      <c r="X3" s="1825"/>
      <c r="Y3" s="1826"/>
    </row>
    <row r="4" spans="1:39" ht="17.25" customHeight="1">
      <c r="A4" s="1700"/>
      <c r="B4" s="1701"/>
      <c r="C4" s="1939"/>
      <c r="D4" s="1942"/>
      <c r="E4" s="1980"/>
      <c r="F4" s="1980"/>
      <c r="G4" s="1981"/>
      <c r="H4" s="1811" t="s">
        <v>242</v>
      </c>
      <c r="I4" s="1812"/>
      <c r="J4" s="1816" t="s">
        <v>243</v>
      </c>
      <c r="K4" s="1812"/>
      <c r="L4" s="1982" t="s">
        <v>49</v>
      </c>
      <c r="M4" s="1983"/>
      <c r="N4" s="1816" t="s">
        <v>52</v>
      </c>
      <c r="O4" s="1812"/>
      <c r="P4" s="1816" t="s">
        <v>50</v>
      </c>
      <c r="Q4" s="1812"/>
      <c r="R4" s="1816" t="s">
        <v>51</v>
      </c>
      <c r="S4" s="1812"/>
      <c r="T4" s="1816" t="s">
        <v>53</v>
      </c>
      <c r="U4" s="1812"/>
      <c r="V4" s="1816" t="s">
        <v>55</v>
      </c>
      <c r="W4" s="1812"/>
      <c r="X4" s="1816" t="s">
        <v>68</v>
      </c>
      <c r="Y4" s="1817"/>
    </row>
    <row r="5" spans="1:39" ht="17.25" customHeight="1">
      <c r="A5" s="1700"/>
      <c r="B5" s="1701"/>
      <c r="C5" s="1833"/>
      <c r="D5" s="1813"/>
      <c r="E5" s="1821"/>
      <c r="F5" s="1821"/>
      <c r="G5" s="1823"/>
      <c r="H5" s="1720"/>
      <c r="I5" s="1813"/>
      <c r="J5" s="1818"/>
      <c r="K5" s="1813"/>
      <c r="L5" s="1984"/>
      <c r="M5" s="1985"/>
      <c r="N5" s="1818"/>
      <c r="O5" s="1813"/>
      <c r="P5" s="1818"/>
      <c r="Q5" s="1813"/>
      <c r="R5" s="1818"/>
      <c r="S5" s="1813"/>
      <c r="T5" s="1818"/>
      <c r="U5" s="1813"/>
      <c r="V5" s="1818"/>
      <c r="W5" s="1813"/>
      <c r="X5" s="1818"/>
      <c r="Y5" s="1721"/>
    </row>
    <row r="6" spans="1:39" ht="17.25" customHeight="1" thickBot="1">
      <c r="A6" s="1702"/>
      <c r="B6" s="1703"/>
      <c r="C6" s="953" t="s">
        <v>224</v>
      </c>
      <c r="D6" s="954" t="s">
        <v>233</v>
      </c>
      <c r="E6" s="954" t="s">
        <v>229</v>
      </c>
      <c r="F6" s="956" t="s">
        <v>224</v>
      </c>
      <c r="G6" s="966" t="s">
        <v>230</v>
      </c>
      <c r="H6" s="958" t="s">
        <v>224</v>
      </c>
      <c r="I6" s="959" t="s">
        <v>230</v>
      </c>
      <c r="J6" s="956" t="s">
        <v>224</v>
      </c>
      <c r="K6" s="959" t="s">
        <v>230</v>
      </c>
      <c r="L6" s="956" t="s">
        <v>224</v>
      </c>
      <c r="M6" s="959" t="s">
        <v>230</v>
      </c>
      <c r="N6" s="956" t="s">
        <v>224</v>
      </c>
      <c r="O6" s="959" t="s">
        <v>230</v>
      </c>
      <c r="P6" s="956" t="s">
        <v>224</v>
      </c>
      <c r="Q6" s="959" t="s">
        <v>230</v>
      </c>
      <c r="R6" s="956" t="s">
        <v>224</v>
      </c>
      <c r="S6" s="959" t="s">
        <v>230</v>
      </c>
      <c r="T6" s="956" t="s">
        <v>224</v>
      </c>
      <c r="U6" s="959" t="s">
        <v>230</v>
      </c>
      <c r="V6" s="956" t="s">
        <v>224</v>
      </c>
      <c r="W6" s="959" t="s">
        <v>230</v>
      </c>
      <c r="X6" s="956" t="s">
        <v>224</v>
      </c>
      <c r="Y6" s="957" t="s">
        <v>230</v>
      </c>
    </row>
    <row r="7" spans="1:39" s="39" customFormat="1" ht="17.25" customHeight="1">
      <c r="A7" s="1704" t="s">
        <v>11</v>
      </c>
      <c r="B7" s="1705"/>
      <c r="C7" s="312">
        <v>7684</v>
      </c>
      <c r="D7" s="561">
        <v>2.7857839458505087E-2</v>
      </c>
      <c r="E7" s="565">
        <v>0.38949716139497159</v>
      </c>
      <c r="F7" s="544">
        <v>5640</v>
      </c>
      <c r="G7" s="618">
        <v>0.73399271212909944</v>
      </c>
      <c r="H7" s="308">
        <v>2096</v>
      </c>
      <c r="I7" s="565">
        <v>0.27277459656428943</v>
      </c>
      <c r="J7" s="692" t="s">
        <v>57</v>
      </c>
      <c r="K7" s="693" t="s">
        <v>57</v>
      </c>
      <c r="L7" s="544">
        <v>4444</v>
      </c>
      <c r="M7" s="565">
        <v>0.57834461218115563</v>
      </c>
      <c r="N7" s="544">
        <v>21</v>
      </c>
      <c r="O7" s="382">
        <v>2.7329515877147319E-3</v>
      </c>
      <c r="P7" s="544">
        <v>242</v>
      </c>
      <c r="Q7" s="382">
        <v>3.1494013534617386E-2</v>
      </c>
      <c r="R7" s="544">
        <v>107</v>
      </c>
      <c r="S7" s="382">
        <v>1.3925039042165539E-2</v>
      </c>
      <c r="T7" s="544">
        <v>310</v>
      </c>
      <c r="U7" s="382">
        <v>4.034357105674128E-2</v>
      </c>
      <c r="V7" s="544">
        <v>29</v>
      </c>
      <c r="W7" s="382">
        <v>3.7740760020822488E-3</v>
      </c>
      <c r="X7" s="544">
        <v>435</v>
      </c>
      <c r="Y7" s="385">
        <v>5.6611140031233735E-2</v>
      </c>
      <c r="Z7" s="1518"/>
      <c r="AA7"/>
      <c r="AB7"/>
      <c r="AC7" s="1518"/>
      <c r="AD7" s="60"/>
      <c r="AE7" s="1500"/>
      <c r="AF7" s="1518"/>
      <c r="AG7" s="1518"/>
      <c r="AH7" s="1518"/>
      <c r="AI7" s="1518"/>
      <c r="AJ7" s="1518"/>
      <c r="AK7" s="1518"/>
      <c r="AL7" s="1518"/>
      <c r="AM7" s="1518"/>
    </row>
    <row r="8" spans="1:39" s="39" customFormat="1" ht="17.25" customHeight="1">
      <c r="A8" s="1704" t="s">
        <v>12</v>
      </c>
      <c r="B8" s="1705"/>
      <c r="C8" s="312">
        <v>7216</v>
      </c>
      <c r="D8" s="561">
        <v>2.744884723210176E-2</v>
      </c>
      <c r="E8" s="565">
        <v>0.38524371362981152</v>
      </c>
      <c r="F8" s="544">
        <v>4963</v>
      </c>
      <c r="G8" s="618">
        <v>0.68777716186252769</v>
      </c>
      <c r="H8" s="308">
        <v>2197</v>
      </c>
      <c r="I8" s="565">
        <v>0.30446230598669621</v>
      </c>
      <c r="J8" s="692" t="s">
        <v>57</v>
      </c>
      <c r="K8" s="693" t="s">
        <v>57</v>
      </c>
      <c r="L8" s="544">
        <v>3908</v>
      </c>
      <c r="M8" s="565">
        <v>0.54157427937915747</v>
      </c>
      <c r="N8" s="544">
        <v>23</v>
      </c>
      <c r="O8" s="382">
        <v>3.187361419068736E-3</v>
      </c>
      <c r="P8" s="544">
        <v>237</v>
      </c>
      <c r="Q8" s="382">
        <v>3.2843680709534369E-2</v>
      </c>
      <c r="R8" s="544">
        <v>113</v>
      </c>
      <c r="S8" s="382">
        <v>1.5659645232815964E-2</v>
      </c>
      <c r="T8" s="544">
        <v>307</v>
      </c>
      <c r="U8" s="382">
        <v>4.2544345898004432E-2</v>
      </c>
      <c r="V8" s="544">
        <v>27</v>
      </c>
      <c r="W8" s="382">
        <v>3.7416851441241686E-3</v>
      </c>
      <c r="X8" s="544">
        <v>404</v>
      </c>
      <c r="Y8" s="385">
        <v>5.5986696230598668E-2</v>
      </c>
      <c r="Z8" s="1518"/>
      <c r="AA8"/>
      <c r="AB8"/>
      <c r="AC8" s="1518"/>
      <c r="AD8" s="60"/>
      <c r="AE8" s="1500"/>
      <c r="AF8" s="1518"/>
      <c r="AG8" s="1518"/>
      <c r="AH8" s="1518"/>
      <c r="AI8" s="1518"/>
      <c r="AJ8" s="1518"/>
      <c r="AK8" s="1518"/>
      <c r="AL8" s="1518"/>
      <c r="AM8" s="1518"/>
    </row>
    <row r="9" spans="1:39" s="39" customFormat="1" ht="17.25" customHeight="1">
      <c r="A9" s="1704" t="s">
        <v>13</v>
      </c>
      <c r="B9" s="1705"/>
      <c r="C9" s="312">
        <v>7286</v>
      </c>
      <c r="D9" s="561">
        <v>2.945004486625007E-2</v>
      </c>
      <c r="E9" s="565">
        <v>0.38096732026143793</v>
      </c>
      <c r="F9" s="544">
        <v>4834</v>
      </c>
      <c r="G9" s="618">
        <v>0.66346417787537748</v>
      </c>
      <c r="H9" s="308">
        <v>2485</v>
      </c>
      <c r="I9" s="565">
        <v>0.34106505627230305</v>
      </c>
      <c r="J9" s="692" t="s">
        <v>57</v>
      </c>
      <c r="K9" s="693" t="s">
        <v>57</v>
      </c>
      <c r="L9" s="544">
        <v>3711</v>
      </c>
      <c r="M9" s="565">
        <v>0.50933296733461431</v>
      </c>
      <c r="N9" s="544">
        <v>29</v>
      </c>
      <c r="O9" s="382">
        <v>3.9802360691737577E-3</v>
      </c>
      <c r="P9" s="544">
        <v>227</v>
      </c>
      <c r="Q9" s="382">
        <v>3.1155640955256657E-2</v>
      </c>
      <c r="R9" s="544">
        <v>108</v>
      </c>
      <c r="S9" s="382">
        <v>1.4822948119681581E-2</v>
      </c>
      <c r="T9" s="544">
        <v>278</v>
      </c>
      <c r="U9" s="382">
        <v>3.81553664562174E-2</v>
      </c>
      <c r="V9" s="544">
        <v>29</v>
      </c>
      <c r="W9" s="382">
        <v>3.9802360691737577E-3</v>
      </c>
      <c r="X9" s="544">
        <v>419</v>
      </c>
      <c r="Y9" s="385">
        <v>5.7507548723579466E-2</v>
      </c>
      <c r="Z9" s="1518"/>
      <c r="AA9"/>
      <c r="AB9"/>
      <c r="AC9" s="1518"/>
      <c r="AD9" s="60"/>
      <c r="AE9" s="1500"/>
      <c r="AF9" s="1518"/>
      <c r="AG9" s="1518"/>
      <c r="AH9" s="1518"/>
      <c r="AI9" s="1518"/>
      <c r="AJ9" s="1518"/>
      <c r="AK9" s="1518"/>
      <c r="AL9" s="1518"/>
      <c r="AM9" s="1518"/>
    </row>
    <row r="10" spans="1:39" s="39" customFormat="1" ht="17.25" customHeight="1">
      <c r="A10" s="1704" t="s">
        <v>14</v>
      </c>
      <c r="B10" s="1705"/>
      <c r="C10" s="312">
        <v>7212</v>
      </c>
      <c r="D10" s="561">
        <v>3.1058227717271941E-2</v>
      </c>
      <c r="E10" s="565">
        <v>0.37640918580375782</v>
      </c>
      <c r="F10" s="544">
        <v>4651</v>
      </c>
      <c r="G10" s="618">
        <v>0.64489739323349971</v>
      </c>
      <c r="H10" s="308">
        <v>2508</v>
      </c>
      <c r="I10" s="565">
        <v>0.34775374376039936</v>
      </c>
      <c r="J10" s="544">
        <v>130</v>
      </c>
      <c r="K10" s="693">
        <v>1.8025513033832503E-2</v>
      </c>
      <c r="L10" s="544">
        <v>3401</v>
      </c>
      <c r="M10" s="565">
        <v>0.47157515252357185</v>
      </c>
      <c r="N10" s="544">
        <v>41</v>
      </c>
      <c r="O10" s="382">
        <v>5.6849694952856352E-3</v>
      </c>
      <c r="P10" s="544">
        <v>221</v>
      </c>
      <c r="Q10" s="382">
        <v>3.0643372157515253E-2</v>
      </c>
      <c r="R10" s="544">
        <v>111</v>
      </c>
      <c r="S10" s="382">
        <v>1.5391014975041598E-2</v>
      </c>
      <c r="T10" s="544">
        <v>288</v>
      </c>
      <c r="U10" s="382">
        <v>3.9933444259567387E-2</v>
      </c>
      <c r="V10" s="544">
        <v>64</v>
      </c>
      <c r="W10" s="382">
        <v>8.8740987243483092E-3</v>
      </c>
      <c r="X10" s="544">
        <v>448</v>
      </c>
      <c r="Y10" s="385">
        <v>6.2118691070438159E-2</v>
      </c>
      <c r="Z10" s="1518"/>
      <c r="AA10"/>
      <c r="AB10"/>
      <c r="AC10" s="1518"/>
      <c r="AD10" s="60"/>
      <c r="AE10" s="1500"/>
      <c r="AF10" s="1518"/>
      <c r="AG10" s="1518"/>
      <c r="AH10" s="1518"/>
      <c r="AI10" s="1518"/>
      <c r="AJ10" s="1518"/>
      <c r="AK10" s="1518"/>
      <c r="AL10" s="1518"/>
      <c r="AM10" s="1518"/>
    </row>
    <row r="11" spans="1:39" s="39" customFormat="1" ht="17.25" customHeight="1">
      <c r="A11" s="1704" t="s">
        <v>15</v>
      </c>
      <c r="B11" s="1705"/>
      <c r="C11" s="312">
        <v>7373</v>
      </c>
      <c r="D11" s="561">
        <v>3.3387673776207945E-2</v>
      </c>
      <c r="E11" s="565">
        <v>0.37094988931374523</v>
      </c>
      <c r="F11" s="544">
        <v>4479</v>
      </c>
      <c r="G11" s="618">
        <v>0.60748677607486778</v>
      </c>
      <c r="H11" s="308">
        <v>2802</v>
      </c>
      <c r="I11" s="565">
        <v>0.38003526380035263</v>
      </c>
      <c r="J11" s="544">
        <v>142</v>
      </c>
      <c r="K11" s="382">
        <v>1.9259460192594603E-2</v>
      </c>
      <c r="L11" s="544">
        <v>3202</v>
      </c>
      <c r="M11" s="565">
        <v>0.43428726434287263</v>
      </c>
      <c r="N11" s="544">
        <v>41</v>
      </c>
      <c r="O11" s="382">
        <v>5.5608300556083002E-3</v>
      </c>
      <c r="P11" s="544">
        <v>227</v>
      </c>
      <c r="Q11" s="382">
        <v>3.0788010307880104E-2</v>
      </c>
      <c r="R11" s="544">
        <v>118</v>
      </c>
      <c r="S11" s="382">
        <v>1.6004340160043401E-2</v>
      </c>
      <c r="T11" s="544">
        <v>284</v>
      </c>
      <c r="U11" s="382">
        <v>3.8518920385189205E-2</v>
      </c>
      <c r="V11" s="544">
        <v>82</v>
      </c>
      <c r="W11" s="382">
        <v>1.11216601112166E-2</v>
      </c>
      <c r="X11" s="544">
        <v>475</v>
      </c>
      <c r="Y11" s="385">
        <v>6.4424250644242509E-2</v>
      </c>
      <c r="Z11" s="1518"/>
      <c r="AA11"/>
      <c r="AB11"/>
      <c r="AC11" s="1518"/>
      <c r="AD11" s="60"/>
      <c r="AE11" s="1500"/>
      <c r="AF11" s="1518"/>
      <c r="AG11" s="1518"/>
      <c r="AH11" s="1518"/>
      <c r="AI11" s="1518"/>
      <c r="AJ11" s="1518"/>
      <c r="AK11" s="1518"/>
      <c r="AL11" s="1518"/>
      <c r="AM11" s="1518"/>
    </row>
    <row r="12" spans="1:39" s="39" customFormat="1" ht="17.25" customHeight="1">
      <c r="A12" s="1704" t="s">
        <v>16</v>
      </c>
      <c r="B12" s="1705"/>
      <c r="C12" s="312">
        <v>7373</v>
      </c>
      <c r="D12" s="561">
        <v>3.4294937391854428E-2</v>
      </c>
      <c r="E12" s="565">
        <v>0.37171666246533902</v>
      </c>
      <c r="F12" s="544">
        <v>4455</v>
      </c>
      <c r="G12" s="618">
        <v>0.60423165604231655</v>
      </c>
      <c r="H12" s="308">
        <v>2762</v>
      </c>
      <c r="I12" s="565">
        <v>0.37461006374610062</v>
      </c>
      <c r="J12" s="544">
        <v>182</v>
      </c>
      <c r="K12" s="382">
        <v>2.4684660246846603E-2</v>
      </c>
      <c r="L12" s="544">
        <v>3143</v>
      </c>
      <c r="M12" s="565">
        <v>0.42628509426285094</v>
      </c>
      <c r="N12" s="544">
        <v>47</v>
      </c>
      <c r="O12" s="382">
        <v>6.3746100637461006E-3</v>
      </c>
      <c r="P12" s="544">
        <v>233</v>
      </c>
      <c r="Q12" s="382">
        <v>3.1601790316017904E-2</v>
      </c>
      <c r="R12" s="544">
        <v>107</v>
      </c>
      <c r="S12" s="382">
        <v>1.4512410145124102E-2</v>
      </c>
      <c r="T12" s="544">
        <v>270</v>
      </c>
      <c r="U12" s="382">
        <v>3.6620100366201003E-2</v>
      </c>
      <c r="V12" s="544">
        <v>105</v>
      </c>
      <c r="W12" s="382">
        <v>1.4241150142411502E-2</v>
      </c>
      <c r="X12" s="544">
        <v>524</v>
      </c>
      <c r="Y12" s="385">
        <v>7.1070120710701207E-2</v>
      </c>
      <c r="Z12" s="1518"/>
      <c r="AA12"/>
      <c r="AB12"/>
      <c r="AC12" s="1518"/>
      <c r="AD12" s="60"/>
      <c r="AE12" s="1500"/>
      <c r="AF12" s="1518"/>
      <c r="AG12" s="1518"/>
      <c r="AH12" s="1518"/>
      <c r="AI12" s="1518"/>
      <c r="AJ12" s="1518"/>
      <c r="AK12" s="1518"/>
      <c r="AL12" s="1518"/>
      <c r="AM12" s="1518"/>
    </row>
    <row r="13" spans="1:39" s="39" customFormat="1" ht="17.25" customHeight="1">
      <c r="A13" s="1704" t="s">
        <v>17</v>
      </c>
      <c r="B13" s="1705"/>
      <c r="C13" s="312">
        <v>7599</v>
      </c>
      <c r="D13" s="561">
        <v>3.6035566093657379E-2</v>
      </c>
      <c r="E13" s="565">
        <v>0.3790781203232565</v>
      </c>
      <c r="F13" s="544">
        <v>4407</v>
      </c>
      <c r="G13" s="618">
        <v>0.57994472956968024</v>
      </c>
      <c r="H13" s="308">
        <v>2883</v>
      </c>
      <c r="I13" s="565">
        <v>0.37939202526648241</v>
      </c>
      <c r="J13" s="544">
        <v>210</v>
      </c>
      <c r="K13" s="382">
        <v>2.763521515988946E-2</v>
      </c>
      <c r="L13" s="544">
        <v>3067</v>
      </c>
      <c r="M13" s="565">
        <v>0.40360573759705226</v>
      </c>
      <c r="N13" s="544">
        <v>46</v>
      </c>
      <c r="O13" s="382">
        <v>6.0534280826424532E-3</v>
      </c>
      <c r="P13" s="544">
        <v>235</v>
      </c>
      <c r="Q13" s="382">
        <v>3.0925121726542965E-2</v>
      </c>
      <c r="R13" s="544">
        <v>130</v>
      </c>
      <c r="S13" s="382">
        <v>1.7107514146598238E-2</v>
      </c>
      <c r="T13" s="544">
        <v>252</v>
      </c>
      <c r="U13" s="382">
        <v>3.3162258191867348E-2</v>
      </c>
      <c r="V13" s="544">
        <v>149</v>
      </c>
      <c r="W13" s="382">
        <v>1.9607843137254902E-2</v>
      </c>
      <c r="X13" s="544">
        <v>627</v>
      </c>
      <c r="Y13" s="385">
        <v>8.2510856691669951E-2</v>
      </c>
      <c r="Z13" s="1518"/>
      <c r="AA13"/>
      <c r="AB13"/>
      <c r="AC13" s="1518"/>
      <c r="AD13" s="60"/>
      <c r="AE13" s="1500"/>
      <c r="AF13" s="1518"/>
      <c r="AG13" s="1518"/>
      <c r="AH13" s="1518"/>
      <c r="AI13" s="1518"/>
      <c r="AJ13" s="1518"/>
      <c r="AK13" s="1518"/>
      <c r="AL13" s="1518"/>
      <c r="AM13" s="1518"/>
    </row>
    <row r="14" spans="1:39" s="39" customFormat="1" ht="17.25" customHeight="1">
      <c r="A14" s="1704" t="s">
        <v>18</v>
      </c>
      <c r="B14" s="1705"/>
      <c r="C14" s="307">
        <v>7438</v>
      </c>
      <c r="D14" s="561">
        <v>3.5481224240573955E-2</v>
      </c>
      <c r="E14" s="565">
        <v>0.3657732972707155</v>
      </c>
      <c r="F14" s="619">
        <v>4145</v>
      </c>
      <c r="G14" s="618">
        <v>0.55727346060769023</v>
      </c>
      <c r="H14" s="306">
        <v>2806</v>
      </c>
      <c r="I14" s="565">
        <v>0.37725194944877655</v>
      </c>
      <c r="J14" s="619">
        <v>165</v>
      </c>
      <c r="K14" s="382">
        <v>2.2183382629739175E-2</v>
      </c>
      <c r="L14" s="619">
        <v>2899</v>
      </c>
      <c r="M14" s="565">
        <v>0.38975531056735679</v>
      </c>
      <c r="N14" s="619">
        <v>57</v>
      </c>
      <c r="O14" s="382">
        <v>7.6633503630008067E-3</v>
      </c>
      <c r="P14" s="619">
        <v>227</v>
      </c>
      <c r="Q14" s="382">
        <v>3.0518956708792688E-2</v>
      </c>
      <c r="R14" s="619">
        <v>113</v>
      </c>
      <c r="S14" s="382">
        <v>1.5192255982791072E-2</v>
      </c>
      <c r="T14" s="619">
        <v>251</v>
      </c>
      <c r="U14" s="382">
        <v>3.3745630545845659E-2</v>
      </c>
      <c r="V14" s="619">
        <v>178</v>
      </c>
      <c r="W14" s="382">
        <v>2.3931164291476202E-2</v>
      </c>
      <c r="X14" s="619">
        <v>742</v>
      </c>
      <c r="Y14" s="385">
        <v>9.9757999462221025E-2</v>
      </c>
      <c r="Z14" s="1518"/>
      <c r="AA14"/>
      <c r="AB14"/>
      <c r="AC14" s="1518"/>
      <c r="AD14" s="60"/>
      <c r="AE14" s="1500"/>
      <c r="AF14" s="1518"/>
      <c r="AG14" s="1518"/>
      <c r="AH14" s="1518"/>
      <c r="AI14" s="1518"/>
      <c r="AJ14" s="1518"/>
      <c r="AK14" s="1518"/>
      <c r="AL14" s="1518"/>
      <c r="AM14" s="1518"/>
    </row>
    <row r="15" spans="1:39" s="39" customFormat="1" ht="17.25" customHeight="1">
      <c r="A15" s="1704" t="s">
        <v>217</v>
      </c>
      <c r="B15" s="1705"/>
      <c r="C15" s="307">
        <v>8103</v>
      </c>
      <c r="D15" s="561">
        <v>3.8946058051399376E-2</v>
      </c>
      <c r="E15" s="565">
        <v>0.36310270657823984</v>
      </c>
      <c r="F15" s="619">
        <v>3995</v>
      </c>
      <c r="G15" s="618">
        <v>0.49302727384919165</v>
      </c>
      <c r="H15" s="306">
        <v>3452</v>
      </c>
      <c r="I15" s="565">
        <v>0.42601505615204244</v>
      </c>
      <c r="J15" s="619">
        <v>286</v>
      </c>
      <c r="K15" s="382">
        <v>3.5295569542144883E-2</v>
      </c>
      <c r="L15" s="619">
        <v>2630</v>
      </c>
      <c r="M15" s="565">
        <v>0.32457114648895469</v>
      </c>
      <c r="N15" s="619">
        <v>84</v>
      </c>
      <c r="O15" s="382">
        <v>1.036653091447612E-2</v>
      </c>
      <c r="P15" s="619">
        <v>214</v>
      </c>
      <c r="Q15" s="382">
        <v>2.6409971615451066E-2</v>
      </c>
      <c r="R15" s="619">
        <v>124</v>
      </c>
      <c r="S15" s="382">
        <v>1.5302974207083797E-2</v>
      </c>
      <c r="T15" s="619">
        <v>237</v>
      </c>
      <c r="U15" s="382">
        <v>2.9248426508700482E-2</v>
      </c>
      <c r="V15" s="619">
        <v>124</v>
      </c>
      <c r="W15" s="382">
        <v>1.5302974207083797E-2</v>
      </c>
      <c r="X15" s="619">
        <v>952</v>
      </c>
      <c r="Y15" s="385">
        <v>0.11748735036406269</v>
      </c>
      <c r="Z15" s="1518"/>
      <c r="AA15"/>
      <c r="AB15"/>
      <c r="AC15" s="1518"/>
      <c r="AD15" s="60"/>
      <c r="AE15" s="1500"/>
      <c r="AF15" s="1518"/>
      <c r="AG15" s="1518"/>
      <c r="AH15" s="1518"/>
      <c r="AI15" s="1518"/>
      <c r="AJ15" s="1518"/>
      <c r="AK15" s="1518"/>
      <c r="AL15" s="1518"/>
      <c r="AM15" s="1518"/>
    </row>
    <row r="16" spans="1:39" s="39" customFormat="1" ht="17.25" customHeight="1">
      <c r="A16" s="1704" t="s">
        <v>278</v>
      </c>
      <c r="B16" s="1705"/>
      <c r="C16" s="307">
        <v>8016</v>
      </c>
      <c r="D16" s="561">
        <v>3.8481479347888703E-2</v>
      </c>
      <c r="E16" s="565">
        <v>0.36325735260796665</v>
      </c>
      <c r="F16" s="619">
        <v>3488</v>
      </c>
      <c r="G16" s="618">
        <v>0.43512974051896208</v>
      </c>
      <c r="H16" s="306">
        <v>3584</v>
      </c>
      <c r="I16" s="565">
        <v>0.44710578842315368</v>
      </c>
      <c r="J16" s="619">
        <v>396</v>
      </c>
      <c r="K16" s="382">
        <v>4.7030938123752496E-2</v>
      </c>
      <c r="L16" s="619">
        <v>2249</v>
      </c>
      <c r="M16" s="565">
        <v>0.28056387225548901</v>
      </c>
      <c r="N16" s="619">
        <v>120</v>
      </c>
      <c r="O16" s="382">
        <v>1.4970059880239521E-2</v>
      </c>
      <c r="P16" s="619">
        <v>202</v>
      </c>
      <c r="Q16" s="382">
        <v>2.5199600798403193E-2</v>
      </c>
      <c r="R16" s="619">
        <v>125</v>
      </c>
      <c r="S16" s="382">
        <v>1.55938123752495E-2</v>
      </c>
      <c r="T16" s="619">
        <v>202</v>
      </c>
      <c r="U16" s="382">
        <v>2.5199600798403193E-2</v>
      </c>
      <c r="V16" s="619">
        <v>123</v>
      </c>
      <c r="W16" s="382">
        <v>1.5344311377245509E-2</v>
      </c>
      <c r="X16" s="619">
        <v>1015</v>
      </c>
      <c r="Y16" s="385">
        <v>0.12662175648702595</v>
      </c>
      <c r="Z16" s="1518"/>
      <c r="AA16"/>
      <c r="AB16"/>
      <c r="AC16" s="1518"/>
      <c r="AD16" s="60"/>
      <c r="AE16" s="1500"/>
      <c r="AF16" s="1518"/>
      <c r="AG16" s="1518"/>
      <c r="AH16" s="1518"/>
      <c r="AI16" s="1518"/>
      <c r="AJ16" s="1518"/>
      <c r="AK16" s="1518"/>
      <c r="AL16" s="1518"/>
      <c r="AM16" s="1518"/>
    </row>
    <row r="17" spans="1:39" s="39" customFormat="1" ht="17.25" customHeight="1" thickBot="1">
      <c r="A17" s="1704" t="s">
        <v>601</v>
      </c>
      <c r="B17" s="1705"/>
      <c r="C17" s="307">
        <v>9018</v>
      </c>
      <c r="D17" s="561">
        <v>4.298235997845639E-2</v>
      </c>
      <c r="E17" s="565">
        <v>0.35997125977965833</v>
      </c>
      <c r="F17" s="619">
        <v>3506</v>
      </c>
      <c r="G17" s="618">
        <v>0.38877799955644265</v>
      </c>
      <c r="H17" s="306">
        <v>4243</v>
      </c>
      <c r="I17" s="565">
        <v>0.47050343756930585</v>
      </c>
      <c r="J17" s="619">
        <v>556</v>
      </c>
      <c r="K17" s="382">
        <v>6.1654468840097586E-2</v>
      </c>
      <c r="L17" s="619">
        <v>2298</v>
      </c>
      <c r="M17" s="565">
        <v>0.25482368596141053</v>
      </c>
      <c r="N17" s="619">
        <v>170</v>
      </c>
      <c r="O17" s="382">
        <v>1.8851186515857175E-2</v>
      </c>
      <c r="P17" s="619">
        <v>206</v>
      </c>
      <c r="Q17" s="382">
        <v>2.2843202483921046E-2</v>
      </c>
      <c r="R17" s="619">
        <v>135</v>
      </c>
      <c r="S17" s="382">
        <v>1.4970059880239521E-2</v>
      </c>
      <c r="T17" s="619">
        <v>240</v>
      </c>
      <c r="U17" s="382">
        <v>2.6613439787092481E-2</v>
      </c>
      <c r="V17" s="619">
        <v>164</v>
      </c>
      <c r="W17" s="382">
        <v>1.8185850521179863E-2</v>
      </c>
      <c r="X17" s="619">
        <v>1006</v>
      </c>
      <c r="Y17" s="385">
        <v>0.11155466844089598</v>
      </c>
      <c r="Z17" s="1518"/>
      <c r="AA17"/>
      <c r="AB17"/>
      <c r="AC17" s="1518"/>
      <c r="AD17" s="60"/>
      <c r="AE17" s="1500"/>
      <c r="AF17" s="1518"/>
      <c r="AG17" s="1518"/>
      <c r="AH17" s="1518"/>
      <c r="AI17" s="1518"/>
      <c r="AJ17" s="1518"/>
      <c r="AK17" s="1518"/>
      <c r="AL17" s="1518"/>
      <c r="AM17" s="1518"/>
    </row>
    <row r="18" spans="1:39" s="358" customFormat="1" ht="17.25" customHeight="1">
      <c r="A18" s="1694" t="s">
        <v>960</v>
      </c>
      <c r="B18" s="871" t="s">
        <v>281</v>
      </c>
      <c r="C18" s="874">
        <f>C17-C16</f>
        <v>1002</v>
      </c>
      <c r="D18" s="931" t="s">
        <v>58</v>
      </c>
      <c r="E18" s="931" t="s">
        <v>58</v>
      </c>
      <c r="F18" s="875">
        <f t="shared" ref="F18" si="0">F17-F16</f>
        <v>18</v>
      </c>
      <c r="G18" s="1003" t="s">
        <v>58</v>
      </c>
      <c r="H18" s="874">
        <f t="shared" ref="H18" si="1">H17-H16</f>
        <v>659</v>
      </c>
      <c r="I18" s="931" t="s">
        <v>58</v>
      </c>
      <c r="J18" s="875">
        <f t="shared" ref="J18" si="2">J17-J16</f>
        <v>160</v>
      </c>
      <c r="K18" s="931" t="s">
        <v>58</v>
      </c>
      <c r="L18" s="875">
        <f t="shared" ref="L18" si="3">L17-L16</f>
        <v>49</v>
      </c>
      <c r="M18" s="931" t="s">
        <v>58</v>
      </c>
      <c r="N18" s="875">
        <f>N17-N16</f>
        <v>50</v>
      </c>
      <c r="O18" s="931" t="s">
        <v>58</v>
      </c>
      <c r="P18" s="875">
        <f>P17-P16</f>
        <v>4</v>
      </c>
      <c r="Q18" s="931" t="s">
        <v>58</v>
      </c>
      <c r="R18" s="875">
        <f>R17-R16</f>
        <v>10</v>
      </c>
      <c r="S18" s="931" t="s">
        <v>58</v>
      </c>
      <c r="T18" s="875">
        <f>T17-T16</f>
        <v>38</v>
      </c>
      <c r="U18" s="931" t="s">
        <v>58</v>
      </c>
      <c r="V18" s="875">
        <f>V17-V16</f>
        <v>41</v>
      </c>
      <c r="W18" s="931" t="s">
        <v>58</v>
      </c>
      <c r="X18" s="875">
        <f>X17-X16</f>
        <v>-9</v>
      </c>
      <c r="Y18" s="932" t="s">
        <v>58</v>
      </c>
      <c r="AA18"/>
      <c r="AB18"/>
    </row>
    <row r="19" spans="1:39" ht="17.25" customHeight="1">
      <c r="A19" s="1695"/>
      <c r="B19" s="878" t="s">
        <v>282</v>
      </c>
      <c r="C19" s="881">
        <f>C17/C16-1</f>
        <v>0.125</v>
      </c>
      <c r="D19" s="943" t="s">
        <v>58</v>
      </c>
      <c r="E19" s="943" t="s">
        <v>58</v>
      </c>
      <c r="F19" s="882">
        <f t="shared" ref="F19" si="4">F17/F16-1</f>
        <v>5.1605504587155515E-3</v>
      </c>
      <c r="G19" s="1004" t="s">
        <v>58</v>
      </c>
      <c r="H19" s="881">
        <f t="shared" ref="H19" si="5">H17/H16-1</f>
        <v>0.18387276785714279</v>
      </c>
      <c r="I19" s="943" t="s">
        <v>58</v>
      </c>
      <c r="J19" s="882">
        <f t="shared" ref="J19" si="6">J17/J16-1</f>
        <v>0.40404040404040398</v>
      </c>
      <c r="K19" s="943" t="s">
        <v>58</v>
      </c>
      <c r="L19" s="882">
        <f t="shared" ref="L19" si="7">L17/L16-1</f>
        <v>2.1787461093819571E-2</v>
      </c>
      <c r="M19" s="943" t="s">
        <v>58</v>
      </c>
      <c r="N19" s="882">
        <f>N17/N16-1</f>
        <v>0.41666666666666674</v>
      </c>
      <c r="O19" s="943" t="s">
        <v>58</v>
      </c>
      <c r="P19" s="882">
        <f>P17/P16-1</f>
        <v>1.980198019801982E-2</v>
      </c>
      <c r="Q19" s="943" t="s">
        <v>58</v>
      </c>
      <c r="R19" s="882">
        <f>R17/R16-1</f>
        <v>8.0000000000000071E-2</v>
      </c>
      <c r="S19" s="943" t="s">
        <v>58</v>
      </c>
      <c r="T19" s="882">
        <f>T17/T16-1</f>
        <v>0.18811881188118806</v>
      </c>
      <c r="U19" s="943" t="s">
        <v>58</v>
      </c>
      <c r="V19" s="882">
        <f>V17/V16-1</f>
        <v>0.33333333333333326</v>
      </c>
      <c r="W19" s="943" t="s">
        <v>58</v>
      </c>
      <c r="X19" s="882">
        <f>X17/X16-1</f>
        <v>-8.8669950738916592E-3</v>
      </c>
      <c r="Y19" s="944" t="s">
        <v>58</v>
      </c>
    </row>
    <row r="20" spans="1:39" ht="17.25" customHeight="1">
      <c r="A20" s="1696" t="s">
        <v>961</v>
      </c>
      <c r="B20" s="896" t="s">
        <v>281</v>
      </c>
      <c r="C20" s="899">
        <f>C17-C12</f>
        <v>1645</v>
      </c>
      <c r="D20" s="939" t="s">
        <v>58</v>
      </c>
      <c r="E20" s="939" t="s">
        <v>58</v>
      </c>
      <c r="F20" s="900">
        <f t="shared" ref="F20" si="8">F17-F12</f>
        <v>-949</v>
      </c>
      <c r="G20" s="1006" t="s">
        <v>58</v>
      </c>
      <c r="H20" s="899">
        <f t="shared" ref="H20" si="9">H17-H12</f>
        <v>1481</v>
      </c>
      <c r="I20" s="939" t="s">
        <v>58</v>
      </c>
      <c r="J20" s="900">
        <f t="shared" ref="J20" si="10">J17-J12</f>
        <v>374</v>
      </c>
      <c r="K20" s="939" t="s">
        <v>58</v>
      </c>
      <c r="L20" s="900">
        <f t="shared" ref="L20" si="11">L17-L12</f>
        <v>-845</v>
      </c>
      <c r="M20" s="939" t="s">
        <v>58</v>
      </c>
      <c r="N20" s="900">
        <f>N17-N12</f>
        <v>123</v>
      </c>
      <c r="O20" s="939" t="s">
        <v>58</v>
      </c>
      <c r="P20" s="900">
        <f>P17-P12</f>
        <v>-27</v>
      </c>
      <c r="Q20" s="939" t="s">
        <v>58</v>
      </c>
      <c r="R20" s="900">
        <f>R17-R12</f>
        <v>28</v>
      </c>
      <c r="S20" s="939" t="s">
        <v>58</v>
      </c>
      <c r="T20" s="900">
        <f>T17-T12</f>
        <v>-30</v>
      </c>
      <c r="U20" s="939" t="s">
        <v>58</v>
      </c>
      <c r="V20" s="900">
        <f>V17-V12</f>
        <v>59</v>
      </c>
      <c r="W20" s="939" t="s">
        <v>58</v>
      </c>
      <c r="X20" s="900">
        <f>X17-X12</f>
        <v>482</v>
      </c>
      <c r="Y20" s="940" t="s">
        <v>58</v>
      </c>
    </row>
    <row r="21" spans="1:39" ht="17.25" customHeight="1">
      <c r="A21" s="1695"/>
      <c r="B21" s="878" t="s">
        <v>282</v>
      </c>
      <c r="C21" s="881">
        <f>C17/C12-1</f>
        <v>0.22311135223111345</v>
      </c>
      <c r="D21" s="943" t="s">
        <v>58</v>
      </c>
      <c r="E21" s="943" t="s">
        <v>58</v>
      </c>
      <c r="F21" s="882">
        <f t="shared" ref="F21" si="12">F17/F12-1</f>
        <v>-0.2130190796857464</v>
      </c>
      <c r="G21" s="1004" t="s">
        <v>58</v>
      </c>
      <c r="H21" s="881">
        <f t="shared" ref="H21" si="13">H17/H12-1</f>
        <v>0.53620564808110061</v>
      </c>
      <c r="I21" s="943" t="s">
        <v>58</v>
      </c>
      <c r="J21" s="882">
        <f t="shared" ref="J21" si="14">J17/J12-1</f>
        <v>2.0549450549450547</v>
      </c>
      <c r="K21" s="943" t="s">
        <v>58</v>
      </c>
      <c r="L21" s="882">
        <f t="shared" ref="L21" si="15">L17/L12-1</f>
        <v>-0.26885141584473438</v>
      </c>
      <c r="M21" s="943" t="s">
        <v>58</v>
      </c>
      <c r="N21" s="882">
        <f>N17/N12-1</f>
        <v>2.6170212765957448</v>
      </c>
      <c r="O21" s="943" t="s">
        <v>58</v>
      </c>
      <c r="P21" s="882">
        <f>P17/P12-1</f>
        <v>-0.11587982832618027</v>
      </c>
      <c r="Q21" s="943" t="s">
        <v>58</v>
      </c>
      <c r="R21" s="882">
        <f>R17/R12-1</f>
        <v>0.26168224299065423</v>
      </c>
      <c r="S21" s="943" t="s">
        <v>58</v>
      </c>
      <c r="T21" s="882">
        <f>T17/T12-1</f>
        <v>-0.11111111111111116</v>
      </c>
      <c r="U21" s="943" t="s">
        <v>58</v>
      </c>
      <c r="V21" s="882">
        <f>V17/V12-1</f>
        <v>0.56190476190476191</v>
      </c>
      <c r="W21" s="943" t="s">
        <v>58</v>
      </c>
      <c r="X21" s="882">
        <f>X17/X12-1</f>
        <v>0.91984732824427473</v>
      </c>
      <c r="Y21" s="944" t="s">
        <v>58</v>
      </c>
    </row>
    <row r="22" spans="1:39" ht="17.25" customHeight="1">
      <c r="A22" s="1696" t="s">
        <v>962</v>
      </c>
      <c r="B22" s="896" t="s">
        <v>281</v>
      </c>
      <c r="C22" s="899">
        <f>C17-C7</f>
        <v>1334</v>
      </c>
      <c r="D22" s="939" t="s">
        <v>58</v>
      </c>
      <c r="E22" s="939" t="s">
        <v>58</v>
      </c>
      <c r="F22" s="900">
        <f t="shared" ref="F22" si="16">F17-F7</f>
        <v>-2134</v>
      </c>
      <c r="G22" s="1006" t="s">
        <v>58</v>
      </c>
      <c r="H22" s="899">
        <f t="shared" ref="H22" si="17">H17-H7</f>
        <v>2147</v>
      </c>
      <c r="I22" s="939" t="s">
        <v>58</v>
      </c>
      <c r="J22" s="939" t="s">
        <v>57</v>
      </c>
      <c r="K22" s="939" t="s">
        <v>57</v>
      </c>
      <c r="L22" s="900">
        <f t="shared" ref="L22" si="18">L17-L7</f>
        <v>-2146</v>
      </c>
      <c r="M22" s="939" t="s">
        <v>58</v>
      </c>
      <c r="N22" s="900">
        <f>N17-N7</f>
        <v>149</v>
      </c>
      <c r="O22" s="939" t="s">
        <v>58</v>
      </c>
      <c r="P22" s="900">
        <f>P17-P7</f>
        <v>-36</v>
      </c>
      <c r="Q22" s="939" t="s">
        <v>58</v>
      </c>
      <c r="R22" s="900">
        <f>R17-R7</f>
        <v>28</v>
      </c>
      <c r="S22" s="939" t="s">
        <v>58</v>
      </c>
      <c r="T22" s="900">
        <f>T17-T7</f>
        <v>-70</v>
      </c>
      <c r="U22" s="939" t="s">
        <v>58</v>
      </c>
      <c r="V22" s="900">
        <f>V17-V7</f>
        <v>135</v>
      </c>
      <c r="W22" s="939" t="s">
        <v>58</v>
      </c>
      <c r="X22" s="900">
        <f>X17-X7</f>
        <v>571</v>
      </c>
      <c r="Y22" s="940" t="s">
        <v>58</v>
      </c>
    </row>
    <row r="23" spans="1:39" ht="17.25" customHeight="1" thickBot="1">
      <c r="A23" s="1697"/>
      <c r="B23" s="914" t="s">
        <v>282</v>
      </c>
      <c r="C23" s="915">
        <f>C17/C7-1</f>
        <v>0.17360749609578341</v>
      </c>
      <c r="D23" s="986" t="s">
        <v>58</v>
      </c>
      <c r="E23" s="986" t="s">
        <v>58</v>
      </c>
      <c r="F23" s="916">
        <f t="shared" ref="F23" si="19">F17/F7-1</f>
        <v>-0.37836879432624115</v>
      </c>
      <c r="G23" s="1007" t="s">
        <v>58</v>
      </c>
      <c r="H23" s="915">
        <f t="shared" ref="H23" si="20">H17/H7-1</f>
        <v>1.0243320610687023</v>
      </c>
      <c r="I23" s="986" t="s">
        <v>58</v>
      </c>
      <c r="J23" s="1023" t="s">
        <v>57</v>
      </c>
      <c r="K23" s="986" t="s">
        <v>57</v>
      </c>
      <c r="L23" s="916">
        <f t="shared" ref="L23" si="21">L17/L7-1</f>
        <v>-0.48289828982898286</v>
      </c>
      <c r="M23" s="986" t="s">
        <v>58</v>
      </c>
      <c r="N23" s="976">
        <f>N17/N7-1</f>
        <v>7.0952380952380949</v>
      </c>
      <c r="O23" s="986" t="s">
        <v>58</v>
      </c>
      <c r="P23" s="916">
        <f>P17/P7-1</f>
        <v>-0.14876033057851235</v>
      </c>
      <c r="Q23" s="986" t="s">
        <v>58</v>
      </c>
      <c r="R23" s="916">
        <f>R17/R7-1</f>
        <v>0.26168224299065423</v>
      </c>
      <c r="S23" s="986" t="s">
        <v>58</v>
      </c>
      <c r="T23" s="916">
        <f>T17/T7-1</f>
        <v>-0.22580645161290325</v>
      </c>
      <c r="U23" s="986" t="s">
        <v>58</v>
      </c>
      <c r="V23" s="916">
        <f>V17/V7-1</f>
        <v>4.6551724137931032</v>
      </c>
      <c r="W23" s="986" t="s">
        <v>58</v>
      </c>
      <c r="X23" s="916">
        <f>X17/X7-1</f>
        <v>1.3126436781609194</v>
      </c>
      <c r="Y23" s="987" t="s">
        <v>58</v>
      </c>
    </row>
    <row r="24" spans="1:39" ht="17.25" customHeight="1">
      <c r="A24" s="1619" t="s">
        <v>257</v>
      </c>
    </row>
    <row r="25" spans="1:39" ht="17.25" customHeight="1">
      <c r="A25" s="1620" t="s">
        <v>260</v>
      </c>
    </row>
    <row r="26" spans="1:39" ht="17.25" customHeight="1">
      <c r="A26" s="1620" t="s">
        <v>495</v>
      </c>
    </row>
    <row r="27" spans="1:39" ht="17.25" customHeight="1">
      <c r="A27" s="1616" t="s">
        <v>626</v>
      </c>
    </row>
    <row r="28" spans="1:39" ht="17.25" customHeight="1">
      <c r="A28" s="1543" t="s">
        <v>627</v>
      </c>
    </row>
    <row r="30" spans="1:39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</row>
    <row r="31" spans="1:39"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55"/>
      <c r="W31" s="455"/>
      <c r="X31" s="455"/>
      <c r="Y31" s="455"/>
    </row>
    <row r="32" spans="1:39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</row>
    <row r="33" spans="3:25"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</row>
    <row r="34" spans="3:25"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</row>
    <row r="35" spans="3:25">
      <c r="C35" s="455"/>
      <c r="D35" s="455"/>
      <c r="E35" s="455"/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5"/>
      <c r="R35" s="455"/>
      <c r="S35" s="455"/>
      <c r="T35" s="455"/>
      <c r="U35" s="455"/>
      <c r="V35" s="455"/>
      <c r="W35" s="455"/>
      <c r="X35" s="455"/>
      <c r="Y35" s="455"/>
    </row>
  </sheetData>
  <mergeCells count="27">
    <mergeCell ref="A18:A19"/>
    <mergeCell ref="A20:A21"/>
    <mergeCell ref="A22:A23"/>
    <mergeCell ref="A17:B17"/>
    <mergeCell ref="C3:E5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F3:G5"/>
    <mergeCell ref="H3:Y3"/>
    <mergeCell ref="N4:O5"/>
    <mergeCell ref="P4:Q5"/>
    <mergeCell ref="R4:S5"/>
    <mergeCell ref="T4:U5"/>
    <mergeCell ref="V4:W5"/>
    <mergeCell ref="X4:Y5"/>
    <mergeCell ref="H4:I5"/>
    <mergeCell ref="J4:K5"/>
    <mergeCell ref="L4:M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  <ignoredErrors>
    <ignoredError sqref="C18:Y21 C23:I23 C22:I22 L22:Y22 L23:Y23" unlockedFormula="1"/>
  </ignoredErrors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8"/>
  <dimension ref="A1:AP35"/>
  <sheetViews>
    <sheetView zoomScaleNormal="100" workbookViewId="0">
      <selection activeCell="A2" sqref="A2"/>
    </sheetView>
  </sheetViews>
  <sheetFormatPr defaultColWidth="9.140625" defaultRowHeight="15"/>
  <cols>
    <col min="1" max="1" width="12.85546875" style="314" customWidth="1"/>
    <col min="2" max="2" width="5.7109375" style="314" customWidth="1"/>
    <col min="3" max="3" width="6.140625" style="314" customWidth="1"/>
    <col min="4" max="5" width="4.7109375" style="314" customWidth="1"/>
    <col min="6" max="6" width="6.140625" style="314" customWidth="1"/>
    <col min="7" max="7" width="5" style="314" customWidth="1"/>
    <col min="8" max="8" width="5.85546875" style="314" customWidth="1"/>
    <col min="9" max="9" width="5" style="314" customWidth="1"/>
    <col min="10" max="10" width="6" style="314" customWidth="1"/>
    <col min="11" max="11" width="5" style="314" customWidth="1"/>
    <col min="12" max="12" width="5.85546875" style="314" customWidth="1"/>
    <col min="13" max="13" width="5" style="314" customWidth="1"/>
    <col min="14" max="14" width="6.85546875" style="314" customWidth="1"/>
    <col min="15" max="15" width="4.85546875" style="314" customWidth="1"/>
    <col min="16" max="16" width="6.28515625" style="314" customWidth="1"/>
    <col min="17" max="17" width="4.85546875" style="314" customWidth="1"/>
    <col min="18" max="18" width="6.140625" style="314" customWidth="1"/>
    <col min="19" max="19" width="4.85546875" style="314" customWidth="1"/>
    <col min="20" max="20" width="6" style="314" customWidth="1"/>
    <col min="21" max="21" width="4.85546875" style="314" customWidth="1"/>
    <col min="22" max="22" width="6" style="314" customWidth="1"/>
    <col min="23" max="23" width="4.85546875" style="314" customWidth="1"/>
    <col min="24" max="24" width="6.140625" style="314" customWidth="1"/>
    <col min="25" max="25" width="5.7109375" style="314" customWidth="1"/>
    <col min="26" max="27" width="9.140625" style="314"/>
    <col min="28" max="28" width="11.28515625" style="314" bestFit="1" customWidth="1"/>
    <col min="29" max="16384" width="9.140625" style="314"/>
  </cols>
  <sheetData>
    <row r="1" spans="1:42" ht="17.25" customHeight="1">
      <c r="A1" s="356" t="s">
        <v>887</v>
      </c>
      <c r="B1" s="356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790"/>
      <c r="T1" s="309"/>
      <c r="U1" s="309"/>
      <c r="V1" s="309"/>
      <c r="W1" s="309"/>
      <c r="X1" s="309"/>
      <c r="Y1" s="309"/>
    </row>
    <row r="2" spans="1:42" s="310" customFormat="1" ht="17.25" customHeight="1" thickBot="1">
      <c r="A2" s="517" t="s">
        <v>283</v>
      </c>
      <c r="R2" s="310" t="s">
        <v>0</v>
      </c>
    </row>
    <row r="3" spans="1:42" ht="17.25" customHeight="1">
      <c r="A3" s="1698" t="s">
        <v>288</v>
      </c>
      <c r="B3" s="1699"/>
      <c r="C3" s="1915" t="s">
        <v>76</v>
      </c>
      <c r="D3" s="1986"/>
      <c r="E3" s="1916"/>
      <c r="F3" s="1979" t="s">
        <v>486</v>
      </c>
      <c r="G3" s="1917"/>
      <c r="H3" s="1835" t="s">
        <v>47</v>
      </c>
      <c r="I3" s="1825"/>
      <c r="J3" s="1825"/>
      <c r="K3" s="1825"/>
      <c r="L3" s="1825"/>
      <c r="M3" s="1825"/>
      <c r="N3" s="1825"/>
      <c r="O3" s="1825"/>
      <c r="P3" s="1825"/>
      <c r="Q3" s="1825"/>
      <c r="R3" s="1825"/>
      <c r="S3" s="1825"/>
      <c r="T3" s="1825"/>
      <c r="U3" s="1825"/>
      <c r="V3" s="1825"/>
      <c r="W3" s="1825"/>
      <c r="X3" s="1825"/>
      <c r="Y3" s="1826"/>
    </row>
    <row r="4" spans="1:42" ht="17.25" customHeight="1">
      <c r="A4" s="1700"/>
      <c r="B4" s="1701"/>
      <c r="C4" s="1939"/>
      <c r="D4" s="1942"/>
      <c r="E4" s="1980"/>
      <c r="F4" s="1980"/>
      <c r="G4" s="1981"/>
      <c r="H4" s="1811" t="s">
        <v>242</v>
      </c>
      <c r="I4" s="1812"/>
      <c r="J4" s="1816" t="s">
        <v>243</v>
      </c>
      <c r="K4" s="1812"/>
      <c r="L4" s="1982" t="s">
        <v>49</v>
      </c>
      <c r="M4" s="1983"/>
      <c r="N4" s="1816" t="s">
        <v>52</v>
      </c>
      <c r="O4" s="1812"/>
      <c r="P4" s="1816" t="s">
        <v>50</v>
      </c>
      <c r="Q4" s="1812"/>
      <c r="R4" s="1816" t="s">
        <v>51</v>
      </c>
      <c r="S4" s="1812"/>
      <c r="T4" s="1816" t="s">
        <v>53</v>
      </c>
      <c r="U4" s="1812"/>
      <c r="V4" s="1816" t="s">
        <v>55</v>
      </c>
      <c r="W4" s="1812"/>
      <c r="X4" s="1816" t="s">
        <v>68</v>
      </c>
      <c r="Y4" s="1817"/>
    </row>
    <row r="5" spans="1:42" ht="17.25" customHeight="1">
      <c r="A5" s="1700"/>
      <c r="B5" s="1701"/>
      <c r="C5" s="1833"/>
      <c r="D5" s="1813"/>
      <c r="E5" s="1821"/>
      <c r="F5" s="1821"/>
      <c r="G5" s="1823"/>
      <c r="H5" s="1720"/>
      <c r="I5" s="1813"/>
      <c r="J5" s="1818"/>
      <c r="K5" s="1813"/>
      <c r="L5" s="1984"/>
      <c r="M5" s="1985"/>
      <c r="N5" s="1818"/>
      <c r="O5" s="1813"/>
      <c r="P5" s="1818"/>
      <c r="Q5" s="1813"/>
      <c r="R5" s="1818"/>
      <c r="S5" s="1813"/>
      <c r="T5" s="1818"/>
      <c r="U5" s="1813"/>
      <c r="V5" s="1818"/>
      <c r="W5" s="1813"/>
      <c r="X5" s="1818"/>
      <c r="Y5" s="1721"/>
    </row>
    <row r="6" spans="1:42" ht="17.25" customHeight="1" thickBot="1">
      <c r="A6" s="1702"/>
      <c r="B6" s="1703"/>
      <c r="C6" s="953" t="s">
        <v>224</v>
      </c>
      <c r="D6" s="954" t="s">
        <v>233</v>
      </c>
      <c r="E6" s="954" t="s">
        <v>229</v>
      </c>
      <c r="F6" s="956" t="s">
        <v>224</v>
      </c>
      <c r="G6" s="966" t="s">
        <v>230</v>
      </c>
      <c r="H6" s="958" t="s">
        <v>224</v>
      </c>
      <c r="I6" s="959" t="s">
        <v>230</v>
      </c>
      <c r="J6" s="956" t="s">
        <v>224</v>
      </c>
      <c r="K6" s="959" t="s">
        <v>230</v>
      </c>
      <c r="L6" s="956" t="s">
        <v>224</v>
      </c>
      <c r="M6" s="959" t="s">
        <v>230</v>
      </c>
      <c r="N6" s="956" t="s">
        <v>224</v>
      </c>
      <c r="O6" s="959" t="s">
        <v>230</v>
      </c>
      <c r="P6" s="956" t="s">
        <v>224</v>
      </c>
      <c r="Q6" s="959" t="s">
        <v>230</v>
      </c>
      <c r="R6" s="956" t="s">
        <v>224</v>
      </c>
      <c r="S6" s="959" t="s">
        <v>230</v>
      </c>
      <c r="T6" s="956" t="s">
        <v>224</v>
      </c>
      <c r="U6" s="959" t="s">
        <v>230</v>
      </c>
      <c r="V6" s="956" t="s">
        <v>224</v>
      </c>
      <c r="W6" s="959" t="s">
        <v>230</v>
      </c>
      <c r="X6" s="956" t="s">
        <v>224</v>
      </c>
      <c r="Y6" s="957" t="s">
        <v>230</v>
      </c>
    </row>
    <row r="7" spans="1:42" s="39" customFormat="1" ht="17.25" customHeight="1">
      <c r="A7" s="1704" t="s">
        <v>11</v>
      </c>
      <c r="B7" s="1705"/>
      <c r="C7" s="312">
        <v>12044</v>
      </c>
      <c r="D7" s="561">
        <v>4.5643169251874956E-2</v>
      </c>
      <c r="E7" s="565">
        <v>0.61050283860502841</v>
      </c>
      <c r="F7" s="544">
        <v>7804</v>
      </c>
      <c r="G7" s="618">
        <v>0.64795748920624374</v>
      </c>
      <c r="H7" s="308">
        <v>4403</v>
      </c>
      <c r="I7" s="565">
        <v>0.36557622052474259</v>
      </c>
      <c r="J7" s="692" t="s">
        <v>57</v>
      </c>
      <c r="K7" s="693" t="s">
        <v>57</v>
      </c>
      <c r="L7" s="544">
        <v>5973</v>
      </c>
      <c r="M7" s="565">
        <v>0.49593158419129857</v>
      </c>
      <c r="N7" s="544">
        <v>20</v>
      </c>
      <c r="O7" s="382">
        <v>1.6605778811026237E-3</v>
      </c>
      <c r="P7" s="544">
        <v>269</v>
      </c>
      <c r="Q7" s="382">
        <v>2.233477250083029E-2</v>
      </c>
      <c r="R7" s="544">
        <v>147</v>
      </c>
      <c r="S7" s="382">
        <v>1.2205247426104284E-2</v>
      </c>
      <c r="T7" s="544">
        <v>490</v>
      </c>
      <c r="U7" s="382">
        <v>4.0684158087014283E-2</v>
      </c>
      <c r="V7" s="544">
        <v>94</v>
      </c>
      <c r="W7" s="382">
        <v>7.8047160411823316E-3</v>
      </c>
      <c r="X7" s="544">
        <v>648</v>
      </c>
      <c r="Y7" s="385">
        <v>5.3802723347725005E-2</v>
      </c>
      <c r="Z7" s="60"/>
      <c r="AA7" s="1500"/>
      <c r="AB7" s="60"/>
      <c r="AC7" s="60"/>
      <c r="AD7" s="60"/>
      <c r="AE7" s="60"/>
      <c r="AF7" s="60"/>
      <c r="AG7" s="1518"/>
      <c r="AH7" s="60"/>
      <c r="AI7" s="1518"/>
      <c r="AJ7" s="60"/>
      <c r="AK7" s="1518"/>
      <c r="AL7" s="60"/>
      <c r="AM7" s="1518"/>
      <c r="AN7" s="60"/>
      <c r="AO7" s="1518"/>
      <c r="AP7" s="60"/>
    </row>
    <row r="8" spans="1:42" s="39" customFormat="1" ht="17.25" customHeight="1">
      <c r="A8" s="1704" t="s">
        <v>12</v>
      </c>
      <c r="B8" s="1705"/>
      <c r="C8" s="312">
        <v>11515</v>
      </c>
      <c r="D8" s="561">
        <v>4.5346964332830572E-2</v>
      </c>
      <c r="E8" s="565">
        <v>0.61475628637018842</v>
      </c>
      <c r="F8" s="544">
        <v>7236</v>
      </c>
      <c r="G8" s="618">
        <v>0.62839774207555366</v>
      </c>
      <c r="H8" s="308">
        <v>4591</v>
      </c>
      <c r="I8" s="565">
        <v>0.39869735128093792</v>
      </c>
      <c r="J8" s="692" t="s">
        <v>57</v>
      </c>
      <c r="K8" s="693" t="s">
        <v>57</v>
      </c>
      <c r="L8" s="544">
        <v>5298</v>
      </c>
      <c r="M8" s="565">
        <v>0.4600955275727312</v>
      </c>
      <c r="N8" s="544">
        <v>39</v>
      </c>
      <c r="O8" s="382">
        <v>3.3868866695614414E-3</v>
      </c>
      <c r="P8" s="544">
        <v>274</v>
      </c>
      <c r="Q8" s="382">
        <v>2.3795049934867564E-2</v>
      </c>
      <c r="R8" s="544">
        <v>158</v>
      </c>
      <c r="S8" s="382">
        <v>1.3721233174120712E-2</v>
      </c>
      <c r="T8" s="544">
        <v>462</v>
      </c>
      <c r="U8" s="382">
        <v>4.0121580547112463E-2</v>
      </c>
      <c r="V8" s="544">
        <v>138</v>
      </c>
      <c r="W8" s="382">
        <v>1.1984368215371254E-2</v>
      </c>
      <c r="X8" s="544">
        <v>555</v>
      </c>
      <c r="Y8" s="385">
        <v>4.8198002605297441E-2</v>
      </c>
      <c r="Z8" s="60"/>
      <c r="AA8" s="1500"/>
      <c r="AB8" s="60"/>
      <c r="AC8" s="60"/>
      <c r="AD8" s="60"/>
      <c r="AE8" s="60"/>
      <c r="AF8" s="60"/>
      <c r="AG8" s="1518"/>
      <c r="AH8" s="60"/>
      <c r="AI8" s="1518"/>
      <c r="AJ8" s="60"/>
      <c r="AK8" s="1518"/>
      <c r="AL8" s="60"/>
      <c r="AM8" s="1518"/>
      <c r="AN8" s="60"/>
      <c r="AO8" s="1518"/>
      <c r="AP8" s="60"/>
    </row>
    <row r="9" spans="1:42" s="39" customFormat="1" ht="17.25" customHeight="1">
      <c r="A9" s="1704" t="s">
        <v>13</v>
      </c>
      <c r="B9" s="1705"/>
      <c r="C9" s="312">
        <v>11839</v>
      </c>
      <c r="D9" s="561">
        <v>4.9272913423841116E-2</v>
      </c>
      <c r="E9" s="565">
        <v>0.61903267973856213</v>
      </c>
      <c r="F9" s="544">
        <v>6996</v>
      </c>
      <c r="G9" s="618">
        <v>0.59092828786215057</v>
      </c>
      <c r="H9" s="308">
        <v>5016</v>
      </c>
      <c r="I9" s="565">
        <v>0.42368443280682488</v>
      </c>
      <c r="J9" s="692" t="s">
        <v>57</v>
      </c>
      <c r="K9" s="693" t="s">
        <v>57</v>
      </c>
      <c r="L9" s="544">
        <v>5075</v>
      </c>
      <c r="M9" s="565">
        <v>0.42866796182109973</v>
      </c>
      <c r="N9" s="544">
        <v>53</v>
      </c>
      <c r="O9" s="382">
        <v>4.4767294535011399E-3</v>
      </c>
      <c r="P9" s="544">
        <v>255</v>
      </c>
      <c r="Q9" s="382">
        <v>2.1538981332882845E-2</v>
      </c>
      <c r="R9" s="544">
        <v>150</v>
      </c>
      <c r="S9" s="382">
        <v>1.266998901934285E-2</v>
      </c>
      <c r="T9" s="544">
        <v>454</v>
      </c>
      <c r="U9" s="382">
        <v>3.8347833431877691E-2</v>
      </c>
      <c r="V9" s="544">
        <v>198</v>
      </c>
      <c r="W9" s="382">
        <v>1.6724385505532562E-2</v>
      </c>
      <c r="X9" s="544">
        <v>638</v>
      </c>
      <c r="Y9" s="385">
        <v>5.3889686628938255E-2</v>
      </c>
      <c r="Z9" s="60"/>
      <c r="AA9" s="1500"/>
      <c r="AB9" s="60"/>
      <c r="AC9" s="60"/>
      <c r="AD9" s="60"/>
      <c r="AE9" s="60"/>
      <c r="AF9" s="60"/>
      <c r="AG9" s="1518"/>
      <c r="AH9" s="60"/>
      <c r="AI9" s="1518"/>
      <c r="AJ9" s="60"/>
      <c r="AK9" s="1518"/>
      <c r="AL9" s="60"/>
      <c r="AM9" s="1518"/>
      <c r="AN9" s="60"/>
      <c r="AO9" s="1518"/>
      <c r="AP9" s="60"/>
    </row>
    <row r="10" spans="1:42" s="39" customFormat="1" ht="17.25" customHeight="1">
      <c r="A10" s="1704" t="s">
        <v>14</v>
      </c>
      <c r="B10" s="1705"/>
      <c r="C10" s="312">
        <v>11948</v>
      </c>
      <c r="D10" s="561">
        <v>5.2604235459868795E-2</v>
      </c>
      <c r="E10" s="565">
        <v>0.62359081419624218</v>
      </c>
      <c r="F10" s="544">
        <v>6702</v>
      </c>
      <c r="G10" s="618">
        <v>0.56093069969869436</v>
      </c>
      <c r="H10" s="308">
        <v>5179</v>
      </c>
      <c r="I10" s="565">
        <v>0.43346166722464013</v>
      </c>
      <c r="J10" s="544">
        <v>250</v>
      </c>
      <c r="K10" s="693">
        <v>2.0924004017408772E-2</v>
      </c>
      <c r="L10" s="544">
        <v>4611</v>
      </c>
      <c r="M10" s="565">
        <v>0.38592233009708737</v>
      </c>
      <c r="N10" s="544">
        <v>53</v>
      </c>
      <c r="O10" s="382">
        <v>4.4358888516906596E-3</v>
      </c>
      <c r="P10" s="544">
        <v>265</v>
      </c>
      <c r="Q10" s="382">
        <v>2.2179444258453297E-2</v>
      </c>
      <c r="R10" s="544">
        <v>156</v>
      </c>
      <c r="S10" s="382">
        <v>1.3056578506863073E-2</v>
      </c>
      <c r="T10" s="544">
        <v>428</v>
      </c>
      <c r="U10" s="382">
        <v>3.5821894877803816E-2</v>
      </c>
      <c r="V10" s="544">
        <v>352</v>
      </c>
      <c r="W10" s="382">
        <v>2.9460997656511549E-2</v>
      </c>
      <c r="X10" s="544">
        <v>654</v>
      </c>
      <c r="Y10" s="385">
        <v>5.4737194509541343E-2</v>
      </c>
      <c r="Z10" s="60"/>
      <c r="AA10" s="1500"/>
      <c r="AB10" s="60"/>
      <c r="AC10" s="60"/>
      <c r="AD10" s="60"/>
      <c r="AE10" s="60"/>
      <c r="AF10" s="60"/>
      <c r="AG10" s="1518"/>
      <c r="AH10" s="60"/>
      <c r="AI10" s="1518"/>
      <c r="AJ10" s="60"/>
      <c r="AK10" s="1518"/>
      <c r="AL10" s="60"/>
      <c r="AM10" s="1518"/>
      <c r="AN10" s="60"/>
      <c r="AO10" s="1518"/>
      <c r="AP10" s="60"/>
    </row>
    <row r="11" spans="1:42" s="39" customFormat="1" ht="17.25" customHeight="1">
      <c r="A11" s="1704" t="s">
        <v>15</v>
      </c>
      <c r="B11" s="1705"/>
      <c r="C11" s="312">
        <v>12503</v>
      </c>
      <c r="D11" s="561">
        <v>5.7530552897003609E-2</v>
      </c>
      <c r="E11" s="565">
        <v>0.62905011068625483</v>
      </c>
      <c r="F11" s="544">
        <v>6525</v>
      </c>
      <c r="G11" s="618">
        <v>0.52187475005998563</v>
      </c>
      <c r="H11" s="308">
        <v>5834</v>
      </c>
      <c r="I11" s="565">
        <v>0.46660801407662161</v>
      </c>
      <c r="J11" s="544">
        <v>283</v>
      </c>
      <c r="K11" s="382">
        <v>2.26345677037511E-2</v>
      </c>
      <c r="L11" s="544">
        <v>4397</v>
      </c>
      <c r="M11" s="565">
        <v>0.35167559785651442</v>
      </c>
      <c r="N11" s="544">
        <v>71</v>
      </c>
      <c r="O11" s="382">
        <v>5.6786371270894989E-3</v>
      </c>
      <c r="P11" s="544">
        <v>270</v>
      </c>
      <c r="Q11" s="382">
        <v>2.1594817243861475E-2</v>
      </c>
      <c r="R11" s="544">
        <v>160</v>
      </c>
      <c r="S11" s="382">
        <v>1.2796928737103095E-2</v>
      </c>
      <c r="T11" s="544">
        <v>383</v>
      </c>
      <c r="U11" s="382">
        <v>3.0632648164440533E-2</v>
      </c>
      <c r="V11" s="544">
        <v>456</v>
      </c>
      <c r="W11" s="382">
        <v>3.6471246900743819E-2</v>
      </c>
      <c r="X11" s="544">
        <v>649</v>
      </c>
      <c r="Y11" s="385">
        <v>5.190754218987443E-2</v>
      </c>
      <c r="Z11" s="60"/>
      <c r="AA11" s="1500"/>
      <c r="AB11" s="60"/>
      <c r="AC11" s="60"/>
      <c r="AD11" s="60"/>
      <c r="AE11" s="60"/>
      <c r="AF11" s="60"/>
      <c r="AG11" s="1518"/>
      <c r="AH11" s="60"/>
      <c r="AI11" s="1518"/>
      <c r="AJ11" s="60"/>
      <c r="AK11" s="1518"/>
      <c r="AL11" s="60"/>
      <c r="AM11" s="1518"/>
      <c r="AN11" s="60"/>
      <c r="AO11" s="1518"/>
      <c r="AP11" s="60"/>
    </row>
    <row r="12" spans="1:42" s="39" customFormat="1" ht="17.25" customHeight="1">
      <c r="A12" s="1704" t="s">
        <v>16</v>
      </c>
      <c r="B12" s="1705"/>
      <c r="C12" s="312">
        <v>12462</v>
      </c>
      <c r="D12" s="561">
        <v>5.9012387771337653E-2</v>
      </c>
      <c r="E12" s="565">
        <v>0.62828333753466092</v>
      </c>
      <c r="F12" s="544">
        <v>6398</v>
      </c>
      <c r="G12" s="618">
        <v>0.51340073824426258</v>
      </c>
      <c r="H12" s="308">
        <v>5694</v>
      </c>
      <c r="I12" s="565">
        <v>0.45690900337024554</v>
      </c>
      <c r="J12" s="544">
        <v>385</v>
      </c>
      <c r="K12" s="382">
        <v>3.0893917509228052E-2</v>
      </c>
      <c r="L12" s="544">
        <v>4206</v>
      </c>
      <c r="M12" s="565">
        <v>0.33750601829561866</v>
      </c>
      <c r="N12" s="544">
        <v>92</v>
      </c>
      <c r="O12" s="382">
        <v>7.3824426255817682E-3</v>
      </c>
      <c r="P12" s="544">
        <v>272</v>
      </c>
      <c r="Q12" s="382">
        <v>2.1826352110415663E-2</v>
      </c>
      <c r="R12" s="544">
        <v>159</v>
      </c>
      <c r="S12" s="382">
        <v>1.2758786711603274E-2</v>
      </c>
      <c r="T12" s="544">
        <v>353</v>
      </c>
      <c r="U12" s="382">
        <v>2.8326111378590917E-2</v>
      </c>
      <c r="V12" s="544">
        <v>541</v>
      </c>
      <c r="W12" s="382">
        <v>4.3411972396084096E-2</v>
      </c>
      <c r="X12" s="544">
        <v>760</v>
      </c>
      <c r="Y12" s="385">
        <v>6.0985395602632005E-2</v>
      </c>
      <c r="Z12" s="60"/>
      <c r="AA12" s="1500"/>
      <c r="AB12" s="60"/>
      <c r="AC12" s="60"/>
      <c r="AD12" s="60"/>
      <c r="AE12" s="60"/>
      <c r="AF12" s="60"/>
      <c r="AG12" s="1518"/>
      <c r="AH12" s="60"/>
      <c r="AI12" s="1518"/>
      <c r="AJ12" s="60"/>
      <c r="AK12" s="1518"/>
      <c r="AL12" s="60"/>
      <c r="AM12" s="1518"/>
      <c r="AN12" s="60"/>
      <c r="AO12" s="1518"/>
      <c r="AP12" s="60"/>
    </row>
    <row r="13" spans="1:42" s="39" customFormat="1" ht="17.25" customHeight="1">
      <c r="A13" s="1704" t="s">
        <v>17</v>
      </c>
      <c r="B13" s="1705"/>
      <c r="C13" s="312">
        <v>12447</v>
      </c>
      <c r="D13" s="561">
        <v>6.0110107693050661E-2</v>
      </c>
      <c r="E13" s="565">
        <v>0.6209218796767435</v>
      </c>
      <c r="F13" s="544">
        <v>6134</v>
      </c>
      <c r="G13" s="618">
        <v>0.49280951233228892</v>
      </c>
      <c r="H13" s="308">
        <v>5683</v>
      </c>
      <c r="I13" s="565">
        <v>0.45657588173857155</v>
      </c>
      <c r="J13" s="544">
        <v>443</v>
      </c>
      <c r="K13" s="382">
        <v>3.5590905439061619E-2</v>
      </c>
      <c r="L13" s="544">
        <v>3888</v>
      </c>
      <c r="M13" s="565">
        <v>0.31236442516268981</v>
      </c>
      <c r="N13" s="544">
        <v>121</v>
      </c>
      <c r="O13" s="382">
        <v>9.7212179641680725E-3</v>
      </c>
      <c r="P13" s="544">
        <v>269</v>
      </c>
      <c r="Q13" s="382">
        <v>2.1611633325299268E-2</v>
      </c>
      <c r="R13" s="544">
        <v>168</v>
      </c>
      <c r="S13" s="382">
        <v>1.3497228247770547E-2</v>
      </c>
      <c r="T13" s="544">
        <v>367</v>
      </c>
      <c r="U13" s="382">
        <v>2.9485016469832089E-2</v>
      </c>
      <c r="V13" s="544">
        <v>688</v>
      </c>
      <c r="W13" s="382">
        <v>5.5274363300393668E-2</v>
      </c>
      <c r="X13" s="544">
        <v>820</v>
      </c>
      <c r="Y13" s="385">
        <v>6.5879328352213384E-2</v>
      </c>
      <c r="Z13" s="60"/>
      <c r="AA13" s="1500"/>
      <c r="AB13" s="60"/>
      <c r="AC13" s="60"/>
      <c r="AD13" s="60"/>
      <c r="AE13" s="60"/>
      <c r="AF13" s="60"/>
      <c r="AG13" s="1518"/>
      <c r="AH13" s="60"/>
      <c r="AI13" s="1518"/>
      <c r="AJ13" s="60"/>
      <c r="AK13" s="1518"/>
      <c r="AL13" s="60"/>
      <c r="AM13" s="1518"/>
      <c r="AN13" s="60"/>
      <c r="AO13" s="1518"/>
      <c r="AP13" s="60"/>
    </row>
    <row r="14" spans="1:42" s="39" customFormat="1" ht="17.25" customHeight="1">
      <c r="A14" s="1704" t="s">
        <v>18</v>
      </c>
      <c r="B14" s="1705"/>
      <c r="C14" s="307">
        <v>12897</v>
      </c>
      <c r="D14" s="561">
        <v>6.2512117569506379E-2</v>
      </c>
      <c r="E14" s="565">
        <v>0.6342267027292845</v>
      </c>
      <c r="F14" s="619">
        <v>5708</v>
      </c>
      <c r="G14" s="618">
        <v>0.44258354656121579</v>
      </c>
      <c r="H14" s="306">
        <v>6110</v>
      </c>
      <c r="I14" s="565">
        <v>0.47375358610529583</v>
      </c>
      <c r="J14" s="619">
        <v>475</v>
      </c>
      <c r="K14" s="382">
        <v>3.6830270605567185E-2</v>
      </c>
      <c r="L14" s="619">
        <v>3648</v>
      </c>
      <c r="M14" s="565">
        <v>0.28285647825075599</v>
      </c>
      <c r="N14" s="619">
        <v>132</v>
      </c>
      <c r="O14" s="382">
        <v>1.0234938357757618E-2</v>
      </c>
      <c r="P14" s="619">
        <v>239</v>
      </c>
      <c r="Q14" s="382">
        <v>1.8531441420485385E-2</v>
      </c>
      <c r="R14" s="619">
        <v>151</v>
      </c>
      <c r="S14" s="382">
        <v>1.1708149181980305E-2</v>
      </c>
      <c r="T14" s="619">
        <v>371</v>
      </c>
      <c r="U14" s="382">
        <v>2.8766379778243003E-2</v>
      </c>
      <c r="V14" s="619">
        <v>839</v>
      </c>
      <c r="W14" s="382">
        <v>6.5053888501201834E-2</v>
      </c>
      <c r="X14" s="619">
        <v>932</v>
      </c>
      <c r="Y14" s="385">
        <v>7.2264867798712884E-2</v>
      </c>
      <c r="Z14" s="60"/>
      <c r="AA14" s="1500"/>
      <c r="AB14" s="60"/>
      <c r="AC14" s="60"/>
      <c r="AD14" s="60"/>
      <c r="AE14" s="60"/>
      <c r="AF14" s="60"/>
      <c r="AG14" s="1518"/>
      <c r="AH14" s="60"/>
      <c r="AI14" s="1518"/>
      <c r="AJ14" s="60"/>
      <c r="AK14" s="1518"/>
      <c r="AL14" s="60"/>
      <c r="AM14" s="1518"/>
      <c r="AN14" s="60"/>
      <c r="AO14" s="1518"/>
      <c r="AP14" s="60"/>
    </row>
    <row r="15" spans="1:42" s="39" customFormat="1" ht="17.25" customHeight="1">
      <c r="A15" s="1704" t="s">
        <v>217</v>
      </c>
      <c r="B15" s="1705"/>
      <c r="C15" s="307">
        <v>14213</v>
      </c>
      <c r="D15" s="561">
        <v>6.9113242044658837E-2</v>
      </c>
      <c r="E15" s="565">
        <v>0.63689729342176016</v>
      </c>
      <c r="F15" s="619">
        <v>5336</v>
      </c>
      <c r="G15" s="618">
        <v>0.37543094350242734</v>
      </c>
      <c r="H15" s="306">
        <v>7297</v>
      </c>
      <c r="I15" s="565">
        <v>0.51340322240202629</v>
      </c>
      <c r="J15" s="619">
        <v>730</v>
      </c>
      <c r="K15" s="382">
        <v>5.1361429677056217E-2</v>
      </c>
      <c r="L15" s="619">
        <v>3132</v>
      </c>
      <c r="M15" s="565">
        <v>0.22036164075142475</v>
      </c>
      <c r="N15" s="619">
        <v>197</v>
      </c>
      <c r="O15" s="382">
        <v>1.386055020052065E-2</v>
      </c>
      <c r="P15" s="619">
        <v>229</v>
      </c>
      <c r="Q15" s="382">
        <v>1.6112010131569689E-2</v>
      </c>
      <c r="R15" s="619">
        <v>169</v>
      </c>
      <c r="S15" s="382">
        <v>1.1890522760852741E-2</v>
      </c>
      <c r="T15" s="619">
        <v>349</v>
      </c>
      <c r="U15" s="382">
        <v>2.4554984873003588E-2</v>
      </c>
      <c r="V15" s="619">
        <v>656</v>
      </c>
      <c r="W15" s="382">
        <v>4.6154928586505314E-2</v>
      </c>
      <c r="X15" s="619">
        <v>1454</v>
      </c>
      <c r="Y15" s="385">
        <v>0.10230071061704074</v>
      </c>
      <c r="Z15" s="60"/>
      <c r="AA15" s="1500"/>
      <c r="AB15" s="60"/>
      <c r="AC15" s="60"/>
      <c r="AD15" s="60"/>
      <c r="AE15" s="60"/>
      <c r="AF15" s="60"/>
      <c r="AG15" s="1518"/>
      <c r="AH15" s="60"/>
      <c r="AI15" s="1518"/>
      <c r="AJ15" s="60"/>
      <c r="AK15" s="1518"/>
      <c r="AL15" s="60"/>
      <c r="AM15" s="1518"/>
      <c r="AN15" s="60"/>
      <c r="AO15" s="1518"/>
      <c r="AP15" s="60"/>
    </row>
    <row r="16" spans="1:42" s="39" customFormat="1" ht="17.25" customHeight="1">
      <c r="A16" s="1704" t="s">
        <v>278</v>
      </c>
      <c r="B16" s="1705"/>
      <c r="C16" s="307">
        <v>14051</v>
      </c>
      <c r="D16" s="561">
        <v>6.8380019855560525E-2</v>
      </c>
      <c r="E16" s="565">
        <v>0.63674264739203335</v>
      </c>
      <c r="F16" s="619">
        <v>4376</v>
      </c>
      <c r="G16" s="618">
        <v>0.31143690840509575</v>
      </c>
      <c r="H16" s="306">
        <v>7331</v>
      </c>
      <c r="I16" s="565">
        <v>0.52174222475268661</v>
      </c>
      <c r="J16" s="619">
        <v>994</v>
      </c>
      <c r="K16" s="382">
        <v>7.2094512846060776E-2</v>
      </c>
      <c r="L16" s="619">
        <v>2444</v>
      </c>
      <c r="M16" s="565">
        <v>0.17393779802149315</v>
      </c>
      <c r="N16" s="619">
        <v>289</v>
      </c>
      <c r="O16" s="382">
        <v>2.0567931108106185E-2</v>
      </c>
      <c r="P16" s="619">
        <v>241</v>
      </c>
      <c r="Q16" s="382">
        <v>1.7151804142053945E-2</v>
      </c>
      <c r="R16" s="619">
        <v>149</v>
      </c>
      <c r="S16" s="382">
        <v>1.060422745712049E-2</v>
      </c>
      <c r="T16" s="619">
        <v>275</v>
      </c>
      <c r="U16" s="382">
        <v>1.9571560743007616E-2</v>
      </c>
      <c r="V16" s="619">
        <v>674</v>
      </c>
      <c r="W16" s="382">
        <v>4.7968116148316843E-2</v>
      </c>
      <c r="X16" s="619">
        <v>1654</v>
      </c>
      <c r="Y16" s="385">
        <v>0.11771404170521671</v>
      </c>
      <c r="Z16" s="60"/>
      <c r="AA16" s="1500"/>
      <c r="AB16" s="60"/>
      <c r="AC16" s="60"/>
      <c r="AD16" s="60"/>
      <c r="AE16" s="60"/>
      <c r="AF16" s="60"/>
      <c r="AG16" s="1518"/>
      <c r="AH16" s="60"/>
      <c r="AI16" s="1518"/>
      <c r="AJ16" s="60"/>
      <c r="AK16" s="1518"/>
      <c r="AL16" s="60"/>
      <c r="AM16" s="1518"/>
      <c r="AN16" s="60"/>
      <c r="AO16" s="1518"/>
      <c r="AP16" s="60"/>
    </row>
    <row r="17" spans="1:42" s="39" customFormat="1" ht="17.25" customHeight="1" thickBot="1">
      <c r="A17" s="1704" t="s">
        <v>601</v>
      </c>
      <c r="B17" s="1705"/>
      <c r="C17" s="336">
        <v>16034</v>
      </c>
      <c r="D17" s="388">
        <v>7.491438156154949E-2</v>
      </c>
      <c r="E17" s="566">
        <v>0.64002874022034173</v>
      </c>
      <c r="F17" s="109">
        <v>4490</v>
      </c>
      <c r="G17" s="1599">
        <v>0.28002993638518148</v>
      </c>
      <c r="H17" s="380">
        <v>8527</v>
      </c>
      <c r="I17" s="566">
        <v>0.53180740925533243</v>
      </c>
      <c r="J17" s="380">
        <v>1318</v>
      </c>
      <c r="K17" s="406">
        <v>8.220032431083947E-2</v>
      </c>
      <c r="L17" s="380">
        <v>2531</v>
      </c>
      <c r="M17" s="566">
        <v>0.15785206436322813</v>
      </c>
      <c r="N17" s="380">
        <v>417</v>
      </c>
      <c r="O17" s="406">
        <v>2.6007234626418858E-2</v>
      </c>
      <c r="P17" s="380">
        <v>242</v>
      </c>
      <c r="Q17" s="406">
        <v>1.5092927529000873E-2</v>
      </c>
      <c r="R17" s="109">
        <v>164</v>
      </c>
      <c r="S17" s="406">
        <v>1.0228264937008857E-2</v>
      </c>
      <c r="T17" s="380">
        <v>294</v>
      </c>
      <c r="U17" s="406">
        <v>1.8336035923662217E-2</v>
      </c>
      <c r="V17" s="380">
        <v>915</v>
      </c>
      <c r="W17" s="406">
        <v>5.7066234252214042E-2</v>
      </c>
      <c r="X17" s="380">
        <v>1626</v>
      </c>
      <c r="Y17" s="410">
        <v>0.10140950480229512</v>
      </c>
      <c r="Z17" s="60"/>
      <c r="AA17" s="1500"/>
      <c r="AB17" s="60"/>
      <c r="AC17" s="60"/>
      <c r="AD17" s="60"/>
      <c r="AE17" s="60"/>
      <c r="AF17" s="60"/>
      <c r="AG17" s="1518"/>
      <c r="AH17" s="60"/>
      <c r="AI17" s="1518"/>
      <c r="AJ17" s="60"/>
      <c r="AK17" s="1518"/>
      <c r="AL17" s="60"/>
      <c r="AM17" s="1518"/>
      <c r="AN17" s="60"/>
      <c r="AO17" s="1518"/>
      <c r="AP17" s="60"/>
    </row>
    <row r="18" spans="1:42" s="358" customFormat="1" ht="17.25" customHeight="1">
      <c r="A18" s="1694" t="s">
        <v>960</v>
      </c>
      <c r="B18" s="871" t="s">
        <v>281</v>
      </c>
      <c r="C18" s="874">
        <f>C17-C16</f>
        <v>1983</v>
      </c>
      <c r="D18" s="931" t="s">
        <v>58</v>
      </c>
      <c r="E18" s="931" t="s">
        <v>58</v>
      </c>
      <c r="F18" s="1002">
        <f t="shared" ref="F18" si="0">F17-F16</f>
        <v>114</v>
      </c>
      <c r="G18" s="1003" t="s">
        <v>58</v>
      </c>
      <c r="H18" s="874">
        <f t="shared" ref="H18" si="1">H17-H16</f>
        <v>1196</v>
      </c>
      <c r="I18" s="931" t="s">
        <v>58</v>
      </c>
      <c r="J18" s="875">
        <f t="shared" ref="J18" si="2">J17-J16</f>
        <v>324</v>
      </c>
      <c r="K18" s="931" t="s">
        <v>58</v>
      </c>
      <c r="L18" s="875">
        <f t="shared" ref="L18" si="3">L17-L16</f>
        <v>87</v>
      </c>
      <c r="M18" s="931" t="s">
        <v>58</v>
      </c>
      <c r="N18" s="875">
        <f>N17-N16</f>
        <v>128</v>
      </c>
      <c r="O18" s="931" t="s">
        <v>58</v>
      </c>
      <c r="P18" s="875">
        <f>P17-P16</f>
        <v>1</v>
      </c>
      <c r="Q18" s="931" t="s">
        <v>58</v>
      </c>
      <c r="R18" s="875">
        <f>R17-R16</f>
        <v>15</v>
      </c>
      <c r="S18" s="931" t="s">
        <v>58</v>
      </c>
      <c r="T18" s="875">
        <f>T17-T16</f>
        <v>19</v>
      </c>
      <c r="U18" s="931" t="s">
        <v>58</v>
      </c>
      <c r="V18" s="875">
        <f>V17-V16</f>
        <v>241</v>
      </c>
      <c r="W18" s="931" t="s">
        <v>58</v>
      </c>
      <c r="X18" s="875">
        <f>X17-X16</f>
        <v>-28</v>
      </c>
      <c r="Y18" s="932" t="s">
        <v>58</v>
      </c>
      <c r="Z18" s="39"/>
      <c r="AA18" s="1518"/>
      <c r="AB18" s="1518"/>
      <c r="AC18" s="60"/>
      <c r="AD18" s="1518"/>
      <c r="AE18" s="60"/>
      <c r="AF18" s="1500"/>
      <c r="AG18" s="1518"/>
      <c r="AH18" s="510"/>
      <c r="AI18" s="1518"/>
      <c r="AJ18" s="1518"/>
      <c r="AK18" s="1518"/>
      <c r="AL18" s="1518"/>
      <c r="AM18" s="1518"/>
      <c r="AN18" s="1518"/>
      <c r="AO18" s="1518"/>
    </row>
    <row r="19" spans="1:42" ht="17.25" customHeight="1">
      <c r="A19" s="1695"/>
      <c r="B19" s="878" t="s">
        <v>282</v>
      </c>
      <c r="C19" s="881">
        <f>C17/C16-1</f>
        <v>0.14112874528503316</v>
      </c>
      <c r="D19" s="943" t="s">
        <v>58</v>
      </c>
      <c r="E19" s="943" t="s">
        <v>58</v>
      </c>
      <c r="F19" s="910">
        <f t="shared" ref="F19" si="4">F17/F16-1</f>
        <v>2.6051188299817118E-2</v>
      </c>
      <c r="G19" s="1004" t="s">
        <v>58</v>
      </c>
      <c r="H19" s="881">
        <f t="shared" ref="H19" si="5">H17/H16-1</f>
        <v>0.16314281816941745</v>
      </c>
      <c r="I19" s="943" t="s">
        <v>58</v>
      </c>
      <c r="J19" s="882">
        <f t="shared" ref="J19" si="6">J17/J16-1</f>
        <v>0.32595573440643855</v>
      </c>
      <c r="K19" s="943" t="s">
        <v>58</v>
      </c>
      <c r="L19" s="882">
        <f t="shared" ref="L19" si="7">L17/L16-1</f>
        <v>3.5597381342062251E-2</v>
      </c>
      <c r="M19" s="943" t="s">
        <v>58</v>
      </c>
      <c r="N19" s="882">
        <f>N17/N16-1</f>
        <v>0.44290657439446357</v>
      </c>
      <c r="O19" s="943" t="s">
        <v>58</v>
      </c>
      <c r="P19" s="882">
        <f>P17/P16-1</f>
        <v>4.1493775933609811E-3</v>
      </c>
      <c r="Q19" s="943" t="s">
        <v>58</v>
      </c>
      <c r="R19" s="882">
        <f>R17/R16-1</f>
        <v>0.10067114093959728</v>
      </c>
      <c r="S19" s="943" t="s">
        <v>58</v>
      </c>
      <c r="T19" s="882">
        <f>T17/T16-1</f>
        <v>6.9090909090909092E-2</v>
      </c>
      <c r="U19" s="943" t="s">
        <v>58</v>
      </c>
      <c r="V19" s="882">
        <f>V17/V16-1</f>
        <v>0.35756676557863498</v>
      </c>
      <c r="W19" s="943" t="s">
        <v>58</v>
      </c>
      <c r="X19" s="882">
        <f>X17/X16-1</f>
        <v>-1.6928657799274438E-2</v>
      </c>
      <c r="Y19" s="944" t="s">
        <v>58</v>
      </c>
      <c r="Z19" s="39"/>
      <c r="AA19" s="1518"/>
      <c r="AB19" s="1518"/>
      <c r="AC19" s="60"/>
      <c r="AD19" s="1518"/>
      <c r="AE19" s="60"/>
      <c r="AF19" s="1500"/>
      <c r="AG19" s="1518"/>
      <c r="AH19" s="510"/>
      <c r="AI19" s="1518"/>
      <c r="AJ19" s="1518"/>
      <c r="AK19" s="1518"/>
      <c r="AL19" s="1518"/>
      <c r="AM19" s="1518"/>
      <c r="AN19" s="1518"/>
      <c r="AO19" s="1518"/>
    </row>
    <row r="20" spans="1:42" ht="17.25" customHeight="1">
      <c r="A20" s="1696" t="s">
        <v>961</v>
      </c>
      <c r="B20" s="896" t="s">
        <v>281</v>
      </c>
      <c r="C20" s="899">
        <f>C17-C12</f>
        <v>3572</v>
      </c>
      <c r="D20" s="939" t="s">
        <v>58</v>
      </c>
      <c r="E20" s="939" t="s">
        <v>58</v>
      </c>
      <c r="F20" s="1005">
        <f t="shared" ref="F20" si="8">F17-F12</f>
        <v>-1908</v>
      </c>
      <c r="G20" s="1006" t="s">
        <v>58</v>
      </c>
      <c r="H20" s="899">
        <f t="shared" ref="H20" si="9">H17-H12</f>
        <v>2833</v>
      </c>
      <c r="I20" s="939" t="s">
        <v>58</v>
      </c>
      <c r="J20" s="900">
        <f t="shared" ref="J20" si="10">J17-J12</f>
        <v>933</v>
      </c>
      <c r="K20" s="939" t="s">
        <v>58</v>
      </c>
      <c r="L20" s="900">
        <f t="shared" ref="L20" si="11">L17-L12</f>
        <v>-1675</v>
      </c>
      <c r="M20" s="939" t="s">
        <v>58</v>
      </c>
      <c r="N20" s="900">
        <f>N17-N12</f>
        <v>325</v>
      </c>
      <c r="O20" s="939" t="s">
        <v>58</v>
      </c>
      <c r="P20" s="900">
        <f>P17-P12</f>
        <v>-30</v>
      </c>
      <c r="Q20" s="939" t="s">
        <v>58</v>
      </c>
      <c r="R20" s="900">
        <f>R17-R12</f>
        <v>5</v>
      </c>
      <c r="S20" s="939" t="s">
        <v>58</v>
      </c>
      <c r="T20" s="900">
        <f>T17-T12</f>
        <v>-59</v>
      </c>
      <c r="U20" s="939" t="s">
        <v>58</v>
      </c>
      <c r="V20" s="900">
        <f>V17-V12</f>
        <v>374</v>
      </c>
      <c r="W20" s="939" t="s">
        <v>58</v>
      </c>
      <c r="X20" s="900">
        <f>X17-X12</f>
        <v>866</v>
      </c>
      <c r="Y20" s="940" t="s">
        <v>58</v>
      </c>
      <c r="Z20" s="39"/>
      <c r="AA20" s="1518"/>
      <c r="AB20" s="1518"/>
      <c r="AC20" s="60"/>
      <c r="AD20" s="1518"/>
      <c r="AE20" s="60"/>
      <c r="AF20" s="1500"/>
      <c r="AG20" s="1518"/>
      <c r="AH20" s="510"/>
      <c r="AI20" s="1518"/>
      <c r="AJ20" s="1518"/>
      <c r="AK20" s="1518"/>
      <c r="AL20" s="1518"/>
      <c r="AM20" s="1518"/>
      <c r="AN20" s="1518"/>
      <c r="AO20" s="1518"/>
    </row>
    <row r="21" spans="1:42" ht="17.25" customHeight="1">
      <c r="A21" s="1695"/>
      <c r="B21" s="878" t="s">
        <v>282</v>
      </c>
      <c r="C21" s="881">
        <f>C17/C12-1</f>
        <v>0.28663135933237038</v>
      </c>
      <c r="D21" s="943" t="s">
        <v>58</v>
      </c>
      <c r="E21" s="943" t="s">
        <v>58</v>
      </c>
      <c r="F21" s="910">
        <f t="shared" ref="F21" si="12">F17/F12-1</f>
        <v>-0.29821819318537046</v>
      </c>
      <c r="G21" s="1004" t="s">
        <v>58</v>
      </c>
      <c r="H21" s="881">
        <f t="shared" ref="H21" si="13">H17/H12-1</f>
        <v>0.49754127151387428</v>
      </c>
      <c r="I21" s="943" t="s">
        <v>58</v>
      </c>
      <c r="J21" s="882">
        <f t="shared" ref="J21" si="14">J17/J12-1</f>
        <v>2.4233766233766234</v>
      </c>
      <c r="K21" s="943" t="s">
        <v>58</v>
      </c>
      <c r="L21" s="882">
        <f t="shared" ref="L21" si="15">L17/L12-1</f>
        <v>-0.39824060865430333</v>
      </c>
      <c r="M21" s="943" t="s">
        <v>58</v>
      </c>
      <c r="N21" s="882">
        <f>N17/N12-1</f>
        <v>3.5326086956521738</v>
      </c>
      <c r="O21" s="943" t="s">
        <v>58</v>
      </c>
      <c r="P21" s="882">
        <f>P17/P12-1</f>
        <v>-0.11029411764705888</v>
      </c>
      <c r="Q21" s="943" t="s">
        <v>58</v>
      </c>
      <c r="R21" s="882">
        <f>R17/R12-1</f>
        <v>3.1446540880503138E-2</v>
      </c>
      <c r="S21" s="943" t="s">
        <v>58</v>
      </c>
      <c r="T21" s="882">
        <f>T17/T12-1</f>
        <v>-0.16713881019830024</v>
      </c>
      <c r="U21" s="943" t="s">
        <v>58</v>
      </c>
      <c r="V21" s="882">
        <f>V17/V12-1</f>
        <v>0.69131238447319787</v>
      </c>
      <c r="W21" s="943" t="s">
        <v>58</v>
      </c>
      <c r="X21" s="882">
        <f>X17/X12-1</f>
        <v>1.1394736842105262</v>
      </c>
      <c r="Y21" s="944" t="s">
        <v>58</v>
      </c>
      <c r="Z21" s="39"/>
      <c r="AA21" s="1518"/>
      <c r="AB21" s="1518"/>
      <c r="AC21" s="60"/>
      <c r="AD21" s="1518"/>
      <c r="AE21" s="60"/>
      <c r="AF21" s="1500"/>
      <c r="AG21" s="1518"/>
      <c r="AH21" s="510"/>
      <c r="AI21" s="1518"/>
      <c r="AJ21" s="1518"/>
      <c r="AK21" s="1518"/>
      <c r="AL21" s="1518"/>
      <c r="AM21" s="1518"/>
      <c r="AN21" s="1518"/>
      <c r="AO21" s="1518"/>
    </row>
    <row r="22" spans="1:42" ht="17.25" customHeight="1">
      <c r="A22" s="1696" t="s">
        <v>962</v>
      </c>
      <c r="B22" s="896" t="s">
        <v>281</v>
      </c>
      <c r="C22" s="899">
        <f>C17-C7</f>
        <v>3990</v>
      </c>
      <c r="D22" s="939" t="s">
        <v>58</v>
      </c>
      <c r="E22" s="939" t="s">
        <v>58</v>
      </c>
      <c r="F22" s="1005">
        <f t="shared" ref="F22" si="16">F17-F7</f>
        <v>-3314</v>
      </c>
      <c r="G22" s="1006" t="s">
        <v>58</v>
      </c>
      <c r="H22" s="899">
        <f t="shared" ref="H22" si="17">H17-H7</f>
        <v>4124</v>
      </c>
      <c r="I22" s="939" t="s">
        <v>58</v>
      </c>
      <c r="J22" s="939" t="s">
        <v>57</v>
      </c>
      <c r="K22" s="939" t="s">
        <v>57</v>
      </c>
      <c r="L22" s="900">
        <f t="shared" ref="L22" si="18">L17-L7</f>
        <v>-3442</v>
      </c>
      <c r="M22" s="939" t="s">
        <v>58</v>
      </c>
      <c r="N22" s="900">
        <f>N17-N7</f>
        <v>397</v>
      </c>
      <c r="O22" s="939" t="s">
        <v>58</v>
      </c>
      <c r="P22" s="900">
        <f>P17-P7</f>
        <v>-27</v>
      </c>
      <c r="Q22" s="939" t="s">
        <v>58</v>
      </c>
      <c r="R22" s="900">
        <f>R17-R7</f>
        <v>17</v>
      </c>
      <c r="S22" s="939" t="s">
        <v>58</v>
      </c>
      <c r="T22" s="900">
        <f>T17-T7</f>
        <v>-196</v>
      </c>
      <c r="U22" s="939" t="s">
        <v>58</v>
      </c>
      <c r="V22" s="900">
        <f>V17-V7</f>
        <v>821</v>
      </c>
      <c r="W22" s="939" t="s">
        <v>58</v>
      </c>
      <c r="X22" s="900">
        <f>X17-X7</f>
        <v>978</v>
      </c>
      <c r="Y22" s="940" t="s">
        <v>58</v>
      </c>
      <c r="Z22" s="39"/>
      <c r="AA22" s="1518"/>
      <c r="AB22" s="1518"/>
      <c r="AC22" s="60"/>
      <c r="AD22" s="1518"/>
      <c r="AE22" s="60"/>
      <c r="AF22" s="1500"/>
      <c r="AG22" s="1518"/>
      <c r="AH22" s="510"/>
      <c r="AI22" s="1518"/>
      <c r="AJ22" s="1518"/>
      <c r="AK22" s="1518"/>
      <c r="AL22" s="1518"/>
      <c r="AM22" s="1518"/>
      <c r="AN22" s="1518"/>
      <c r="AO22" s="1518"/>
    </row>
    <row r="23" spans="1:42" ht="17.25" customHeight="1" thickBot="1">
      <c r="A23" s="1697"/>
      <c r="B23" s="914" t="s">
        <v>282</v>
      </c>
      <c r="C23" s="915">
        <f>C17/C7-1</f>
        <v>0.33128528727997342</v>
      </c>
      <c r="D23" s="986" t="s">
        <v>58</v>
      </c>
      <c r="E23" s="986" t="s">
        <v>58</v>
      </c>
      <c r="F23" s="917">
        <f t="shared" ref="F23" si="19">F17/F7-1</f>
        <v>-0.42465402357765247</v>
      </c>
      <c r="G23" s="1007" t="s">
        <v>58</v>
      </c>
      <c r="H23" s="915">
        <f t="shared" ref="H23" si="20">H17/H7-1</f>
        <v>0.93663411310470135</v>
      </c>
      <c r="I23" s="986" t="s">
        <v>58</v>
      </c>
      <c r="J23" s="1023" t="s">
        <v>57</v>
      </c>
      <c r="K23" s="986" t="s">
        <v>57</v>
      </c>
      <c r="L23" s="916">
        <f t="shared" ref="L23" si="21">L17/L7-1</f>
        <v>-0.57625983592834418</v>
      </c>
      <c r="M23" s="986" t="s">
        <v>58</v>
      </c>
      <c r="N23" s="916">
        <f>N17/N7-1</f>
        <v>19.850000000000001</v>
      </c>
      <c r="O23" s="986" t="s">
        <v>58</v>
      </c>
      <c r="P23" s="916">
        <f>P17/P7-1</f>
        <v>-0.1003717472118959</v>
      </c>
      <c r="Q23" s="986" t="s">
        <v>58</v>
      </c>
      <c r="R23" s="916">
        <f>R17/R7-1</f>
        <v>0.11564625850340127</v>
      </c>
      <c r="S23" s="986" t="s">
        <v>58</v>
      </c>
      <c r="T23" s="916">
        <f>T17/T7-1</f>
        <v>-0.4</v>
      </c>
      <c r="U23" s="986" t="s">
        <v>58</v>
      </c>
      <c r="V23" s="916">
        <f>V17/V7-1</f>
        <v>8.7340425531914896</v>
      </c>
      <c r="W23" s="986" t="s">
        <v>58</v>
      </c>
      <c r="X23" s="916">
        <f>X17/X7-1</f>
        <v>1.5092592592592591</v>
      </c>
      <c r="Y23" s="987" t="s">
        <v>58</v>
      </c>
      <c r="Z23" s="39"/>
      <c r="AA23" s="1518"/>
      <c r="AB23" s="1518"/>
      <c r="AC23" s="60"/>
      <c r="AD23" s="1518"/>
      <c r="AE23" s="60"/>
      <c r="AF23" s="1500"/>
      <c r="AG23" s="1518"/>
      <c r="AH23" s="510"/>
      <c r="AI23" s="1518"/>
      <c r="AJ23" s="1518"/>
      <c r="AK23" s="1518"/>
      <c r="AL23" s="1518"/>
      <c r="AM23" s="1518"/>
      <c r="AN23" s="1518"/>
      <c r="AO23" s="1518"/>
    </row>
    <row r="24" spans="1:42" ht="17.25" customHeight="1">
      <c r="A24" s="1619" t="s">
        <v>257</v>
      </c>
    </row>
    <row r="25" spans="1:42" ht="17.25" customHeight="1">
      <c r="A25" s="1620" t="s">
        <v>260</v>
      </c>
    </row>
    <row r="26" spans="1:42" ht="17.25" customHeight="1">
      <c r="A26" s="1620" t="s">
        <v>496</v>
      </c>
    </row>
    <row r="27" spans="1:42" ht="17.25" customHeight="1">
      <c r="A27" s="1616" t="s">
        <v>629</v>
      </c>
    </row>
    <row r="28" spans="1:42" ht="17.25" customHeight="1">
      <c r="A28" s="1543" t="s">
        <v>628</v>
      </c>
    </row>
    <row r="30" spans="1:42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</row>
    <row r="31" spans="1:42"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55"/>
      <c r="W31" s="455"/>
      <c r="X31" s="455"/>
      <c r="Y31" s="455"/>
    </row>
    <row r="32" spans="1:42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</row>
    <row r="33" spans="3:25"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</row>
    <row r="34" spans="3:25"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</row>
    <row r="35" spans="3:25">
      <c r="C35" s="455"/>
      <c r="D35" s="455"/>
      <c r="E35" s="455"/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5"/>
      <c r="R35" s="455"/>
      <c r="S35" s="455"/>
      <c r="T35" s="455"/>
      <c r="U35" s="455"/>
      <c r="V35" s="455"/>
      <c r="W35" s="455"/>
      <c r="X35" s="455"/>
      <c r="Y35" s="455"/>
    </row>
  </sheetData>
  <mergeCells count="27">
    <mergeCell ref="A18:A19"/>
    <mergeCell ref="A20:A21"/>
    <mergeCell ref="A22:A23"/>
    <mergeCell ref="A3:B6"/>
    <mergeCell ref="F3:G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R4:S5"/>
    <mergeCell ref="C3:E5"/>
    <mergeCell ref="H3:Y3"/>
    <mergeCell ref="T4:U5"/>
    <mergeCell ref="V4:W5"/>
    <mergeCell ref="X4:Y5"/>
    <mergeCell ref="H4:I5"/>
    <mergeCell ref="J4:K5"/>
    <mergeCell ref="L4:M5"/>
    <mergeCell ref="N4:O5"/>
    <mergeCell ref="P4:Q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  <ignoredErrors>
    <ignoredError sqref="C18:Y21 C23:I23 C22:I22 L22:Y22 L23:Y23" unlockedFormula="1"/>
  </ignoredErrors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7"/>
  <dimension ref="A1:AI29"/>
  <sheetViews>
    <sheetView zoomScaleNormal="100" workbookViewId="0">
      <selection activeCell="A2" sqref="A2"/>
    </sheetView>
  </sheetViews>
  <sheetFormatPr defaultColWidth="8.85546875" defaultRowHeight="11.25"/>
  <cols>
    <col min="1" max="1" width="17.140625" style="42" customWidth="1"/>
    <col min="2" max="2" width="6.85546875" style="42" customWidth="1"/>
    <col min="3" max="3" width="5.7109375" style="42" customWidth="1"/>
    <col min="4" max="4" width="6.42578125" style="42" customWidth="1"/>
    <col min="5" max="5" width="5.7109375" style="42" customWidth="1"/>
    <col min="6" max="6" width="6.42578125" style="42" customWidth="1"/>
    <col min="7" max="7" width="5.7109375" style="42" customWidth="1"/>
    <col min="8" max="8" width="6.42578125" style="42" customWidth="1"/>
    <col min="9" max="9" width="5.7109375" style="42" customWidth="1"/>
    <col min="10" max="10" width="6.42578125" style="42" customWidth="1"/>
    <col min="11" max="12" width="5.7109375" style="42" customWidth="1"/>
    <col min="13" max="13" width="5.85546875" style="42" customWidth="1"/>
    <col min="14" max="14" width="5.7109375" style="42" customWidth="1"/>
    <col min="15" max="15" width="5.140625" style="42" customWidth="1"/>
    <col min="16" max="16" width="5.7109375" style="42" customWidth="1"/>
    <col min="17" max="17" width="5.140625" style="42" customWidth="1"/>
    <col min="18" max="18" width="5.7109375" style="42" customWidth="1"/>
    <col min="19" max="19" width="5.140625" style="42" customWidth="1"/>
    <col min="20" max="20" width="5.7109375" style="42" customWidth="1"/>
    <col min="21" max="21" width="5.140625" style="42" customWidth="1"/>
    <col min="22" max="22" width="6.42578125" style="42" customWidth="1"/>
    <col min="23" max="23" width="5.7109375" style="42" customWidth="1"/>
    <col min="24" max="16384" width="8.85546875" style="42"/>
  </cols>
  <sheetData>
    <row r="1" spans="1:35" ht="17.25" customHeight="1">
      <c r="A1" s="356" t="s">
        <v>888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252"/>
      <c r="N1" s="309"/>
      <c r="O1" s="309"/>
      <c r="P1" s="309"/>
      <c r="Q1" s="309"/>
      <c r="R1" s="790"/>
      <c r="S1" s="309"/>
      <c r="T1" s="309"/>
      <c r="U1" s="309"/>
      <c r="V1" s="309"/>
      <c r="W1" s="309"/>
    </row>
    <row r="2" spans="1:35" s="310" customFormat="1" ht="17.25" customHeight="1" thickBot="1">
      <c r="A2" s="517" t="s">
        <v>283</v>
      </c>
      <c r="N2" s="310" t="s">
        <v>0</v>
      </c>
    </row>
    <row r="3" spans="1:35" s="314" customFormat="1" ht="17.25" customHeight="1">
      <c r="A3" s="1790" t="s">
        <v>280</v>
      </c>
      <c r="B3" s="1915" t="s">
        <v>76</v>
      </c>
      <c r="C3" s="1916"/>
      <c r="D3" s="1979" t="s">
        <v>678</v>
      </c>
      <c r="E3" s="2007"/>
      <c r="F3" s="1824" t="s">
        <v>47</v>
      </c>
      <c r="G3" s="1825"/>
      <c r="H3" s="1825"/>
      <c r="I3" s="1825"/>
      <c r="J3" s="1825"/>
      <c r="K3" s="1825"/>
      <c r="L3" s="1825"/>
      <c r="M3" s="1825"/>
      <c r="N3" s="1825"/>
      <c r="O3" s="1825"/>
      <c r="P3" s="1825"/>
      <c r="Q3" s="1825"/>
      <c r="R3" s="1825"/>
      <c r="S3" s="1825"/>
      <c r="T3" s="1825"/>
      <c r="U3" s="1825"/>
      <c r="V3" s="1827"/>
      <c r="W3" s="1828"/>
    </row>
    <row r="4" spans="1:35" s="314" customFormat="1" ht="17.25" customHeight="1">
      <c r="A4" s="1803"/>
      <c r="B4" s="1939"/>
      <c r="C4" s="1980"/>
      <c r="D4" s="1980"/>
      <c r="E4" s="2008"/>
      <c r="F4" s="1788" t="s">
        <v>242</v>
      </c>
      <c r="G4" s="1820"/>
      <c r="H4" s="1708" t="s">
        <v>243</v>
      </c>
      <c r="I4" s="1820"/>
      <c r="J4" s="1987" t="s">
        <v>49</v>
      </c>
      <c r="K4" s="1988"/>
      <c r="L4" s="1708" t="s">
        <v>52</v>
      </c>
      <c r="M4" s="1820"/>
      <c r="N4" s="1708" t="s">
        <v>50</v>
      </c>
      <c r="O4" s="1820"/>
      <c r="P4" s="1708" t="s">
        <v>51</v>
      </c>
      <c r="Q4" s="1820"/>
      <c r="R4" s="1708" t="s">
        <v>53</v>
      </c>
      <c r="S4" s="1820"/>
      <c r="T4" s="1708" t="s">
        <v>55</v>
      </c>
      <c r="U4" s="1820"/>
      <c r="V4" s="1816" t="s">
        <v>68</v>
      </c>
      <c r="W4" s="1817"/>
    </row>
    <row r="5" spans="1:35" s="314" customFormat="1" ht="17.25" customHeight="1">
      <c r="A5" s="1803"/>
      <c r="B5" s="1833"/>
      <c r="C5" s="1821"/>
      <c r="D5" s="1821"/>
      <c r="E5" s="1818"/>
      <c r="F5" s="1833"/>
      <c r="G5" s="1821"/>
      <c r="H5" s="1821"/>
      <c r="I5" s="1821"/>
      <c r="J5" s="1989"/>
      <c r="K5" s="1989"/>
      <c r="L5" s="1821"/>
      <c r="M5" s="1821"/>
      <c r="N5" s="1821"/>
      <c r="O5" s="1821"/>
      <c r="P5" s="1821"/>
      <c r="Q5" s="1821"/>
      <c r="R5" s="1821"/>
      <c r="S5" s="1821"/>
      <c r="T5" s="1821"/>
      <c r="U5" s="1821"/>
      <c r="V5" s="1818"/>
      <c r="W5" s="1721"/>
    </row>
    <row r="6" spans="1:35" s="314" customFormat="1" ht="17.25" customHeight="1" thickBot="1">
      <c r="A6" s="1793"/>
      <c r="B6" s="953" t="s">
        <v>224</v>
      </c>
      <c r="C6" s="954" t="s">
        <v>233</v>
      </c>
      <c r="D6" s="956" t="s">
        <v>224</v>
      </c>
      <c r="E6" s="955" t="s">
        <v>229</v>
      </c>
      <c r="F6" s="953" t="s">
        <v>224</v>
      </c>
      <c r="G6" s="959" t="s">
        <v>229</v>
      </c>
      <c r="H6" s="956" t="s">
        <v>224</v>
      </c>
      <c r="I6" s="959" t="s">
        <v>229</v>
      </c>
      <c r="J6" s="956" t="s">
        <v>224</v>
      </c>
      <c r="K6" s="959" t="s">
        <v>229</v>
      </c>
      <c r="L6" s="956" t="s">
        <v>224</v>
      </c>
      <c r="M6" s="959" t="s">
        <v>229</v>
      </c>
      <c r="N6" s="956" t="s">
        <v>224</v>
      </c>
      <c r="O6" s="959" t="s">
        <v>229</v>
      </c>
      <c r="P6" s="956" t="s">
        <v>224</v>
      </c>
      <c r="Q6" s="959" t="s">
        <v>229</v>
      </c>
      <c r="R6" s="956" t="s">
        <v>224</v>
      </c>
      <c r="S6" s="959" t="s">
        <v>229</v>
      </c>
      <c r="T6" s="956" t="s">
        <v>224</v>
      </c>
      <c r="U6" s="959" t="s">
        <v>229</v>
      </c>
      <c r="V6" s="956" t="s">
        <v>224</v>
      </c>
      <c r="W6" s="957" t="s">
        <v>229</v>
      </c>
    </row>
    <row r="7" spans="1:35" s="5" customFormat="1" ht="17.25" customHeight="1">
      <c r="A7" s="304" t="s">
        <v>21</v>
      </c>
      <c r="B7" s="289">
        <v>25052</v>
      </c>
      <c r="C7" s="1310">
        <v>5.9107489182187535E-2</v>
      </c>
      <c r="D7" s="379">
        <v>7996</v>
      </c>
      <c r="E7" s="1311">
        <v>0.31917611368353827</v>
      </c>
      <c r="F7" s="1304">
        <v>12770</v>
      </c>
      <c r="G7" s="1266">
        <v>0.50973974133801692</v>
      </c>
      <c r="H7" s="1312">
        <v>1874</v>
      </c>
      <c r="I7" s="1313">
        <v>7.4804406833785725E-2</v>
      </c>
      <c r="J7" s="1267">
        <v>4829</v>
      </c>
      <c r="K7" s="1266">
        <v>0.19275906115280217</v>
      </c>
      <c r="L7" s="1312">
        <v>587</v>
      </c>
      <c r="M7" s="1313">
        <v>2.3431262973016127E-2</v>
      </c>
      <c r="N7" s="1267">
        <v>448</v>
      </c>
      <c r="O7" s="1266">
        <v>1.7882803768162224E-2</v>
      </c>
      <c r="P7" s="1312">
        <v>299</v>
      </c>
      <c r="Q7" s="1313">
        <v>1.1935174836340412E-2</v>
      </c>
      <c r="R7" s="1267">
        <v>534</v>
      </c>
      <c r="S7" s="1266">
        <v>2.1315663420086221E-2</v>
      </c>
      <c r="T7" s="1312">
        <v>1079</v>
      </c>
      <c r="U7" s="1313">
        <v>4.3070413539837142E-2</v>
      </c>
      <c r="V7" s="1267">
        <v>2632</v>
      </c>
      <c r="W7" s="405">
        <v>0.10506147213795305</v>
      </c>
      <c r="X7" s="1517"/>
      <c r="Y7" s="286"/>
      <c r="Z7" s="507"/>
      <c r="AA7" s="455"/>
      <c r="AB7" s="455"/>
      <c r="AC7" s="455"/>
      <c r="AD7" s="455"/>
      <c r="AE7" s="455"/>
      <c r="AF7" s="455"/>
      <c r="AG7" s="455"/>
      <c r="AH7" s="455"/>
      <c r="AI7" s="455"/>
    </row>
    <row r="8" spans="1:35" s="5" customFormat="1" ht="17.25" customHeight="1">
      <c r="A8" s="301" t="s">
        <v>22</v>
      </c>
      <c r="B8" s="276">
        <v>3350</v>
      </c>
      <c r="C8" s="1143">
        <v>5.0178245109493425E-2</v>
      </c>
      <c r="D8" s="143">
        <v>1315</v>
      </c>
      <c r="E8" s="1140">
        <v>0.39253731343283582</v>
      </c>
      <c r="F8" s="1219">
        <v>1774</v>
      </c>
      <c r="G8" s="1268">
        <v>0.52955223880597013</v>
      </c>
      <c r="H8" s="1314">
        <v>191</v>
      </c>
      <c r="I8" s="291">
        <v>5.701492537313433E-2</v>
      </c>
      <c r="J8" s="1185">
        <v>428</v>
      </c>
      <c r="K8" s="1268">
        <v>0.12776119402985076</v>
      </c>
      <c r="L8" s="1314">
        <v>55</v>
      </c>
      <c r="M8" s="291">
        <v>1.6417910447761194E-2</v>
      </c>
      <c r="N8" s="1185">
        <v>99</v>
      </c>
      <c r="O8" s="1268">
        <v>2.955223880597015E-2</v>
      </c>
      <c r="P8" s="1314">
        <v>92</v>
      </c>
      <c r="Q8" s="291">
        <v>2.746268656716418E-2</v>
      </c>
      <c r="R8" s="1185">
        <v>50</v>
      </c>
      <c r="S8" s="1268">
        <v>1.4925373134328358E-2</v>
      </c>
      <c r="T8" s="1314">
        <v>121</v>
      </c>
      <c r="U8" s="291">
        <v>3.6119402985074628E-2</v>
      </c>
      <c r="V8" s="1185">
        <v>540</v>
      </c>
      <c r="W8" s="392">
        <v>0.16119402985074627</v>
      </c>
      <c r="X8" s="1517"/>
      <c r="Y8" s="286"/>
      <c r="Z8" s="507"/>
      <c r="AA8" s="455"/>
      <c r="AB8" s="455"/>
      <c r="AC8" s="455"/>
      <c r="AD8" s="455"/>
      <c r="AE8" s="455"/>
      <c r="AF8" s="455"/>
      <c r="AG8" s="455"/>
      <c r="AH8" s="455"/>
      <c r="AI8" s="455"/>
    </row>
    <row r="9" spans="1:35" s="5" customFormat="1" ht="17.25" customHeight="1">
      <c r="A9" s="301" t="s">
        <v>23</v>
      </c>
      <c r="B9" s="276">
        <v>2418</v>
      </c>
      <c r="C9" s="1143">
        <v>6.0897597340452324E-2</v>
      </c>
      <c r="D9" s="143">
        <v>752</v>
      </c>
      <c r="E9" s="1140">
        <v>0.31100082712985938</v>
      </c>
      <c r="F9" s="1219">
        <v>1046</v>
      </c>
      <c r="G9" s="1268">
        <v>0.43258891645988418</v>
      </c>
      <c r="H9" s="1314">
        <v>277</v>
      </c>
      <c r="I9" s="291">
        <v>0.11455748552522746</v>
      </c>
      <c r="J9" s="1185">
        <v>564</v>
      </c>
      <c r="K9" s="1268">
        <v>0.23325062034739455</v>
      </c>
      <c r="L9" s="1314">
        <v>53</v>
      </c>
      <c r="M9" s="291">
        <v>2.1918941273779982E-2</v>
      </c>
      <c r="N9" s="1185">
        <v>21</v>
      </c>
      <c r="O9" s="1268">
        <v>8.6848635235732014E-3</v>
      </c>
      <c r="P9" s="1314">
        <v>21</v>
      </c>
      <c r="Q9" s="291">
        <v>8.6848635235732014E-3</v>
      </c>
      <c r="R9" s="1185">
        <v>14</v>
      </c>
      <c r="S9" s="1268">
        <v>5.7899090157154673E-3</v>
      </c>
      <c r="T9" s="1314">
        <v>79</v>
      </c>
      <c r="U9" s="291">
        <v>3.2671629445822997E-2</v>
      </c>
      <c r="V9" s="1185">
        <v>343</v>
      </c>
      <c r="W9" s="392">
        <v>0.14185277088502896</v>
      </c>
      <c r="X9" s="1517"/>
      <c r="Y9" s="286"/>
      <c r="Z9" s="507"/>
      <c r="AA9" s="455"/>
      <c r="AB9" s="455"/>
      <c r="AC9" s="455"/>
      <c r="AD9" s="455"/>
      <c r="AE9" s="455"/>
      <c r="AF9" s="455"/>
      <c r="AG9" s="455"/>
      <c r="AH9" s="455"/>
      <c r="AI9" s="455"/>
    </row>
    <row r="10" spans="1:35" s="5" customFormat="1" ht="17.25" customHeight="1">
      <c r="A10" s="301" t="s">
        <v>24</v>
      </c>
      <c r="B10" s="276">
        <v>757</v>
      </c>
      <c r="C10" s="1143">
        <v>2.809948032665182E-2</v>
      </c>
      <c r="D10" s="143">
        <v>184</v>
      </c>
      <c r="E10" s="1140">
        <v>0.24306472919418759</v>
      </c>
      <c r="F10" s="1219">
        <v>347</v>
      </c>
      <c r="G10" s="1268">
        <v>0.45838837516512548</v>
      </c>
      <c r="H10" s="1314">
        <v>18</v>
      </c>
      <c r="I10" s="291">
        <v>2.3778071334214002E-2</v>
      </c>
      <c r="J10" s="1185">
        <v>212</v>
      </c>
      <c r="K10" s="1268">
        <v>0.2800528401585205</v>
      </c>
      <c r="L10" s="1314">
        <v>12</v>
      </c>
      <c r="M10" s="291">
        <v>1.5852047556142668E-2</v>
      </c>
      <c r="N10" s="1185">
        <v>29</v>
      </c>
      <c r="O10" s="1268">
        <v>3.8309114927344783E-2</v>
      </c>
      <c r="P10" s="1314">
        <v>13</v>
      </c>
      <c r="Q10" s="291">
        <v>1.7173051519154558E-2</v>
      </c>
      <c r="R10" s="1185">
        <v>20</v>
      </c>
      <c r="S10" s="1268">
        <v>2.6420079260237782E-2</v>
      </c>
      <c r="T10" s="1314">
        <v>42</v>
      </c>
      <c r="U10" s="291">
        <v>5.5482166446499337E-2</v>
      </c>
      <c r="V10" s="1185">
        <v>64</v>
      </c>
      <c r="W10" s="392">
        <v>8.4544253632760899E-2</v>
      </c>
      <c r="X10" s="1517"/>
      <c r="Y10" s="286"/>
      <c r="Z10" s="507"/>
      <c r="AA10" s="455"/>
      <c r="AB10" s="455"/>
      <c r="AC10" s="455"/>
      <c r="AD10" s="455"/>
      <c r="AE10" s="455"/>
      <c r="AF10" s="455"/>
      <c r="AG10" s="455"/>
      <c r="AH10" s="455"/>
      <c r="AI10" s="455"/>
    </row>
    <row r="11" spans="1:35" s="5" customFormat="1" ht="17.25" customHeight="1">
      <c r="A11" s="301" t="s">
        <v>25</v>
      </c>
      <c r="B11" s="276">
        <v>941</v>
      </c>
      <c r="C11" s="1143">
        <v>4.21916334125454E-2</v>
      </c>
      <c r="D11" s="143">
        <v>138</v>
      </c>
      <c r="E11" s="1140">
        <v>0.14665249734325186</v>
      </c>
      <c r="F11" s="1219">
        <v>474</v>
      </c>
      <c r="G11" s="1268">
        <v>0.50371944739638685</v>
      </c>
      <c r="H11" s="1314">
        <v>110</v>
      </c>
      <c r="I11" s="291">
        <v>0.11689691817215728</v>
      </c>
      <c r="J11" s="1185">
        <v>172</v>
      </c>
      <c r="K11" s="1268">
        <v>0.18278427205100956</v>
      </c>
      <c r="L11" s="1314">
        <v>12</v>
      </c>
      <c r="M11" s="291">
        <v>1.2752391073326248E-2</v>
      </c>
      <c r="N11" s="1185">
        <v>13</v>
      </c>
      <c r="O11" s="1268">
        <v>1.381509032943677E-2</v>
      </c>
      <c r="P11" s="1314">
        <v>9</v>
      </c>
      <c r="Q11" s="291">
        <v>9.5642933049946872E-3</v>
      </c>
      <c r="R11" s="1185">
        <v>16</v>
      </c>
      <c r="S11" s="1268">
        <v>1.7003188097768331E-2</v>
      </c>
      <c r="T11" s="1314">
        <v>50</v>
      </c>
      <c r="U11" s="291">
        <v>5.3134962805526036E-2</v>
      </c>
      <c r="V11" s="1185">
        <v>85</v>
      </c>
      <c r="W11" s="392">
        <v>9.0329436769394256E-2</v>
      </c>
      <c r="X11" s="1517"/>
      <c r="Y11" s="286"/>
      <c r="Z11" s="507"/>
      <c r="AA11" s="455"/>
      <c r="AB11" s="455"/>
      <c r="AC11" s="455"/>
      <c r="AD11" s="455"/>
      <c r="AE11" s="455"/>
      <c r="AF11" s="455"/>
      <c r="AG11" s="455"/>
      <c r="AH11" s="455"/>
      <c r="AI11" s="455"/>
    </row>
    <row r="12" spans="1:35" s="5" customFormat="1" ht="17.25" customHeight="1">
      <c r="A12" s="301" t="s">
        <v>26</v>
      </c>
      <c r="B12" s="276">
        <v>775</v>
      </c>
      <c r="C12" s="1143">
        <v>7.3865802516202825E-2</v>
      </c>
      <c r="D12" s="143">
        <v>149</v>
      </c>
      <c r="E12" s="1140">
        <v>0.19225806451612903</v>
      </c>
      <c r="F12" s="1219">
        <v>472</v>
      </c>
      <c r="G12" s="1268">
        <v>0.60903225806451611</v>
      </c>
      <c r="H12" s="1314">
        <v>47</v>
      </c>
      <c r="I12" s="291">
        <v>6.0645161290322581E-2</v>
      </c>
      <c r="J12" s="1185">
        <v>122</v>
      </c>
      <c r="K12" s="1268">
        <v>0.15741935483870967</v>
      </c>
      <c r="L12" s="1314">
        <v>9</v>
      </c>
      <c r="M12" s="291">
        <v>1.1612903225806452E-2</v>
      </c>
      <c r="N12" s="1185">
        <v>7</v>
      </c>
      <c r="O12" s="1268">
        <v>9.0322580645161299E-3</v>
      </c>
      <c r="P12" s="1314">
        <v>3</v>
      </c>
      <c r="Q12" s="291">
        <v>3.8709677419354839E-3</v>
      </c>
      <c r="R12" s="1185">
        <v>3</v>
      </c>
      <c r="S12" s="1268">
        <v>3.8709677419354839E-3</v>
      </c>
      <c r="T12" s="1314">
        <v>16</v>
      </c>
      <c r="U12" s="291">
        <v>2.0645161290322581E-2</v>
      </c>
      <c r="V12" s="1185">
        <v>96</v>
      </c>
      <c r="W12" s="392">
        <v>0.12387096774193548</v>
      </c>
      <c r="X12" s="1517"/>
      <c r="Y12" s="286"/>
      <c r="Z12" s="507"/>
      <c r="AA12" s="455"/>
      <c r="AB12" s="455"/>
      <c r="AC12" s="455"/>
      <c r="AD12" s="455"/>
      <c r="AE12" s="455"/>
      <c r="AF12" s="455"/>
      <c r="AG12" s="455"/>
      <c r="AH12" s="455"/>
      <c r="AI12" s="455"/>
    </row>
    <row r="13" spans="1:35" s="5" customFormat="1" ht="17.25" customHeight="1">
      <c r="A13" s="301" t="s">
        <v>27</v>
      </c>
      <c r="B13" s="276">
        <v>2010</v>
      </c>
      <c r="C13" s="1143">
        <v>6.2575884935089199E-2</v>
      </c>
      <c r="D13" s="143">
        <v>514</v>
      </c>
      <c r="E13" s="1140">
        <v>0.25572139303482588</v>
      </c>
      <c r="F13" s="1219">
        <v>974</v>
      </c>
      <c r="G13" s="1268">
        <v>0.48457711442786072</v>
      </c>
      <c r="H13" s="1314">
        <v>174</v>
      </c>
      <c r="I13" s="291">
        <v>8.6567164179104483E-2</v>
      </c>
      <c r="J13" s="1185">
        <v>340</v>
      </c>
      <c r="K13" s="1268">
        <v>0.1691542288557214</v>
      </c>
      <c r="L13" s="1314">
        <v>99</v>
      </c>
      <c r="M13" s="291">
        <v>4.9253731343283584E-2</v>
      </c>
      <c r="N13" s="1185">
        <v>24</v>
      </c>
      <c r="O13" s="1268">
        <v>1.1940298507462687E-2</v>
      </c>
      <c r="P13" s="1314">
        <v>22</v>
      </c>
      <c r="Q13" s="291">
        <v>1.0945273631840797E-2</v>
      </c>
      <c r="R13" s="1185">
        <v>35</v>
      </c>
      <c r="S13" s="1268">
        <v>1.7412935323383085E-2</v>
      </c>
      <c r="T13" s="1314">
        <v>70</v>
      </c>
      <c r="U13" s="291">
        <v>3.482587064676617E-2</v>
      </c>
      <c r="V13" s="1185">
        <v>272</v>
      </c>
      <c r="W13" s="392">
        <v>0.13532338308457711</v>
      </c>
      <c r="X13" s="1517"/>
      <c r="Y13" s="286"/>
      <c r="Z13" s="507"/>
      <c r="AA13" s="455"/>
      <c r="AB13" s="455"/>
      <c r="AC13" s="455"/>
      <c r="AD13" s="455"/>
      <c r="AE13" s="455"/>
      <c r="AF13" s="455"/>
      <c r="AG13" s="455"/>
      <c r="AH13" s="455"/>
      <c r="AI13" s="455"/>
    </row>
    <row r="14" spans="1:35" s="5" customFormat="1" ht="17.25" customHeight="1">
      <c r="A14" s="301" t="s">
        <v>28</v>
      </c>
      <c r="B14" s="276">
        <v>724</v>
      </c>
      <c r="C14" s="1143">
        <v>4.5944916867622795E-2</v>
      </c>
      <c r="D14" s="143">
        <v>282</v>
      </c>
      <c r="E14" s="1140">
        <v>0.38950276243093923</v>
      </c>
      <c r="F14" s="1219">
        <v>327</v>
      </c>
      <c r="G14" s="1268">
        <v>0.4516574585635359</v>
      </c>
      <c r="H14" s="1314">
        <v>61</v>
      </c>
      <c r="I14" s="291">
        <v>8.4254143646408847E-2</v>
      </c>
      <c r="J14" s="1185">
        <v>193</v>
      </c>
      <c r="K14" s="1268">
        <v>0.26657458563535913</v>
      </c>
      <c r="L14" s="1314">
        <v>27</v>
      </c>
      <c r="M14" s="291">
        <v>3.7292817679558013E-2</v>
      </c>
      <c r="N14" s="1185">
        <v>15</v>
      </c>
      <c r="O14" s="1268">
        <v>2.0718232044198894E-2</v>
      </c>
      <c r="P14" s="1314">
        <v>8</v>
      </c>
      <c r="Q14" s="291">
        <v>1.1049723756906077E-2</v>
      </c>
      <c r="R14" s="1185">
        <v>18</v>
      </c>
      <c r="S14" s="1268">
        <v>2.4861878453038673E-2</v>
      </c>
      <c r="T14" s="1314">
        <v>18</v>
      </c>
      <c r="U14" s="291">
        <v>2.4861878453038673E-2</v>
      </c>
      <c r="V14" s="1185">
        <v>57</v>
      </c>
      <c r="W14" s="392">
        <v>7.8729281767955794E-2</v>
      </c>
      <c r="X14" s="1517"/>
      <c r="Y14" s="286"/>
      <c r="Z14" s="507"/>
      <c r="AA14" s="455"/>
      <c r="AB14" s="455"/>
      <c r="AC14" s="455"/>
      <c r="AD14" s="455"/>
      <c r="AE14" s="455"/>
      <c r="AF14" s="455"/>
      <c r="AG14" s="455"/>
      <c r="AH14" s="455"/>
      <c r="AI14" s="455"/>
    </row>
    <row r="15" spans="1:35" s="5" customFormat="1" ht="17.25" customHeight="1">
      <c r="A15" s="301" t="s">
        <v>29</v>
      </c>
      <c r="B15" s="276">
        <v>1444</v>
      </c>
      <c r="C15" s="1143">
        <v>6.4306390558895574E-2</v>
      </c>
      <c r="D15" s="143">
        <v>518</v>
      </c>
      <c r="E15" s="1140">
        <v>0.3587257617728532</v>
      </c>
      <c r="F15" s="1219">
        <v>740</v>
      </c>
      <c r="G15" s="1268">
        <v>0.51246537396121883</v>
      </c>
      <c r="H15" s="1314">
        <v>79</v>
      </c>
      <c r="I15" s="291">
        <v>5.4709141274238225E-2</v>
      </c>
      <c r="J15" s="1185">
        <v>276</v>
      </c>
      <c r="K15" s="1268">
        <v>0.19113573407202217</v>
      </c>
      <c r="L15" s="1314">
        <v>17</v>
      </c>
      <c r="M15" s="291">
        <v>1.1772853185595568E-2</v>
      </c>
      <c r="N15" s="1185">
        <v>44</v>
      </c>
      <c r="O15" s="1268">
        <v>3.0470914127423823E-2</v>
      </c>
      <c r="P15" s="1314">
        <v>5</v>
      </c>
      <c r="Q15" s="291">
        <v>3.4626038781163434E-3</v>
      </c>
      <c r="R15" s="1185">
        <v>64</v>
      </c>
      <c r="S15" s="1268">
        <v>4.4321329639889197E-2</v>
      </c>
      <c r="T15" s="1314">
        <v>61</v>
      </c>
      <c r="U15" s="291">
        <v>4.224376731301939E-2</v>
      </c>
      <c r="V15" s="1185">
        <v>158</v>
      </c>
      <c r="W15" s="392">
        <v>0.10941828254847645</v>
      </c>
      <c r="X15" s="1517"/>
      <c r="Y15" s="286"/>
      <c r="Z15" s="507"/>
      <c r="AA15" s="455"/>
      <c r="AB15" s="455"/>
      <c r="AC15" s="455"/>
      <c r="AD15" s="455"/>
      <c r="AE15" s="455"/>
      <c r="AF15" s="455"/>
      <c r="AG15" s="455"/>
      <c r="AH15" s="455"/>
      <c r="AI15" s="455"/>
    </row>
    <row r="16" spans="1:35" s="5" customFormat="1" ht="17.25" customHeight="1">
      <c r="A16" s="301" t="s">
        <v>30</v>
      </c>
      <c r="B16" s="276">
        <v>1422</v>
      </c>
      <c r="C16" s="1143">
        <v>6.4513202068777795E-2</v>
      </c>
      <c r="D16" s="143">
        <v>314</v>
      </c>
      <c r="E16" s="1140">
        <v>0.22081575246132207</v>
      </c>
      <c r="F16" s="1219">
        <v>914</v>
      </c>
      <c r="G16" s="1268">
        <v>0.64275668073136427</v>
      </c>
      <c r="H16" s="1314">
        <v>84</v>
      </c>
      <c r="I16" s="291">
        <v>5.9071729957805907E-2</v>
      </c>
      <c r="J16" s="1185">
        <v>233</v>
      </c>
      <c r="K16" s="1268">
        <v>0.16385372714486637</v>
      </c>
      <c r="L16" s="1314">
        <v>29</v>
      </c>
      <c r="M16" s="291">
        <v>2.0393811533052038E-2</v>
      </c>
      <c r="N16" s="1185">
        <v>16</v>
      </c>
      <c r="O16" s="1268">
        <v>1.1251758087201125E-2</v>
      </c>
      <c r="P16" s="1314">
        <v>7</v>
      </c>
      <c r="Q16" s="291">
        <v>4.9226441631504926E-3</v>
      </c>
      <c r="R16" s="1185">
        <v>10</v>
      </c>
      <c r="S16" s="1268">
        <v>7.0323488045007029E-3</v>
      </c>
      <c r="T16" s="1314">
        <v>38</v>
      </c>
      <c r="U16" s="291">
        <v>2.6722925457102673E-2</v>
      </c>
      <c r="V16" s="1185">
        <v>91</v>
      </c>
      <c r="W16" s="392">
        <v>6.3994374120956404E-2</v>
      </c>
      <c r="X16" s="1517"/>
      <c r="Y16" s="286"/>
      <c r="Z16" s="507"/>
      <c r="AA16" s="455"/>
      <c r="AB16" s="455"/>
      <c r="AC16" s="455"/>
      <c r="AD16" s="455"/>
      <c r="AE16" s="455"/>
      <c r="AF16" s="455"/>
      <c r="AG16" s="455"/>
      <c r="AH16" s="455"/>
      <c r="AI16" s="455"/>
    </row>
    <row r="17" spans="1:35" s="5" customFormat="1" ht="17.25" customHeight="1">
      <c r="A17" s="301" t="s">
        <v>31</v>
      </c>
      <c r="B17" s="276">
        <v>1322</v>
      </c>
      <c r="C17" s="1143">
        <v>6.1755500537207457E-2</v>
      </c>
      <c r="D17" s="143">
        <v>254</v>
      </c>
      <c r="E17" s="1140">
        <v>0.19213313161875945</v>
      </c>
      <c r="F17" s="1219">
        <v>879</v>
      </c>
      <c r="G17" s="1268">
        <v>0.66490166414523444</v>
      </c>
      <c r="H17" s="1314">
        <v>59</v>
      </c>
      <c r="I17" s="291">
        <v>4.4629349470499242E-2</v>
      </c>
      <c r="J17" s="1185">
        <v>210</v>
      </c>
      <c r="K17" s="1268">
        <v>0.15885022692889561</v>
      </c>
      <c r="L17" s="1314">
        <v>14</v>
      </c>
      <c r="M17" s="291">
        <v>1.059001512859304E-2</v>
      </c>
      <c r="N17" s="1185">
        <v>13</v>
      </c>
      <c r="O17" s="1268">
        <v>9.8335854765506815E-3</v>
      </c>
      <c r="P17" s="1314">
        <v>7</v>
      </c>
      <c r="Q17" s="291">
        <v>5.2950075642965201E-3</v>
      </c>
      <c r="R17" s="1185">
        <v>16</v>
      </c>
      <c r="S17" s="1268">
        <v>1.2102874432677761E-2</v>
      </c>
      <c r="T17" s="1314">
        <v>38</v>
      </c>
      <c r="U17" s="291">
        <v>2.8744326777609682E-2</v>
      </c>
      <c r="V17" s="1185">
        <v>86</v>
      </c>
      <c r="W17" s="392">
        <v>6.5052950075642962E-2</v>
      </c>
      <c r="X17" s="1517"/>
      <c r="Y17" s="286"/>
      <c r="Z17" s="507"/>
      <c r="AA17" s="455"/>
      <c r="AB17" s="455"/>
      <c r="AC17" s="455"/>
      <c r="AD17" s="455"/>
      <c r="AE17" s="455"/>
      <c r="AF17" s="455"/>
      <c r="AG17" s="455"/>
      <c r="AH17" s="455"/>
      <c r="AI17" s="455"/>
    </row>
    <row r="18" spans="1:35" s="5" customFormat="1" ht="17.25" customHeight="1">
      <c r="A18" s="301" t="s">
        <v>32</v>
      </c>
      <c r="B18" s="276">
        <v>3174</v>
      </c>
      <c r="C18" s="1143">
        <v>6.9369467817724836E-2</v>
      </c>
      <c r="D18" s="143">
        <v>1015</v>
      </c>
      <c r="E18" s="1140">
        <v>0.31978575929426589</v>
      </c>
      <c r="F18" s="1219">
        <v>1825</v>
      </c>
      <c r="G18" s="1268">
        <v>0.57498424700693129</v>
      </c>
      <c r="H18" s="1314">
        <v>252</v>
      </c>
      <c r="I18" s="291">
        <v>7.9395085066162566E-2</v>
      </c>
      <c r="J18" s="1185">
        <v>414</v>
      </c>
      <c r="K18" s="1268">
        <v>0.13043478260869565</v>
      </c>
      <c r="L18" s="1314">
        <v>24</v>
      </c>
      <c r="M18" s="291">
        <v>7.5614366729678641E-3</v>
      </c>
      <c r="N18" s="1185">
        <v>48</v>
      </c>
      <c r="O18" s="1268">
        <v>1.5122873345935728E-2</v>
      </c>
      <c r="P18" s="1314">
        <v>63</v>
      </c>
      <c r="Q18" s="291">
        <v>1.9848771266540641E-2</v>
      </c>
      <c r="R18" s="1185">
        <v>120</v>
      </c>
      <c r="S18" s="1268">
        <v>3.780718336483932E-2</v>
      </c>
      <c r="T18" s="1314">
        <v>194</v>
      </c>
      <c r="U18" s="291">
        <v>6.1121613106490232E-2</v>
      </c>
      <c r="V18" s="1185">
        <v>234</v>
      </c>
      <c r="W18" s="392">
        <v>7.3724007561436669E-2</v>
      </c>
      <c r="X18" s="1517"/>
      <c r="Y18" s="286"/>
      <c r="Z18" s="507"/>
      <c r="AA18" s="455"/>
      <c r="AB18" s="455"/>
      <c r="AC18" s="455"/>
      <c r="AD18" s="455"/>
      <c r="AE18" s="455"/>
      <c r="AF18" s="455"/>
      <c r="AG18" s="455"/>
      <c r="AH18" s="455"/>
      <c r="AI18" s="455"/>
    </row>
    <row r="19" spans="1:35" s="5" customFormat="1" ht="17.25" customHeight="1">
      <c r="A19" s="301" t="s">
        <v>33</v>
      </c>
      <c r="B19" s="276">
        <v>2048</v>
      </c>
      <c r="C19" s="1143">
        <v>7.6583651185401239E-2</v>
      </c>
      <c r="D19" s="143">
        <v>857</v>
      </c>
      <c r="E19" s="1140">
        <v>0.41845703125</v>
      </c>
      <c r="F19" s="1219">
        <v>985</v>
      </c>
      <c r="G19" s="1268">
        <v>0.48095703125</v>
      </c>
      <c r="H19" s="1314">
        <v>107</v>
      </c>
      <c r="I19" s="291">
        <v>5.224609375E-2</v>
      </c>
      <c r="J19" s="1144">
        <v>545</v>
      </c>
      <c r="K19" s="1268">
        <v>0.26611328125</v>
      </c>
      <c r="L19" s="1314">
        <v>35</v>
      </c>
      <c r="M19" s="291">
        <v>1.708984375E-2</v>
      </c>
      <c r="N19" s="1185">
        <v>30</v>
      </c>
      <c r="O19" s="1268">
        <v>1.46484375E-2</v>
      </c>
      <c r="P19" s="1314">
        <v>14</v>
      </c>
      <c r="Q19" s="291">
        <v>6.8359375E-3</v>
      </c>
      <c r="R19" s="1185">
        <v>13</v>
      </c>
      <c r="S19" s="1268">
        <v>6.34765625E-3</v>
      </c>
      <c r="T19" s="1314">
        <v>28</v>
      </c>
      <c r="U19" s="291">
        <v>1.3671875E-2</v>
      </c>
      <c r="V19" s="1185">
        <v>291</v>
      </c>
      <c r="W19" s="392">
        <v>0.14208984375</v>
      </c>
      <c r="X19" s="1517"/>
      <c r="Y19" s="286"/>
      <c r="Z19" s="507"/>
      <c r="AA19" s="455"/>
      <c r="AB19" s="455"/>
      <c r="AC19" s="455"/>
      <c r="AD19" s="455"/>
      <c r="AE19" s="455"/>
      <c r="AF19" s="455"/>
      <c r="AG19" s="455"/>
      <c r="AH19" s="455"/>
      <c r="AI19" s="455"/>
    </row>
    <row r="20" spans="1:35" s="5" customFormat="1" ht="17.25" customHeight="1">
      <c r="A20" s="301" t="s">
        <v>34</v>
      </c>
      <c r="B20" s="1142">
        <v>1663</v>
      </c>
      <c r="C20" s="1143">
        <v>6.880714965451612E-2</v>
      </c>
      <c r="D20" s="144">
        <v>482</v>
      </c>
      <c r="E20" s="1140">
        <v>0.28983764281419122</v>
      </c>
      <c r="F20" s="1258">
        <v>846</v>
      </c>
      <c r="G20" s="1268">
        <v>0.50871918220084189</v>
      </c>
      <c r="H20" s="1263">
        <v>177</v>
      </c>
      <c r="I20" s="291">
        <v>0.10643415514131088</v>
      </c>
      <c r="J20" s="1144">
        <v>344</v>
      </c>
      <c r="K20" s="1268">
        <v>0.20685508117859291</v>
      </c>
      <c r="L20" s="1263">
        <v>16</v>
      </c>
      <c r="M20" s="291">
        <v>9.6211665664461821E-3</v>
      </c>
      <c r="N20" s="1144">
        <v>58</v>
      </c>
      <c r="O20" s="1268">
        <v>3.487672880336741E-2</v>
      </c>
      <c r="P20" s="1263">
        <v>16</v>
      </c>
      <c r="Q20" s="291">
        <v>9.6211665664461821E-3</v>
      </c>
      <c r="R20" s="1144">
        <v>41</v>
      </c>
      <c r="S20" s="1268">
        <v>2.4654239326518342E-2</v>
      </c>
      <c r="T20" s="1263">
        <v>68</v>
      </c>
      <c r="U20" s="291">
        <v>4.0889957907396274E-2</v>
      </c>
      <c r="V20" s="1144">
        <v>97</v>
      </c>
      <c r="W20" s="392">
        <v>5.8328322309079979E-2</v>
      </c>
      <c r="X20" s="1517"/>
      <c r="Y20" s="286"/>
      <c r="Z20" s="507"/>
      <c r="AA20" s="455"/>
      <c r="AB20" s="455"/>
      <c r="AC20" s="455"/>
      <c r="AD20" s="455"/>
      <c r="AE20" s="455"/>
      <c r="AF20" s="455"/>
      <c r="AG20" s="455"/>
      <c r="AH20" s="455"/>
      <c r="AI20" s="455"/>
    </row>
    <row r="21" spans="1:35" s="5" customFormat="1" ht="17.25" customHeight="1" thickBot="1">
      <c r="A21" s="303" t="s">
        <v>35</v>
      </c>
      <c r="B21" s="290">
        <v>3004</v>
      </c>
      <c r="C21" s="566">
        <v>6.3662950875259611E-2</v>
      </c>
      <c r="D21" s="380">
        <v>1222</v>
      </c>
      <c r="E21" s="568">
        <v>0.40679094540612515</v>
      </c>
      <c r="F21" s="290">
        <v>1167</v>
      </c>
      <c r="G21" s="406">
        <v>0.3884820239680426</v>
      </c>
      <c r="H21" s="380">
        <v>238</v>
      </c>
      <c r="I21" s="409">
        <v>7.9227696404793602E-2</v>
      </c>
      <c r="J21" s="109">
        <v>776</v>
      </c>
      <c r="K21" s="406">
        <v>0.25832223701731027</v>
      </c>
      <c r="L21" s="380">
        <v>185</v>
      </c>
      <c r="M21" s="409">
        <v>6.1584553928095871E-2</v>
      </c>
      <c r="N21" s="109">
        <v>31</v>
      </c>
      <c r="O21" s="406">
        <v>1.0319573901464714E-2</v>
      </c>
      <c r="P21" s="380">
        <v>19</v>
      </c>
      <c r="Q21" s="409">
        <v>6.3249001331557924E-3</v>
      </c>
      <c r="R21" s="109">
        <v>114</v>
      </c>
      <c r="S21" s="406">
        <v>3.7949400798934753E-2</v>
      </c>
      <c r="T21" s="380">
        <v>256</v>
      </c>
      <c r="U21" s="409">
        <v>8.5219707057256996E-2</v>
      </c>
      <c r="V21" s="109">
        <v>218</v>
      </c>
      <c r="W21" s="410">
        <v>7.256990679094541E-2</v>
      </c>
      <c r="X21" s="1517"/>
      <c r="Y21" s="286"/>
      <c r="Z21" s="507"/>
      <c r="AA21" s="455"/>
      <c r="AB21" s="455"/>
      <c r="AC21" s="455"/>
      <c r="AD21" s="455"/>
      <c r="AE21" s="455"/>
      <c r="AF21" s="455"/>
      <c r="AG21" s="455"/>
      <c r="AH21" s="455"/>
      <c r="AI21" s="455"/>
    </row>
    <row r="22" spans="1:35" s="358" customFormat="1" ht="17.25" customHeight="1">
      <c r="A22" s="1618" t="s">
        <v>257</v>
      </c>
    </row>
    <row r="23" spans="1:35" ht="17.25" customHeight="1">
      <c r="A23" s="1619" t="s">
        <v>380</v>
      </c>
      <c r="B23" s="360"/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58"/>
      <c r="O23" s="358"/>
      <c r="P23" s="358"/>
      <c r="Q23" s="358"/>
      <c r="R23" s="358"/>
      <c r="S23" s="358"/>
      <c r="T23" s="358"/>
      <c r="U23" s="358"/>
      <c r="V23" s="358"/>
      <c r="W23" s="358"/>
    </row>
    <row r="24" spans="1:35" s="314" customFormat="1" ht="17.25" customHeight="1">
      <c r="A24" s="1619" t="s">
        <v>535</v>
      </c>
    </row>
    <row r="25" spans="1:35" ht="17.25" customHeight="1">
      <c r="A25" s="1619" t="s">
        <v>630</v>
      </c>
    </row>
    <row r="26" spans="1:35" ht="17.25" customHeight="1">
      <c r="A26" s="316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</row>
    <row r="27" spans="1:35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</row>
    <row r="28" spans="1:35" ht="12">
      <c r="B28" s="359"/>
      <c r="C28" s="358"/>
      <c r="D28" s="358"/>
      <c r="E28" s="358"/>
      <c r="F28" s="358"/>
      <c r="G28" s="358"/>
      <c r="H28" s="358"/>
      <c r="I28" s="358"/>
      <c r="J28" s="358"/>
    </row>
    <row r="29" spans="1:35" ht="12">
      <c r="B29" s="359"/>
      <c r="C29" s="358"/>
      <c r="D29" s="358"/>
      <c r="E29" s="358"/>
      <c r="F29" s="358"/>
      <c r="G29" s="358"/>
      <c r="H29" s="358"/>
      <c r="I29" s="358"/>
      <c r="J29" s="358"/>
    </row>
  </sheetData>
  <mergeCells count="13">
    <mergeCell ref="A3:A6"/>
    <mergeCell ref="B3:C5"/>
    <mergeCell ref="F3:W3"/>
    <mergeCell ref="F4:G5"/>
    <mergeCell ref="J4:K5"/>
    <mergeCell ref="L4:M5"/>
    <mergeCell ref="N4:O5"/>
    <mergeCell ref="H4:I5"/>
    <mergeCell ref="P4:Q5"/>
    <mergeCell ref="R4:S5"/>
    <mergeCell ref="T4:U5"/>
    <mergeCell ref="V4:W5"/>
    <mergeCell ref="D3:E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zoomScaleNormal="100" workbookViewId="0">
      <selection activeCell="A2" sqref="A2"/>
    </sheetView>
  </sheetViews>
  <sheetFormatPr defaultColWidth="9.140625" defaultRowHeight="15"/>
  <cols>
    <col min="1" max="1" width="18" style="314" customWidth="1"/>
    <col min="2" max="12" width="6.7109375" style="314" customWidth="1"/>
    <col min="13" max="18" width="6.42578125" style="314" customWidth="1"/>
    <col min="19" max="16384" width="9.140625" style="314"/>
  </cols>
  <sheetData>
    <row r="1" spans="1:24" s="65" customFormat="1" ht="17.25" customHeight="1">
      <c r="A1" s="247" t="s">
        <v>889</v>
      </c>
      <c r="B1" s="252"/>
      <c r="C1" s="252"/>
      <c r="D1" s="252"/>
      <c r="E1" s="110"/>
      <c r="F1" s="110"/>
      <c r="G1" s="110"/>
      <c r="H1" s="110"/>
      <c r="I1" s="110"/>
      <c r="O1" s="790"/>
    </row>
    <row r="2" spans="1:24" ht="16.5" customHeight="1" thickBot="1">
      <c r="A2" s="517" t="s">
        <v>283</v>
      </c>
      <c r="B2" s="310"/>
      <c r="C2" s="310"/>
    </row>
    <row r="3" spans="1:24" ht="24" customHeight="1">
      <c r="A3" s="1762" t="s">
        <v>280</v>
      </c>
      <c r="B3" s="1764" t="s">
        <v>289</v>
      </c>
      <c r="C3" s="1765"/>
      <c r="D3" s="1765"/>
      <c r="E3" s="1765"/>
      <c r="F3" s="1765"/>
      <c r="G3" s="1765"/>
      <c r="H3" s="1765"/>
      <c r="I3" s="1765"/>
      <c r="J3" s="1765"/>
      <c r="K3" s="1765"/>
      <c r="L3" s="1776"/>
      <c r="M3" s="1804" t="s">
        <v>960</v>
      </c>
      <c r="N3" s="1768"/>
      <c r="O3" s="1769" t="s">
        <v>961</v>
      </c>
      <c r="P3" s="1775"/>
      <c r="Q3" s="1767" t="s">
        <v>962</v>
      </c>
      <c r="R3" s="1772"/>
      <c r="S3"/>
      <c r="T3"/>
      <c r="U3"/>
      <c r="V3"/>
    </row>
    <row r="4" spans="1:24" ht="17.25" customHeight="1" thickBot="1">
      <c r="A4" s="1763"/>
      <c r="B4" s="920" t="s">
        <v>11</v>
      </c>
      <c r="C4" s="921" t="s">
        <v>12</v>
      </c>
      <c r="D4" s="921" t="s">
        <v>13</v>
      </c>
      <c r="E4" s="921" t="s">
        <v>14</v>
      </c>
      <c r="F4" s="921" t="s">
        <v>15</v>
      </c>
      <c r="G4" s="921" t="s">
        <v>16</v>
      </c>
      <c r="H4" s="921" t="s">
        <v>17</v>
      </c>
      <c r="I4" s="921" t="s">
        <v>18</v>
      </c>
      <c r="J4" s="921" t="s">
        <v>217</v>
      </c>
      <c r="K4" s="922" t="s">
        <v>278</v>
      </c>
      <c r="L4" s="923" t="s">
        <v>601</v>
      </c>
      <c r="M4" s="924" t="s">
        <v>281</v>
      </c>
      <c r="N4" s="925" t="s">
        <v>282</v>
      </c>
      <c r="O4" s="929" t="s">
        <v>281</v>
      </c>
      <c r="P4" s="925" t="s">
        <v>282</v>
      </c>
      <c r="Q4" s="929" t="s">
        <v>281</v>
      </c>
      <c r="R4" s="977" t="s">
        <v>282</v>
      </c>
      <c r="S4"/>
      <c r="T4"/>
      <c r="U4"/>
      <c r="V4"/>
    </row>
    <row r="5" spans="1:24" ht="17.25" customHeight="1">
      <c r="A5" s="298" t="s">
        <v>21</v>
      </c>
      <c r="B5" s="520">
        <v>19728</v>
      </c>
      <c r="C5" s="519">
        <v>18731</v>
      </c>
      <c r="D5" s="519">
        <v>19125</v>
      </c>
      <c r="E5" s="519">
        <v>19160</v>
      </c>
      <c r="F5" s="519">
        <v>19876</v>
      </c>
      <c r="G5" s="519">
        <v>19835</v>
      </c>
      <c r="H5" s="519">
        <v>20046</v>
      </c>
      <c r="I5" s="519">
        <v>20335</v>
      </c>
      <c r="J5" s="519">
        <v>22316</v>
      </c>
      <c r="K5" s="519">
        <v>22067</v>
      </c>
      <c r="L5" s="521">
        <v>25052</v>
      </c>
      <c r="M5" s="655">
        <f>L5-K5</f>
        <v>2985</v>
      </c>
      <c r="N5" s="656">
        <f>L5/K5-1</f>
        <v>0.13526985997190377</v>
      </c>
      <c r="O5" s="657">
        <f>L5-G5</f>
        <v>5217</v>
      </c>
      <c r="P5" s="658">
        <f>L5/G5-1</f>
        <v>0.2630199142929166</v>
      </c>
      <c r="Q5" s="659">
        <f>L5-B5</f>
        <v>5324</v>
      </c>
      <c r="R5" s="660">
        <f>L5/B5-1</f>
        <v>0.26987023519870235</v>
      </c>
      <c r="S5" s="1478"/>
      <c r="T5" s="455"/>
      <c r="U5" s="1478"/>
      <c r="V5" s="455"/>
      <c r="W5" s="1478"/>
      <c r="X5" s="455"/>
    </row>
    <row r="6" spans="1:24" ht="17.25" customHeight="1">
      <c r="A6" s="301" t="s">
        <v>22</v>
      </c>
      <c r="B6" s="522">
        <v>2354</v>
      </c>
      <c r="C6" s="322">
        <v>2199</v>
      </c>
      <c r="D6" s="322">
        <v>2524</v>
      </c>
      <c r="E6" s="322">
        <v>2424</v>
      </c>
      <c r="F6" s="322">
        <v>2496</v>
      </c>
      <c r="G6" s="322">
        <v>2623</v>
      </c>
      <c r="H6" s="322">
        <v>2675</v>
      </c>
      <c r="I6" s="322">
        <v>2750</v>
      </c>
      <c r="J6" s="322">
        <v>2923</v>
      </c>
      <c r="K6" s="322">
        <v>2898</v>
      </c>
      <c r="L6" s="523">
        <v>3350</v>
      </c>
      <c r="M6" s="661">
        <f t="shared" ref="M6:M19" si="0">L6-K6</f>
        <v>452</v>
      </c>
      <c r="N6" s="662">
        <f t="shared" ref="N6:N19" si="1">L6/K6-1</f>
        <v>0.1559696342305037</v>
      </c>
      <c r="O6" s="663">
        <f t="shared" ref="O6:O19" si="2">L6-G6</f>
        <v>727</v>
      </c>
      <c r="P6" s="664">
        <f t="shared" ref="P6:P19" si="3">L6/G6-1</f>
        <v>0.27716355318337782</v>
      </c>
      <c r="Q6" s="665">
        <f t="shared" ref="Q6:Q19" si="4">L6-B6</f>
        <v>996</v>
      </c>
      <c r="R6" s="666">
        <f t="shared" ref="R6:R19" si="5">L6/B6-1</f>
        <v>0.42310960067969416</v>
      </c>
      <c r="S6" s="1478"/>
      <c r="T6" s="455"/>
      <c r="U6" s="1478"/>
      <c r="V6" s="455"/>
      <c r="W6" s="1478"/>
      <c r="X6" s="455"/>
    </row>
    <row r="7" spans="1:24" ht="17.25" customHeight="1">
      <c r="A7" s="301" t="s">
        <v>23</v>
      </c>
      <c r="B7" s="522">
        <v>2266</v>
      </c>
      <c r="C7" s="322">
        <v>2085</v>
      </c>
      <c r="D7" s="322">
        <v>2098</v>
      </c>
      <c r="E7" s="322">
        <v>1927</v>
      </c>
      <c r="F7" s="322">
        <v>1969</v>
      </c>
      <c r="G7" s="322">
        <v>2196</v>
      </c>
      <c r="H7" s="322">
        <v>2092</v>
      </c>
      <c r="I7" s="322">
        <v>2299</v>
      </c>
      <c r="J7" s="322">
        <v>2347</v>
      </c>
      <c r="K7" s="322">
        <v>2148</v>
      </c>
      <c r="L7" s="523">
        <v>2418</v>
      </c>
      <c r="M7" s="661">
        <f t="shared" si="0"/>
        <v>270</v>
      </c>
      <c r="N7" s="662">
        <f t="shared" si="1"/>
        <v>0.12569832402234637</v>
      </c>
      <c r="O7" s="663">
        <f t="shared" si="2"/>
        <v>222</v>
      </c>
      <c r="P7" s="664">
        <f t="shared" si="3"/>
        <v>0.10109289617486339</v>
      </c>
      <c r="Q7" s="665">
        <f t="shared" si="4"/>
        <v>152</v>
      </c>
      <c r="R7" s="666">
        <f t="shared" si="5"/>
        <v>6.7078552515445811E-2</v>
      </c>
      <c r="S7" s="1478"/>
      <c r="T7" s="455"/>
      <c r="U7" s="1478"/>
      <c r="V7" s="455"/>
      <c r="W7" s="1478"/>
      <c r="X7" s="455"/>
    </row>
    <row r="8" spans="1:24" ht="17.25" customHeight="1">
      <c r="A8" s="301" t="s">
        <v>24</v>
      </c>
      <c r="B8" s="522">
        <v>865</v>
      </c>
      <c r="C8" s="322">
        <v>912</v>
      </c>
      <c r="D8" s="322">
        <v>901</v>
      </c>
      <c r="E8" s="322">
        <v>873</v>
      </c>
      <c r="F8" s="322">
        <v>903</v>
      </c>
      <c r="G8" s="322">
        <v>787</v>
      </c>
      <c r="H8" s="322">
        <v>791</v>
      </c>
      <c r="I8" s="322">
        <v>722</v>
      </c>
      <c r="J8" s="322">
        <v>830</v>
      </c>
      <c r="K8" s="322">
        <v>683</v>
      </c>
      <c r="L8" s="523">
        <v>757</v>
      </c>
      <c r="M8" s="661">
        <f t="shared" si="0"/>
        <v>74</v>
      </c>
      <c r="N8" s="662">
        <f t="shared" si="1"/>
        <v>0.10834553440702788</v>
      </c>
      <c r="O8" s="663">
        <f t="shared" si="2"/>
        <v>-30</v>
      </c>
      <c r="P8" s="664">
        <f t="shared" si="3"/>
        <v>-3.8119440914866631E-2</v>
      </c>
      <c r="Q8" s="665">
        <f t="shared" si="4"/>
        <v>-108</v>
      </c>
      <c r="R8" s="666">
        <f t="shared" si="5"/>
        <v>-0.12485549132947982</v>
      </c>
      <c r="S8" s="1478"/>
      <c r="T8" s="455"/>
      <c r="U8" s="1478"/>
      <c r="V8" s="455"/>
      <c r="W8" s="1478"/>
      <c r="X8" s="455"/>
    </row>
    <row r="9" spans="1:24" ht="17.25" customHeight="1">
      <c r="A9" s="301" t="s">
        <v>25</v>
      </c>
      <c r="B9" s="522">
        <v>854</v>
      </c>
      <c r="C9" s="322">
        <v>861</v>
      </c>
      <c r="D9" s="322">
        <v>730</v>
      </c>
      <c r="E9" s="322">
        <v>693</v>
      </c>
      <c r="F9" s="322">
        <v>655</v>
      </c>
      <c r="G9" s="322">
        <v>592</v>
      </c>
      <c r="H9" s="322">
        <v>555</v>
      </c>
      <c r="I9" s="322">
        <v>484</v>
      </c>
      <c r="J9" s="322">
        <v>657</v>
      </c>
      <c r="K9" s="322">
        <v>792</v>
      </c>
      <c r="L9" s="523">
        <v>941</v>
      </c>
      <c r="M9" s="661">
        <f t="shared" si="0"/>
        <v>149</v>
      </c>
      <c r="N9" s="662">
        <f t="shared" si="1"/>
        <v>0.18813131313131315</v>
      </c>
      <c r="O9" s="663">
        <f t="shared" si="2"/>
        <v>349</v>
      </c>
      <c r="P9" s="664">
        <f t="shared" si="3"/>
        <v>0.58952702702702697</v>
      </c>
      <c r="Q9" s="665">
        <f t="shared" si="4"/>
        <v>87</v>
      </c>
      <c r="R9" s="666">
        <f t="shared" si="5"/>
        <v>0.10187353629976581</v>
      </c>
      <c r="S9" s="1478"/>
      <c r="T9" s="455"/>
      <c r="U9" s="1478"/>
      <c r="V9" s="455"/>
      <c r="W9" s="1478"/>
      <c r="X9" s="455"/>
    </row>
    <row r="10" spans="1:24" ht="17.25" customHeight="1">
      <c r="A10" s="301" t="s">
        <v>26</v>
      </c>
      <c r="B10" s="522">
        <v>412</v>
      </c>
      <c r="C10" s="322">
        <v>400</v>
      </c>
      <c r="D10" s="322">
        <v>484</v>
      </c>
      <c r="E10" s="322">
        <v>489</v>
      </c>
      <c r="F10" s="322">
        <v>563</v>
      </c>
      <c r="G10" s="322">
        <v>615</v>
      </c>
      <c r="H10" s="322">
        <v>674</v>
      </c>
      <c r="I10" s="322">
        <v>730</v>
      </c>
      <c r="J10" s="322">
        <v>728</v>
      </c>
      <c r="K10" s="322">
        <v>634</v>
      </c>
      <c r="L10" s="523">
        <v>775</v>
      </c>
      <c r="M10" s="661">
        <f t="shared" si="0"/>
        <v>141</v>
      </c>
      <c r="N10" s="662">
        <f t="shared" si="1"/>
        <v>0.22239747634069396</v>
      </c>
      <c r="O10" s="663">
        <f t="shared" si="2"/>
        <v>160</v>
      </c>
      <c r="P10" s="664">
        <f t="shared" si="3"/>
        <v>0.26016260162601634</v>
      </c>
      <c r="Q10" s="665">
        <f t="shared" si="4"/>
        <v>363</v>
      </c>
      <c r="R10" s="666">
        <f t="shared" si="5"/>
        <v>0.88106796116504849</v>
      </c>
      <c r="S10" s="1478"/>
      <c r="T10" s="455"/>
      <c r="U10" s="1478"/>
      <c r="V10" s="455"/>
      <c r="W10" s="1478"/>
      <c r="X10" s="455"/>
    </row>
    <row r="11" spans="1:24" ht="17.25" customHeight="1">
      <c r="A11" s="301" t="s">
        <v>27</v>
      </c>
      <c r="B11" s="522">
        <v>1703</v>
      </c>
      <c r="C11" s="322">
        <v>1729</v>
      </c>
      <c r="D11" s="322">
        <v>1554</v>
      </c>
      <c r="E11" s="322">
        <v>1572</v>
      </c>
      <c r="F11" s="322">
        <v>1544</v>
      </c>
      <c r="G11" s="322">
        <v>1329</v>
      </c>
      <c r="H11" s="322">
        <v>1509</v>
      </c>
      <c r="I11" s="322">
        <v>1473</v>
      </c>
      <c r="J11" s="322">
        <v>1567</v>
      </c>
      <c r="K11" s="322">
        <v>1786</v>
      </c>
      <c r="L11" s="523">
        <v>2010</v>
      </c>
      <c r="M11" s="661">
        <f t="shared" si="0"/>
        <v>224</v>
      </c>
      <c r="N11" s="662">
        <f t="shared" si="1"/>
        <v>0.12541993281075037</v>
      </c>
      <c r="O11" s="663">
        <f t="shared" si="2"/>
        <v>681</v>
      </c>
      <c r="P11" s="664">
        <f t="shared" si="3"/>
        <v>0.51241534988713311</v>
      </c>
      <c r="Q11" s="665">
        <f t="shared" si="4"/>
        <v>307</v>
      </c>
      <c r="R11" s="666">
        <f t="shared" si="5"/>
        <v>0.18027011156782158</v>
      </c>
      <c r="S11" s="1478"/>
      <c r="T11" s="455"/>
      <c r="U11" s="1478"/>
      <c r="V11" s="455"/>
      <c r="W11" s="1478"/>
      <c r="X11" s="455"/>
    </row>
    <row r="12" spans="1:24" ht="17.25" customHeight="1">
      <c r="A12" s="301" t="s">
        <v>28</v>
      </c>
      <c r="B12" s="522">
        <v>748</v>
      </c>
      <c r="C12" s="322">
        <v>654</v>
      </c>
      <c r="D12" s="322">
        <v>650</v>
      </c>
      <c r="E12" s="322">
        <v>597</v>
      </c>
      <c r="F12" s="322">
        <v>623</v>
      </c>
      <c r="G12" s="322">
        <v>627</v>
      </c>
      <c r="H12" s="322">
        <v>706</v>
      </c>
      <c r="I12" s="322">
        <v>708</v>
      </c>
      <c r="J12" s="322">
        <v>769</v>
      </c>
      <c r="K12" s="322">
        <v>573</v>
      </c>
      <c r="L12" s="523">
        <v>724</v>
      </c>
      <c r="M12" s="661">
        <f t="shared" si="0"/>
        <v>151</v>
      </c>
      <c r="N12" s="662">
        <f t="shared" si="1"/>
        <v>0.26352530541012209</v>
      </c>
      <c r="O12" s="663">
        <f t="shared" si="2"/>
        <v>97</v>
      </c>
      <c r="P12" s="664">
        <f t="shared" si="3"/>
        <v>0.15470494417862835</v>
      </c>
      <c r="Q12" s="665">
        <f t="shared" si="4"/>
        <v>-24</v>
      </c>
      <c r="R12" s="666">
        <f t="shared" si="5"/>
        <v>-3.208556149732622E-2</v>
      </c>
      <c r="S12" s="1478"/>
      <c r="T12" s="455"/>
      <c r="U12" s="1478"/>
      <c r="V12" s="455"/>
      <c r="W12" s="1478"/>
      <c r="X12" s="455"/>
    </row>
    <row r="13" spans="1:24" ht="17.25" customHeight="1">
      <c r="A13" s="301" t="s">
        <v>29</v>
      </c>
      <c r="B13" s="522">
        <v>1374</v>
      </c>
      <c r="C13" s="322">
        <v>1311</v>
      </c>
      <c r="D13" s="322">
        <v>1414</v>
      </c>
      <c r="E13" s="322">
        <v>1558</v>
      </c>
      <c r="F13" s="322">
        <v>1600</v>
      </c>
      <c r="G13" s="322">
        <v>1626</v>
      </c>
      <c r="H13" s="322">
        <v>1572</v>
      </c>
      <c r="I13" s="322">
        <v>1471</v>
      </c>
      <c r="J13" s="322">
        <v>1588</v>
      </c>
      <c r="K13" s="322">
        <v>1180</v>
      </c>
      <c r="L13" s="523">
        <v>1444</v>
      </c>
      <c r="M13" s="661">
        <f t="shared" si="0"/>
        <v>264</v>
      </c>
      <c r="N13" s="662">
        <f t="shared" si="1"/>
        <v>0.22372881355932206</v>
      </c>
      <c r="O13" s="663">
        <f t="shared" si="2"/>
        <v>-182</v>
      </c>
      <c r="P13" s="664">
        <f t="shared" si="3"/>
        <v>-0.11193111931119315</v>
      </c>
      <c r="Q13" s="665">
        <f t="shared" si="4"/>
        <v>70</v>
      </c>
      <c r="R13" s="666">
        <f t="shared" si="5"/>
        <v>5.09461426491995E-2</v>
      </c>
      <c r="S13" s="1478"/>
      <c r="T13" s="455"/>
      <c r="U13" s="1478"/>
      <c r="V13" s="455"/>
      <c r="W13" s="1478"/>
      <c r="X13" s="455"/>
    </row>
    <row r="14" spans="1:24" ht="17.25" customHeight="1">
      <c r="A14" s="301" t="s">
        <v>30</v>
      </c>
      <c r="B14" s="522">
        <v>864</v>
      </c>
      <c r="C14" s="322">
        <v>868</v>
      </c>
      <c r="D14" s="322">
        <v>781</v>
      </c>
      <c r="E14" s="322">
        <v>844</v>
      </c>
      <c r="F14" s="322">
        <v>957</v>
      </c>
      <c r="G14" s="322">
        <v>1039</v>
      </c>
      <c r="H14" s="322">
        <v>1085</v>
      </c>
      <c r="I14" s="322">
        <v>1128</v>
      </c>
      <c r="J14" s="322">
        <v>1228</v>
      </c>
      <c r="K14" s="322">
        <v>1383</v>
      </c>
      <c r="L14" s="523">
        <v>1422</v>
      </c>
      <c r="M14" s="661">
        <f t="shared" si="0"/>
        <v>39</v>
      </c>
      <c r="N14" s="662">
        <f t="shared" si="1"/>
        <v>2.8199566160520551E-2</v>
      </c>
      <c r="O14" s="663">
        <f t="shared" si="2"/>
        <v>383</v>
      </c>
      <c r="P14" s="664">
        <f t="shared" si="3"/>
        <v>0.36862367661212714</v>
      </c>
      <c r="Q14" s="665">
        <f t="shared" si="4"/>
        <v>558</v>
      </c>
      <c r="R14" s="666">
        <f t="shared" si="5"/>
        <v>0.64583333333333326</v>
      </c>
      <c r="S14" s="1478"/>
      <c r="T14" s="455"/>
      <c r="U14" s="1478"/>
      <c r="V14" s="455"/>
      <c r="W14" s="1478"/>
      <c r="X14" s="455"/>
    </row>
    <row r="15" spans="1:24" ht="17.25" customHeight="1">
      <c r="A15" s="301" t="s">
        <v>31</v>
      </c>
      <c r="B15" s="522">
        <v>964</v>
      </c>
      <c r="C15" s="322">
        <v>690</v>
      </c>
      <c r="D15" s="322">
        <v>710</v>
      </c>
      <c r="E15" s="322">
        <v>719</v>
      </c>
      <c r="F15" s="322">
        <v>770</v>
      </c>
      <c r="G15" s="322">
        <v>753</v>
      </c>
      <c r="H15" s="322">
        <v>891</v>
      </c>
      <c r="I15" s="322">
        <v>846</v>
      </c>
      <c r="J15" s="322">
        <v>1012</v>
      </c>
      <c r="K15" s="322">
        <v>1158</v>
      </c>
      <c r="L15" s="523">
        <v>1322</v>
      </c>
      <c r="M15" s="661">
        <f t="shared" si="0"/>
        <v>164</v>
      </c>
      <c r="N15" s="662">
        <f t="shared" si="1"/>
        <v>0.14162348877374775</v>
      </c>
      <c r="O15" s="663">
        <f t="shared" si="2"/>
        <v>569</v>
      </c>
      <c r="P15" s="664">
        <f t="shared" si="3"/>
        <v>0.75564409030544488</v>
      </c>
      <c r="Q15" s="665">
        <f t="shared" si="4"/>
        <v>358</v>
      </c>
      <c r="R15" s="666">
        <f t="shared" si="5"/>
        <v>0.37136929460580914</v>
      </c>
      <c r="S15" s="1478"/>
      <c r="T15" s="455"/>
      <c r="U15" s="1478"/>
      <c r="V15" s="455"/>
      <c r="W15" s="1478"/>
      <c r="X15" s="455"/>
    </row>
    <row r="16" spans="1:24" ht="17.25" customHeight="1">
      <c r="A16" s="301" t="s">
        <v>32</v>
      </c>
      <c r="B16" s="522">
        <v>2758</v>
      </c>
      <c r="C16" s="322">
        <v>2494</v>
      </c>
      <c r="D16" s="322">
        <v>2510</v>
      </c>
      <c r="E16" s="322">
        <v>2693</v>
      </c>
      <c r="F16" s="322">
        <v>2817</v>
      </c>
      <c r="G16" s="322">
        <v>2773</v>
      </c>
      <c r="H16" s="322">
        <v>2607</v>
      </c>
      <c r="I16" s="322">
        <v>2732</v>
      </c>
      <c r="J16" s="322">
        <v>2996</v>
      </c>
      <c r="K16" s="322">
        <v>2707</v>
      </c>
      <c r="L16" s="523">
        <v>3174</v>
      </c>
      <c r="M16" s="661">
        <f t="shared" si="0"/>
        <v>467</v>
      </c>
      <c r="N16" s="662">
        <f t="shared" si="1"/>
        <v>0.17251570003694128</v>
      </c>
      <c r="O16" s="663">
        <f t="shared" si="2"/>
        <v>401</v>
      </c>
      <c r="P16" s="664">
        <f t="shared" si="3"/>
        <v>0.1446087270104579</v>
      </c>
      <c r="Q16" s="665">
        <f t="shared" si="4"/>
        <v>416</v>
      </c>
      <c r="R16" s="666">
        <f t="shared" si="5"/>
        <v>0.1508339376359682</v>
      </c>
      <c r="S16" s="1478"/>
      <c r="T16" s="455"/>
      <c r="U16" s="1478"/>
      <c r="V16" s="455"/>
      <c r="W16" s="1478"/>
      <c r="X16" s="455"/>
    </row>
    <row r="17" spans="1:24" ht="17.25" customHeight="1">
      <c r="A17" s="301" t="s">
        <v>33</v>
      </c>
      <c r="B17" s="522">
        <v>1305</v>
      </c>
      <c r="C17" s="322">
        <v>1301</v>
      </c>
      <c r="D17" s="322">
        <v>1329</v>
      </c>
      <c r="E17" s="322">
        <v>1329</v>
      </c>
      <c r="F17" s="322">
        <v>1464</v>
      </c>
      <c r="G17" s="322">
        <v>1494</v>
      </c>
      <c r="H17" s="322">
        <v>1480</v>
      </c>
      <c r="I17" s="322">
        <v>1558</v>
      </c>
      <c r="J17" s="322">
        <v>1769</v>
      </c>
      <c r="K17" s="322">
        <v>1884</v>
      </c>
      <c r="L17" s="523">
        <v>2048</v>
      </c>
      <c r="M17" s="661">
        <f t="shared" si="0"/>
        <v>164</v>
      </c>
      <c r="N17" s="662">
        <f t="shared" si="1"/>
        <v>8.7048832271762189E-2</v>
      </c>
      <c r="O17" s="663">
        <f t="shared" si="2"/>
        <v>554</v>
      </c>
      <c r="P17" s="664">
        <f t="shared" si="3"/>
        <v>0.37081659973226233</v>
      </c>
      <c r="Q17" s="665">
        <f t="shared" si="4"/>
        <v>743</v>
      </c>
      <c r="R17" s="666">
        <f t="shared" si="5"/>
        <v>0.56934865900383147</v>
      </c>
      <c r="S17" s="1478"/>
      <c r="T17" s="455"/>
      <c r="U17" s="1478"/>
      <c r="V17" s="455"/>
      <c r="W17" s="1478"/>
      <c r="X17" s="455"/>
    </row>
    <row r="18" spans="1:24" ht="17.25" customHeight="1">
      <c r="A18" s="301" t="s">
        <v>34</v>
      </c>
      <c r="B18" s="522">
        <v>887</v>
      </c>
      <c r="C18" s="322">
        <v>829</v>
      </c>
      <c r="D18" s="322">
        <v>991</v>
      </c>
      <c r="E18" s="322">
        <v>1001</v>
      </c>
      <c r="F18" s="322">
        <v>983</v>
      </c>
      <c r="G18" s="322">
        <v>883</v>
      </c>
      <c r="H18" s="322">
        <v>833</v>
      </c>
      <c r="I18" s="322">
        <v>766</v>
      </c>
      <c r="J18" s="322">
        <v>1064</v>
      </c>
      <c r="K18" s="322">
        <v>1441</v>
      </c>
      <c r="L18" s="523">
        <v>1663</v>
      </c>
      <c r="M18" s="661">
        <f t="shared" si="0"/>
        <v>222</v>
      </c>
      <c r="N18" s="662">
        <f t="shared" si="1"/>
        <v>0.15405968077723808</v>
      </c>
      <c r="O18" s="663">
        <f t="shared" si="2"/>
        <v>780</v>
      </c>
      <c r="P18" s="664">
        <f t="shared" si="3"/>
        <v>0.88335220838052098</v>
      </c>
      <c r="Q18" s="665">
        <f t="shared" si="4"/>
        <v>776</v>
      </c>
      <c r="R18" s="666">
        <f t="shared" si="5"/>
        <v>0.87485907553551301</v>
      </c>
      <c r="S18" s="1478"/>
      <c r="T18" s="455"/>
      <c r="U18" s="1478"/>
      <c r="V18" s="455"/>
      <c r="W18" s="1478"/>
      <c r="X18" s="455"/>
    </row>
    <row r="19" spans="1:24" ht="17.25" customHeight="1" thickBot="1">
      <c r="A19" s="299" t="s">
        <v>35</v>
      </c>
      <c r="B19" s="524">
        <v>2374</v>
      </c>
      <c r="C19" s="347">
        <v>2398</v>
      </c>
      <c r="D19" s="347">
        <v>2449</v>
      </c>
      <c r="E19" s="347">
        <v>2441</v>
      </c>
      <c r="F19" s="347">
        <v>2532</v>
      </c>
      <c r="G19" s="347">
        <v>2498</v>
      </c>
      <c r="H19" s="347">
        <v>2576</v>
      </c>
      <c r="I19" s="347">
        <v>2668</v>
      </c>
      <c r="J19" s="347">
        <v>2838</v>
      </c>
      <c r="K19" s="347">
        <v>2800</v>
      </c>
      <c r="L19" s="525">
        <v>3004</v>
      </c>
      <c r="M19" s="667">
        <f t="shared" si="0"/>
        <v>204</v>
      </c>
      <c r="N19" s="668">
        <f t="shared" si="1"/>
        <v>7.2857142857142954E-2</v>
      </c>
      <c r="O19" s="669">
        <f t="shared" si="2"/>
        <v>506</v>
      </c>
      <c r="P19" s="670">
        <f t="shared" si="3"/>
        <v>0.20256204963971181</v>
      </c>
      <c r="Q19" s="671">
        <f t="shared" si="4"/>
        <v>630</v>
      </c>
      <c r="R19" s="672">
        <f t="shared" si="5"/>
        <v>0.26537489469250208</v>
      </c>
      <c r="S19" s="1478"/>
      <c r="T19" s="455"/>
      <c r="U19" s="1478"/>
      <c r="V19" s="455"/>
      <c r="W19" s="1478"/>
      <c r="X19" s="455"/>
    </row>
    <row r="20" spans="1:24" s="42" customFormat="1" ht="17.25" customHeight="1">
      <c r="A20" s="177"/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</row>
    <row r="21" spans="1:24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24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24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4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/>
  <dimension ref="A1:R36"/>
  <sheetViews>
    <sheetView zoomScaleNormal="100" workbookViewId="0">
      <selection activeCell="A2" sqref="A2"/>
    </sheetView>
  </sheetViews>
  <sheetFormatPr defaultRowHeight="15"/>
  <cols>
    <col min="1" max="1" width="15.140625" customWidth="1"/>
    <col min="2" max="2" width="4.85546875" customWidth="1"/>
    <col min="3" max="4" width="6.42578125" customWidth="1"/>
    <col min="5" max="5" width="7.140625" customWidth="1"/>
    <col min="6" max="7" width="7.85546875" customWidth="1"/>
    <col min="8" max="9" width="6.42578125" customWidth="1"/>
    <col min="10" max="10" width="7.140625" customWidth="1"/>
    <col min="11" max="12" width="7.85546875" customWidth="1"/>
    <col min="13" max="14" width="6.42578125" customWidth="1"/>
    <col min="15" max="15" width="7.140625" customWidth="1"/>
    <col min="16" max="17" width="7.85546875" customWidth="1"/>
  </cols>
  <sheetData>
    <row r="1" spans="1:18" s="65" customFormat="1" ht="17.25" customHeight="1">
      <c r="A1" s="356" t="s">
        <v>890</v>
      </c>
      <c r="Q1" s="790"/>
      <c r="R1" s="247"/>
    </row>
    <row r="2" spans="1:18" s="3" customFormat="1" ht="17.25" customHeight="1" thickBot="1">
      <c r="A2" s="517" t="s">
        <v>283</v>
      </c>
      <c r="F2" s="3" t="s">
        <v>0</v>
      </c>
    </row>
    <row r="3" spans="1:18" s="4" customFormat="1" ht="22.5" customHeight="1">
      <c r="A3" s="1698" t="s">
        <v>288</v>
      </c>
      <c r="B3" s="1899"/>
      <c r="C3" s="1716" t="s">
        <v>392</v>
      </c>
      <c r="D3" s="1717"/>
      <c r="E3" s="1717"/>
      <c r="F3" s="1717"/>
      <c r="G3" s="1717"/>
      <c r="H3" s="1716" t="s">
        <v>413</v>
      </c>
      <c r="I3" s="1717"/>
      <c r="J3" s="1717"/>
      <c r="K3" s="1717"/>
      <c r="L3" s="1718"/>
      <c r="M3" s="2009" t="s">
        <v>391</v>
      </c>
      <c r="N3" s="2010"/>
      <c r="O3" s="2010"/>
      <c r="P3" s="2010"/>
      <c r="Q3" s="2011"/>
    </row>
    <row r="4" spans="1:18" s="4" customFormat="1" ht="22.5" customHeight="1">
      <c r="A4" s="1700"/>
      <c r="B4" s="1949"/>
      <c r="C4" s="1719"/>
      <c r="D4" s="1720"/>
      <c r="E4" s="1720"/>
      <c r="F4" s="1720"/>
      <c r="G4" s="1720"/>
      <c r="H4" s="1719"/>
      <c r="I4" s="1720"/>
      <c r="J4" s="1720"/>
      <c r="K4" s="1720"/>
      <c r="L4" s="1721"/>
      <c r="M4" s="2012"/>
      <c r="N4" s="2013"/>
      <c r="O4" s="2013"/>
      <c r="P4" s="2013"/>
      <c r="Q4" s="2014"/>
    </row>
    <row r="5" spans="1:18" s="4" customFormat="1" ht="17.25" customHeight="1">
      <c r="A5" s="1700"/>
      <c r="B5" s="1949"/>
      <c r="C5" s="1712" t="s">
        <v>414</v>
      </c>
      <c r="D5" s="1724" t="s">
        <v>251</v>
      </c>
      <c r="E5" s="1708" t="s">
        <v>694</v>
      </c>
      <c r="F5" s="1708" t="s">
        <v>245</v>
      </c>
      <c r="G5" s="1816" t="s">
        <v>72</v>
      </c>
      <c r="H5" s="1712" t="s">
        <v>414</v>
      </c>
      <c r="I5" s="1724" t="s">
        <v>251</v>
      </c>
      <c r="J5" s="1708" t="s">
        <v>249</v>
      </c>
      <c r="K5" s="1708" t="s">
        <v>245</v>
      </c>
      <c r="L5" s="1842" t="s">
        <v>536</v>
      </c>
      <c r="M5" s="1712" t="s">
        <v>414</v>
      </c>
      <c r="N5" s="1724" t="s">
        <v>251</v>
      </c>
      <c r="O5" s="1708" t="s">
        <v>249</v>
      </c>
      <c r="P5" s="1708" t="s">
        <v>245</v>
      </c>
      <c r="Q5" s="1842" t="s">
        <v>72</v>
      </c>
    </row>
    <row r="6" spans="1:18" s="4" customFormat="1" ht="17.25" customHeight="1" thickBot="1">
      <c r="A6" s="1702"/>
      <c r="B6" s="1673"/>
      <c r="C6" s="1713"/>
      <c r="D6" s="1725"/>
      <c r="E6" s="1709"/>
      <c r="F6" s="1709"/>
      <c r="G6" s="2015"/>
      <c r="H6" s="1713"/>
      <c r="I6" s="1725"/>
      <c r="J6" s="1709"/>
      <c r="K6" s="1709"/>
      <c r="L6" s="1843"/>
      <c r="M6" s="1713"/>
      <c r="N6" s="1725"/>
      <c r="O6" s="1709"/>
      <c r="P6" s="1709"/>
      <c r="Q6" s="1843"/>
    </row>
    <row r="7" spans="1:18" s="5" customFormat="1" ht="17.25" customHeight="1">
      <c r="A7" s="1704" t="s">
        <v>11</v>
      </c>
      <c r="B7" s="1705"/>
      <c r="C7" s="275">
        <v>539</v>
      </c>
      <c r="D7" s="551">
        <v>5497</v>
      </c>
      <c r="E7" s="551">
        <v>113609</v>
      </c>
      <c r="F7" s="551">
        <v>40429</v>
      </c>
      <c r="G7" s="1316">
        <v>27881</v>
      </c>
      <c r="H7" s="1217">
        <v>1239</v>
      </c>
      <c r="I7" s="1216">
        <v>14982</v>
      </c>
      <c r="J7" s="1316">
        <v>396214</v>
      </c>
      <c r="K7" s="1316">
        <v>90458</v>
      </c>
      <c r="L7" s="1316">
        <v>76257</v>
      </c>
      <c r="M7" s="1217">
        <v>430</v>
      </c>
      <c r="N7" s="551">
        <v>830</v>
      </c>
      <c r="O7" s="551">
        <v>44520</v>
      </c>
      <c r="P7" s="334">
        <v>22000</v>
      </c>
      <c r="Q7" s="344">
        <v>11810</v>
      </c>
    </row>
    <row r="8" spans="1:18" s="5" customFormat="1" ht="17.25" customHeight="1">
      <c r="A8" s="1704" t="s">
        <v>12</v>
      </c>
      <c r="B8" s="1705"/>
      <c r="C8" s="275">
        <v>533</v>
      </c>
      <c r="D8" s="551">
        <v>5389</v>
      </c>
      <c r="E8" s="551">
        <v>108529</v>
      </c>
      <c r="F8" s="551">
        <v>35985</v>
      </c>
      <c r="G8" s="1316">
        <v>28493</v>
      </c>
      <c r="H8" s="1217">
        <v>1228</v>
      </c>
      <c r="I8" s="551">
        <v>14714</v>
      </c>
      <c r="J8" s="334">
        <v>379075</v>
      </c>
      <c r="K8" s="334">
        <v>80672</v>
      </c>
      <c r="L8" s="1316">
        <v>71472</v>
      </c>
      <c r="M8" s="1217">
        <v>431</v>
      </c>
      <c r="N8" s="551">
        <v>825</v>
      </c>
      <c r="O8" s="551">
        <v>43207</v>
      </c>
      <c r="P8" s="334">
        <v>21120</v>
      </c>
      <c r="Q8" s="344">
        <v>8973</v>
      </c>
    </row>
    <row r="9" spans="1:18" s="5" customFormat="1" ht="17.25" customHeight="1">
      <c r="A9" s="1704" t="s">
        <v>13</v>
      </c>
      <c r="B9" s="1705"/>
      <c r="C9" s="275">
        <v>525</v>
      </c>
      <c r="D9" s="551">
        <v>5139</v>
      </c>
      <c r="E9" s="551">
        <v>103685</v>
      </c>
      <c r="F9" s="551">
        <v>34926</v>
      </c>
      <c r="G9" s="1316">
        <v>27985</v>
      </c>
      <c r="H9" s="1217">
        <v>1196</v>
      </c>
      <c r="I9" s="551">
        <v>14240</v>
      </c>
      <c r="J9" s="334">
        <v>359000</v>
      </c>
      <c r="K9" s="334">
        <v>75812</v>
      </c>
      <c r="L9" s="1316">
        <v>70442</v>
      </c>
      <c r="M9" s="1217">
        <v>417</v>
      </c>
      <c r="N9" s="551">
        <v>764</v>
      </c>
      <c r="O9" s="551">
        <v>36482</v>
      </c>
      <c r="P9" s="334">
        <v>16688</v>
      </c>
      <c r="Q9" s="344">
        <v>7739</v>
      </c>
    </row>
    <row r="10" spans="1:18" s="5" customFormat="1" ht="17.25" customHeight="1">
      <c r="A10" s="1704" t="s">
        <v>14</v>
      </c>
      <c r="B10" s="1705"/>
      <c r="C10" s="275">
        <v>522</v>
      </c>
      <c r="D10" s="551">
        <v>4928</v>
      </c>
      <c r="E10" s="551">
        <v>100558</v>
      </c>
      <c r="F10" s="551">
        <v>34441</v>
      </c>
      <c r="G10" s="1316">
        <v>25433</v>
      </c>
      <c r="H10" s="1217">
        <v>1148</v>
      </c>
      <c r="I10" s="551">
        <v>13579</v>
      </c>
      <c r="J10" s="334">
        <v>338065</v>
      </c>
      <c r="K10" s="551">
        <v>72216</v>
      </c>
      <c r="L10" s="1316">
        <v>68381</v>
      </c>
      <c r="M10" s="1217">
        <v>400</v>
      </c>
      <c r="N10" s="551">
        <v>685</v>
      </c>
      <c r="O10" s="551">
        <v>30166</v>
      </c>
      <c r="P10" s="334">
        <v>13939</v>
      </c>
      <c r="Q10" s="344">
        <v>6663</v>
      </c>
    </row>
    <row r="11" spans="1:18" s="5" customFormat="1" ht="17.25" customHeight="1">
      <c r="A11" s="1704" t="s">
        <v>15</v>
      </c>
      <c r="B11" s="1705"/>
      <c r="C11" s="275">
        <v>523</v>
      </c>
      <c r="D11" s="551">
        <v>4848</v>
      </c>
      <c r="E11" s="551">
        <v>97491</v>
      </c>
      <c r="F11" s="551">
        <v>33129</v>
      </c>
      <c r="G11" s="1316">
        <v>24689</v>
      </c>
      <c r="H11" s="1217">
        <v>1131</v>
      </c>
      <c r="I11" s="551">
        <v>13076</v>
      </c>
      <c r="J11" s="334">
        <v>322853</v>
      </c>
      <c r="K11" s="551">
        <v>72888</v>
      </c>
      <c r="L11" s="1316">
        <v>59740</v>
      </c>
      <c r="M11" s="1217">
        <v>381</v>
      </c>
      <c r="N11" s="551">
        <v>635</v>
      </c>
      <c r="O11" s="551">
        <v>26483</v>
      </c>
      <c r="P11" s="334">
        <v>13043</v>
      </c>
      <c r="Q11" s="344">
        <v>5062</v>
      </c>
    </row>
    <row r="12" spans="1:18" s="5" customFormat="1" ht="17.25" customHeight="1">
      <c r="A12" s="1704" t="s">
        <v>16</v>
      </c>
      <c r="B12" s="1705"/>
      <c r="C12" s="275">
        <v>517</v>
      </c>
      <c r="D12" s="552">
        <v>4790</v>
      </c>
      <c r="E12" s="552">
        <v>94759</v>
      </c>
      <c r="F12" s="552">
        <v>33029</v>
      </c>
      <c r="G12" s="1317">
        <v>23642</v>
      </c>
      <c r="H12" s="1219">
        <v>1109</v>
      </c>
      <c r="I12" s="552">
        <v>12801</v>
      </c>
      <c r="J12" s="330">
        <v>315985</v>
      </c>
      <c r="K12" s="552">
        <v>72692</v>
      </c>
      <c r="L12" s="1317">
        <v>56059</v>
      </c>
      <c r="M12" s="1219">
        <v>362</v>
      </c>
      <c r="N12" s="552">
        <v>588</v>
      </c>
      <c r="O12" s="552">
        <v>22758</v>
      </c>
      <c r="P12" s="330">
        <v>11162</v>
      </c>
      <c r="Q12" s="332">
        <v>3538</v>
      </c>
    </row>
    <row r="13" spans="1:18" s="5" customFormat="1" ht="17.25" customHeight="1">
      <c r="A13" s="1704" t="s">
        <v>17</v>
      </c>
      <c r="B13" s="1705"/>
      <c r="C13" s="275">
        <v>515</v>
      </c>
      <c r="D13" s="552">
        <v>4731</v>
      </c>
      <c r="E13" s="552">
        <v>91841</v>
      </c>
      <c r="F13" s="552">
        <v>32010</v>
      </c>
      <c r="G13" s="1317">
        <v>22095</v>
      </c>
      <c r="H13" s="1219">
        <v>1096</v>
      </c>
      <c r="I13" s="552">
        <v>12674</v>
      </c>
      <c r="J13" s="330">
        <v>312628</v>
      </c>
      <c r="K13" s="552">
        <v>72927</v>
      </c>
      <c r="L13" s="1317">
        <v>52706</v>
      </c>
      <c r="M13" s="1219">
        <v>354</v>
      </c>
      <c r="N13" s="552">
        <v>555</v>
      </c>
      <c r="O13" s="552">
        <v>20437</v>
      </c>
      <c r="P13" s="330">
        <v>10197</v>
      </c>
      <c r="Q13" s="332">
        <v>2939</v>
      </c>
    </row>
    <row r="14" spans="1:18" s="5" customFormat="1" ht="17.25" customHeight="1">
      <c r="A14" s="1704" t="s">
        <v>18</v>
      </c>
      <c r="B14" s="1705"/>
      <c r="C14" s="276">
        <v>519</v>
      </c>
      <c r="D14" s="552">
        <v>4609</v>
      </c>
      <c r="E14" s="552">
        <v>89467</v>
      </c>
      <c r="F14" s="552">
        <v>31112</v>
      </c>
      <c r="G14" s="1317">
        <v>22244</v>
      </c>
      <c r="H14" s="1219">
        <v>1093</v>
      </c>
      <c r="I14" s="552">
        <v>12662</v>
      </c>
      <c r="J14" s="330">
        <v>314000</v>
      </c>
      <c r="K14" s="552">
        <v>73545</v>
      </c>
      <c r="L14" s="1317">
        <v>53020</v>
      </c>
      <c r="M14" s="1219">
        <v>345</v>
      </c>
      <c r="N14" s="552">
        <v>528</v>
      </c>
      <c r="O14" s="552">
        <v>18978</v>
      </c>
      <c r="P14" s="330">
        <v>9862</v>
      </c>
      <c r="Q14" s="332">
        <v>2724</v>
      </c>
    </row>
    <row r="15" spans="1:18" s="5" customFormat="1" ht="17.25" customHeight="1">
      <c r="A15" s="1704" t="s">
        <v>217</v>
      </c>
      <c r="B15" s="1705"/>
      <c r="C15" s="276">
        <v>517</v>
      </c>
      <c r="D15" s="552">
        <v>4504</v>
      </c>
      <c r="E15" s="552">
        <v>87437</v>
      </c>
      <c r="F15" s="552">
        <v>31376</v>
      </c>
      <c r="G15" s="1317">
        <v>21917</v>
      </c>
      <c r="H15" s="1219">
        <v>1091</v>
      </c>
      <c r="I15" s="552">
        <v>12711</v>
      </c>
      <c r="J15" s="552">
        <v>315000</v>
      </c>
      <c r="K15" s="552">
        <v>73507</v>
      </c>
      <c r="L15" s="1317">
        <v>52998</v>
      </c>
      <c r="M15" s="1219">
        <v>337</v>
      </c>
      <c r="N15" s="552">
        <v>512</v>
      </c>
      <c r="O15" s="552">
        <v>16486</v>
      </c>
      <c r="P15" s="330">
        <v>8060</v>
      </c>
      <c r="Q15" s="332">
        <v>2523</v>
      </c>
    </row>
    <row r="16" spans="1:18" s="10" customFormat="1" ht="17.25" customHeight="1">
      <c r="A16" s="1704" t="s">
        <v>278</v>
      </c>
      <c r="B16" s="1705"/>
      <c r="C16" s="276">
        <v>509</v>
      </c>
      <c r="D16" s="552">
        <v>4491</v>
      </c>
      <c r="E16" s="552">
        <v>86590</v>
      </c>
      <c r="F16" s="552">
        <v>31524</v>
      </c>
      <c r="G16" s="1317">
        <v>21331</v>
      </c>
      <c r="H16" s="1219">
        <v>1077</v>
      </c>
      <c r="I16" s="1314">
        <v>12805</v>
      </c>
      <c r="J16" s="552">
        <v>316698</v>
      </c>
      <c r="K16" s="552">
        <v>73684</v>
      </c>
      <c r="L16" s="1317">
        <v>54923</v>
      </c>
      <c r="M16" s="1219">
        <v>316</v>
      </c>
      <c r="N16" s="552">
        <v>488</v>
      </c>
      <c r="O16" s="552">
        <v>14803</v>
      </c>
      <c r="P16" s="552">
        <v>7295</v>
      </c>
      <c r="Q16" s="332">
        <v>2577</v>
      </c>
    </row>
    <row r="17" spans="1:18" s="358" customFormat="1" ht="17.25" customHeight="1" thickBot="1">
      <c r="A17" s="1704" t="s">
        <v>601</v>
      </c>
      <c r="B17" s="1705"/>
      <c r="C17" s="266">
        <v>510</v>
      </c>
      <c r="D17" s="273">
        <v>4528.05</v>
      </c>
      <c r="E17" s="273">
        <v>88783</v>
      </c>
      <c r="F17" s="273">
        <v>32999</v>
      </c>
      <c r="G17" s="1318" t="s">
        <v>57</v>
      </c>
      <c r="H17" s="1219">
        <v>1071</v>
      </c>
      <c r="I17" s="273">
        <v>12940.27</v>
      </c>
      <c r="J17" s="273">
        <v>318816</v>
      </c>
      <c r="K17" s="273">
        <v>75232</v>
      </c>
      <c r="L17" s="1315" t="s">
        <v>57</v>
      </c>
      <c r="M17" s="266">
        <v>286</v>
      </c>
      <c r="N17" s="273">
        <v>452</v>
      </c>
      <c r="O17" s="273">
        <v>13520</v>
      </c>
      <c r="P17" s="273">
        <v>7010</v>
      </c>
      <c r="Q17" s="428" t="s">
        <v>57</v>
      </c>
    </row>
    <row r="18" spans="1:18" s="10" customFormat="1" ht="17.25" customHeight="1">
      <c r="A18" s="1694" t="s">
        <v>960</v>
      </c>
      <c r="B18" s="871" t="s">
        <v>281</v>
      </c>
      <c r="C18" s="874">
        <f>C17-C16</f>
        <v>1</v>
      </c>
      <c r="D18" s="875">
        <f t="shared" ref="D18:P18" si="0">D17-D16</f>
        <v>37.050000000000182</v>
      </c>
      <c r="E18" s="875">
        <f t="shared" si="0"/>
        <v>2193</v>
      </c>
      <c r="F18" s="875">
        <f t="shared" si="0"/>
        <v>1475</v>
      </c>
      <c r="G18" s="948" t="s">
        <v>57</v>
      </c>
      <c r="H18" s="874">
        <f t="shared" si="0"/>
        <v>-6</v>
      </c>
      <c r="I18" s="875">
        <f t="shared" si="0"/>
        <v>135.27000000000044</v>
      </c>
      <c r="J18" s="875">
        <f t="shared" si="0"/>
        <v>2118</v>
      </c>
      <c r="K18" s="875">
        <f t="shared" si="0"/>
        <v>1548</v>
      </c>
      <c r="L18" s="932" t="s">
        <v>57</v>
      </c>
      <c r="M18" s="874">
        <f t="shared" si="0"/>
        <v>-30</v>
      </c>
      <c r="N18" s="875">
        <f t="shared" si="0"/>
        <v>-36</v>
      </c>
      <c r="O18" s="875">
        <f t="shared" si="0"/>
        <v>-1283</v>
      </c>
      <c r="P18" s="875">
        <f t="shared" si="0"/>
        <v>-285</v>
      </c>
      <c r="Q18" s="932" t="s">
        <v>57</v>
      </c>
    </row>
    <row r="19" spans="1:18" s="10" customFormat="1" ht="17.25" customHeight="1">
      <c r="A19" s="1695"/>
      <c r="B19" s="878" t="s">
        <v>282</v>
      </c>
      <c r="C19" s="881">
        <f>C17/C16-1</f>
        <v>1.9646365422396617E-3</v>
      </c>
      <c r="D19" s="882">
        <f t="shared" ref="D19:P19" si="1">D17/D16-1</f>
        <v>8.2498329993321295E-3</v>
      </c>
      <c r="E19" s="882">
        <f t="shared" si="1"/>
        <v>2.532625014435852E-2</v>
      </c>
      <c r="F19" s="882">
        <f t="shared" si="1"/>
        <v>4.6789747493972911E-2</v>
      </c>
      <c r="G19" s="944" t="s">
        <v>57</v>
      </c>
      <c r="H19" s="881">
        <f t="shared" si="1"/>
        <v>-5.5710306406685506E-3</v>
      </c>
      <c r="I19" s="882">
        <f t="shared" si="1"/>
        <v>1.0563842249121436E-2</v>
      </c>
      <c r="J19" s="882">
        <f t="shared" si="1"/>
        <v>6.6877593164464955E-3</v>
      </c>
      <c r="K19" s="882">
        <f t="shared" si="1"/>
        <v>2.1008631453232729E-2</v>
      </c>
      <c r="L19" s="944" t="s">
        <v>57</v>
      </c>
      <c r="M19" s="881">
        <f t="shared" si="1"/>
        <v>-9.4936708860759444E-2</v>
      </c>
      <c r="N19" s="882">
        <f t="shared" si="1"/>
        <v>-7.3770491803278659E-2</v>
      </c>
      <c r="O19" s="882">
        <f t="shared" si="1"/>
        <v>-8.667162061744238E-2</v>
      </c>
      <c r="P19" s="882">
        <f t="shared" si="1"/>
        <v>-3.9067854694996518E-2</v>
      </c>
      <c r="Q19" s="944" t="s">
        <v>57</v>
      </c>
    </row>
    <row r="20" spans="1:18" s="10" customFormat="1" ht="17.25" customHeight="1">
      <c r="A20" s="1696" t="s">
        <v>961</v>
      </c>
      <c r="B20" s="896" t="s">
        <v>281</v>
      </c>
      <c r="C20" s="899">
        <f>C17-C12</f>
        <v>-7</v>
      </c>
      <c r="D20" s="900">
        <f t="shared" ref="D20:P20" si="2">D17-D12</f>
        <v>-261.94999999999982</v>
      </c>
      <c r="E20" s="900">
        <f t="shared" si="2"/>
        <v>-5976</v>
      </c>
      <c r="F20" s="900">
        <f t="shared" si="2"/>
        <v>-30</v>
      </c>
      <c r="G20" s="940" t="s">
        <v>57</v>
      </c>
      <c r="H20" s="899">
        <f t="shared" si="2"/>
        <v>-38</v>
      </c>
      <c r="I20" s="900">
        <f t="shared" si="2"/>
        <v>139.27000000000044</v>
      </c>
      <c r="J20" s="900">
        <f t="shared" si="2"/>
        <v>2831</v>
      </c>
      <c r="K20" s="900">
        <f t="shared" si="2"/>
        <v>2540</v>
      </c>
      <c r="L20" s="940" t="s">
        <v>57</v>
      </c>
      <c r="M20" s="899">
        <f t="shared" si="2"/>
        <v>-76</v>
      </c>
      <c r="N20" s="900">
        <f t="shared" si="2"/>
        <v>-136</v>
      </c>
      <c r="O20" s="900">
        <f t="shared" si="2"/>
        <v>-9238</v>
      </c>
      <c r="P20" s="900">
        <f t="shared" si="2"/>
        <v>-4152</v>
      </c>
      <c r="Q20" s="940" t="s">
        <v>57</v>
      </c>
    </row>
    <row r="21" spans="1:18" ht="17.25" customHeight="1">
      <c r="A21" s="1695"/>
      <c r="B21" s="878" t="s">
        <v>282</v>
      </c>
      <c r="C21" s="881">
        <f>C17/C12-1</f>
        <v>-1.3539651837524147E-2</v>
      </c>
      <c r="D21" s="882">
        <f t="shared" ref="D21:P21" si="3">D17/D12-1</f>
        <v>-5.4686847599164867E-2</v>
      </c>
      <c r="E21" s="882">
        <f t="shared" si="3"/>
        <v>-6.3065249738811113E-2</v>
      </c>
      <c r="F21" s="882">
        <f t="shared" si="3"/>
        <v>-9.0829271246484211E-4</v>
      </c>
      <c r="G21" s="944" t="s">
        <v>57</v>
      </c>
      <c r="H21" s="881">
        <f t="shared" si="3"/>
        <v>-3.4265103697024402E-2</v>
      </c>
      <c r="I21" s="882">
        <f t="shared" si="3"/>
        <v>1.0879618779782829E-2</v>
      </c>
      <c r="J21" s="882">
        <f t="shared" si="3"/>
        <v>8.9592860420588671E-3</v>
      </c>
      <c r="K21" s="882">
        <f t="shared" si="3"/>
        <v>3.4941946844219363E-2</v>
      </c>
      <c r="L21" s="944" t="s">
        <v>57</v>
      </c>
      <c r="M21" s="881">
        <f t="shared" si="3"/>
        <v>-0.20994475138121549</v>
      </c>
      <c r="N21" s="882">
        <f t="shared" si="3"/>
        <v>-0.23129251700680276</v>
      </c>
      <c r="O21" s="882">
        <f t="shared" si="3"/>
        <v>-0.40592319184462611</v>
      </c>
      <c r="P21" s="882">
        <f t="shared" si="3"/>
        <v>-0.37197634832467297</v>
      </c>
      <c r="Q21" s="944" t="s">
        <v>57</v>
      </c>
    </row>
    <row r="22" spans="1:18" ht="17.25" customHeight="1">
      <c r="A22" s="1696" t="s">
        <v>962</v>
      </c>
      <c r="B22" s="896" t="s">
        <v>281</v>
      </c>
      <c r="C22" s="899">
        <f>C17-C7</f>
        <v>-29</v>
      </c>
      <c r="D22" s="900">
        <f t="shared" ref="D22:P22" si="4">D17-D7</f>
        <v>-968.94999999999982</v>
      </c>
      <c r="E22" s="900">
        <f t="shared" si="4"/>
        <v>-24826</v>
      </c>
      <c r="F22" s="900">
        <f t="shared" si="4"/>
        <v>-7430</v>
      </c>
      <c r="G22" s="940" t="s">
        <v>57</v>
      </c>
      <c r="H22" s="899">
        <f t="shared" si="4"/>
        <v>-168</v>
      </c>
      <c r="I22" s="900">
        <f t="shared" si="4"/>
        <v>-2041.7299999999996</v>
      </c>
      <c r="J22" s="900">
        <f t="shared" si="4"/>
        <v>-77398</v>
      </c>
      <c r="K22" s="900">
        <f t="shared" si="4"/>
        <v>-15226</v>
      </c>
      <c r="L22" s="940" t="s">
        <v>57</v>
      </c>
      <c r="M22" s="899">
        <f t="shared" si="4"/>
        <v>-144</v>
      </c>
      <c r="N22" s="900">
        <f t="shared" si="4"/>
        <v>-378</v>
      </c>
      <c r="O22" s="900">
        <f t="shared" si="4"/>
        <v>-31000</v>
      </c>
      <c r="P22" s="900">
        <f t="shared" si="4"/>
        <v>-14990</v>
      </c>
      <c r="Q22" s="940" t="s">
        <v>57</v>
      </c>
    </row>
    <row r="23" spans="1:18" ht="22.5" customHeight="1" thickBot="1">
      <c r="A23" s="1697"/>
      <c r="B23" s="914" t="s">
        <v>282</v>
      </c>
      <c r="C23" s="915">
        <f>C17/C7-1</f>
        <v>-5.3803339517625282E-2</v>
      </c>
      <c r="D23" s="916">
        <f t="shared" ref="D23:P23" si="5">D17/D7-1</f>
        <v>-0.17626887393123514</v>
      </c>
      <c r="E23" s="916">
        <f t="shared" si="5"/>
        <v>-0.21852141995792584</v>
      </c>
      <c r="F23" s="916">
        <f t="shared" si="5"/>
        <v>-0.18377897054094838</v>
      </c>
      <c r="G23" s="987" t="s">
        <v>57</v>
      </c>
      <c r="H23" s="915">
        <f t="shared" si="5"/>
        <v>-0.13559322033898302</v>
      </c>
      <c r="I23" s="916">
        <f t="shared" si="5"/>
        <v>-0.13627886797490318</v>
      </c>
      <c r="J23" s="916">
        <f t="shared" si="5"/>
        <v>-0.19534393030029229</v>
      </c>
      <c r="K23" s="916">
        <f t="shared" si="5"/>
        <v>-0.16832120984324217</v>
      </c>
      <c r="L23" s="987" t="s">
        <v>57</v>
      </c>
      <c r="M23" s="915">
        <f t="shared" si="5"/>
        <v>-0.33488372093023255</v>
      </c>
      <c r="N23" s="916">
        <f t="shared" si="5"/>
        <v>-0.45542168674698791</v>
      </c>
      <c r="O23" s="916">
        <f t="shared" si="5"/>
        <v>-0.69631626235399824</v>
      </c>
      <c r="P23" s="916">
        <f t="shared" si="5"/>
        <v>-0.68136363636363639</v>
      </c>
      <c r="Q23" s="987" t="s">
        <v>57</v>
      </c>
    </row>
    <row r="24" spans="1:18" ht="17.25" customHeight="1">
      <c r="A24" s="1321" t="s">
        <v>497</v>
      </c>
      <c r="B24" s="251"/>
      <c r="C24" s="251"/>
      <c r="D24" s="251"/>
      <c r="E24" s="251"/>
      <c r="F24" s="251"/>
      <c r="G24" s="251"/>
      <c r="H24" s="274"/>
      <c r="I24" s="134"/>
      <c r="J24" s="251"/>
      <c r="K24" s="251"/>
      <c r="L24" s="251"/>
      <c r="M24" s="251"/>
      <c r="N24" s="251"/>
      <c r="O24" s="251"/>
      <c r="P24" s="251"/>
      <c r="Q24" s="251"/>
      <c r="R24" s="251"/>
    </row>
    <row r="25" spans="1:18" s="314" customFormat="1" ht="24.75" customHeight="1">
      <c r="A25" s="2016" t="s">
        <v>650</v>
      </c>
      <c r="B25" s="2016"/>
      <c r="C25" s="2016"/>
      <c r="D25" s="2016"/>
      <c r="E25" s="2016"/>
      <c r="F25" s="2016"/>
      <c r="G25" s="2016"/>
      <c r="H25" s="2016"/>
      <c r="I25" s="2016"/>
      <c r="J25" s="2016"/>
      <c r="K25" s="2016"/>
      <c r="L25" s="2016"/>
      <c r="M25" s="2016"/>
      <c r="N25" s="2016"/>
      <c r="O25" s="2016"/>
      <c r="P25" s="2016"/>
      <c r="Q25" s="2016"/>
      <c r="R25" s="186"/>
    </row>
    <row r="26" spans="1:18" ht="17.25" customHeight="1">
      <c r="A26" s="1623" t="s">
        <v>498</v>
      </c>
      <c r="B26" s="1149"/>
      <c r="C26" s="1149"/>
      <c r="D26" s="1149"/>
      <c r="E26" s="1149"/>
      <c r="F26" s="1149"/>
      <c r="G26" s="1149"/>
      <c r="H26" s="361"/>
      <c r="I26" s="1149"/>
      <c r="J26" s="1149"/>
      <c r="K26" s="1149"/>
      <c r="L26" s="1149"/>
      <c r="M26" s="1149"/>
      <c r="N26" s="1149"/>
      <c r="O26" s="1149"/>
      <c r="P26" s="1149"/>
      <c r="Q26" s="1149"/>
      <c r="R26" s="1149"/>
    </row>
    <row r="27" spans="1:18" ht="17.25" customHeight="1">
      <c r="A27" s="1623" t="s">
        <v>499</v>
      </c>
      <c r="B27" s="1149"/>
      <c r="C27" s="1149"/>
      <c r="D27" s="1149"/>
      <c r="E27" s="1149"/>
      <c r="F27" s="1149"/>
      <c r="G27" s="1149"/>
      <c r="H27" s="361"/>
      <c r="I27" s="1149"/>
      <c r="J27" s="1149"/>
      <c r="K27" s="1149"/>
      <c r="L27" s="1149"/>
      <c r="M27" s="1149"/>
      <c r="N27" s="1149"/>
      <c r="O27" s="1149"/>
      <c r="P27" s="1149"/>
      <c r="Q27" s="1149"/>
      <c r="R27" s="1149"/>
    </row>
    <row r="28" spans="1:18" ht="17.25" customHeight="1">
      <c r="A28" s="1149"/>
      <c r="B28" s="1149"/>
      <c r="C28" s="1149"/>
      <c r="D28" s="1149"/>
      <c r="E28" s="1149"/>
      <c r="F28" s="1149"/>
      <c r="G28" s="1149"/>
      <c r="H28" s="361"/>
      <c r="I28" s="1149"/>
      <c r="J28" s="1149"/>
      <c r="K28" s="1149"/>
      <c r="L28" s="1149"/>
      <c r="M28" s="1149"/>
      <c r="N28" s="1149"/>
      <c r="O28" s="1149"/>
      <c r="P28" s="1149"/>
      <c r="Q28" s="1149"/>
      <c r="R28" s="1149"/>
    </row>
    <row r="29" spans="1:18">
      <c r="A29" s="1398"/>
      <c r="B29" s="1149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1149"/>
    </row>
    <row r="30" spans="1:18" ht="15.75">
      <c r="A30" s="1149"/>
      <c r="B30" s="1149"/>
      <c r="C30" s="1527"/>
      <c r="D30" s="1527"/>
      <c r="E30" s="1527"/>
      <c r="F30" s="1527"/>
      <c r="G30" s="1527"/>
      <c r="H30" s="1527"/>
      <c r="I30" s="1527"/>
      <c r="J30" s="1527"/>
      <c r="K30" s="1527"/>
      <c r="L30" s="1527"/>
      <c r="M30" s="1527"/>
      <c r="N30" s="1527"/>
      <c r="O30" s="1527"/>
      <c r="P30" s="1527"/>
      <c r="Q30" s="1527"/>
      <c r="R30" s="1149"/>
    </row>
    <row r="31" spans="1:18">
      <c r="A31" s="1149"/>
      <c r="B31" s="1149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1149"/>
    </row>
    <row r="32" spans="1:18">
      <c r="A32" s="359"/>
      <c r="B32" s="1149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1149"/>
    </row>
    <row r="33" spans="1:18">
      <c r="A33" s="1149"/>
      <c r="B33" s="1149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1149"/>
    </row>
    <row r="34" spans="1:18">
      <c r="C34" s="455"/>
      <c r="D34" s="455"/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</row>
    <row r="35" spans="1:18">
      <c r="D35" s="1398"/>
      <c r="E35" s="1398"/>
      <c r="F35" s="1398"/>
      <c r="G35" s="1398"/>
      <c r="H35" s="1398"/>
      <c r="I35" s="1398"/>
      <c r="J35" s="1398"/>
      <c r="K35" s="1398"/>
      <c r="L35" s="1398"/>
      <c r="M35" s="1398"/>
      <c r="N35" s="1398"/>
      <c r="O35" s="1398"/>
      <c r="P35" s="1398"/>
      <c r="Q35" s="1398"/>
    </row>
    <row r="36" spans="1:18">
      <c r="C36" s="455"/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55"/>
      <c r="O36" s="455"/>
      <c r="P36" s="455"/>
      <c r="Q36" s="455"/>
    </row>
  </sheetData>
  <mergeCells count="34">
    <mergeCell ref="A25:Q25"/>
    <mergeCell ref="A14:B14"/>
    <mergeCell ref="A15:B15"/>
    <mergeCell ref="H5:H6"/>
    <mergeCell ref="L5:L6"/>
    <mergeCell ref="I5:I6"/>
    <mergeCell ref="A22:A23"/>
    <mergeCell ref="A3:B6"/>
    <mergeCell ref="C3:G4"/>
    <mergeCell ref="H3:L4"/>
    <mergeCell ref="A16:B16"/>
    <mergeCell ref="A17:B17"/>
    <mergeCell ref="A7:B7"/>
    <mergeCell ref="A8:B8"/>
    <mergeCell ref="A9:B9"/>
    <mergeCell ref="A10:B10"/>
    <mergeCell ref="A18:A19"/>
    <mergeCell ref="A20:A21"/>
    <mergeCell ref="A11:B11"/>
    <mergeCell ref="A12:B12"/>
    <mergeCell ref="A13:B13"/>
    <mergeCell ref="M3:Q4"/>
    <mergeCell ref="C5:C6"/>
    <mergeCell ref="D5:D6"/>
    <mergeCell ref="G5:G6"/>
    <mergeCell ref="E5:E6"/>
    <mergeCell ref="F5:F6"/>
    <mergeCell ref="J5:J6"/>
    <mergeCell ref="Q5:Q6"/>
    <mergeCell ref="P5:P6"/>
    <mergeCell ref="M5:M6"/>
    <mergeCell ref="N5:N6"/>
    <mergeCell ref="O5:O6"/>
    <mergeCell ref="K5:K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9:F23 C18:F18 H18:K18 H23:K23 M18:P18 H19:K19 M19:P19 H20:K20 M20:P20 H21:K21 M21:P21 H22:K22 M22:P22 M23:P23" unlockedFormula="1"/>
  </ignoredErrors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1"/>
  <dimension ref="A1:Z36"/>
  <sheetViews>
    <sheetView zoomScaleNormal="100" workbookViewId="0">
      <selection activeCell="A2" sqref="A2"/>
    </sheetView>
  </sheetViews>
  <sheetFormatPr defaultRowHeight="15"/>
  <cols>
    <col min="1" max="1" width="12.85546875" customWidth="1"/>
    <col min="2" max="2" width="5.7109375" customWidth="1"/>
    <col min="3" max="3" width="7.28515625" customWidth="1"/>
    <col min="4" max="5" width="7.28515625" style="314" customWidth="1"/>
    <col min="6" max="8" width="7.28515625" customWidth="1"/>
    <col min="9" max="10" width="7.28515625" style="314" customWidth="1"/>
    <col min="11" max="13" width="7.28515625" customWidth="1"/>
    <col min="14" max="15" width="7.28515625" style="314" customWidth="1"/>
    <col min="16" max="17" width="7.28515625" customWidth="1"/>
    <col min="18" max="18" width="7.5703125" customWidth="1"/>
  </cols>
  <sheetData>
    <row r="1" spans="1:26" ht="17.25" customHeight="1">
      <c r="A1" s="356" t="s">
        <v>891</v>
      </c>
      <c r="B1" s="269"/>
      <c r="C1" s="269"/>
      <c r="D1" s="309"/>
      <c r="E1" s="309"/>
      <c r="F1" s="269"/>
      <c r="G1" s="269"/>
      <c r="H1" s="269"/>
      <c r="I1" s="309"/>
      <c r="J1" s="309"/>
      <c r="K1" s="269"/>
      <c r="L1" s="269"/>
      <c r="M1" s="269"/>
      <c r="N1" s="309"/>
      <c r="O1" s="309"/>
      <c r="P1" s="790"/>
      <c r="Q1" s="269"/>
    </row>
    <row r="2" spans="1:26" ht="17.25" customHeight="1" thickBot="1">
      <c r="A2" s="517" t="s">
        <v>283</v>
      </c>
      <c r="B2" s="270"/>
      <c r="C2" s="270"/>
      <c r="D2" s="310"/>
      <c r="E2" s="310"/>
      <c r="F2" s="270"/>
      <c r="G2" s="270"/>
      <c r="H2" s="270"/>
      <c r="I2" s="310"/>
      <c r="J2" s="310"/>
      <c r="K2" s="270"/>
      <c r="L2" s="270"/>
      <c r="M2" s="270"/>
      <c r="N2" s="310"/>
      <c r="O2" s="310"/>
      <c r="P2" s="270"/>
      <c r="Q2" s="270"/>
    </row>
    <row r="3" spans="1:26" ht="17.25" customHeight="1">
      <c r="A3" s="1698" t="s">
        <v>288</v>
      </c>
      <c r="B3" s="1699"/>
      <c r="C3" s="1806" t="s">
        <v>396</v>
      </c>
      <c r="D3" s="1807"/>
      <c r="E3" s="1807"/>
      <c r="F3" s="1807"/>
      <c r="G3" s="1808"/>
      <c r="H3" s="1824" t="s">
        <v>426</v>
      </c>
      <c r="I3" s="1825"/>
      <c r="J3" s="1825"/>
      <c r="K3" s="1825"/>
      <c r="L3" s="1826"/>
      <c r="M3" s="1760" t="s">
        <v>390</v>
      </c>
      <c r="N3" s="2017"/>
      <c r="O3" s="2017"/>
      <c r="P3" s="2017"/>
      <c r="Q3" s="2018"/>
    </row>
    <row r="4" spans="1:26" ht="13.5" customHeight="1">
      <c r="A4" s="1700"/>
      <c r="B4" s="1701"/>
      <c r="C4" s="1690" t="s">
        <v>4</v>
      </c>
      <c r="D4" s="1668" t="s">
        <v>377</v>
      </c>
      <c r="E4" s="1872"/>
      <c r="F4" s="1680" t="s">
        <v>276</v>
      </c>
      <c r="G4" s="1681"/>
      <c r="H4" s="1690" t="s">
        <v>4</v>
      </c>
      <c r="I4" s="1668" t="s">
        <v>377</v>
      </c>
      <c r="J4" s="1872"/>
      <c r="K4" s="1680" t="s">
        <v>276</v>
      </c>
      <c r="L4" s="1681"/>
      <c r="M4" s="1690" t="s">
        <v>4</v>
      </c>
      <c r="N4" s="1668" t="s">
        <v>377</v>
      </c>
      <c r="O4" s="1872"/>
      <c r="P4" s="1680" t="s">
        <v>276</v>
      </c>
      <c r="Q4" s="1681"/>
    </row>
    <row r="5" spans="1:26" ht="13.5" customHeight="1">
      <c r="A5" s="1700"/>
      <c r="B5" s="1701"/>
      <c r="C5" s="1873"/>
      <c r="D5" s="1872"/>
      <c r="E5" s="1872"/>
      <c r="F5" s="2019"/>
      <c r="G5" s="1681"/>
      <c r="H5" s="1873"/>
      <c r="I5" s="1872"/>
      <c r="J5" s="1872"/>
      <c r="K5" s="2019"/>
      <c r="L5" s="1681"/>
      <c r="M5" s="1873"/>
      <c r="N5" s="1872"/>
      <c r="O5" s="1872"/>
      <c r="P5" s="2019"/>
      <c r="Q5" s="1681"/>
    </row>
    <row r="6" spans="1:26" ht="17.25" customHeight="1" thickBot="1">
      <c r="A6" s="1700"/>
      <c r="B6" s="1701"/>
      <c r="C6" s="1692"/>
      <c r="D6" s="1024" t="s">
        <v>7</v>
      </c>
      <c r="E6" s="1024" t="s">
        <v>218</v>
      </c>
      <c r="F6" s="1024" t="s">
        <v>250</v>
      </c>
      <c r="G6" s="1025" t="s">
        <v>45</v>
      </c>
      <c r="H6" s="1692"/>
      <c r="I6" s="1024" t="s">
        <v>7</v>
      </c>
      <c r="J6" s="1024" t="s">
        <v>218</v>
      </c>
      <c r="K6" s="1024" t="s">
        <v>250</v>
      </c>
      <c r="L6" s="1025" t="s">
        <v>45</v>
      </c>
      <c r="M6" s="1692"/>
      <c r="N6" s="1024" t="s">
        <v>7</v>
      </c>
      <c r="O6" s="1024" t="s">
        <v>218</v>
      </c>
      <c r="P6" s="1024" t="s">
        <v>250</v>
      </c>
      <c r="Q6" s="1025" t="s">
        <v>45</v>
      </c>
    </row>
    <row r="7" spans="1:26" ht="17.25" customHeight="1">
      <c r="A7" s="1714" t="s">
        <v>11</v>
      </c>
      <c r="B7" s="1715"/>
      <c r="C7" s="1322">
        <v>113609</v>
      </c>
      <c r="D7" s="551">
        <v>38324</v>
      </c>
      <c r="E7" s="551">
        <f t="shared" ref="E7:E16" si="0">C7-D7</f>
        <v>75285</v>
      </c>
      <c r="F7" s="551">
        <v>112230</v>
      </c>
      <c r="G7" s="344">
        <v>1379</v>
      </c>
      <c r="H7" s="1233">
        <v>396214</v>
      </c>
      <c r="I7" s="1467">
        <v>216187</v>
      </c>
      <c r="J7" s="1236">
        <f t="shared" ref="J7:J16" si="1">H7-I7</f>
        <v>180027</v>
      </c>
      <c r="K7" s="1467">
        <v>385737</v>
      </c>
      <c r="L7" s="1468">
        <v>10477</v>
      </c>
      <c r="M7" s="263">
        <v>44520</v>
      </c>
      <c r="N7" s="551">
        <v>20344</v>
      </c>
      <c r="O7" s="551">
        <f t="shared" ref="O7:O16" si="2">M7-N7</f>
        <v>24176</v>
      </c>
      <c r="P7" s="551">
        <v>19699</v>
      </c>
      <c r="Q7" s="344">
        <v>24821</v>
      </c>
      <c r="R7" s="286"/>
      <c r="S7" s="286"/>
      <c r="T7" s="286"/>
      <c r="U7" s="286"/>
      <c r="V7" s="286"/>
      <c r="W7" s="286"/>
      <c r="X7" s="286"/>
      <c r="Y7" s="286"/>
      <c r="Z7" s="286"/>
    </row>
    <row r="8" spans="1:26" ht="17.25" customHeight="1">
      <c r="A8" s="1704" t="s">
        <v>12</v>
      </c>
      <c r="B8" s="1705"/>
      <c r="C8" s="1322">
        <v>108529</v>
      </c>
      <c r="D8" s="551">
        <v>36139</v>
      </c>
      <c r="E8" s="551">
        <f t="shared" si="0"/>
        <v>72390</v>
      </c>
      <c r="F8" s="551">
        <v>107036</v>
      </c>
      <c r="G8" s="344">
        <v>1493</v>
      </c>
      <c r="H8" s="1217">
        <v>379075</v>
      </c>
      <c r="I8" s="1316">
        <v>206166</v>
      </c>
      <c r="J8" s="1216">
        <f t="shared" si="1"/>
        <v>172909</v>
      </c>
      <c r="K8" s="1316">
        <v>368709</v>
      </c>
      <c r="L8" s="1367">
        <v>10366</v>
      </c>
      <c r="M8" s="263">
        <v>43207</v>
      </c>
      <c r="N8" s="551">
        <v>19545</v>
      </c>
      <c r="O8" s="551">
        <f t="shared" si="2"/>
        <v>23662</v>
      </c>
      <c r="P8" s="551">
        <v>19259</v>
      </c>
      <c r="Q8" s="344">
        <v>23948</v>
      </c>
      <c r="R8" s="286"/>
      <c r="S8" s="286"/>
      <c r="T8" s="286"/>
      <c r="U8" s="286"/>
      <c r="V8" s="286"/>
      <c r="W8" s="286"/>
      <c r="X8" s="286"/>
      <c r="Y8" s="286"/>
      <c r="Z8" s="286"/>
    </row>
    <row r="9" spans="1:26" ht="17.25" customHeight="1">
      <c r="A9" s="1704" t="s">
        <v>13</v>
      </c>
      <c r="B9" s="1705"/>
      <c r="C9" s="1322">
        <v>103685</v>
      </c>
      <c r="D9" s="551">
        <v>34492</v>
      </c>
      <c r="E9" s="551">
        <f t="shared" si="0"/>
        <v>69193</v>
      </c>
      <c r="F9" s="551">
        <v>102184</v>
      </c>
      <c r="G9" s="344">
        <v>1501</v>
      </c>
      <c r="H9" s="1217">
        <v>359000</v>
      </c>
      <c r="I9" s="1316">
        <v>195285</v>
      </c>
      <c r="J9" s="1216">
        <f t="shared" si="1"/>
        <v>163715</v>
      </c>
      <c r="K9" s="1316">
        <v>349354</v>
      </c>
      <c r="L9" s="1367">
        <v>9646</v>
      </c>
      <c r="M9" s="263">
        <v>36482</v>
      </c>
      <c r="N9" s="551">
        <v>16617</v>
      </c>
      <c r="O9" s="551">
        <f t="shared" si="2"/>
        <v>19865</v>
      </c>
      <c r="P9" s="551">
        <v>16843</v>
      </c>
      <c r="Q9" s="344">
        <v>19639</v>
      </c>
      <c r="R9" s="286"/>
      <c r="S9" s="286"/>
      <c r="T9" s="286"/>
      <c r="U9" s="286"/>
      <c r="V9" s="286"/>
      <c r="W9" s="286"/>
      <c r="X9" s="286"/>
      <c r="Y9" s="286"/>
      <c r="Z9" s="286"/>
    </row>
    <row r="10" spans="1:26" ht="17.25" customHeight="1">
      <c r="A10" s="1704" t="s">
        <v>14</v>
      </c>
      <c r="B10" s="1705"/>
      <c r="C10" s="1322">
        <v>100558</v>
      </c>
      <c r="D10" s="551">
        <v>33579</v>
      </c>
      <c r="E10" s="551">
        <f t="shared" si="0"/>
        <v>66979</v>
      </c>
      <c r="F10" s="551">
        <v>98892</v>
      </c>
      <c r="G10" s="344">
        <v>1666</v>
      </c>
      <c r="H10" s="1217">
        <v>338065</v>
      </c>
      <c r="I10" s="1316">
        <v>183694</v>
      </c>
      <c r="J10" s="1216">
        <f t="shared" si="1"/>
        <v>154371</v>
      </c>
      <c r="K10" s="1316">
        <v>328530</v>
      </c>
      <c r="L10" s="1367">
        <v>9535</v>
      </c>
      <c r="M10" s="263">
        <v>30166</v>
      </c>
      <c r="N10" s="551">
        <v>13998</v>
      </c>
      <c r="O10" s="551">
        <f t="shared" si="2"/>
        <v>16168</v>
      </c>
      <c r="P10" s="551">
        <v>14357</v>
      </c>
      <c r="Q10" s="344">
        <v>15809</v>
      </c>
      <c r="R10" s="286"/>
      <c r="S10" s="286"/>
      <c r="T10" s="286"/>
      <c r="U10" s="286"/>
      <c r="V10" s="286"/>
      <c r="W10" s="286"/>
      <c r="X10" s="286"/>
      <c r="Y10" s="286"/>
      <c r="Z10" s="286"/>
    </row>
    <row r="11" spans="1:26" ht="17.25" customHeight="1">
      <c r="A11" s="1704" t="s">
        <v>15</v>
      </c>
      <c r="B11" s="1705"/>
      <c r="C11" s="1322">
        <v>97491</v>
      </c>
      <c r="D11" s="552">
        <v>32847</v>
      </c>
      <c r="E11" s="551">
        <f t="shared" si="0"/>
        <v>64644</v>
      </c>
      <c r="F11" s="552">
        <v>95555</v>
      </c>
      <c r="G11" s="332">
        <v>1936</v>
      </c>
      <c r="H11" s="1219">
        <v>322853</v>
      </c>
      <c r="I11" s="1317">
        <v>175073</v>
      </c>
      <c r="J11" s="1216">
        <f t="shared" si="1"/>
        <v>147780</v>
      </c>
      <c r="K11" s="1317">
        <v>313413</v>
      </c>
      <c r="L11" s="1218">
        <v>9440</v>
      </c>
      <c r="M11" s="143">
        <v>26483</v>
      </c>
      <c r="N11" s="552">
        <v>11972</v>
      </c>
      <c r="O11" s="551">
        <f t="shared" si="2"/>
        <v>14511</v>
      </c>
      <c r="P11" s="552">
        <v>12962</v>
      </c>
      <c r="Q11" s="332">
        <v>13521</v>
      </c>
      <c r="R11" s="286"/>
      <c r="S11" s="286"/>
      <c r="T11" s="286"/>
      <c r="U11" s="286"/>
      <c r="V11" s="286"/>
      <c r="W11" s="286"/>
      <c r="X11" s="286"/>
      <c r="Y11" s="286"/>
      <c r="Z11" s="286"/>
    </row>
    <row r="12" spans="1:26" ht="17.25" customHeight="1">
      <c r="A12" s="1704" t="s">
        <v>16</v>
      </c>
      <c r="B12" s="1705"/>
      <c r="C12" s="1322">
        <v>94759</v>
      </c>
      <c r="D12" s="552">
        <v>32481</v>
      </c>
      <c r="E12" s="551">
        <f t="shared" si="0"/>
        <v>62278</v>
      </c>
      <c r="F12" s="552">
        <v>92759</v>
      </c>
      <c r="G12" s="332">
        <v>2000</v>
      </c>
      <c r="H12" s="1219">
        <v>315985</v>
      </c>
      <c r="I12" s="1185">
        <v>171278</v>
      </c>
      <c r="J12" s="1216">
        <f t="shared" si="1"/>
        <v>144707</v>
      </c>
      <c r="K12" s="1185">
        <v>306406</v>
      </c>
      <c r="L12" s="57">
        <v>9579</v>
      </c>
      <c r="M12" s="143">
        <v>22758</v>
      </c>
      <c r="N12" s="552">
        <v>10300</v>
      </c>
      <c r="O12" s="551">
        <f t="shared" si="2"/>
        <v>12458</v>
      </c>
      <c r="P12" s="552">
        <v>11367</v>
      </c>
      <c r="Q12" s="332">
        <v>11391</v>
      </c>
      <c r="R12" s="286"/>
      <c r="S12" s="286"/>
      <c r="T12" s="286"/>
      <c r="U12" s="286"/>
      <c r="V12" s="286"/>
      <c r="W12" s="286"/>
      <c r="X12" s="286"/>
      <c r="Y12" s="286"/>
      <c r="Z12" s="286"/>
    </row>
    <row r="13" spans="1:26" ht="17.25" customHeight="1">
      <c r="A13" s="1704" t="s">
        <v>17</v>
      </c>
      <c r="B13" s="1705"/>
      <c r="C13" s="1314">
        <v>91841</v>
      </c>
      <c r="D13" s="552">
        <v>31799</v>
      </c>
      <c r="E13" s="551">
        <f t="shared" si="0"/>
        <v>60042</v>
      </c>
      <c r="F13" s="552">
        <v>89654</v>
      </c>
      <c r="G13" s="332">
        <v>2187</v>
      </c>
      <c r="H13" s="1219">
        <v>312628</v>
      </c>
      <c r="I13" s="1185">
        <v>169040</v>
      </c>
      <c r="J13" s="1216">
        <f t="shared" si="1"/>
        <v>143588</v>
      </c>
      <c r="K13" s="1185">
        <v>303559</v>
      </c>
      <c r="L13" s="57">
        <v>9069</v>
      </c>
      <c r="M13" s="143">
        <v>20437</v>
      </c>
      <c r="N13" s="552">
        <v>9042</v>
      </c>
      <c r="O13" s="551">
        <f t="shared" si="2"/>
        <v>11395</v>
      </c>
      <c r="P13" s="552">
        <v>10256</v>
      </c>
      <c r="Q13" s="332">
        <v>10181</v>
      </c>
      <c r="R13" s="286"/>
      <c r="S13" s="286"/>
      <c r="T13" s="286"/>
      <c r="U13" s="286"/>
      <c r="V13" s="286"/>
      <c r="W13" s="286"/>
      <c r="X13" s="286"/>
      <c r="Y13" s="286"/>
      <c r="Z13" s="286"/>
    </row>
    <row r="14" spans="1:26" ht="17.25" customHeight="1">
      <c r="A14" s="1704" t="s">
        <v>18</v>
      </c>
      <c r="B14" s="1705"/>
      <c r="C14" s="1314">
        <v>89467</v>
      </c>
      <c r="D14" s="552">
        <v>30794</v>
      </c>
      <c r="E14" s="551">
        <f t="shared" si="0"/>
        <v>58673</v>
      </c>
      <c r="F14" s="552">
        <v>86964</v>
      </c>
      <c r="G14" s="332">
        <v>2503</v>
      </c>
      <c r="H14" s="1219">
        <v>314000</v>
      </c>
      <c r="I14" s="1185">
        <v>169485</v>
      </c>
      <c r="J14" s="1216">
        <f t="shared" si="1"/>
        <v>144515</v>
      </c>
      <c r="K14" s="1185">
        <v>305009</v>
      </c>
      <c r="L14" s="57">
        <v>8991</v>
      </c>
      <c r="M14" s="143">
        <v>18978</v>
      </c>
      <c r="N14" s="552">
        <v>8236</v>
      </c>
      <c r="O14" s="551">
        <f t="shared" si="2"/>
        <v>10742</v>
      </c>
      <c r="P14" s="552">
        <v>9745</v>
      </c>
      <c r="Q14" s="332">
        <v>9233</v>
      </c>
      <c r="R14" s="286"/>
      <c r="S14" s="286"/>
      <c r="T14" s="286"/>
      <c r="U14" s="286"/>
      <c r="V14" s="286"/>
      <c r="W14" s="286"/>
      <c r="X14" s="286"/>
      <c r="Y14" s="286"/>
      <c r="Z14" s="286"/>
    </row>
    <row r="15" spans="1:26" ht="17.25" customHeight="1">
      <c r="A15" s="1704" t="s">
        <v>217</v>
      </c>
      <c r="B15" s="1705"/>
      <c r="C15" s="1314">
        <v>87437</v>
      </c>
      <c r="D15" s="552">
        <v>29856</v>
      </c>
      <c r="E15" s="551">
        <f t="shared" si="0"/>
        <v>57581</v>
      </c>
      <c r="F15" s="552">
        <v>84864</v>
      </c>
      <c r="G15" s="332">
        <v>2573</v>
      </c>
      <c r="H15" s="1219">
        <v>315000</v>
      </c>
      <c r="I15" s="1314">
        <v>169664</v>
      </c>
      <c r="J15" s="1216">
        <f t="shared" si="1"/>
        <v>145336</v>
      </c>
      <c r="K15" s="1185">
        <v>306491</v>
      </c>
      <c r="L15" s="57">
        <v>8509</v>
      </c>
      <c r="M15" s="143">
        <v>16486</v>
      </c>
      <c r="N15" s="552">
        <v>7300</v>
      </c>
      <c r="O15" s="551">
        <f t="shared" si="2"/>
        <v>9186</v>
      </c>
      <c r="P15" s="552">
        <v>9084</v>
      </c>
      <c r="Q15" s="332">
        <v>7402</v>
      </c>
      <c r="R15" s="286"/>
      <c r="S15" s="286"/>
      <c r="T15" s="286"/>
      <c r="U15" s="286"/>
      <c r="V15" s="286"/>
      <c r="W15" s="286"/>
      <c r="X15" s="286"/>
      <c r="Y15" s="286"/>
      <c r="Z15" s="286"/>
    </row>
    <row r="16" spans="1:26" ht="17.25" customHeight="1">
      <c r="A16" s="1704" t="s">
        <v>278</v>
      </c>
      <c r="B16" s="1705"/>
      <c r="C16" s="1314">
        <v>86590</v>
      </c>
      <c r="D16" s="552">
        <v>29599</v>
      </c>
      <c r="E16" s="551">
        <f t="shared" si="0"/>
        <v>56991</v>
      </c>
      <c r="F16" s="552">
        <v>84002</v>
      </c>
      <c r="G16" s="332">
        <v>2588</v>
      </c>
      <c r="H16" s="1219">
        <v>316698</v>
      </c>
      <c r="I16" s="1314">
        <v>170700</v>
      </c>
      <c r="J16" s="1216">
        <f t="shared" si="1"/>
        <v>145998</v>
      </c>
      <c r="K16" s="1185">
        <v>308613</v>
      </c>
      <c r="L16" s="57">
        <v>8085</v>
      </c>
      <c r="M16" s="143">
        <v>14803</v>
      </c>
      <c r="N16" s="552">
        <v>6729</v>
      </c>
      <c r="O16" s="551">
        <f t="shared" si="2"/>
        <v>8074</v>
      </c>
      <c r="P16" s="552">
        <v>8652</v>
      </c>
      <c r="Q16" s="332">
        <v>6151</v>
      </c>
      <c r="R16" s="286"/>
      <c r="S16" s="286"/>
      <c r="T16" s="286"/>
      <c r="U16" s="286"/>
      <c r="V16" s="286"/>
      <c r="W16" s="286"/>
      <c r="X16" s="286"/>
      <c r="Y16" s="286"/>
      <c r="Z16" s="286"/>
    </row>
    <row r="17" spans="1:26" s="314" customFormat="1" ht="17.25" customHeight="1" thickBot="1">
      <c r="A17" s="1710" t="s">
        <v>601</v>
      </c>
      <c r="B17" s="1711"/>
      <c r="C17" s="273">
        <v>88783</v>
      </c>
      <c r="D17" s="273">
        <v>30590</v>
      </c>
      <c r="E17" s="213">
        <v>58193</v>
      </c>
      <c r="F17" s="273">
        <v>86075</v>
      </c>
      <c r="G17" s="419">
        <v>2708</v>
      </c>
      <c r="H17" s="266">
        <v>318816</v>
      </c>
      <c r="I17" s="273">
        <v>172016</v>
      </c>
      <c r="J17" s="213">
        <v>146800</v>
      </c>
      <c r="K17" s="213">
        <v>310957</v>
      </c>
      <c r="L17" s="419">
        <v>7859</v>
      </c>
      <c r="M17" s="273">
        <v>13520</v>
      </c>
      <c r="N17" s="273">
        <v>5909</v>
      </c>
      <c r="O17" s="213">
        <f>M17-N17</f>
        <v>7611</v>
      </c>
      <c r="P17" s="273">
        <v>8359</v>
      </c>
      <c r="Q17" s="419">
        <v>5161</v>
      </c>
      <c r="R17" s="286"/>
      <c r="S17" s="286"/>
      <c r="T17" s="286"/>
      <c r="U17" s="286"/>
      <c r="V17" s="286"/>
      <c r="W17" s="286"/>
      <c r="X17" s="286"/>
      <c r="Y17" s="286"/>
      <c r="Z17" s="286"/>
    </row>
    <row r="18" spans="1:26" ht="17.25" customHeight="1">
      <c r="A18" s="1694" t="s">
        <v>960</v>
      </c>
      <c r="B18" s="884" t="s">
        <v>281</v>
      </c>
      <c r="C18" s="874">
        <f>C17-C16</f>
        <v>2193</v>
      </c>
      <c r="D18" s="875">
        <f t="shared" ref="D18:Q18" si="3">D17-D16</f>
        <v>991</v>
      </c>
      <c r="E18" s="875">
        <f t="shared" si="3"/>
        <v>1202</v>
      </c>
      <c r="F18" s="875">
        <f t="shared" si="3"/>
        <v>2073</v>
      </c>
      <c r="G18" s="876">
        <f t="shared" si="3"/>
        <v>120</v>
      </c>
      <c r="H18" s="874">
        <f t="shared" si="3"/>
        <v>2118</v>
      </c>
      <c r="I18" s="875">
        <f t="shared" si="3"/>
        <v>1316</v>
      </c>
      <c r="J18" s="875">
        <f t="shared" si="3"/>
        <v>802</v>
      </c>
      <c r="K18" s="875">
        <f t="shared" si="3"/>
        <v>2344</v>
      </c>
      <c r="L18" s="876">
        <f t="shared" si="3"/>
        <v>-226</v>
      </c>
      <c r="M18" s="930">
        <f t="shared" si="3"/>
        <v>-1283</v>
      </c>
      <c r="N18" s="875">
        <f t="shared" si="3"/>
        <v>-820</v>
      </c>
      <c r="O18" s="875">
        <f t="shared" si="3"/>
        <v>-463</v>
      </c>
      <c r="P18" s="875">
        <f t="shared" si="3"/>
        <v>-293</v>
      </c>
      <c r="Q18" s="876">
        <f t="shared" si="3"/>
        <v>-990</v>
      </c>
      <c r="R18" s="286"/>
      <c r="S18" s="286"/>
      <c r="T18" s="286"/>
      <c r="U18" s="286"/>
      <c r="V18" s="286"/>
      <c r="W18" s="286"/>
      <c r="X18" s="286"/>
      <c r="Y18" s="286"/>
      <c r="Z18" s="286"/>
    </row>
    <row r="19" spans="1:26" ht="17.25" customHeight="1">
      <c r="A19" s="1695"/>
      <c r="B19" s="878" t="s">
        <v>282</v>
      </c>
      <c r="C19" s="881">
        <f>C17/C16-1</f>
        <v>2.532625014435852E-2</v>
      </c>
      <c r="D19" s="882">
        <f t="shared" ref="D19:Q19" si="4">D17/D16-1</f>
        <v>3.3480860839893323E-2</v>
      </c>
      <c r="E19" s="882">
        <f t="shared" si="4"/>
        <v>2.1091049463950462E-2</v>
      </c>
      <c r="F19" s="882">
        <f t="shared" si="4"/>
        <v>2.4677983857527286E-2</v>
      </c>
      <c r="G19" s="883">
        <f t="shared" si="4"/>
        <v>4.6367851622874712E-2</v>
      </c>
      <c r="H19" s="881">
        <f t="shared" si="4"/>
        <v>6.6877593164464955E-3</v>
      </c>
      <c r="I19" s="882">
        <f t="shared" si="4"/>
        <v>7.7094317516110955E-3</v>
      </c>
      <c r="J19" s="882">
        <f t="shared" si="4"/>
        <v>5.4932259346018864E-3</v>
      </c>
      <c r="K19" s="882">
        <f t="shared" si="4"/>
        <v>7.5952730442334637E-3</v>
      </c>
      <c r="L19" s="883">
        <f t="shared" si="4"/>
        <v>-2.7952999381570809E-2</v>
      </c>
      <c r="M19" s="942">
        <f t="shared" si="4"/>
        <v>-8.667162061744238E-2</v>
      </c>
      <c r="N19" s="882">
        <f t="shared" si="4"/>
        <v>-0.12186060335859716</v>
      </c>
      <c r="O19" s="882">
        <f t="shared" si="4"/>
        <v>-5.7344562794154119E-2</v>
      </c>
      <c r="P19" s="882">
        <f t="shared" si="4"/>
        <v>-3.3865002311604275E-2</v>
      </c>
      <c r="Q19" s="883">
        <f t="shared" si="4"/>
        <v>-0.16094943911559101</v>
      </c>
      <c r="R19" s="286"/>
      <c r="S19" s="286"/>
      <c r="T19" s="286"/>
      <c r="U19" s="286"/>
      <c r="V19" s="286"/>
      <c r="W19" s="286"/>
      <c r="X19" s="286"/>
      <c r="Y19" s="286"/>
      <c r="Z19" s="286"/>
    </row>
    <row r="20" spans="1:26" ht="17.25" customHeight="1">
      <c r="A20" s="1696" t="s">
        <v>961</v>
      </c>
      <c r="B20" s="896" t="s">
        <v>281</v>
      </c>
      <c r="C20" s="899">
        <f>C17-C12</f>
        <v>-5976</v>
      </c>
      <c r="D20" s="900">
        <f t="shared" ref="D20:Q20" si="5">D17-D12</f>
        <v>-1891</v>
      </c>
      <c r="E20" s="900">
        <f t="shared" si="5"/>
        <v>-4085</v>
      </c>
      <c r="F20" s="900">
        <f t="shared" si="5"/>
        <v>-6684</v>
      </c>
      <c r="G20" s="901">
        <f t="shared" si="5"/>
        <v>708</v>
      </c>
      <c r="H20" s="899">
        <f t="shared" si="5"/>
        <v>2831</v>
      </c>
      <c r="I20" s="900">
        <f t="shared" si="5"/>
        <v>738</v>
      </c>
      <c r="J20" s="900">
        <f t="shared" si="5"/>
        <v>2093</v>
      </c>
      <c r="K20" s="900">
        <f t="shared" si="5"/>
        <v>4551</v>
      </c>
      <c r="L20" s="901">
        <f t="shared" si="5"/>
        <v>-1720</v>
      </c>
      <c r="M20" s="938">
        <f t="shared" si="5"/>
        <v>-9238</v>
      </c>
      <c r="N20" s="900">
        <f t="shared" si="5"/>
        <v>-4391</v>
      </c>
      <c r="O20" s="900">
        <f t="shared" si="5"/>
        <v>-4847</v>
      </c>
      <c r="P20" s="900">
        <f t="shared" si="5"/>
        <v>-3008</v>
      </c>
      <c r="Q20" s="901">
        <f t="shared" si="5"/>
        <v>-6230</v>
      </c>
      <c r="R20" s="286"/>
      <c r="S20" s="286"/>
      <c r="T20" s="286"/>
      <c r="U20" s="286"/>
      <c r="V20" s="286"/>
      <c r="W20" s="286"/>
      <c r="X20" s="286"/>
      <c r="Y20" s="286"/>
      <c r="Z20" s="286"/>
    </row>
    <row r="21" spans="1:26" ht="17.25" customHeight="1">
      <c r="A21" s="1695"/>
      <c r="B21" s="878" t="s">
        <v>282</v>
      </c>
      <c r="C21" s="881">
        <f>C17/C12-1</f>
        <v>-6.3065249738811113E-2</v>
      </c>
      <c r="D21" s="882">
        <f t="shared" ref="D21:Q21" si="6">D17/D12-1</f>
        <v>-5.8218650903605229E-2</v>
      </c>
      <c r="E21" s="882">
        <f t="shared" si="6"/>
        <v>-6.5592986287292487E-2</v>
      </c>
      <c r="F21" s="882">
        <f t="shared" si="6"/>
        <v>-7.2057697905324569E-2</v>
      </c>
      <c r="G21" s="883">
        <f t="shared" si="6"/>
        <v>0.35400000000000009</v>
      </c>
      <c r="H21" s="881">
        <f t="shared" si="6"/>
        <v>8.9592860420588671E-3</v>
      </c>
      <c r="I21" s="882">
        <f t="shared" si="6"/>
        <v>4.3087845490956678E-3</v>
      </c>
      <c r="J21" s="882">
        <f t="shared" si="6"/>
        <v>1.4463709426634441E-2</v>
      </c>
      <c r="K21" s="882">
        <f t="shared" si="6"/>
        <v>1.4852842307265579E-2</v>
      </c>
      <c r="L21" s="883">
        <f t="shared" si="6"/>
        <v>-0.17955945297003861</v>
      </c>
      <c r="M21" s="942">
        <f t="shared" si="6"/>
        <v>-0.40592319184462611</v>
      </c>
      <c r="N21" s="882">
        <f t="shared" si="6"/>
        <v>-0.42631067961165048</v>
      </c>
      <c r="O21" s="882">
        <f t="shared" si="6"/>
        <v>-0.38906726601380637</v>
      </c>
      <c r="P21" s="882">
        <f t="shared" si="6"/>
        <v>-0.26462567080144273</v>
      </c>
      <c r="Q21" s="883">
        <f t="shared" si="6"/>
        <v>-0.54692300939338079</v>
      </c>
      <c r="R21" s="286"/>
      <c r="S21" s="286"/>
      <c r="T21" s="286"/>
      <c r="U21" s="286"/>
      <c r="V21" s="286"/>
      <c r="W21" s="286"/>
      <c r="X21" s="286"/>
      <c r="Y21" s="286"/>
      <c r="Z21" s="286"/>
    </row>
    <row r="22" spans="1:26" ht="17.25" customHeight="1">
      <c r="A22" s="1696" t="s">
        <v>962</v>
      </c>
      <c r="B22" s="896" t="s">
        <v>281</v>
      </c>
      <c r="C22" s="899">
        <f>C17-C7</f>
        <v>-24826</v>
      </c>
      <c r="D22" s="900">
        <f t="shared" ref="D22:Q22" si="7">D17-D7</f>
        <v>-7734</v>
      </c>
      <c r="E22" s="900">
        <f t="shared" si="7"/>
        <v>-17092</v>
      </c>
      <c r="F22" s="900">
        <f t="shared" si="7"/>
        <v>-26155</v>
      </c>
      <c r="G22" s="901">
        <f t="shared" si="7"/>
        <v>1329</v>
      </c>
      <c r="H22" s="899">
        <f t="shared" si="7"/>
        <v>-77398</v>
      </c>
      <c r="I22" s="900">
        <f t="shared" si="7"/>
        <v>-44171</v>
      </c>
      <c r="J22" s="900">
        <f t="shared" si="7"/>
        <v>-33227</v>
      </c>
      <c r="K22" s="900">
        <f t="shared" si="7"/>
        <v>-74780</v>
      </c>
      <c r="L22" s="901">
        <f t="shared" si="7"/>
        <v>-2618</v>
      </c>
      <c r="M22" s="938">
        <f t="shared" si="7"/>
        <v>-31000</v>
      </c>
      <c r="N22" s="900">
        <f t="shared" si="7"/>
        <v>-14435</v>
      </c>
      <c r="O22" s="900">
        <f t="shared" si="7"/>
        <v>-16565</v>
      </c>
      <c r="P22" s="900">
        <f t="shared" si="7"/>
        <v>-11340</v>
      </c>
      <c r="Q22" s="901">
        <f t="shared" si="7"/>
        <v>-19660</v>
      </c>
      <c r="R22" s="286"/>
      <c r="S22" s="286"/>
      <c r="T22" s="286"/>
      <c r="U22" s="286"/>
      <c r="V22" s="286"/>
      <c r="W22" s="286"/>
      <c r="X22" s="286"/>
      <c r="Y22" s="286"/>
      <c r="Z22" s="286"/>
    </row>
    <row r="23" spans="1:26" ht="17.25" customHeight="1" thickBot="1">
      <c r="A23" s="1697"/>
      <c r="B23" s="914" t="s">
        <v>282</v>
      </c>
      <c r="C23" s="915">
        <f>C17/C7-1</f>
        <v>-0.21852141995792584</v>
      </c>
      <c r="D23" s="916">
        <f t="shared" ref="D23:Q23" si="8">D17/D7-1</f>
        <v>-0.20180565702953768</v>
      </c>
      <c r="E23" s="916">
        <f t="shared" si="8"/>
        <v>-0.22703061698877602</v>
      </c>
      <c r="F23" s="916">
        <f t="shared" si="8"/>
        <v>-0.23304820457988062</v>
      </c>
      <c r="G23" s="990">
        <f t="shared" si="8"/>
        <v>0.9637418419144308</v>
      </c>
      <c r="H23" s="915">
        <f t="shared" si="8"/>
        <v>-0.19534393030029229</v>
      </c>
      <c r="I23" s="916">
        <f t="shared" si="8"/>
        <v>-0.20431848353508764</v>
      </c>
      <c r="J23" s="916">
        <f t="shared" si="8"/>
        <v>-0.18456675943052991</v>
      </c>
      <c r="K23" s="916">
        <f t="shared" si="8"/>
        <v>-0.19386265771756406</v>
      </c>
      <c r="L23" s="990">
        <f t="shared" si="8"/>
        <v>-0.24988069103751076</v>
      </c>
      <c r="M23" s="989">
        <f t="shared" si="8"/>
        <v>-0.69631626235399824</v>
      </c>
      <c r="N23" s="916">
        <f t="shared" si="8"/>
        <v>-0.7095458120330318</v>
      </c>
      <c r="O23" s="916">
        <f t="shared" si="8"/>
        <v>-0.6851836532097948</v>
      </c>
      <c r="P23" s="916">
        <f t="shared" si="8"/>
        <v>-0.57566373927610537</v>
      </c>
      <c r="Q23" s="990">
        <f t="shared" si="8"/>
        <v>-0.79207123000684909</v>
      </c>
      <c r="R23" s="286"/>
      <c r="S23" s="286"/>
      <c r="T23" s="286"/>
      <c r="U23" s="286"/>
      <c r="V23" s="286"/>
      <c r="W23" s="286"/>
      <c r="X23" s="286"/>
      <c r="Y23" s="286"/>
      <c r="Z23" s="286"/>
    </row>
    <row r="24" spans="1:26" ht="17.25" customHeight="1">
      <c r="A24" s="1321" t="s">
        <v>497</v>
      </c>
      <c r="F24" s="286"/>
      <c r="P24" s="286"/>
    </row>
    <row r="25" spans="1:26" ht="24.75" customHeight="1">
      <c r="A25" s="2016" t="s">
        <v>650</v>
      </c>
      <c r="B25" s="2016"/>
      <c r="C25" s="2016"/>
      <c r="D25" s="2016"/>
      <c r="E25" s="2016"/>
      <c r="F25" s="2016"/>
      <c r="G25" s="2016"/>
      <c r="H25" s="2016"/>
      <c r="I25" s="2016"/>
      <c r="J25" s="2016"/>
      <c r="K25" s="2016"/>
      <c r="L25" s="2016"/>
      <c r="M25" s="2016"/>
      <c r="N25" s="2016"/>
      <c r="O25" s="2016"/>
      <c r="P25" s="2016"/>
      <c r="Q25" s="2016"/>
    </row>
    <row r="26" spans="1:26" ht="17.25" customHeight="1">
      <c r="F26" s="286"/>
      <c r="P26" s="286"/>
    </row>
    <row r="27" spans="1:26" ht="17.25" customHeight="1"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</row>
    <row r="28" spans="1:26"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455"/>
    </row>
    <row r="29" spans="1:26"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</row>
    <row r="30" spans="1:26"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</row>
    <row r="31" spans="1:26"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</row>
    <row r="32" spans="1:26"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</row>
    <row r="33" spans="16:16">
      <c r="P33" s="286"/>
    </row>
    <row r="34" spans="16:16">
      <c r="P34" s="286"/>
    </row>
    <row r="35" spans="16:16">
      <c r="P35" s="286"/>
    </row>
    <row r="36" spans="16:16">
      <c r="P36" s="286"/>
    </row>
  </sheetData>
  <mergeCells count="28">
    <mergeCell ref="A25:Q25"/>
    <mergeCell ref="M3:Q3"/>
    <mergeCell ref="H4:H6"/>
    <mergeCell ref="P4:Q5"/>
    <mergeCell ref="D4:E5"/>
    <mergeCell ref="F4:G5"/>
    <mergeCell ref="I4:J5"/>
    <mergeCell ref="K4:L5"/>
    <mergeCell ref="N4:O5"/>
    <mergeCell ref="C3:G3"/>
    <mergeCell ref="H3:L3"/>
    <mergeCell ref="M4:M6"/>
    <mergeCell ref="A16:B16"/>
    <mergeCell ref="A18:A19"/>
    <mergeCell ref="A20:A21"/>
    <mergeCell ref="A22:A23"/>
    <mergeCell ref="C4:C6"/>
    <mergeCell ref="A17:B17"/>
    <mergeCell ref="A11:B11"/>
    <mergeCell ref="A12:B12"/>
    <mergeCell ref="A13:B13"/>
    <mergeCell ref="A14:B14"/>
    <mergeCell ref="A15:B15"/>
    <mergeCell ref="A3:B6"/>
    <mergeCell ref="A7:B7"/>
    <mergeCell ref="A8:B8"/>
    <mergeCell ref="A9:B9"/>
    <mergeCell ref="A10:B10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Q23" unlockedFormula="1"/>
  </ignoredErrors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2"/>
  <dimension ref="A1:S56"/>
  <sheetViews>
    <sheetView zoomScaleNormal="100" workbookViewId="0">
      <selection activeCell="A2" sqref="A2"/>
    </sheetView>
  </sheetViews>
  <sheetFormatPr defaultRowHeight="15"/>
  <cols>
    <col min="1" max="1" width="12.85546875" style="314" customWidth="1"/>
    <col min="2" max="2" width="5.7109375" style="314" customWidth="1"/>
    <col min="3" max="17" width="7.28515625" style="314" customWidth="1"/>
    <col min="18" max="16384" width="9.140625" style="314"/>
  </cols>
  <sheetData>
    <row r="1" spans="1:19" ht="27" customHeight="1">
      <c r="A1" s="2020" t="s">
        <v>892</v>
      </c>
      <c r="B1" s="2020"/>
      <c r="C1" s="2020"/>
      <c r="D1" s="2020"/>
      <c r="E1" s="2020"/>
      <c r="F1" s="2020"/>
      <c r="G1" s="2020"/>
      <c r="H1" s="2020"/>
      <c r="I1" s="2020"/>
      <c r="J1" s="2020"/>
      <c r="K1" s="2020"/>
      <c r="L1" s="2020"/>
      <c r="M1" s="2020"/>
      <c r="N1" s="2020"/>
      <c r="O1" s="2020"/>
      <c r="P1" s="2020"/>
      <c r="Q1" s="2020"/>
      <c r="R1" s="790"/>
    </row>
    <row r="2" spans="1:19" ht="17.25" customHeight="1" thickBot="1">
      <c r="A2" s="517" t="s">
        <v>283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</row>
    <row r="3" spans="1:19" ht="17.25" customHeight="1">
      <c r="A3" s="1698" t="s">
        <v>288</v>
      </c>
      <c r="B3" s="1699"/>
      <c r="C3" s="1806" t="s">
        <v>396</v>
      </c>
      <c r="D3" s="1807"/>
      <c r="E3" s="1807"/>
      <c r="F3" s="1807"/>
      <c r="G3" s="1808"/>
      <c r="H3" s="1824" t="s">
        <v>426</v>
      </c>
      <c r="I3" s="1825"/>
      <c r="J3" s="1825"/>
      <c r="K3" s="1825"/>
      <c r="L3" s="1826"/>
      <c r="M3" s="1760" t="s">
        <v>390</v>
      </c>
      <c r="N3" s="2017"/>
      <c r="O3" s="2017"/>
      <c r="P3" s="2017"/>
      <c r="Q3" s="2018"/>
    </row>
    <row r="4" spans="1:19" ht="13.5" customHeight="1">
      <c r="A4" s="1700"/>
      <c r="B4" s="1701"/>
      <c r="C4" s="1690" t="s">
        <v>4</v>
      </c>
      <c r="D4" s="1668" t="s">
        <v>377</v>
      </c>
      <c r="E4" s="1872"/>
      <c r="F4" s="1680" t="s">
        <v>276</v>
      </c>
      <c r="G4" s="1681"/>
      <c r="H4" s="1690" t="s">
        <v>4</v>
      </c>
      <c r="I4" s="1668" t="s">
        <v>377</v>
      </c>
      <c r="J4" s="1872"/>
      <c r="K4" s="1680" t="s">
        <v>276</v>
      </c>
      <c r="L4" s="1681"/>
      <c r="M4" s="1690" t="s">
        <v>4</v>
      </c>
      <c r="N4" s="1668" t="s">
        <v>377</v>
      </c>
      <c r="O4" s="1872"/>
      <c r="P4" s="1680" t="s">
        <v>276</v>
      </c>
      <c r="Q4" s="1681"/>
    </row>
    <row r="5" spans="1:19" ht="13.5" customHeight="1">
      <c r="A5" s="1700"/>
      <c r="B5" s="1701"/>
      <c r="C5" s="1873"/>
      <c r="D5" s="1872"/>
      <c r="E5" s="1872"/>
      <c r="F5" s="2019"/>
      <c r="G5" s="1681"/>
      <c r="H5" s="1873"/>
      <c r="I5" s="1872"/>
      <c r="J5" s="1872"/>
      <c r="K5" s="2019"/>
      <c r="L5" s="1681"/>
      <c r="M5" s="1873"/>
      <c r="N5" s="1872"/>
      <c r="O5" s="1872"/>
      <c r="P5" s="2019"/>
      <c r="Q5" s="1681"/>
    </row>
    <row r="6" spans="1:19" ht="17.25" customHeight="1" thickBot="1">
      <c r="A6" s="1702"/>
      <c r="B6" s="1703"/>
      <c r="C6" s="1692"/>
      <c r="D6" s="1024" t="s">
        <v>7</v>
      </c>
      <c r="E6" s="1024" t="s">
        <v>218</v>
      </c>
      <c r="F6" s="1024" t="s">
        <v>250</v>
      </c>
      <c r="G6" s="1025" t="s">
        <v>45</v>
      </c>
      <c r="H6" s="1692"/>
      <c r="I6" s="1024" t="s">
        <v>7</v>
      </c>
      <c r="J6" s="1024" t="s">
        <v>218</v>
      </c>
      <c r="K6" s="1024" t="s">
        <v>250</v>
      </c>
      <c r="L6" s="1025" t="s">
        <v>45</v>
      </c>
      <c r="M6" s="1692"/>
      <c r="N6" s="1024" t="s">
        <v>7</v>
      </c>
      <c r="O6" s="1024" t="s">
        <v>218</v>
      </c>
      <c r="P6" s="1024" t="s">
        <v>250</v>
      </c>
      <c r="Q6" s="1025" t="s">
        <v>45</v>
      </c>
    </row>
    <row r="7" spans="1:19" ht="17.25" customHeight="1">
      <c r="A7" s="1714" t="s">
        <v>11</v>
      </c>
      <c r="B7" s="1715"/>
      <c r="C7" s="1322">
        <v>40429</v>
      </c>
      <c r="D7" s="551">
        <v>13879</v>
      </c>
      <c r="E7" s="551">
        <v>26550</v>
      </c>
      <c r="F7" s="551">
        <v>39906</v>
      </c>
      <c r="G7" s="344">
        <v>523</v>
      </c>
      <c r="H7" s="275">
        <v>90458</v>
      </c>
      <c r="I7" s="334">
        <v>48705</v>
      </c>
      <c r="J7" s="551">
        <v>41753</v>
      </c>
      <c r="K7" s="334">
        <v>87457</v>
      </c>
      <c r="L7" s="344">
        <v>3001</v>
      </c>
      <c r="M7" s="263">
        <v>22000</v>
      </c>
      <c r="N7" s="551">
        <v>9280</v>
      </c>
      <c r="O7" s="551">
        <v>12720</v>
      </c>
      <c r="P7" s="551">
        <v>11314</v>
      </c>
      <c r="Q7" s="344">
        <v>10686</v>
      </c>
    </row>
    <row r="8" spans="1:19" ht="17.25" customHeight="1">
      <c r="A8" s="1704" t="s">
        <v>12</v>
      </c>
      <c r="B8" s="1705"/>
      <c r="C8" s="1322">
        <v>35985</v>
      </c>
      <c r="D8" s="551">
        <v>12339</v>
      </c>
      <c r="E8" s="551">
        <v>23646</v>
      </c>
      <c r="F8" s="551">
        <v>35434</v>
      </c>
      <c r="G8" s="344">
        <v>551</v>
      </c>
      <c r="H8" s="275">
        <v>80672</v>
      </c>
      <c r="I8" s="334">
        <v>43338</v>
      </c>
      <c r="J8" s="551">
        <v>37334</v>
      </c>
      <c r="K8" s="334">
        <v>77706</v>
      </c>
      <c r="L8" s="344">
        <v>2966</v>
      </c>
      <c r="M8" s="263">
        <v>21120</v>
      </c>
      <c r="N8" s="551">
        <v>8897</v>
      </c>
      <c r="O8" s="551">
        <v>12223</v>
      </c>
      <c r="P8" s="551">
        <v>10601</v>
      </c>
      <c r="Q8" s="344">
        <v>10519</v>
      </c>
      <c r="R8" s="186"/>
      <c r="S8" s="134"/>
    </row>
    <row r="9" spans="1:19" ht="17.25" customHeight="1">
      <c r="A9" s="1704" t="s">
        <v>13</v>
      </c>
      <c r="B9" s="1705"/>
      <c r="C9" s="1322">
        <v>34926</v>
      </c>
      <c r="D9" s="551">
        <v>12271</v>
      </c>
      <c r="E9" s="551">
        <v>22655</v>
      </c>
      <c r="F9" s="551">
        <v>34304</v>
      </c>
      <c r="G9" s="344">
        <v>622</v>
      </c>
      <c r="H9" s="275">
        <v>75812</v>
      </c>
      <c r="I9" s="334">
        <v>40809</v>
      </c>
      <c r="J9" s="551">
        <v>35003</v>
      </c>
      <c r="K9" s="334">
        <v>73040</v>
      </c>
      <c r="L9" s="344">
        <v>2772</v>
      </c>
      <c r="M9" s="263">
        <v>16688</v>
      </c>
      <c r="N9" s="551">
        <v>7306</v>
      </c>
      <c r="O9" s="551">
        <v>9382</v>
      </c>
      <c r="P9" s="551">
        <v>9174</v>
      </c>
      <c r="Q9" s="344">
        <v>7514</v>
      </c>
      <c r="R9" s="186"/>
      <c r="S9" s="134"/>
    </row>
    <row r="10" spans="1:19" ht="17.25" customHeight="1">
      <c r="A10" s="1704" t="s">
        <v>14</v>
      </c>
      <c r="B10" s="1705"/>
      <c r="C10" s="1322">
        <v>34441</v>
      </c>
      <c r="D10" s="551">
        <v>12024</v>
      </c>
      <c r="E10" s="551">
        <v>22417</v>
      </c>
      <c r="F10" s="551">
        <v>33818</v>
      </c>
      <c r="G10" s="344">
        <v>623</v>
      </c>
      <c r="H10" s="275">
        <v>72216</v>
      </c>
      <c r="I10" s="334">
        <v>39117</v>
      </c>
      <c r="J10" s="551">
        <v>33099</v>
      </c>
      <c r="K10" s="334">
        <v>69340</v>
      </c>
      <c r="L10" s="344">
        <v>2876</v>
      </c>
      <c r="M10" s="263">
        <v>13939</v>
      </c>
      <c r="N10" s="551">
        <v>5995</v>
      </c>
      <c r="O10" s="551">
        <v>7944</v>
      </c>
      <c r="P10" s="551">
        <v>7791</v>
      </c>
      <c r="Q10" s="344">
        <v>6148</v>
      </c>
      <c r="R10" s="186"/>
      <c r="S10" s="134"/>
    </row>
    <row r="11" spans="1:19" ht="17.25" customHeight="1">
      <c r="A11" s="1704" t="s">
        <v>15</v>
      </c>
      <c r="B11" s="1705"/>
      <c r="C11" s="1322">
        <v>33129</v>
      </c>
      <c r="D11" s="552">
        <v>11697</v>
      </c>
      <c r="E11" s="551">
        <v>21432</v>
      </c>
      <c r="F11" s="552">
        <v>32433</v>
      </c>
      <c r="G11" s="332">
        <v>696</v>
      </c>
      <c r="H11" s="276">
        <v>72888</v>
      </c>
      <c r="I11" s="330">
        <v>39670</v>
      </c>
      <c r="J11" s="551">
        <v>33218</v>
      </c>
      <c r="K11" s="330">
        <v>69962</v>
      </c>
      <c r="L11" s="332">
        <v>2926</v>
      </c>
      <c r="M11" s="143">
        <v>13043</v>
      </c>
      <c r="N11" s="552">
        <v>5453</v>
      </c>
      <c r="O11" s="551">
        <v>7590</v>
      </c>
      <c r="P11" s="552">
        <v>7036</v>
      </c>
      <c r="Q11" s="332">
        <v>6007</v>
      </c>
      <c r="R11" s="186"/>
      <c r="S11" s="134"/>
    </row>
    <row r="12" spans="1:19" ht="17.25" customHeight="1">
      <c r="A12" s="1704" t="s">
        <v>16</v>
      </c>
      <c r="B12" s="1705"/>
      <c r="C12" s="1322">
        <v>33029</v>
      </c>
      <c r="D12" s="552">
        <v>12127</v>
      </c>
      <c r="E12" s="551">
        <v>20902</v>
      </c>
      <c r="F12" s="552">
        <v>32237</v>
      </c>
      <c r="G12" s="332">
        <v>792</v>
      </c>
      <c r="H12" s="276">
        <v>72692</v>
      </c>
      <c r="I12" s="552">
        <v>39261</v>
      </c>
      <c r="J12" s="551">
        <v>33431</v>
      </c>
      <c r="K12" s="552">
        <v>69746</v>
      </c>
      <c r="L12" s="57">
        <v>2946</v>
      </c>
      <c r="M12" s="143">
        <v>11162</v>
      </c>
      <c r="N12" s="552">
        <v>4788</v>
      </c>
      <c r="O12" s="551">
        <v>6374</v>
      </c>
      <c r="P12" s="552">
        <v>6296</v>
      </c>
      <c r="Q12" s="332">
        <v>4866</v>
      </c>
      <c r="R12" s="186"/>
      <c r="S12" s="134"/>
    </row>
    <row r="13" spans="1:19" ht="17.25" customHeight="1">
      <c r="A13" s="1704" t="s">
        <v>17</v>
      </c>
      <c r="B13" s="1705"/>
      <c r="C13" s="1314">
        <v>32010</v>
      </c>
      <c r="D13" s="552">
        <v>11519</v>
      </c>
      <c r="E13" s="551">
        <v>20491</v>
      </c>
      <c r="F13" s="552">
        <v>31173</v>
      </c>
      <c r="G13" s="332">
        <v>837</v>
      </c>
      <c r="H13" s="276">
        <v>72927</v>
      </c>
      <c r="I13" s="552">
        <v>39289</v>
      </c>
      <c r="J13" s="551">
        <v>33638</v>
      </c>
      <c r="K13" s="552">
        <v>70156</v>
      </c>
      <c r="L13" s="57">
        <v>2771</v>
      </c>
      <c r="M13" s="143">
        <v>10197</v>
      </c>
      <c r="N13" s="552">
        <v>4262</v>
      </c>
      <c r="O13" s="551">
        <v>5935</v>
      </c>
      <c r="P13" s="552">
        <v>5802</v>
      </c>
      <c r="Q13" s="332">
        <v>4395</v>
      </c>
      <c r="R13" s="186"/>
      <c r="S13" s="134"/>
    </row>
    <row r="14" spans="1:19" ht="17.25" customHeight="1">
      <c r="A14" s="1704" t="s">
        <v>18</v>
      </c>
      <c r="B14" s="1705"/>
      <c r="C14" s="1314">
        <v>31112</v>
      </c>
      <c r="D14" s="552">
        <v>10861</v>
      </c>
      <c r="E14" s="551">
        <v>20251</v>
      </c>
      <c r="F14" s="552">
        <v>30177</v>
      </c>
      <c r="G14" s="332">
        <v>935</v>
      </c>
      <c r="H14" s="276">
        <v>73545</v>
      </c>
      <c r="I14" s="552">
        <v>39790</v>
      </c>
      <c r="J14" s="551">
        <v>33755</v>
      </c>
      <c r="K14" s="552">
        <v>70700</v>
      </c>
      <c r="L14" s="57">
        <v>2845</v>
      </c>
      <c r="M14" s="143">
        <v>9862</v>
      </c>
      <c r="N14" s="552">
        <v>4163</v>
      </c>
      <c r="O14" s="551">
        <v>5699</v>
      </c>
      <c r="P14" s="552">
        <v>5444</v>
      </c>
      <c r="Q14" s="332">
        <v>4418</v>
      </c>
      <c r="R14" s="186"/>
      <c r="S14" s="134"/>
    </row>
    <row r="15" spans="1:19" ht="17.25" customHeight="1">
      <c r="A15" s="1704" t="s">
        <v>217</v>
      </c>
      <c r="B15" s="1705"/>
      <c r="C15" s="1314">
        <v>31376</v>
      </c>
      <c r="D15" s="552">
        <v>11086</v>
      </c>
      <c r="E15" s="551">
        <v>20290</v>
      </c>
      <c r="F15" s="552">
        <v>30328</v>
      </c>
      <c r="G15" s="332">
        <v>1048</v>
      </c>
      <c r="H15" s="276">
        <v>73507</v>
      </c>
      <c r="I15" s="143">
        <v>39931</v>
      </c>
      <c r="J15" s="551">
        <v>33576</v>
      </c>
      <c r="K15" s="552">
        <v>70796</v>
      </c>
      <c r="L15" s="57">
        <v>2711</v>
      </c>
      <c r="M15" s="143">
        <v>8060</v>
      </c>
      <c r="N15" s="552">
        <v>3477</v>
      </c>
      <c r="O15" s="551">
        <v>4583</v>
      </c>
      <c r="P15" s="552">
        <v>5110</v>
      </c>
      <c r="Q15" s="332">
        <v>2950</v>
      </c>
      <c r="R15" s="186"/>
      <c r="S15" s="134"/>
    </row>
    <row r="16" spans="1:19" ht="17.25" customHeight="1">
      <c r="A16" s="1704" t="s">
        <v>278</v>
      </c>
      <c r="B16" s="1705"/>
      <c r="C16" s="1314">
        <v>31524</v>
      </c>
      <c r="D16" s="552">
        <v>11078</v>
      </c>
      <c r="E16" s="551">
        <v>20446</v>
      </c>
      <c r="F16" s="552">
        <v>30435</v>
      </c>
      <c r="G16" s="332">
        <v>1089</v>
      </c>
      <c r="H16" s="276">
        <v>73684</v>
      </c>
      <c r="I16" s="143">
        <v>39868</v>
      </c>
      <c r="J16" s="551">
        <v>33816</v>
      </c>
      <c r="K16" s="552">
        <v>71224</v>
      </c>
      <c r="L16" s="57">
        <v>2460</v>
      </c>
      <c r="M16" s="143">
        <v>7295</v>
      </c>
      <c r="N16" s="552">
        <v>3178</v>
      </c>
      <c r="O16" s="551">
        <v>4117</v>
      </c>
      <c r="P16" s="552">
        <v>4857</v>
      </c>
      <c r="Q16" s="332">
        <v>2438</v>
      </c>
      <c r="R16" s="186"/>
      <c r="S16" s="134"/>
    </row>
    <row r="17" spans="1:19" ht="17.25" customHeight="1" thickBot="1">
      <c r="A17" s="1710" t="s">
        <v>601</v>
      </c>
      <c r="B17" s="1711"/>
      <c r="C17" s="273">
        <v>32999</v>
      </c>
      <c r="D17" s="273">
        <v>11730</v>
      </c>
      <c r="E17" s="213">
        <v>21269</v>
      </c>
      <c r="F17" s="273">
        <v>31902</v>
      </c>
      <c r="G17" s="419">
        <v>1097</v>
      </c>
      <c r="H17" s="266">
        <v>75232</v>
      </c>
      <c r="I17" s="273">
        <v>40806</v>
      </c>
      <c r="J17" s="213">
        <v>34426</v>
      </c>
      <c r="K17" s="273">
        <v>72593</v>
      </c>
      <c r="L17" s="419">
        <v>2639</v>
      </c>
      <c r="M17" s="273">
        <v>7010</v>
      </c>
      <c r="N17" s="273">
        <v>2886</v>
      </c>
      <c r="O17" s="213">
        <v>4124</v>
      </c>
      <c r="P17" s="273">
        <v>4666</v>
      </c>
      <c r="Q17" s="419">
        <v>2344</v>
      </c>
      <c r="R17" s="1528"/>
      <c r="S17" s="1597"/>
    </row>
    <row r="18" spans="1:19" ht="17.25" customHeight="1">
      <c r="A18" s="1694" t="s">
        <v>960</v>
      </c>
      <c r="B18" s="871" t="s">
        <v>281</v>
      </c>
      <c r="C18" s="874">
        <f>C17-C16</f>
        <v>1475</v>
      </c>
      <c r="D18" s="875">
        <f t="shared" ref="D18:Q18" si="0">D17-D16</f>
        <v>652</v>
      </c>
      <c r="E18" s="875">
        <f t="shared" si="0"/>
        <v>823</v>
      </c>
      <c r="F18" s="875">
        <f t="shared" si="0"/>
        <v>1467</v>
      </c>
      <c r="G18" s="876">
        <f t="shared" si="0"/>
        <v>8</v>
      </c>
      <c r="H18" s="874">
        <f t="shared" si="0"/>
        <v>1548</v>
      </c>
      <c r="I18" s="875">
        <f t="shared" si="0"/>
        <v>938</v>
      </c>
      <c r="J18" s="875">
        <f t="shared" si="0"/>
        <v>610</v>
      </c>
      <c r="K18" s="875">
        <f t="shared" si="0"/>
        <v>1369</v>
      </c>
      <c r="L18" s="876">
        <f t="shared" si="0"/>
        <v>179</v>
      </c>
      <c r="M18" s="930">
        <f t="shared" si="0"/>
        <v>-285</v>
      </c>
      <c r="N18" s="875">
        <f t="shared" si="0"/>
        <v>-292</v>
      </c>
      <c r="O18" s="875">
        <f t="shared" si="0"/>
        <v>7</v>
      </c>
      <c r="P18" s="875">
        <f t="shared" si="0"/>
        <v>-191</v>
      </c>
      <c r="Q18" s="876">
        <f t="shared" si="0"/>
        <v>-94</v>
      </c>
      <c r="R18" s="1323"/>
      <c r="S18" s="134"/>
    </row>
    <row r="19" spans="1:19" ht="22.5" customHeight="1">
      <c r="A19" s="1695"/>
      <c r="B19" s="878" t="s">
        <v>282</v>
      </c>
      <c r="C19" s="881">
        <f>C17/C16-1</f>
        <v>4.6789747493972911E-2</v>
      </c>
      <c r="D19" s="882">
        <f t="shared" ref="D19:Q19" si="1">D17/D16-1</f>
        <v>5.8855389059397023E-2</v>
      </c>
      <c r="E19" s="882">
        <f t="shared" si="1"/>
        <v>4.0252372102122624E-2</v>
      </c>
      <c r="F19" s="882">
        <f t="shared" si="1"/>
        <v>4.820108427796943E-2</v>
      </c>
      <c r="G19" s="883">
        <f t="shared" si="1"/>
        <v>7.3461891643709087E-3</v>
      </c>
      <c r="H19" s="881">
        <f t="shared" si="1"/>
        <v>2.1008631453232729E-2</v>
      </c>
      <c r="I19" s="882">
        <f t="shared" si="1"/>
        <v>2.3527641216012807E-2</v>
      </c>
      <c r="J19" s="882">
        <f t="shared" si="1"/>
        <v>1.8038798202034467E-2</v>
      </c>
      <c r="K19" s="882">
        <f t="shared" si="1"/>
        <v>1.9221049084578334E-2</v>
      </c>
      <c r="L19" s="883">
        <f t="shared" si="1"/>
        <v>7.2764227642276413E-2</v>
      </c>
      <c r="M19" s="942">
        <f t="shared" si="1"/>
        <v>-3.9067854694996518E-2</v>
      </c>
      <c r="N19" s="882">
        <f t="shared" si="1"/>
        <v>-9.1881686595343015E-2</v>
      </c>
      <c r="O19" s="882">
        <f t="shared" si="1"/>
        <v>1.7002671848433959E-3</v>
      </c>
      <c r="P19" s="882">
        <f t="shared" si="1"/>
        <v>-3.9324686020177024E-2</v>
      </c>
      <c r="Q19" s="883">
        <f t="shared" si="1"/>
        <v>-3.8556193601312572E-2</v>
      </c>
      <c r="R19" s="1323"/>
      <c r="S19" s="134"/>
    </row>
    <row r="20" spans="1:19" ht="17.25" customHeight="1">
      <c r="A20" s="1696" t="s">
        <v>961</v>
      </c>
      <c r="B20" s="896" t="s">
        <v>281</v>
      </c>
      <c r="C20" s="899">
        <f>C17-C12</f>
        <v>-30</v>
      </c>
      <c r="D20" s="900">
        <f t="shared" ref="D20:Q20" si="2">D17-D12</f>
        <v>-397</v>
      </c>
      <c r="E20" s="900">
        <f t="shared" si="2"/>
        <v>367</v>
      </c>
      <c r="F20" s="900">
        <f t="shared" si="2"/>
        <v>-335</v>
      </c>
      <c r="G20" s="901">
        <f t="shared" si="2"/>
        <v>305</v>
      </c>
      <c r="H20" s="899">
        <f t="shared" si="2"/>
        <v>2540</v>
      </c>
      <c r="I20" s="900">
        <f t="shared" si="2"/>
        <v>1545</v>
      </c>
      <c r="J20" s="900">
        <f t="shared" si="2"/>
        <v>995</v>
      </c>
      <c r="K20" s="900">
        <f t="shared" si="2"/>
        <v>2847</v>
      </c>
      <c r="L20" s="901">
        <f t="shared" si="2"/>
        <v>-307</v>
      </c>
      <c r="M20" s="938">
        <f t="shared" si="2"/>
        <v>-4152</v>
      </c>
      <c r="N20" s="900">
        <f t="shared" si="2"/>
        <v>-1902</v>
      </c>
      <c r="O20" s="900">
        <f t="shared" si="2"/>
        <v>-2250</v>
      </c>
      <c r="P20" s="900">
        <f t="shared" si="2"/>
        <v>-1630</v>
      </c>
      <c r="Q20" s="901">
        <f t="shared" si="2"/>
        <v>-2522</v>
      </c>
      <c r="R20" s="1323"/>
      <c r="S20" s="134"/>
    </row>
    <row r="21" spans="1:19" ht="17.25" customHeight="1">
      <c r="A21" s="1695"/>
      <c r="B21" s="878" t="s">
        <v>282</v>
      </c>
      <c r="C21" s="881">
        <f>C17/C12-1</f>
        <v>-9.0829271246484211E-4</v>
      </c>
      <c r="D21" s="882">
        <f t="shared" ref="D21:Q21" si="3">D17/D12-1</f>
        <v>-3.2736868145460507E-2</v>
      </c>
      <c r="E21" s="882">
        <f t="shared" si="3"/>
        <v>1.7558128408764695E-2</v>
      </c>
      <c r="F21" s="882">
        <f t="shared" si="3"/>
        <v>-1.0391785836150969E-2</v>
      </c>
      <c r="G21" s="883">
        <f t="shared" si="3"/>
        <v>0.38510101010101017</v>
      </c>
      <c r="H21" s="881">
        <f t="shared" si="3"/>
        <v>3.4941946844219363E-2</v>
      </c>
      <c r="I21" s="882">
        <f t="shared" si="3"/>
        <v>3.9352028730801569E-2</v>
      </c>
      <c r="J21" s="882">
        <f t="shared" si="3"/>
        <v>2.9762795010618959E-2</v>
      </c>
      <c r="K21" s="882">
        <f t="shared" si="3"/>
        <v>4.081954520689357E-2</v>
      </c>
      <c r="L21" s="883">
        <f t="shared" si="3"/>
        <v>-0.10420909708078752</v>
      </c>
      <c r="M21" s="942">
        <f t="shared" si="3"/>
        <v>-0.37197634832467297</v>
      </c>
      <c r="N21" s="882">
        <f t="shared" si="3"/>
        <v>-0.39724310776942351</v>
      </c>
      <c r="O21" s="882">
        <f t="shared" si="3"/>
        <v>-0.35299654847819262</v>
      </c>
      <c r="P21" s="882">
        <f t="shared" si="3"/>
        <v>-0.25889453621346892</v>
      </c>
      <c r="Q21" s="883">
        <f t="shared" si="3"/>
        <v>-0.51829017673653932</v>
      </c>
      <c r="R21" s="1323"/>
      <c r="S21" s="134"/>
    </row>
    <row r="22" spans="1:19" ht="17.25" customHeight="1">
      <c r="A22" s="1696" t="s">
        <v>962</v>
      </c>
      <c r="B22" s="896" t="s">
        <v>281</v>
      </c>
      <c r="C22" s="899">
        <f>C17-C7</f>
        <v>-7430</v>
      </c>
      <c r="D22" s="900">
        <f t="shared" ref="D22:Q22" si="4">D17-D7</f>
        <v>-2149</v>
      </c>
      <c r="E22" s="900">
        <f t="shared" si="4"/>
        <v>-5281</v>
      </c>
      <c r="F22" s="900">
        <f t="shared" si="4"/>
        <v>-8004</v>
      </c>
      <c r="G22" s="901">
        <f t="shared" si="4"/>
        <v>574</v>
      </c>
      <c r="H22" s="899">
        <f t="shared" si="4"/>
        <v>-15226</v>
      </c>
      <c r="I22" s="900">
        <f t="shared" si="4"/>
        <v>-7899</v>
      </c>
      <c r="J22" s="900">
        <f t="shared" si="4"/>
        <v>-7327</v>
      </c>
      <c r="K22" s="900">
        <f t="shared" si="4"/>
        <v>-14864</v>
      </c>
      <c r="L22" s="901">
        <f t="shared" si="4"/>
        <v>-362</v>
      </c>
      <c r="M22" s="938">
        <f t="shared" si="4"/>
        <v>-14990</v>
      </c>
      <c r="N22" s="900">
        <f t="shared" si="4"/>
        <v>-6394</v>
      </c>
      <c r="O22" s="900">
        <f t="shared" si="4"/>
        <v>-8596</v>
      </c>
      <c r="P22" s="900">
        <f t="shared" si="4"/>
        <v>-6648</v>
      </c>
      <c r="Q22" s="901">
        <f t="shared" si="4"/>
        <v>-8342</v>
      </c>
      <c r="R22" s="134"/>
    </row>
    <row r="23" spans="1:19" ht="17.25" customHeight="1" thickBot="1">
      <c r="A23" s="1697"/>
      <c r="B23" s="914" t="s">
        <v>282</v>
      </c>
      <c r="C23" s="915">
        <f>C17/C7-1</f>
        <v>-0.18377897054094838</v>
      </c>
      <c r="D23" s="916">
        <f t="shared" ref="D23:Q23" si="5">D17/D7-1</f>
        <v>-0.15483824483031916</v>
      </c>
      <c r="E23" s="916">
        <f t="shared" si="5"/>
        <v>-0.19890772128060263</v>
      </c>
      <c r="F23" s="916">
        <f t="shared" si="5"/>
        <v>-0.20057134265523979</v>
      </c>
      <c r="G23" s="990">
        <f t="shared" si="5"/>
        <v>1.0975143403441683</v>
      </c>
      <c r="H23" s="915">
        <f t="shared" si="5"/>
        <v>-0.16832120984324217</v>
      </c>
      <c r="I23" s="916">
        <f t="shared" si="5"/>
        <v>-0.16218047428395443</v>
      </c>
      <c r="J23" s="916">
        <f t="shared" si="5"/>
        <v>-0.17548439633080259</v>
      </c>
      <c r="K23" s="916">
        <f t="shared" si="5"/>
        <v>-0.16995780783699421</v>
      </c>
      <c r="L23" s="990">
        <f t="shared" si="5"/>
        <v>-0.12062645784738424</v>
      </c>
      <c r="M23" s="989">
        <f t="shared" si="5"/>
        <v>-0.68136363636363639</v>
      </c>
      <c r="N23" s="916">
        <f t="shared" si="5"/>
        <v>-0.68900862068965518</v>
      </c>
      <c r="O23" s="916">
        <f t="shared" si="5"/>
        <v>-0.6757861635220126</v>
      </c>
      <c r="P23" s="916">
        <f t="shared" si="5"/>
        <v>-0.58759059572211414</v>
      </c>
      <c r="Q23" s="990">
        <f t="shared" si="5"/>
        <v>-0.78064757626801429</v>
      </c>
      <c r="R23" s="1323"/>
    </row>
    <row r="24" spans="1:19" ht="17.25" customHeight="1">
      <c r="A24" s="1321" t="s">
        <v>497</v>
      </c>
      <c r="F24" s="286"/>
      <c r="P24" s="286"/>
      <c r="R24" s="1323"/>
    </row>
    <row r="25" spans="1:19" ht="24.75" customHeight="1">
      <c r="A25" s="2016" t="s">
        <v>650</v>
      </c>
      <c r="B25" s="2016"/>
      <c r="C25" s="2016"/>
      <c r="D25" s="2016"/>
      <c r="E25" s="2016"/>
      <c r="F25" s="2016"/>
      <c r="G25" s="2016"/>
      <c r="H25" s="2016"/>
      <c r="I25" s="2016"/>
      <c r="J25" s="2016"/>
      <c r="K25" s="2016"/>
      <c r="L25" s="2016"/>
      <c r="M25" s="2016"/>
      <c r="N25" s="2016"/>
      <c r="O25" s="2016"/>
      <c r="P25" s="2016"/>
      <c r="Q25" s="2016"/>
    </row>
    <row r="26" spans="1:19" ht="17.25" customHeight="1">
      <c r="F26" s="286"/>
      <c r="P26" s="286"/>
      <c r="S26" s="1398"/>
    </row>
    <row r="27" spans="1:19" customFormat="1" ht="15.75" customHeight="1"/>
    <row r="28" spans="1:19" customFormat="1" ht="15.75" customHeight="1"/>
    <row r="29" spans="1:19" customFormat="1"/>
    <row r="30" spans="1:19" customFormat="1"/>
    <row r="31" spans="1:19" customFormat="1"/>
    <row r="32" spans="1:19" customFormat="1" ht="15.75" customHeight="1"/>
    <row r="33" customFormat="1"/>
    <row r="34" customFormat="1" ht="15.75" customHeight="1"/>
    <row r="35" customFormat="1" ht="15.75" customHeigh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</sheetData>
  <mergeCells count="29">
    <mergeCell ref="A1:Q1"/>
    <mergeCell ref="A25:Q25"/>
    <mergeCell ref="A22:A23"/>
    <mergeCell ref="K4:L5"/>
    <mergeCell ref="N4:O5"/>
    <mergeCell ref="P4:Q5"/>
    <mergeCell ref="A18:A19"/>
    <mergeCell ref="A20:A21"/>
    <mergeCell ref="A16:B16"/>
    <mergeCell ref="A17:B17"/>
    <mergeCell ref="A11:B11"/>
    <mergeCell ref="A12:B12"/>
    <mergeCell ref="A13:B13"/>
    <mergeCell ref="A14:B14"/>
    <mergeCell ref="A15:B15"/>
    <mergeCell ref="A8:B8"/>
    <mergeCell ref="A9:B9"/>
    <mergeCell ref="A10:B10"/>
    <mergeCell ref="A7:B7"/>
    <mergeCell ref="M4:M6"/>
    <mergeCell ref="A3:B6"/>
    <mergeCell ref="C3:G3"/>
    <mergeCell ref="H3:L3"/>
    <mergeCell ref="H4:H6"/>
    <mergeCell ref="D4:E5"/>
    <mergeCell ref="F4:G5"/>
    <mergeCell ref="M3:Q3"/>
    <mergeCell ref="C4:C6"/>
    <mergeCell ref="I4:J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Q23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3"/>
  <dimension ref="A1:Y22"/>
  <sheetViews>
    <sheetView zoomScaleNormal="100" workbookViewId="0"/>
  </sheetViews>
  <sheetFormatPr defaultColWidth="9.140625" defaultRowHeight="15"/>
  <cols>
    <col min="1" max="1" width="18" style="314" customWidth="1"/>
    <col min="2" max="12" width="6.7109375" style="314" customWidth="1"/>
    <col min="13" max="18" width="6.42578125" style="314" customWidth="1"/>
    <col min="19" max="16384" width="9.140625" style="314"/>
  </cols>
  <sheetData>
    <row r="1" spans="1:25" s="65" customFormat="1" ht="17.25" customHeight="1">
      <c r="A1" s="247" t="s">
        <v>1002</v>
      </c>
      <c r="B1" s="252"/>
      <c r="C1" s="252"/>
      <c r="D1" s="252"/>
      <c r="E1" s="110"/>
      <c r="F1" s="110"/>
      <c r="G1" s="110"/>
      <c r="H1" s="110"/>
      <c r="I1" s="110"/>
      <c r="O1" s="790"/>
    </row>
    <row r="2" spans="1:25" s="1085" customFormat="1" ht="17.25" customHeight="1" thickBot="1">
      <c r="A2" s="517" t="s">
        <v>283</v>
      </c>
      <c r="B2" s="1084"/>
      <c r="C2" s="1084"/>
    </row>
    <row r="3" spans="1:25" ht="24" customHeight="1">
      <c r="A3" s="1762" t="s">
        <v>280</v>
      </c>
      <c r="B3" s="1764" t="s">
        <v>289</v>
      </c>
      <c r="C3" s="1765"/>
      <c r="D3" s="1765"/>
      <c r="E3" s="1765"/>
      <c r="F3" s="1765"/>
      <c r="G3" s="1765"/>
      <c r="H3" s="1765"/>
      <c r="I3" s="1765"/>
      <c r="J3" s="1765"/>
      <c r="K3" s="1765"/>
      <c r="L3" s="1776"/>
      <c r="M3" s="1767" t="s">
        <v>960</v>
      </c>
      <c r="N3" s="1773"/>
      <c r="O3" s="1774" t="s">
        <v>961</v>
      </c>
      <c r="P3" s="1775"/>
      <c r="Q3" s="1767" t="s">
        <v>962</v>
      </c>
      <c r="R3" s="1772"/>
    </row>
    <row r="4" spans="1:25" ht="17.25" customHeight="1" thickBot="1">
      <c r="A4" s="1763"/>
      <c r="B4" s="920" t="s">
        <v>11</v>
      </c>
      <c r="C4" s="921" t="s">
        <v>12</v>
      </c>
      <c r="D4" s="921" t="s">
        <v>13</v>
      </c>
      <c r="E4" s="921" t="s">
        <v>14</v>
      </c>
      <c r="F4" s="921" t="s">
        <v>15</v>
      </c>
      <c r="G4" s="921" t="s">
        <v>16</v>
      </c>
      <c r="H4" s="921" t="s">
        <v>17</v>
      </c>
      <c r="I4" s="921" t="s">
        <v>18</v>
      </c>
      <c r="J4" s="921" t="s">
        <v>217</v>
      </c>
      <c r="K4" s="1487" t="s">
        <v>278</v>
      </c>
      <c r="L4" s="1488" t="s">
        <v>601</v>
      </c>
      <c r="M4" s="926" t="s">
        <v>281</v>
      </c>
      <c r="N4" s="928" t="s">
        <v>282</v>
      </c>
      <c r="O4" s="926" t="s">
        <v>281</v>
      </c>
      <c r="P4" s="928" t="s">
        <v>282</v>
      </c>
      <c r="Q4" s="926" t="s">
        <v>281</v>
      </c>
      <c r="R4" s="927" t="s">
        <v>282</v>
      </c>
    </row>
    <row r="5" spans="1:25" ht="17.25" customHeight="1">
      <c r="A5" s="298" t="s">
        <v>21</v>
      </c>
      <c r="B5" s="520">
        <v>24584.3</v>
      </c>
      <c r="C5" s="1119">
        <v>25736.799999999999</v>
      </c>
      <c r="D5" s="1119">
        <v>26780.6</v>
      </c>
      <c r="E5" s="1119">
        <v>27739.200000000001</v>
      </c>
      <c r="F5" s="1119">
        <v>28583</v>
      </c>
      <c r="G5" s="1119">
        <v>30679</v>
      </c>
      <c r="H5" s="1119">
        <v>30864</v>
      </c>
      <c r="I5" s="1119">
        <v>31002</v>
      </c>
      <c r="J5" s="1119">
        <v>32024</v>
      </c>
      <c r="K5" s="1108">
        <v>30580.799999999999</v>
      </c>
      <c r="L5" s="1125">
        <v>32372.6</v>
      </c>
      <c r="M5" s="659">
        <f>L5-K5</f>
        <v>1791.7999999999993</v>
      </c>
      <c r="N5" s="734">
        <f>L5/K5-1</f>
        <v>5.859231936378384E-2</v>
      </c>
      <c r="O5" s="726">
        <f>L5-G5</f>
        <v>1693.5999999999985</v>
      </c>
      <c r="P5" s="734">
        <f>L5/G5-1</f>
        <v>5.5203885393917629E-2</v>
      </c>
      <c r="Q5" s="726">
        <f>L5-B5</f>
        <v>7788.2999999999993</v>
      </c>
      <c r="R5" s="727">
        <f>L5/B5-1</f>
        <v>0.31679974617947226</v>
      </c>
      <c r="T5" s="1478"/>
      <c r="U5" s="455"/>
      <c r="V5" s="1478"/>
      <c r="W5" s="455"/>
      <c r="X5" s="1478"/>
      <c r="Y5" s="455"/>
    </row>
    <row r="6" spans="1:25" ht="17.25" customHeight="1">
      <c r="A6" s="301" t="s">
        <v>22</v>
      </c>
      <c r="B6" s="522">
        <v>2648</v>
      </c>
      <c r="C6" s="1112">
        <v>2818.4</v>
      </c>
      <c r="D6" s="1112">
        <v>2980.4</v>
      </c>
      <c r="E6" s="1112">
        <v>3105.1</v>
      </c>
      <c r="F6" s="1112">
        <v>3292</v>
      </c>
      <c r="G6" s="1112">
        <v>3581</v>
      </c>
      <c r="H6" s="1112">
        <v>3644</v>
      </c>
      <c r="I6" s="1112">
        <v>3669</v>
      </c>
      <c r="J6" s="1112">
        <v>3831</v>
      </c>
      <c r="K6" s="1120">
        <v>3746.1</v>
      </c>
      <c r="L6" s="1122">
        <v>3821.2</v>
      </c>
      <c r="M6" s="665">
        <f t="shared" ref="M6:M19" si="0">L6-K6</f>
        <v>75.099999999999909</v>
      </c>
      <c r="N6" s="573">
        <f t="shared" ref="N6:N19" si="1">L6/K6-1</f>
        <v>2.004751608339328E-2</v>
      </c>
      <c r="O6" s="729">
        <f t="shared" ref="O6:O19" si="2">L6-G6</f>
        <v>240.19999999999982</v>
      </c>
      <c r="P6" s="573">
        <f t="shared" ref="P6:P19" si="3">L6/G6-1</f>
        <v>6.707623568835519E-2</v>
      </c>
      <c r="Q6" s="729">
        <f t="shared" ref="Q6:Q19" si="4">L6-B6</f>
        <v>1173.1999999999998</v>
      </c>
      <c r="R6" s="730">
        <f t="shared" ref="R6:R19" si="5">L6/B6-1</f>
        <v>0.44305135951661634</v>
      </c>
      <c r="T6" s="1478"/>
      <c r="U6" s="455"/>
      <c r="V6" s="1478"/>
      <c r="W6" s="455"/>
      <c r="X6" s="1478"/>
      <c r="Y6" s="455"/>
    </row>
    <row r="7" spans="1:25" ht="17.25" customHeight="1">
      <c r="A7" s="301" t="s">
        <v>23</v>
      </c>
      <c r="B7" s="522">
        <v>2847.6</v>
      </c>
      <c r="C7" s="1112">
        <v>3048.7</v>
      </c>
      <c r="D7" s="1112">
        <v>3255.5</v>
      </c>
      <c r="E7" s="1112">
        <v>3464.2</v>
      </c>
      <c r="F7" s="1112">
        <v>3658.8</v>
      </c>
      <c r="G7" s="1112">
        <v>4052</v>
      </c>
      <c r="H7" s="1112">
        <v>4195</v>
      </c>
      <c r="I7" s="1112">
        <v>4252</v>
      </c>
      <c r="J7" s="1112">
        <v>4542</v>
      </c>
      <c r="K7" s="1120">
        <v>4324.3999999999996</v>
      </c>
      <c r="L7" s="1122">
        <v>4585.5</v>
      </c>
      <c r="M7" s="665">
        <f t="shared" si="0"/>
        <v>261.10000000000036</v>
      </c>
      <c r="N7" s="573">
        <f t="shared" si="1"/>
        <v>6.037831837942842E-2</v>
      </c>
      <c r="O7" s="729">
        <f t="shared" si="2"/>
        <v>533.5</v>
      </c>
      <c r="P7" s="573">
        <f t="shared" si="3"/>
        <v>0.13166337611056278</v>
      </c>
      <c r="Q7" s="729">
        <f t="shared" si="4"/>
        <v>1737.9</v>
      </c>
      <c r="R7" s="730">
        <f t="shared" si="5"/>
        <v>0.61030341340075855</v>
      </c>
      <c r="T7" s="1478"/>
      <c r="U7" s="455"/>
      <c r="V7" s="1478"/>
      <c r="W7" s="455"/>
      <c r="X7" s="1478"/>
      <c r="Y7" s="455"/>
    </row>
    <row r="8" spans="1:25" ht="17.25" customHeight="1">
      <c r="A8" s="301" t="s">
        <v>24</v>
      </c>
      <c r="B8" s="522">
        <v>1507.6</v>
      </c>
      <c r="C8" s="1112">
        <v>1576.5</v>
      </c>
      <c r="D8" s="1112">
        <v>1620</v>
      </c>
      <c r="E8" s="1112">
        <v>1678.7</v>
      </c>
      <c r="F8" s="1112">
        <v>1713.3</v>
      </c>
      <c r="G8" s="1112">
        <v>1820</v>
      </c>
      <c r="H8" s="1112">
        <v>1838</v>
      </c>
      <c r="I8" s="1112">
        <v>1861</v>
      </c>
      <c r="J8" s="1112">
        <v>1907</v>
      </c>
      <c r="K8" s="1120">
        <v>1834.3</v>
      </c>
      <c r="L8" s="1122">
        <v>2015.2</v>
      </c>
      <c r="M8" s="665">
        <f t="shared" si="0"/>
        <v>180.90000000000009</v>
      </c>
      <c r="N8" s="573">
        <f t="shared" si="1"/>
        <v>9.8620727252903162E-2</v>
      </c>
      <c r="O8" s="729">
        <f t="shared" si="2"/>
        <v>195.20000000000005</v>
      </c>
      <c r="P8" s="573">
        <f t="shared" si="3"/>
        <v>0.10725274725274736</v>
      </c>
      <c r="Q8" s="729">
        <f t="shared" si="4"/>
        <v>507.60000000000014</v>
      </c>
      <c r="R8" s="730">
        <f t="shared" si="5"/>
        <v>0.3366940833112233</v>
      </c>
      <c r="T8" s="1478"/>
      <c r="U8" s="455"/>
      <c r="V8" s="1478"/>
      <c r="W8" s="455"/>
      <c r="X8" s="1478"/>
      <c r="Y8" s="455"/>
    </row>
    <row r="9" spans="1:25" ht="17.25" customHeight="1">
      <c r="A9" s="301" t="s">
        <v>25</v>
      </c>
      <c r="B9" s="522">
        <v>1324.6</v>
      </c>
      <c r="C9" s="1112">
        <v>1396</v>
      </c>
      <c r="D9" s="1112">
        <v>1446.3</v>
      </c>
      <c r="E9" s="1112">
        <v>1498.7</v>
      </c>
      <c r="F9" s="1112">
        <v>1541.5</v>
      </c>
      <c r="G9" s="1112">
        <v>1642</v>
      </c>
      <c r="H9" s="1112">
        <v>1627</v>
      </c>
      <c r="I9" s="1112">
        <v>1623</v>
      </c>
      <c r="J9" s="1112">
        <v>1723</v>
      </c>
      <c r="K9" s="1120">
        <v>1617.5</v>
      </c>
      <c r="L9" s="1122">
        <v>1705.6</v>
      </c>
      <c r="M9" s="665">
        <f t="shared" si="0"/>
        <v>88.099999999999909</v>
      </c>
      <c r="N9" s="573">
        <f t="shared" si="1"/>
        <v>5.4466769706336793E-2</v>
      </c>
      <c r="O9" s="729">
        <f t="shared" si="2"/>
        <v>63.599999999999909</v>
      </c>
      <c r="P9" s="573">
        <f t="shared" si="3"/>
        <v>3.873325213154688E-2</v>
      </c>
      <c r="Q9" s="729">
        <f t="shared" si="4"/>
        <v>381</v>
      </c>
      <c r="R9" s="730">
        <f t="shared" si="5"/>
        <v>0.28763400271780171</v>
      </c>
      <c r="T9" s="1478"/>
      <c r="U9" s="455"/>
      <c r="V9" s="1478"/>
      <c r="W9" s="455"/>
      <c r="X9" s="1478"/>
      <c r="Y9" s="455"/>
    </row>
    <row r="10" spans="1:25" ht="17.25" customHeight="1">
      <c r="A10" s="301" t="s">
        <v>26</v>
      </c>
      <c r="B10" s="522">
        <v>655</v>
      </c>
      <c r="C10" s="1112">
        <v>681.3</v>
      </c>
      <c r="D10" s="1112">
        <v>708.9</v>
      </c>
      <c r="E10" s="1112">
        <v>732.4</v>
      </c>
      <c r="F10" s="1112">
        <v>738.5</v>
      </c>
      <c r="G10" s="1112">
        <v>769</v>
      </c>
      <c r="H10" s="1112">
        <v>765</v>
      </c>
      <c r="I10" s="1112">
        <v>756</v>
      </c>
      <c r="J10" s="1112">
        <v>793</v>
      </c>
      <c r="K10" s="1120">
        <v>747.8</v>
      </c>
      <c r="L10" s="1122">
        <v>775.8</v>
      </c>
      <c r="M10" s="665">
        <f t="shared" si="0"/>
        <v>28</v>
      </c>
      <c r="N10" s="573">
        <f t="shared" si="1"/>
        <v>3.7443166622091573E-2</v>
      </c>
      <c r="O10" s="729">
        <f t="shared" si="2"/>
        <v>6.7999999999999545</v>
      </c>
      <c r="P10" s="573">
        <f t="shared" si="3"/>
        <v>8.8426527958387346E-3</v>
      </c>
      <c r="Q10" s="729">
        <f t="shared" si="4"/>
        <v>120.79999999999995</v>
      </c>
      <c r="R10" s="730">
        <f t="shared" si="5"/>
        <v>0.18442748091603045</v>
      </c>
      <c r="T10" s="1478"/>
      <c r="U10" s="455"/>
      <c r="V10" s="1478"/>
      <c r="W10" s="455"/>
      <c r="X10" s="1478"/>
      <c r="Y10" s="455"/>
    </row>
    <row r="11" spans="1:25" ht="17.25" customHeight="1">
      <c r="A11" s="301" t="s">
        <v>27</v>
      </c>
      <c r="B11" s="522">
        <v>1908.5</v>
      </c>
      <c r="C11" s="1112">
        <v>1949.6</v>
      </c>
      <c r="D11" s="1112">
        <v>1995.3</v>
      </c>
      <c r="E11" s="1112">
        <v>2057</v>
      </c>
      <c r="F11" s="1112">
        <v>2102.6999999999998</v>
      </c>
      <c r="G11" s="1112">
        <v>2192</v>
      </c>
      <c r="H11" s="1112">
        <v>2188</v>
      </c>
      <c r="I11" s="1112">
        <v>2211</v>
      </c>
      <c r="J11" s="1112">
        <v>2305</v>
      </c>
      <c r="K11" s="1120">
        <v>2220.4</v>
      </c>
      <c r="L11" s="1122">
        <v>2317.1</v>
      </c>
      <c r="M11" s="665">
        <f t="shared" si="0"/>
        <v>96.699999999999818</v>
      </c>
      <c r="N11" s="573">
        <f t="shared" si="1"/>
        <v>4.3550711583498325E-2</v>
      </c>
      <c r="O11" s="729">
        <f t="shared" si="2"/>
        <v>125.09999999999991</v>
      </c>
      <c r="P11" s="573">
        <f t="shared" si="3"/>
        <v>5.7071167883211649E-2</v>
      </c>
      <c r="Q11" s="729">
        <f t="shared" si="4"/>
        <v>408.59999999999991</v>
      </c>
      <c r="R11" s="730">
        <f t="shared" si="5"/>
        <v>0.21409483887870051</v>
      </c>
      <c r="T11" s="1478"/>
      <c r="U11" s="455"/>
      <c r="V11" s="1478"/>
      <c r="W11" s="455"/>
      <c r="X11" s="1478"/>
      <c r="Y11" s="455"/>
    </row>
    <row r="12" spans="1:25" ht="17.25" customHeight="1">
      <c r="A12" s="301" t="s">
        <v>28</v>
      </c>
      <c r="B12" s="522">
        <v>1106.3</v>
      </c>
      <c r="C12" s="1112">
        <v>1150.3</v>
      </c>
      <c r="D12" s="1112">
        <v>1199.0999999999999</v>
      </c>
      <c r="E12" s="1112">
        <v>1231.8</v>
      </c>
      <c r="F12" s="1112">
        <v>1262.8</v>
      </c>
      <c r="G12" s="1112">
        <v>1343</v>
      </c>
      <c r="H12" s="1112">
        <v>1331</v>
      </c>
      <c r="I12" s="1112">
        <v>1322</v>
      </c>
      <c r="J12" s="1112">
        <v>1320</v>
      </c>
      <c r="K12" s="1120">
        <v>1259.2</v>
      </c>
      <c r="L12" s="1122">
        <v>1389.3</v>
      </c>
      <c r="M12" s="665">
        <f t="shared" si="0"/>
        <v>130.09999999999991</v>
      </c>
      <c r="N12" s="573">
        <f t="shared" si="1"/>
        <v>0.10331956797966946</v>
      </c>
      <c r="O12" s="665">
        <f t="shared" si="2"/>
        <v>46.299999999999955</v>
      </c>
      <c r="P12" s="573">
        <f t="shared" si="3"/>
        <v>3.4475055845122782E-2</v>
      </c>
      <c r="Q12" s="729">
        <f t="shared" si="4"/>
        <v>283</v>
      </c>
      <c r="R12" s="730">
        <f t="shared" si="5"/>
        <v>0.255807647111995</v>
      </c>
      <c r="T12" s="1478"/>
      <c r="U12" s="455"/>
      <c r="V12" s="1478"/>
      <c r="W12" s="455"/>
      <c r="X12" s="1478"/>
      <c r="Y12" s="455"/>
    </row>
    <row r="13" spans="1:25" ht="17.25" customHeight="1">
      <c r="A13" s="301" t="s">
        <v>29</v>
      </c>
      <c r="B13" s="522">
        <v>1403.1</v>
      </c>
      <c r="C13" s="1112">
        <v>1460.9</v>
      </c>
      <c r="D13" s="1112">
        <v>1522.7</v>
      </c>
      <c r="E13" s="1112">
        <v>1550.1</v>
      </c>
      <c r="F13" s="1112">
        <v>1575.7</v>
      </c>
      <c r="G13" s="1112">
        <v>1673</v>
      </c>
      <c r="H13" s="1112">
        <v>1685</v>
      </c>
      <c r="I13" s="1112">
        <v>1669</v>
      </c>
      <c r="J13" s="1112">
        <v>1715</v>
      </c>
      <c r="K13" s="1120">
        <v>1582.7</v>
      </c>
      <c r="L13" s="1122">
        <v>1692.9</v>
      </c>
      <c r="M13" s="665">
        <f t="shared" si="0"/>
        <v>110.20000000000005</v>
      </c>
      <c r="N13" s="573">
        <f t="shared" si="1"/>
        <v>6.9627851140456221E-2</v>
      </c>
      <c r="O13" s="729">
        <f t="shared" si="2"/>
        <v>19.900000000000091</v>
      </c>
      <c r="P13" s="573">
        <f t="shared" si="3"/>
        <v>1.1894799760908681E-2</v>
      </c>
      <c r="Q13" s="729">
        <f t="shared" si="4"/>
        <v>289.80000000000018</v>
      </c>
      <c r="R13" s="730">
        <f t="shared" si="5"/>
        <v>0.20654265554842866</v>
      </c>
      <c r="T13" s="1478"/>
      <c r="U13" s="455"/>
      <c r="V13" s="1478"/>
      <c r="W13" s="455"/>
      <c r="X13" s="1478"/>
      <c r="Y13" s="455"/>
    </row>
    <row r="14" spans="1:25" ht="17.25" customHeight="1">
      <c r="A14" s="301" t="s">
        <v>30</v>
      </c>
      <c r="B14" s="522">
        <v>1305.4000000000001</v>
      </c>
      <c r="C14" s="1112">
        <v>1365</v>
      </c>
      <c r="D14" s="1112">
        <v>1394.3</v>
      </c>
      <c r="E14" s="1112">
        <v>1423.6</v>
      </c>
      <c r="F14" s="1112">
        <v>1462.8</v>
      </c>
      <c r="G14" s="1112">
        <v>1561</v>
      </c>
      <c r="H14" s="1112">
        <v>1549</v>
      </c>
      <c r="I14" s="1112">
        <v>1541</v>
      </c>
      <c r="J14" s="1112">
        <v>1606</v>
      </c>
      <c r="K14" s="1120">
        <v>1520.2</v>
      </c>
      <c r="L14" s="1122">
        <v>1603.5</v>
      </c>
      <c r="M14" s="665">
        <f t="shared" si="0"/>
        <v>83.299999999999955</v>
      </c>
      <c r="N14" s="573">
        <f t="shared" si="1"/>
        <v>5.4795421655045251E-2</v>
      </c>
      <c r="O14" s="729">
        <f t="shared" si="2"/>
        <v>42.5</v>
      </c>
      <c r="P14" s="573">
        <f t="shared" si="3"/>
        <v>2.7226137091608038E-2</v>
      </c>
      <c r="Q14" s="729">
        <f t="shared" si="4"/>
        <v>298.09999999999991</v>
      </c>
      <c r="R14" s="730">
        <f t="shared" si="5"/>
        <v>0.22835912364026334</v>
      </c>
      <c r="T14" s="1478"/>
      <c r="U14" s="455"/>
      <c r="V14" s="1478"/>
      <c r="W14" s="455"/>
      <c r="X14" s="1478"/>
      <c r="Y14" s="455"/>
    </row>
    <row r="15" spans="1:25" ht="17.25" customHeight="1">
      <c r="A15" s="301" t="s">
        <v>31</v>
      </c>
      <c r="B15" s="522">
        <v>1256.0999999999999</v>
      </c>
      <c r="C15" s="1112">
        <v>1295.8</v>
      </c>
      <c r="D15" s="1112">
        <v>1331.6</v>
      </c>
      <c r="E15" s="1112">
        <v>1379.8</v>
      </c>
      <c r="F15" s="1112">
        <v>1417.7</v>
      </c>
      <c r="G15" s="1112">
        <v>1513</v>
      </c>
      <c r="H15" s="1112">
        <v>1514</v>
      </c>
      <c r="I15" s="1112">
        <v>1530</v>
      </c>
      <c r="J15" s="1112">
        <v>1574</v>
      </c>
      <c r="K15" s="1120">
        <v>1504.7</v>
      </c>
      <c r="L15" s="1122">
        <v>1595.6</v>
      </c>
      <c r="M15" s="665">
        <f t="shared" si="0"/>
        <v>90.899999999999864</v>
      </c>
      <c r="N15" s="573">
        <f t="shared" si="1"/>
        <v>6.0410713098956403E-2</v>
      </c>
      <c r="O15" s="729">
        <f t="shared" si="2"/>
        <v>82.599999999999909</v>
      </c>
      <c r="P15" s="573">
        <f t="shared" si="3"/>
        <v>5.459352280237928E-2</v>
      </c>
      <c r="Q15" s="729">
        <f t="shared" si="4"/>
        <v>339.5</v>
      </c>
      <c r="R15" s="730">
        <f t="shared" si="5"/>
        <v>0.27028102858052705</v>
      </c>
      <c r="T15" s="1478"/>
      <c r="U15" s="455"/>
      <c r="V15" s="1478"/>
      <c r="W15" s="455"/>
      <c r="X15" s="1478"/>
      <c r="Y15" s="455"/>
    </row>
    <row r="16" spans="1:25" ht="17.25" customHeight="1">
      <c r="A16" s="301" t="s">
        <v>32</v>
      </c>
      <c r="B16" s="522">
        <v>2695.6</v>
      </c>
      <c r="C16" s="1112">
        <v>2841.8</v>
      </c>
      <c r="D16" s="1112">
        <v>2954.9</v>
      </c>
      <c r="E16" s="1112">
        <v>3061.8</v>
      </c>
      <c r="F16" s="1112">
        <v>3132.2</v>
      </c>
      <c r="G16" s="1112">
        <v>3464</v>
      </c>
      <c r="H16" s="1112">
        <v>3490</v>
      </c>
      <c r="I16" s="1112">
        <v>3532</v>
      </c>
      <c r="J16" s="1112">
        <v>3599</v>
      </c>
      <c r="K16" s="1120">
        <v>3426.8</v>
      </c>
      <c r="L16" s="1122">
        <v>3651.6</v>
      </c>
      <c r="M16" s="665">
        <f t="shared" si="0"/>
        <v>224.79999999999973</v>
      </c>
      <c r="N16" s="573">
        <f t="shared" si="1"/>
        <v>6.5600560289482912E-2</v>
      </c>
      <c r="O16" s="729">
        <f t="shared" si="2"/>
        <v>187.59999999999991</v>
      </c>
      <c r="P16" s="573">
        <f t="shared" si="3"/>
        <v>5.4157043879907496E-2</v>
      </c>
      <c r="Q16" s="729">
        <f t="shared" si="4"/>
        <v>956</v>
      </c>
      <c r="R16" s="730">
        <f t="shared" si="5"/>
        <v>0.35465202552307473</v>
      </c>
      <c r="T16" s="1478"/>
      <c r="U16" s="455"/>
      <c r="V16" s="1478"/>
      <c r="W16" s="455"/>
      <c r="X16" s="1478"/>
      <c r="Y16" s="455"/>
    </row>
    <row r="17" spans="1:25" ht="17.25" customHeight="1">
      <c r="A17" s="301" t="s">
        <v>33</v>
      </c>
      <c r="B17" s="522">
        <v>1578.9</v>
      </c>
      <c r="C17" s="1112">
        <v>1641.3</v>
      </c>
      <c r="D17" s="1112">
        <v>1717.5</v>
      </c>
      <c r="E17" s="1112">
        <v>1788.8</v>
      </c>
      <c r="F17" s="1112">
        <v>1823.3</v>
      </c>
      <c r="G17" s="1112">
        <v>1939</v>
      </c>
      <c r="H17" s="1112">
        <v>1937</v>
      </c>
      <c r="I17" s="1112">
        <v>1941</v>
      </c>
      <c r="J17" s="1112">
        <v>1953</v>
      </c>
      <c r="K17" s="1120">
        <v>1869.7</v>
      </c>
      <c r="L17" s="1122">
        <v>2015.9</v>
      </c>
      <c r="M17" s="665">
        <f t="shared" si="0"/>
        <v>146.20000000000005</v>
      </c>
      <c r="N17" s="573">
        <f t="shared" si="1"/>
        <v>7.8194362731989209E-2</v>
      </c>
      <c r="O17" s="729">
        <f t="shared" si="2"/>
        <v>76.900000000000091</v>
      </c>
      <c r="P17" s="573">
        <f t="shared" si="3"/>
        <v>3.9659618359979332E-2</v>
      </c>
      <c r="Q17" s="729">
        <f t="shared" si="4"/>
        <v>437</v>
      </c>
      <c r="R17" s="730">
        <f t="shared" si="5"/>
        <v>0.27677496991576422</v>
      </c>
      <c r="T17" s="1478"/>
      <c r="U17" s="455"/>
      <c r="V17" s="1478"/>
      <c r="W17" s="455"/>
      <c r="X17" s="1478"/>
      <c r="Y17" s="455"/>
    </row>
    <row r="18" spans="1:25" ht="17.25" customHeight="1">
      <c r="A18" s="301" t="s">
        <v>34</v>
      </c>
      <c r="B18" s="522">
        <v>1419.8</v>
      </c>
      <c r="C18" s="1112">
        <v>1463.4</v>
      </c>
      <c r="D18" s="1112">
        <v>1506</v>
      </c>
      <c r="E18" s="1112">
        <v>1549.3</v>
      </c>
      <c r="F18" s="1112">
        <v>1591.6</v>
      </c>
      <c r="G18" s="1112">
        <v>1664</v>
      </c>
      <c r="H18" s="1112">
        <v>1677</v>
      </c>
      <c r="I18" s="1112">
        <v>1680</v>
      </c>
      <c r="J18" s="1112">
        <v>1691</v>
      </c>
      <c r="K18" s="1120">
        <v>1634</v>
      </c>
      <c r="L18" s="1122">
        <v>1714.5</v>
      </c>
      <c r="M18" s="665">
        <f t="shared" si="0"/>
        <v>80.5</v>
      </c>
      <c r="N18" s="573">
        <f t="shared" si="1"/>
        <v>4.9265605875153051E-2</v>
      </c>
      <c r="O18" s="729">
        <f t="shared" si="2"/>
        <v>50.5</v>
      </c>
      <c r="P18" s="573">
        <f t="shared" si="3"/>
        <v>3.0348557692307709E-2</v>
      </c>
      <c r="Q18" s="729">
        <f t="shared" si="4"/>
        <v>294.70000000000005</v>
      </c>
      <c r="R18" s="730">
        <f t="shared" si="5"/>
        <v>0.20756444569657706</v>
      </c>
      <c r="T18" s="1478"/>
      <c r="U18" s="455"/>
      <c r="V18" s="1478"/>
      <c r="W18" s="455"/>
      <c r="X18" s="1478"/>
      <c r="Y18" s="455"/>
    </row>
    <row r="19" spans="1:25" ht="17.25" customHeight="1" thickBot="1">
      <c r="A19" s="299" t="s">
        <v>35</v>
      </c>
      <c r="B19" s="524">
        <v>2927.8</v>
      </c>
      <c r="C19" s="347">
        <v>3047.8</v>
      </c>
      <c r="D19" s="347">
        <v>3148.1</v>
      </c>
      <c r="E19" s="347">
        <v>3217.9</v>
      </c>
      <c r="F19" s="347">
        <v>3270.1</v>
      </c>
      <c r="G19" s="347">
        <v>3466</v>
      </c>
      <c r="H19" s="347">
        <v>3424</v>
      </c>
      <c r="I19" s="347">
        <v>3415</v>
      </c>
      <c r="J19" s="347">
        <v>3465</v>
      </c>
      <c r="K19" s="1110">
        <v>3293</v>
      </c>
      <c r="L19" s="525">
        <v>3488.9</v>
      </c>
      <c r="M19" s="671">
        <f t="shared" si="0"/>
        <v>195.90000000000009</v>
      </c>
      <c r="N19" s="574">
        <f t="shared" si="1"/>
        <v>5.9489826905557264E-2</v>
      </c>
      <c r="O19" s="732">
        <f t="shared" si="2"/>
        <v>22.900000000000091</v>
      </c>
      <c r="P19" s="574">
        <f t="shared" si="3"/>
        <v>6.6070398153490473E-3</v>
      </c>
      <c r="Q19" s="732">
        <f t="shared" si="4"/>
        <v>561.09999999999991</v>
      </c>
      <c r="R19" s="733">
        <f t="shared" si="5"/>
        <v>0.19164560420793775</v>
      </c>
      <c r="T19" s="1478"/>
      <c r="U19" s="455"/>
      <c r="V19" s="1478"/>
      <c r="W19" s="455"/>
      <c r="X19" s="1478"/>
      <c r="Y19" s="455"/>
    </row>
    <row r="20" spans="1:25" s="42" customFormat="1" ht="17.25" customHeight="1">
      <c r="A20" s="177" t="s">
        <v>19</v>
      </c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</row>
    <row r="21" spans="1:2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1:25">
      <c r="B22" s="1478"/>
      <c r="C22" s="1478"/>
      <c r="D22" s="1478"/>
      <c r="E22" s="1478"/>
      <c r="F22" s="1478"/>
      <c r="G22" s="1478"/>
      <c r="H22" s="1478"/>
      <c r="I22" s="1478"/>
      <c r="J22" s="1478"/>
      <c r="K22" s="1478"/>
      <c r="L22" s="1478"/>
      <c r="M22" s="1478"/>
      <c r="N22" s="1478"/>
      <c r="O22" s="1478"/>
      <c r="P22" s="1478"/>
      <c r="Q22" s="1478"/>
      <c r="R22" s="1478"/>
    </row>
  </sheetData>
  <mergeCells count="5">
    <mergeCell ref="Q3:R3"/>
    <mergeCell ref="A3:A4"/>
    <mergeCell ref="B3:L3"/>
    <mergeCell ref="M3:N3"/>
    <mergeCell ref="O3:P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3"/>
  <dimension ref="A1:S32"/>
  <sheetViews>
    <sheetView zoomScaleNormal="100" workbookViewId="0">
      <selection activeCell="A2" sqref="A2"/>
    </sheetView>
  </sheetViews>
  <sheetFormatPr defaultColWidth="9.140625" defaultRowHeight="15"/>
  <cols>
    <col min="1" max="1" width="12.85546875" style="314" customWidth="1"/>
    <col min="2" max="2" width="5.7109375" style="314" customWidth="1"/>
    <col min="3" max="17" width="7.28515625" style="314" customWidth="1"/>
    <col min="18" max="18" width="7.5703125" style="314" customWidth="1"/>
    <col min="19" max="16384" width="9.140625" style="314"/>
  </cols>
  <sheetData>
    <row r="1" spans="1:19" ht="17.25" customHeight="1">
      <c r="A1" s="356" t="s">
        <v>893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790"/>
    </row>
    <row r="2" spans="1:19" ht="17.25" customHeight="1" thickBot="1">
      <c r="A2" s="517" t="s">
        <v>283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</row>
    <row r="3" spans="1:19" ht="17.25" customHeight="1">
      <c r="A3" s="1698" t="s">
        <v>288</v>
      </c>
      <c r="B3" s="1699"/>
      <c r="C3" s="1806" t="s">
        <v>396</v>
      </c>
      <c r="D3" s="1807"/>
      <c r="E3" s="1807"/>
      <c r="F3" s="1807"/>
      <c r="G3" s="1808"/>
      <c r="H3" s="1824" t="s">
        <v>426</v>
      </c>
      <c r="I3" s="1825"/>
      <c r="J3" s="1825"/>
      <c r="K3" s="1825"/>
      <c r="L3" s="1826"/>
      <c r="M3" s="1760" t="s">
        <v>390</v>
      </c>
      <c r="N3" s="2017"/>
      <c r="O3" s="2017"/>
      <c r="P3" s="2017"/>
      <c r="Q3" s="2018"/>
    </row>
    <row r="4" spans="1:19" ht="22.5" customHeight="1">
      <c r="A4" s="1700"/>
      <c r="B4" s="1701"/>
      <c r="C4" s="1690" t="s">
        <v>4</v>
      </c>
      <c r="D4" s="1668" t="s">
        <v>377</v>
      </c>
      <c r="E4" s="1872"/>
      <c r="F4" s="1680" t="s">
        <v>276</v>
      </c>
      <c r="G4" s="1681"/>
      <c r="H4" s="1690" t="s">
        <v>4</v>
      </c>
      <c r="I4" s="1668" t="s">
        <v>377</v>
      </c>
      <c r="J4" s="1872"/>
      <c r="K4" s="1680" t="s">
        <v>276</v>
      </c>
      <c r="L4" s="1681"/>
      <c r="M4" s="1690" t="s">
        <v>4</v>
      </c>
      <c r="N4" s="1668" t="s">
        <v>377</v>
      </c>
      <c r="O4" s="1872"/>
      <c r="P4" s="1680" t="s">
        <v>276</v>
      </c>
      <c r="Q4" s="1681"/>
    </row>
    <row r="5" spans="1:19" ht="13.5" customHeight="1">
      <c r="A5" s="1700"/>
      <c r="B5" s="1701"/>
      <c r="C5" s="1873"/>
      <c r="D5" s="1872"/>
      <c r="E5" s="1872"/>
      <c r="F5" s="2019"/>
      <c r="G5" s="1681"/>
      <c r="H5" s="1873"/>
      <c r="I5" s="1872"/>
      <c r="J5" s="1872"/>
      <c r="K5" s="2019"/>
      <c r="L5" s="1681"/>
      <c r="M5" s="1873"/>
      <c r="N5" s="1872"/>
      <c r="O5" s="1872"/>
      <c r="P5" s="2019"/>
      <c r="Q5" s="1681"/>
    </row>
    <row r="6" spans="1:19" ht="17.25" customHeight="1" thickBot="1">
      <c r="A6" s="1700"/>
      <c r="B6" s="1701"/>
      <c r="C6" s="1692"/>
      <c r="D6" s="1024" t="s">
        <v>7</v>
      </c>
      <c r="E6" s="1024" t="s">
        <v>218</v>
      </c>
      <c r="F6" s="1024" t="s">
        <v>250</v>
      </c>
      <c r="G6" s="1025" t="s">
        <v>45</v>
      </c>
      <c r="H6" s="1692"/>
      <c r="I6" s="1024" t="s">
        <v>7</v>
      </c>
      <c r="J6" s="1024" t="s">
        <v>218</v>
      </c>
      <c r="K6" s="1024" t="s">
        <v>250</v>
      </c>
      <c r="L6" s="1025" t="s">
        <v>45</v>
      </c>
      <c r="M6" s="1692"/>
      <c r="N6" s="1024" t="s">
        <v>7</v>
      </c>
      <c r="O6" s="1024" t="s">
        <v>218</v>
      </c>
      <c r="P6" s="1024" t="s">
        <v>250</v>
      </c>
      <c r="Q6" s="1025" t="s">
        <v>45</v>
      </c>
    </row>
    <row r="7" spans="1:19" ht="17.25" customHeight="1">
      <c r="A7" s="1714" t="s">
        <v>10</v>
      </c>
      <c r="B7" s="1715"/>
      <c r="C7" s="1322">
        <v>31552</v>
      </c>
      <c r="D7" s="551">
        <v>11262</v>
      </c>
      <c r="E7" s="551">
        <f t="shared" ref="E7:E16" si="0">C7-D7</f>
        <v>20290</v>
      </c>
      <c r="F7" s="551">
        <v>31082</v>
      </c>
      <c r="G7" s="344">
        <v>470</v>
      </c>
      <c r="H7" s="275">
        <v>78320</v>
      </c>
      <c r="I7" s="334">
        <v>44278</v>
      </c>
      <c r="J7" s="551">
        <f t="shared" ref="J7:J16" si="1">H7-I7</f>
        <v>34042</v>
      </c>
      <c r="K7" s="334">
        <v>76636</v>
      </c>
      <c r="L7" s="344">
        <v>1684</v>
      </c>
      <c r="M7" s="263">
        <v>12739</v>
      </c>
      <c r="N7" s="551">
        <v>5833</v>
      </c>
      <c r="O7" s="551">
        <f t="shared" ref="O7:O16" si="2">M7-N7</f>
        <v>6906</v>
      </c>
      <c r="P7" s="551">
        <v>7266</v>
      </c>
      <c r="Q7" s="344">
        <v>5473</v>
      </c>
      <c r="R7" s="286"/>
      <c r="S7" s="286"/>
    </row>
    <row r="8" spans="1:19" ht="22.5" customHeight="1">
      <c r="A8" s="1704" t="s">
        <v>11</v>
      </c>
      <c r="B8" s="1705"/>
      <c r="C8" s="1322">
        <v>27881</v>
      </c>
      <c r="D8" s="551">
        <v>9634</v>
      </c>
      <c r="E8" s="551">
        <f t="shared" si="0"/>
        <v>18247</v>
      </c>
      <c r="F8" s="551">
        <v>27558</v>
      </c>
      <c r="G8" s="344">
        <v>323</v>
      </c>
      <c r="H8" s="275">
        <v>76257</v>
      </c>
      <c r="I8" s="334">
        <v>42969</v>
      </c>
      <c r="J8" s="551">
        <f t="shared" si="1"/>
        <v>33288</v>
      </c>
      <c r="K8" s="334">
        <v>74812</v>
      </c>
      <c r="L8" s="344">
        <v>1445</v>
      </c>
      <c r="M8" s="263">
        <v>11810</v>
      </c>
      <c r="N8" s="551">
        <v>5654</v>
      </c>
      <c r="O8" s="551">
        <f t="shared" si="2"/>
        <v>6156</v>
      </c>
      <c r="P8" s="551">
        <v>6252</v>
      </c>
      <c r="Q8" s="344">
        <v>5558</v>
      </c>
      <c r="R8" s="286"/>
      <c r="S8" s="286"/>
    </row>
    <row r="9" spans="1:19" ht="17.25" customHeight="1">
      <c r="A9" s="1704" t="s">
        <v>12</v>
      </c>
      <c r="B9" s="1705"/>
      <c r="C9" s="1322">
        <v>28493</v>
      </c>
      <c r="D9" s="551">
        <v>9646</v>
      </c>
      <c r="E9" s="551">
        <f t="shared" si="0"/>
        <v>18847</v>
      </c>
      <c r="F9" s="551">
        <v>27972</v>
      </c>
      <c r="G9" s="344">
        <v>521</v>
      </c>
      <c r="H9" s="275">
        <v>71472</v>
      </c>
      <c r="I9" s="334">
        <v>39123</v>
      </c>
      <c r="J9" s="551">
        <f t="shared" si="1"/>
        <v>32349</v>
      </c>
      <c r="K9" s="334">
        <v>70149</v>
      </c>
      <c r="L9" s="344">
        <v>1323</v>
      </c>
      <c r="M9" s="263">
        <v>8973</v>
      </c>
      <c r="N9" s="551">
        <v>4187</v>
      </c>
      <c r="O9" s="551">
        <f t="shared" si="2"/>
        <v>4786</v>
      </c>
      <c r="P9" s="551">
        <v>4419</v>
      </c>
      <c r="Q9" s="344">
        <v>4554</v>
      </c>
      <c r="R9" s="286"/>
      <c r="S9" s="286"/>
    </row>
    <row r="10" spans="1:19" ht="22.5" customHeight="1">
      <c r="A10" s="1704" t="s">
        <v>13</v>
      </c>
      <c r="B10" s="1705"/>
      <c r="C10" s="1322">
        <v>27985</v>
      </c>
      <c r="D10" s="551">
        <v>9138</v>
      </c>
      <c r="E10" s="551">
        <f t="shared" si="0"/>
        <v>18847</v>
      </c>
      <c r="F10" s="551">
        <v>27531</v>
      </c>
      <c r="G10" s="344">
        <v>454</v>
      </c>
      <c r="H10" s="275">
        <v>70442</v>
      </c>
      <c r="I10" s="334">
        <v>39561</v>
      </c>
      <c r="J10" s="551">
        <f t="shared" si="1"/>
        <v>30881</v>
      </c>
      <c r="K10" s="334">
        <v>68917</v>
      </c>
      <c r="L10" s="344">
        <v>1525</v>
      </c>
      <c r="M10" s="263">
        <v>7739</v>
      </c>
      <c r="N10" s="551">
        <v>3517</v>
      </c>
      <c r="O10" s="551">
        <f t="shared" si="2"/>
        <v>4222</v>
      </c>
      <c r="P10" s="551">
        <v>3690</v>
      </c>
      <c r="Q10" s="344">
        <v>4049</v>
      </c>
      <c r="R10" s="286"/>
      <c r="S10" s="286"/>
    </row>
    <row r="11" spans="1:19" ht="17.25" customHeight="1">
      <c r="A11" s="1704" t="s">
        <v>14</v>
      </c>
      <c r="B11" s="1705"/>
      <c r="C11" s="1322">
        <v>25433</v>
      </c>
      <c r="D11" s="552">
        <v>8278</v>
      </c>
      <c r="E11" s="551">
        <f t="shared" si="0"/>
        <v>17155</v>
      </c>
      <c r="F11" s="552">
        <v>24994</v>
      </c>
      <c r="G11" s="332">
        <v>439</v>
      </c>
      <c r="H11" s="276">
        <v>68381</v>
      </c>
      <c r="I11" s="330">
        <v>38188</v>
      </c>
      <c r="J11" s="551">
        <f t="shared" si="1"/>
        <v>30193</v>
      </c>
      <c r="K11" s="330">
        <v>66789</v>
      </c>
      <c r="L11" s="332">
        <v>1592</v>
      </c>
      <c r="M11" s="143">
        <v>6663</v>
      </c>
      <c r="N11" s="552">
        <v>3207</v>
      </c>
      <c r="O11" s="551">
        <f t="shared" si="2"/>
        <v>3456</v>
      </c>
      <c r="P11" s="552">
        <v>3238</v>
      </c>
      <c r="Q11" s="332">
        <v>3425</v>
      </c>
      <c r="R11" s="286"/>
      <c r="S11" s="286"/>
    </row>
    <row r="12" spans="1:19" ht="17.25" customHeight="1">
      <c r="A12" s="1704" t="s">
        <v>15</v>
      </c>
      <c r="B12" s="1705"/>
      <c r="C12" s="1322">
        <v>24689</v>
      </c>
      <c r="D12" s="552">
        <v>8233</v>
      </c>
      <c r="E12" s="551">
        <f t="shared" si="0"/>
        <v>16456</v>
      </c>
      <c r="F12" s="552">
        <v>24080</v>
      </c>
      <c r="G12" s="332">
        <v>609</v>
      </c>
      <c r="H12" s="276">
        <v>59740</v>
      </c>
      <c r="I12" s="552">
        <v>33041</v>
      </c>
      <c r="J12" s="551">
        <f t="shared" si="1"/>
        <v>26699</v>
      </c>
      <c r="K12" s="552">
        <v>58093</v>
      </c>
      <c r="L12" s="57">
        <v>1647</v>
      </c>
      <c r="M12" s="143">
        <v>5062</v>
      </c>
      <c r="N12" s="552">
        <v>2327</v>
      </c>
      <c r="O12" s="551">
        <f t="shared" si="2"/>
        <v>2735</v>
      </c>
      <c r="P12" s="552">
        <v>2703</v>
      </c>
      <c r="Q12" s="332">
        <v>2359</v>
      </c>
      <c r="R12" s="286"/>
      <c r="S12" s="286"/>
    </row>
    <row r="13" spans="1:19" ht="17.25" customHeight="1">
      <c r="A13" s="1704" t="s">
        <v>16</v>
      </c>
      <c r="B13" s="1705"/>
      <c r="C13" s="1314">
        <v>23642</v>
      </c>
      <c r="D13" s="552">
        <v>7811</v>
      </c>
      <c r="E13" s="551">
        <f t="shared" si="0"/>
        <v>15831</v>
      </c>
      <c r="F13" s="552">
        <v>22929</v>
      </c>
      <c r="G13" s="332">
        <v>713</v>
      </c>
      <c r="H13" s="276">
        <v>56059</v>
      </c>
      <c r="I13" s="552">
        <v>31532</v>
      </c>
      <c r="J13" s="551">
        <f t="shared" si="1"/>
        <v>24527</v>
      </c>
      <c r="K13" s="552">
        <v>54146</v>
      </c>
      <c r="L13" s="57">
        <v>1913</v>
      </c>
      <c r="M13" s="143">
        <v>3538</v>
      </c>
      <c r="N13" s="552">
        <v>1537</v>
      </c>
      <c r="O13" s="551">
        <f t="shared" si="2"/>
        <v>2001</v>
      </c>
      <c r="P13" s="552">
        <v>1975</v>
      </c>
      <c r="Q13" s="332">
        <v>1563</v>
      </c>
      <c r="R13" s="286"/>
      <c r="S13" s="286"/>
    </row>
    <row r="14" spans="1:19" ht="17.25" customHeight="1">
      <c r="A14" s="1704" t="s">
        <v>17</v>
      </c>
      <c r="B14" s="1705"/>
      <c r="C14" s="1314">
        <v>22095</v>
      </c>
      <c r="D14" s="552">
        <v>7380</v>
      </c>
      <c r="E14" s="551">
        <f t="shared" si="0"/>
        <v>14715</v>
      </c>
      <c r="F14" s="552">
        <v>21335</v>
      </c>
      <c r="G14" s="332">
        <v>760</v>
      </c>
      <c r="H14" s="276">
        <v>52706</v>
      </c>
      <c r="I14" s="552">
        <v>29661</v>
      </c>
      <c r="J14" s="551">
        <f t="shared" si="1"/>
        <v>23045</v>
      </c>
      <c r="K14" s="552">
        <v>50782</v>
      </c>
      <c r="L14" s="57">
        <v>1924</v>
      </c>
      <c r="M14" s="143">
        <v>2939</v>
      </c>
      <c r="N14" s="552">
        <v>1269</v>
      </c>
      <c r="O14" s="551">
        <f t="shared" si="2"/>
        <v>1670</v>
      </c>
      <c r="P14" s="552">
        <v>1554</v>
      </c>
      <c r="Q14" s="332">
        <v>1385</v>
      </c>
      <c r="R14" s="286"/>
      <c r="S14" s="286"/>
    </row>
    <row r="15" spans="1:19" ht="17.25" customHeight="1">
      <c r="A15" s="1704" t="s">
        <v>18</v>
      </c>
      <c r="B15" s="1705"/>
      <c r="C15" s="1314">
        <v>22244</v>
      </c>
      <c r="D15" s="552">
        <v>7752</v>
      </c>
      <c r="E15" s="551">
        <f t="shared" si="0"/>
        <v>14492</v>
      </c>
      <c r="F15" s="552">
        <v>21304</v>
      </c>
      <c r="G15" s="332">
        <v>940</v>
      </c>
      <c r="H15" s="276">
        <v>53020</v>
      </c>
      <c r="I15" s="143">
        <v>29933</v>
      </c>
      <c r="J15" s="551">
        <f t="shared" si="1"/>
        <v>23087</v>
      </c>
      <c r="K15" s="552">
        <v>50810</v>
      </c>
      <c r="L15" s="57">
        <v>2210</v>
      </c>
      <c r="M15" s="143">
        <v>2724</v>
      </c>
      <c r="N15" s="552">
        <v>1124</v>
      </c>
      <c r="O15" s="551">
        <f t="shared" si="2"/>
        <v>1600</v>
      </c>
      <c r="P15" s="552">
        <v>1645</v>
      </c>
      <c r="Q15" s="332">
        <v>1079</v>
      </c>
      <c r="R15" s="286"/>
      <c r="S15" s="286"/>
    </row>
    <row r="16" spans="1:19" ht="17.25" customHeight="1">
      <c r="A16" s="1704" t="s">
        <v>217</v>
      </c>
      <c r="B16" s="1705"/>
      <c r="C16" s="1314">
        <v>21917</v>
      </c>
      <c r="D16" s="552">
        <v>7401</v>
      </c>
      <c r="E16" s="551">
        <f t="shared" si="0"/>
        <v>14516</v>
      </c>
      <c r="F16" s="552">
        <v>20902</v>
      </c>
      <c r="G16" s="332">
        <v>1015</v>
      </c>
      <c r="H16" s="276">
        <v>52998</v>
      </c>
      <c r="I16" s="143">
        <v>29260</v>
      </c>
      <c r="J16" s="551">
        <f t="shared" si="1"/>
        <v>23738</v>
      </c>
      <c r="K16" s="552">
        <v>51154</v>
      </c>
      <c r="L16" s="57">
        <v>1844</v>
      </c>
      <c r="M16" s="143">
        <v>2523</v>
      </c>
      <c r="N16" s="552">
        <v>1011</v>
      </c>
      <c r="O16" s="551">
        <f t="shared" si="2"/>
        <v>1512</v>
      </c>
      <c r="P16" s="552">
        <v>1610</v>
      </c>
      <c r="Q16" s="332">
        <v>913</v>
      </c>
      <c r="R16" s="286"/>
      <c r="S16" s="286"/>
    </row>
    <row r="17" spans="1:19" ht="22.5" customHeight="1" thickBot="1">
      <c r="A17" s="1710" t="s">
        <v>278</v>
      </c>
      <c r="B17" s="1711"/>
      <c r="C17" s="273">
        <v>21331</v>
      </c>
      <c r="D17" s="273">
        <v>7044</v>
      </c>
      <c r="E17" s="213">
        <v>14287</v>
      </c>
      <c r="F17" s="273">
        <v>20263</v>
      </c>
      <c r="G17" s="419">
        <v>1068</v>
      </c>
      <c r="H17" s="266">
        <v>54923</v>
      </c>
      <c r="I17" s="273">
        <v>30332</v>
      </c>
      <c r="J17" s="213">
        <v>24591</v>
      </c>
      <c r="K17" s="273">
        <v>52933</v>
      </c>
      <c r="L17" s="419">
        <v>1990</v>
      </c>
      <c r="M17" s="273">
        <v>2577</v>
      </c>
      <c r="N17" s="273">
        <v>1111</v>
      </c>
      <c r="O17" s="213">
        <v>1466</v>
      </c>
      <c r="P17" s="273">
        <v>1601</v>
      </c>
      <c r="Q17" s="419">
        <v>976</v>
      </c>
      <c r="R17" s="286"/>
      <c r="S17" s="286"/>
    </row>
    <row r="18" spans="1:19" ht="17.25" customHeight="1">
      <c r="A18" s="1909" t="s">
        <v>964</v>
      </c>
      <c r="B18" s="884" t="s">
        <v>281</v>
      </c>
      <c r="C18" s="874">
        <f>C17-C16</f>
        <v>-586</v>
      </c>
      <c r="D18" s="875">
        <f t="shared" ref="D18:Q18" si="3">D17-D16</f>
        <v>-357</v>
      </c>
      <c r="E18" s="875">
        <f t="shared" si="3"/>
        <v>-229</v>
      </c>
      <c r="F18" s="875">
        <f t="shared" si="3"/>
        <v>-639</v>
      </c>
      <c r="G18" s="876">
        <f t="shared" si="3"/>
        <v>53</v>
      </c>
      <c r="H18" s="874">
        <f t="shared" si="3"/>
        <v>1925</v>
      </c>
      <c r="I18" s="875">
        <f t="shared" si="3"/>
        <v>1072</v>
      </c>
      <c r="J18" s="875">
        <f t="shared" si="3"/>
        <v>853</v>
      </c>
      <c r="K18" s="875">
        <f t="shared" si="3"/>
        <v>1779</v>
      </c>
      <c r="L18" s="876">
        <f t="shared" si="3"/>
        <v>146</v>
      </c>
      <c r="M18" s="930">
        <f t="shared" si="3"/>
        <v>54</v>
      </c>
      <c r="N18" s="875">
        <f t="shared" si="3"/>
        <v>100</v>
      </c>
      <c r="O18" s="875">
        <f t="shared" si="3"/>
        <v>-46</v>
      </c>
      <c r="P18" s="875">
        <f t="shared" si="3"/>
        <v>-9</v>
      </c>
      <c r="Q18" s="876">
        <f t="shared" si="3"/>
        <v>63</v>
      </c>
      <c r="R18" s="286"/>
      <c r="S18" s="286"/>
    </row>
    <row r="19" spans="1:19" ht="22.5" customHeight="1">
      <c r="A19" s="1695"/>
      <c r="B19" s="878" t="s">
        <v>282</v>
      </c>
      <c r="C19" s="881">
        <f>C17/C16-1</f>
        <v>-2.6737235935575088E-2</v>
      </c>
      <c r="D19" s="882">
        <f t="shared" ref="D19:Q19" si="4">D17/D16-1</f>
        <v>-4.8236724766923422E-2</v>
      </c>
      <c r="E19" s="882">
        <f t="shared" si="4"/>
        <v>-1.577569578396254E-2</v>
      </c>
      <c r="F19" s="882">
        <f t="shared" si="4"/>
        <v>-3.0571237202181578E-2</v>
      </c>
      <c r="G19" s="883">
        <f t="shared" si="4"/>
        <v>5.221674876847282E-2</v>
      </c>
      <c r="H19" s="881">
        <f t="shared" si="4"/>
        <v>3.6322125363221325E-2</v>
      </c>
      <c r="I19" s="882">
        <f t="shared" si="4"/>
        <v>3.6637047163363023E-2</v>
      </c>
      <c r="J19" s="882">
        <f t="shared" si="4"/>
        <v>3.5933945572499848E-2</v>
      </c>
      <c r="K19" s="882">
        <f t="shared" si="4"/>
        <v>3.4777339015521713E-2</v>
      </c>
      <c r="L19" s="883">
        <f t="shared" si="4"/>
        <v>7.9175704989153939E-2</v>
      </c>
      <c r="M19" s="942">
        <f t="shared" si="4"/>
        <v>2.1403091557669507E-2</v>
      </c>
      <c r="N19" s="882">
        <f t="shared" si="4"/>
        <v>9.8911968348170065E-2</v>
      </c>
      <c r="O19" s="882">
        <f t="shared" si="4"/>
        <v>-3.0423280423280463E-2</v>
      </c>
      <c r="P19" s="882">
        <f t="shared" si="4"/>
        <v>-5.5900621118012417E-3</v>
      </c>
      <c r="Q19" s="883">
        <f t="shared" si="4"/>
        <v>6.900328587075566E-2</v>
      </c>
      <c r="R19" s="286"/>
      <c r="S19" s="286"/>
    </row>
    <row r="20" spans="1:19" ht="17.25" customHeight="1">
      <c r="A20" s="1696" t="s">
        <v>965</v>
      </c>
      <c r="B20" s="896" t="s">
        <v>281</v>
      </c>
      <c r="C20" s="899">
        <f>C17-C12</f>
        <v>-3358</v>
      </c>
      <c r="D20" s="900">
        <f t="shared" ref="D20:Q20" si="5">D17-D12</f>
        <v>-1189</v>
      </c>
      <c r="E20" s="900">
        <f t="shared" si="5"/>
        <v>-2169</v>
      </c>
      <c r="F20" s="900">
        <f t="shared" si="5"/>
        <v>-3817</v>
      </c>
      <c r="G20" s="901">
        <f t="shared" si="5"/>
        <v>459</v>
      </c>
      <c r="H20" s="899">
        <f t="shared" si="5"/>
        <v>-4817</v>
      </c>
      <c r="I20" s="900">
        <f t="shared" si="5"/>
        <v>-2709</v>
      </c>
      <c r="J20" s="900">
        <f t="shared" si="5"/>
        <v>-2108</v>
      </c>
      <c r="K20" s="900">
        <f t="shared" si="5"/>
        <v>-5160</v>
      </c>
      <c r="L20" s="901">
        <f t="shared" si="5"/>
        <v>343</v>
      </c>
      <c r="M20" s="938">
        <f t="shared" si="5"/>
        <v>-2485</v>
      </c>
      <c r="N20" s="900">
        <f t="shared" si="5"/>
        <v>-1216</v>
      </c>
      <c r="O20" s="900">
        <f t="shared" si="5"/>
        <v>-1269</v>
      </c>
      <c r="P20" s="900">
        <f t="shared" si="5"/>
        <v>-1102</v>
      </c>
      <c r="Q20" s="901">
        <f t="shared" si="5"/>
        <v>-1383</v>
      </c>
      <c r="R20" s="286"/>
      <c r="S20" s="286"/>
    </row>
    <row r="21" spans="1:19" ht="17.25" customHeight="1">
      <c r="A21" s="1695"/>
      <c r="B21" s="878" t="s">
        <v>282</v>
      </c>
      <c r="C21" s="881">
        <f>C17/C12-1</f>
        <v>-0.13601198914496337</v>
      </c>
      <c r="D21" s="882">
        <f t="shared" ref="D21:Q21" si="6">D17/D12-1</f>
        <v>-0.14441880238066318</v>
      </c>
      <c r="E21" s="882">
        <f t="shared" si="6"/>
        <v>-0.13180602819640252</v>
      </c>
      <c r="F21" s="882">
        <f t="shared" si="6"/>
        <v>-0.15851328903654482</v>
      </c>
      <c r="G21" s="883">
        <f t="shared" si="6"/>
        <v>0.75369458128078826</v>
      </c>
      <c r="H21" s="881">
        <f t="shared" si="6"/>
        <v>-8.0632741881486392E-2</v>
      </c>
      <c r="I21" s="882">
        <f t="shared" si="6"/>
        <v>-8.1989043915135729E-2</v>
      </c>
      <c r="J21" s="882">
        <f t="shared" si="6"/>
        <v>-7.8954267950110513E-2</v>
      </c>
      <c r="K21" s="882">
        <f t="shared" si="6"/>
        <v>-8.8823094004441105E-2</v>
      </c>
      <c r="L21" s="883">
        <f t="shared" si="6"/>
        <v>0.20825743776563455</v>
      </c>
      <c r="M21" s="942">
        <f t="shared" si="6"/>
        <v>-0.49091268273409716</v>
      </c>
      <c r="N21" s="882">
        <f t="shared" si="6"/>
        <v>-0.52256123764503659</v>
      </c>
      <c r="O21" s="882">
        <f t="shared" si="6"/>
        <v>-0.46398537477148083</v>
      </c>
      <c r="P21" s="882">
        <f t="shared" si="6"/>
        <v>-0.40769515353311137</v>
      </c>
      <c r="Q21" s="883">
        <f t="shared" si="6"/>
        <v>-0.58626536668079687</v>
      </c>
      <c r="R21" s="286"/>
      <c r="S21" s="286"/>
    </row>
    <row r="22" spans="1:19" ht="17.25" customHeight="1">
      <c r="A22" s="1696" t="s">
        <v>966</v>
      </c>
      <c r="B22" s="896" t="s">
        <v>281</v>
      </c>
      <c r="C22" s="899">
        <f>C17-C7</f>
        <v>-10221</v>
      </c>
      <c r="D22" s="900">
        <f t="shared" ref="D22:Q22" si="7">D17-D7</f>
        <v>-4218</v>
      </c>
      <c r="E22" s="900">
        <f t="shared" si="7"/>
        <v>-6003</v>
      </c>
      <c r="F22" s="900">
        <f t="shared" si="7"/>
        <v>-10819</v>
      </c>
      <c r="G22" s="901">
        <f t="shared" si="7"/>
        <v>598</v>
      </c>
      <c r="H22" s="899">
        <f t="shared" si="7"/>
        <v>-23397</v>
      </c>
      <c r="I22" s="900">
        <f t="shared" si="7"/>
        <v>-13946</v>
      </c>
      <c r="J22" s="900">
        <f t="shared" si="7"/>
        <v>-9451</v>
      </c>
      <c r="K22" s="900">
        <f t="shared" si="7"/>
        <v>-23703</v>
      </c>
      <c r="L22" s="901">
        <f t="shared" si="7"/>
        <v>306</v>
      </c>
      <c r="M22" s="938">
        <f t="shared" si="7"/>
        <v>-10162</v>
      </c>
      <c r="N22" s="900">
        <f t="shared" si="7"/>
        <v>-4722</v>
      </c>
      <c r="O22" s="900">
        <f t="shared" si="7"/>
        <v>-5440</v>
      </c>
      <c r="P22" s="900">
        <f t="shared" si="7"/>
        <v>-5665</v>
      </c>
      <c r="Q22" s="901">
        <f t="shared" si="7"/>
        <v>-4497</v>
      </c>
      <c r="R22" s="286"/>
      <c r="S22" s="286"/>
    </row>
    <row r="23" spans="1:19" ht="17.25" customHeight="1" thickBot="1">
      <c r="A23" s="1697"/>
      <c r="B23" s="914" t="s">
        <v>282</v>
      </c>
      <c r="C23" s="915">
        <f>C17/C7-1</f>
        <v>-0.32394143002028397</v>
      </c>
      <c r="D23" s="916">
        <f t="shared" ref="D23:Q23" si="8">D17/D7-1</f>
        <v>-0.37453383058071388</v>
      </c>
      <c r="E23" s="916">
        <f t="shared" si="8"/>
        <v>-0.29586002957121738</v>
      </c>
      <c r="F23" s="916">
        <f t="shared" si="8"/>
        <v>-0.34807927417798079</v>
      </c>
      <c r="G23" s="990">
        <f t="shared" si="8"/>
        <v>1.2723404255319148</v>
      </c>
      <c r="H23" s="915">
        <f t="shared" si="8"/>
        <v>-0.29873595505617978</v>
      </c>
      <c r="I23" s="916">
        <f t="shared" si="8"/>
        <v>-0.31496454221057857</v>
      </c>
      <c r="J23" s="916">
        <f t="shared" si="8"/>
        <v>-0.27762763644909227</v>
      </c>
      <c r="K23" s="916">
        <f t="shared" si="8"/>
        <v>-0.30929328253040345</v>
      </c>
      <c r="L23" s="990">
        <f t="shared" si="8"/>
        <v>0.18171021377672214</v>
      </c>
      <c r="M23" s="989">
        <f t="shared" si="8"/>
        <v>-0.79770782635999682</v>
      </c>
      <c r="N23" s="916">
        <f t="shared" si="8"/>
        <v>-0.80953197325561455</v>
      </c>
      <c r="O23" s="916">
        <f t="shared" si="8"/>
        <v>-0.78772082247321173</v>
      </c>
      <c r="P23" s="916">
        <f t="shared" si="8"/>
        <v>-0.7796586842829617</v>
      </c>
      <c r="Q23" s="990">
        <f t="shared" si="8"/>
        <v>-0.82167001644436322</v>
      </c>
      <c r="R23" s="286"/>
      <c r="S23" s="286"/>
    </row>
    <row r="24" spans="1:19" ht="17.25" customHeight="1">
      <c r="A24" s="1321" t="s">
        <v>497</v>
      </c>
      <c r="F24" s="286"/>
      <c r="P24" s="286"/>
    </row>
    <row r="25" spans="1:19" ht="24.75" customHeight="1">
      <c r="A25" s="2016" t="s">
        <v>650</v>
      </c>
      <c r="B25" s="2016"/>
      <c r="C25" s="2016"/>
      <c r="D25" s="2016"/>
      <c r="E25" s="2016"/>
      <c r="F25" s="2016"/>
      <c r="G25" s="2016"/>
      <c r="H25" s="2016"/>
      <c r="I25" s="2016"/>
      <c r="J25" s="2016"/>
      <c r="K25" s="2016"/>
      <c r="L25" s="2016"/>
      <c r="M25" s="2016"/>
      <c r="N25" s="2016"/>
      <c r="O25" s="2016"/>
      <c r="P25" s="2016"/>
      <c r="Q25" s="2016"/>
    </row>
    <row r="26" spans="1:19" ht="17.25" customHeight="1">
      <c r="A26" s="1543" t="s">
        <v>686</v>
      </c>
      <c r="B26" s="310"/>
      <c r="C26" s="310"/>
      <c r="D26" s="310"/>
      <c r="E26" s="310"/>
      <c r="F26" s="868"/>
      <c r="G26" s="310"/>
      <c r="H26" s="310"/>
      <c r="I26" s="310"/>
      <c r="P26" s="286"/>
    </row>
    <row r="27" spans="1:19" ht="17.25" customHeight="1">
      <c r="F27" s="286"/>
      <c r="P27" s="286"/>
    </row>
    <row r="28" spans="1:19"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455"/>
    </row>
    <row r="29" spans="1:19"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</row>
    <row r="30" spans="1:19"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</row>
    <row r="31" spans="1:19" ht="15.75" customHeight="1"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</row>
    <row r="32" spans="1:19"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</row>
  </sheetData>
  <mergeCells count="28">
    <mergeCell ref="A25:Q25"/>
    <mergeCell ref="A18:A19"/>
    <mergeCell ref="A20:A21"/>
    <mergeCell ref="A22:A23"/>
    <mergeCell ref="A7:B7"/>
    <mergeCell ref="A17:B1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3:B6"/>
    <mergeCell ref="C3:G3"/>
    <mergeCell ref="H3:L3"/>
    <mergeCell ref="M3:Q3"/>
    <mergeCell ref="C4:C6"/>
    <mergeCell ref="H4:H6"/>
    <mergeCell ref="M4:M6"/>
    <mergeCell ref="N4:O5"/>
    <mergeCell ref="P4:Q5"/>
    <mergeCell ref="D4:E5"/>
    <mergeCell ref="F4:G5"/>
    <mergeCell ref="I4:J5"/>
    <mergeCell ref="K4:L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Q23" unlockedFormula="1"/>
  </ignoredErrors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Normal="100" workbookViewId="0">
      <selection activeCell="A2" sqref="A2"/>
    </sheetView>
  </sheetViews>
  <sheetFormatPr defaultColWidth="9.140625" defaultRowHeight="15"/>
  <cols>
    <col min="1" max="1" width="18.5703125" style="314" customWidth="1"/>
    <col min="2" max="11" width="7.140625" style="314" customWidth="1"/>
    <col min="12" max="13" width="8.28515625" style="314" customWidth="1"/>
    <col min="14" max="16" width="7.140625" style="314" customWidth="1"/>
    <col min="17" max="16384" width="9.140625" style="314"/>
  </cols>
  <sheetData>
    <row r="1" spans="1:21" s="65" customFormat="1" ht="17.25" customHeight="1">
      <c r="A1" s="356" t="s">
        <v>894</v>
      </c>
      <c r="M1" s="790"/>
      <c r="Q1" s="314"/>
    </row>
    <row r="2" spans="1:21" s="310" customFormat="1" ht="17.25" customHeight="1" thickBot="1">
      <c r="A2" s="517" t="s">
        <v>283</v>
      </c>
      <c r="Q2" s="314"/>
    </row>
    <row r="3" spans="1:21" s="4" customFormat="1" ht="22.5" customHeight="1">
      <c r="A3" s="1698" t="s">
        <v>280</v>
      </c>
      <c r="B3" s="1716" t="s">
        <v>421</v>
      </c>
      <c r="C3" s="1717"/>
      <c r="D3" s="1718"/>
      <c r="E3" s="1716" t="s">
        <v>423</v>
      </c>
      <c r="F3" s="1717"/>
      <c r="G3" s="1718"/>
      <c r="H3" s="1716" t="s">
        <v>422</v>
      </c>
      <c r="I3" s="1717"/>
      <c r="J3" s="1718"/>
      <c r="K3" s="1716" t="s">
        <v>655</v>
      </c>
      <c r="L3" s="1717"/>
      <c r="M3" s="1718"/>
      <c r="N3" s="2009" t="s">
        <v>391</v>
      </c>
      <c r="O3" s="2010"/>
      <c r="P3" s="2011"/>
      <c r="Q3" s="314"/>
    </row>
    <row r="4" spans="1:21" s="4" customFormat="1" ht="18.75" customHeight="1">
      <c r="A4" s="1700"/>
      <c r="B4" s="1719"/>
      <c r="C4" s="1720"/>
      <c r="D4" s="1721"/>
      <c r="E4" s="1719"/>
      <c r="F4" s="1720"/>
      <c r="G4" s="1721"/>
      <c r="H4" s="1719"/>
      <c r="I4" s="1720"/>
      <c r="J4" s="1721"/>
      <c r="K4" s="1719"/>
      <c r="L4" s="1720"/>
      <c r="M4" s="1721"/>
      <c r="N4" s="2012"/>
      <c r="O4" s="2013"/>
      <c r="P4" s="2014"/>
      <c r="Q4" s="314"/>
    </row>
    <row r="5" spans="1:21" s="4" customFormat="1" ht="17.25" customHeight="1">
      <c r="A5" s="1700"/>
      <c r="B5" s="1712" t="s">
        <v>414</v>
      </c>
      <c r="C5" s="1708" t="s">
        <v>249</v>
      </c>
      <c r="D5" s="1708" t="s">
        <v>1021</v>
      </c>
      <c r="E5" s="1712" t="s">
        <v>414</v>
      </c>
      <c r="F5" s="1708" t="s">
        <v>249</v>
      </c>
      <c r="G5" s="1708" t="s">
        <v>1021</v>
      </c>
      <c r="H5" s="1712" t="s">
        <v>414</v>
      </c>
      <c r="I5" s="1708" t="s">
        <v>249</v>
      </c>
      <c r="J5" s="1708" t="s">
        <v>1021</v>
      </c>
      <c r="K5" s="1712" t="s">
        <v>414</v>
      </c>
      <c r="L5" s="1708" t="s">
        <v>249</v>
      </c>
      <c r="M5" s="1842" t="s">
        <v>1021</v>
      </c>
      <c r="N5" s="1712" t="s">
        <v>414</v>
      </c>
      <c r="O5" s="1708" t="s">
        <v>249</v>
      </c>
      <c r="P5" s="1842" t="s">
        <v>1021</v>
      </c>
      <c r="Q5" s="314"/>
    </row>
    <row r="6" spans="1:21" s="4" customFormat="1" ht="17.25" customHeight="1" thickBot="1">
      <c r="A6" s="1702"/>
      <c r="B6" s="1713"/>
      <c r="C6" s="1709"/>
      <c r="D6" s="1709"/>
      <c r="E6" s="1713"/>
      <c r="F6" s="1709"/>
      <c r="G6" s="1709"/>
      <c r="H6" s="1713"/>
      <c r="I6" s="1709"/>
      <c r="J6" s="1709"/>
      <c r="K6" s="1713"/>
      <c r="L6" s="1709"/>
      <c r="M6" s="1843"/>
      <c r="N6" s="1713"/>
      <c r="O6" s="1709"/>
      <c r="P6" s="1843"/>
      <c r="Q6" s="314"/>
    </row>
    <row r="7" spans="1:21" s="5" customFormat="1" ht="17.25" customHeight="1">
      <c r="A7" s="12" t="s">
        <v>21</v>
      </c>
      <c r="B7" s="365">
        <v>146</v>
      </c>
      <c r="C7" s="366">
        <v>2719</v>
      </c>
      <c r="D7" s="366">
        <v>2697</v>
      </c>
      <c r="E7" s="365">
        <v>507</v>
      </c>
      <c r="F7" s="366">
        <v>88783</v>
      </c>
      <c r="G7" s="366">
        <v>86075</v>
      </c>
      <c r="H7" s="365">
        <v>774</v>
      </c>
      <c r="I7" s="642">
        <v>188091</v>
      </c>
      <c r="J7" s="367">
        <v>180476</v>
      </c>
      <c r="K7" s="365">
        <v>355</v>
      </c>
      <c r="L7" s="642">
        <v>130725</v>
      </c>
      <c r="M7" s="367">
        <v>130481</v>
      </c>
      <c r="N7" s="365">
        <v>286</v>
      </c>
      <c r="O7" s="616">
        <v>13520</v>
      </c>
      <c r="P7" s="367">
        <v>8359</v>
      </c>
      <c r="Q7" s="286"/>
      <c r="R7" s="6"/>
      <c r="S7" s="6"/>
      <c r="T7" s="6"/>
      <c r="U7" s="6"/>
    </row>
    <row r="8" spans="1:21" s="5" customFormat="1" ht="17.25" customHeight="1">
      <c r="A8" s="242" t="s">
        <v>22</v>
      </c>
      <c r="B8" s="275">
        <v>15</v>
      </c>
      <c r="C8" s="333">
        <v>374</v>
      </c>
      <c r="D8" s="333">
        <v>374</v>
      </c>
      <c r="E8" s="275">
        <v>39</v>
      </c>
      <c r="F8" s="333">
        <v>8758</v>
      </c>
      <c r="G8" s="333">
        <v>7542</v>
      </c>
      <c r="H8" s="275">
        <v>104</v>
      </c>
      <c r="I8" s="334">
        <v>30302</v>
      </c>
      <c r="J8" s="344">
        <v>28506</v>
      </c>
      <c r="K8" s="275">
        <v>66</v>
      </c>
      <c r="L8" s="334">
        <v>25336</v>
      </c>
      <c r="M8" s="344">
        <v>25160</v>
      </c>
      <c r="N8" s="275">
        <v>30</v>
      </c>
      <c r="O8" s="551">
        <v>1992</v>
      </c>
      <c r="P8" s="344">
        <v>859</v>
      </c>
      <c r="Q8" s="286"/>
      <c r="R8" s="6"/>
      <c r="S8" s="6"/>
      <c r="T8" s="6"/>
      <c r="U8" s="6"/>
    </row>
    <row r="9" spans="1:21" s="5" customFormat="1" ht="17.25" customHeight="1">
      <c r="A9" s="242" t="s">
        <v>23</v>
      </c>
      <c r="B9" s="275">
        <v>20</v>
      </c>
      <c r="C9" s="333">
        <v>385</v>
      </c>
      <c r="D9" s="333">
        <v>385</v>
      </c>
      <c r="E9" s="275">
        <v>61</v>
      </c>
      <c r="F9" s="333">
        <v>9006</v>
      </c>
      <c r="G9" s="333">
        <v>8821</v>
      </c>
      <c r="H9" s="275">
        <v>81</v>
      </c>
      <c r="I9" s="334">
        <v>16105</v>
      </c>
      <c r="J9" s="344">
        <v>14989</v>
      </c>
      <c r="K9" s="275">
        <v>36</v>
      </c>
      <c r="L9" s="334">
        <v>12775</v>
      </c>
      <c r="M9" s="344">
        <v>12775</v>
      </c>
      <c r="N9" s="275">
        <v>32</v>
      </c>
      <c r="O9" s="551">
        <v>1435</v>
      </c>
      <c r="P9" s="344">
        <v>898</v>
      </c>
      <c r="Q9" s="286"/>
      <c r="R9" s="6"/>
      <c r="S9" s="6"/>
      <c r="T9" s="6"/>
      <c r="U9" s="6"/>
    </row>
    <row r="10" spans="1:21" s="5" customFormat="1" ht="17.25" customHeight="1">
      <c r="A10" s="242" t="s">
        <v>24</v>
      </c>
      <c r="B10" s="275">
        <v>8</v>
      </c>
      <c r="C10" s="551">
        <v>108</v>
      </c>
      <c r="D10" s="551">
        <v>108</v>
      </c>
      <c r="E10" s="275">
        <v>35</v>
      </c>
      <c r="F10" s="551">
        <v>5974</v>
      </c>
      <c r="G10" s="551">
        <v>5857</v>
      </c>
      <c r="H10" s="275">
        <v>51</v>
      </c>
      <c r="I10" s="334">
        <v>12034</v>
      </c>
      <c r="J10" s="344">
        <v>11830</v>
      </c>
      <c r="K10" s="275">
        <v>22</v>
      </c>
      <c r="L10" s="334">
        <v>7811</v>
      </c>
      <c r="M10" s="344">
        <v>7810</v>
      </c>
      <c r="N10" s="275">
        <v>20</v>
      </c>
      <c r="O10" s="551">
        <v>1013</v>
      </c>
      <c r="P10" s="344">
        <v>686</v>
      </c>
      <c r="Q10" s="286"/>
      <c r="R10" s="6"/>
      <c r="S10" s="6"/>
      <c r="T10" s="6"/>
      <c r="U10" s="6"/>
    </row>
    <row r="11" spans="1:21" s="5" customFormat="1" ht="17.25" customHeight="1">
      <c r="A11" s="242" t="s">
        <v>25</v>
      </c>
      <c r="B11" s="275">
        <v>3</v>
      </c>
      <c r="C11" s="551">
        <v>64</v>
      </c>
      <c r="D11" s="551">
        <v>64</v>
      </c>
      <c r="E11" s="275">
        <v>27</v>
      </c>
      <c r="F11" s="551">
        <v>5024</v>
      </c>
      <c r="G11" s="551">
        <v>4901</v>
      </c>
      <c r="H11" s="275">
        <v>36</v>
      </c>
      <c r="I11" s="334">
        <v>10159</v>
      </c>
      <c r="J11" s="344">
        <v>9780</v>
      </c>
      <c r="K11" s="275">
        <v>15</v>
      </c>
      <c r="L11" s="334">
        <v>6275</v>
      </c>
      <c r="M11" s="344">
        <v>6256</v>
      </c>
      <c r="N11" s="275">
        <v>19</v>
      </c>
      <c r="O11" s="551">
        <v>781</v>
      </c>
      <c r="P11" s="344">
        <v>511</v>
      </c>
      <c r="Q11" s="286"/>
      <c r="R11" s="6"/>
      <c r="S11" s="6"/>
      <c r="T11" s="6"/>
      <c r="U11" s="6"/>
    </row>
    <row r="12" spans="1:21" s="5" customFormat="1" ht="17.25" customHeight="1">
      <c r="A12" s="242" t="s">
        <v>26</v>
      </c>
      <c r="B12" s="275">
        <v>3</v>
      </c>
      <c r="C12" s="551">
        <v>72</v>
      </c>
      <c r="D12" s="551">
        <v>72</v>
      </c>
      <c r="E12" s="275">
        <v>17</v>
      </c>
      <c r="F12" s="551">
        <v>2628</v>
      </c>
      <c r="G12" s="551">
        <v>2628</v>
      </c>
      <c r="H12" s="275">
        <v>22</v>
      </c>
      <c r="I12" s="334">
        <v>4377</v>
      </c>
      <c r="J12" s="344">
        <v>4242</v>
      </c>
      <c r="K12" s="275">
        <v>10</v>
      </c>
      <c r="L12" s="334">
        <v>3236</v>
      </c>
      <c r="M12" s="344">
        <v>3236</v>
      </c>
      <c r="N12" s="275">
        <v>6</v>
      </c>
      <c r="O12" s="551">
        <v>179</v>
      </c>
      <c r="P12" s="344">
        <v>96</v>
      </c>
      <c r="Q12" s="286"/>
      <c r="R12" s="6"/>
      <c r="S12" s="6"/>
      <c r="T12" s="6"/>
      <c r="U12" s="6"/>
    </row>
    <row r="13" spans="1:21" s="5" customFormat="1" ht="17.25" customHeight="1">
      <c r="A13" s="242" t="s">
        <v>27</v>
      </c>
      <c r="B13" s="275">
        <v>15</v>
      </c>
      <c r="C13" s="551">
        <v>278</v>
      </c>
      <c r="D13" s="551">
        <v>278</v>
      </c>
      <c r="E13" s="275">
        <v>43</v>
      </c>
      <c r="F13" s="551">
        <v>8468</v>
      </c>
      <c r="G13" s="551">
        <v>8403</v>
      </c>
      <c r="H13" s="275">
        <v>57</v>
      </c>
      <c r="I13" s="334">
        <v>14401</v>
      </c>
      <c r="J13" s="344">
        <v>13809</v>
      </c>
      <c r="K13" s="275">
        <v>22</v>
      </c>
      <c r="L13" s="334">
        <v>8025</v>
      </c>
      <c r="M13" s="344">
        <v>8013</v>
      </c>
      <c r="N13" s="275">
        <v>22</v>
      </c>
      <c r="O13" s="551">
        <v>949</v>
      </c>
      <c r="P13" s="344">
        <v>490</v>
      </c>
      <c r="Q13" s="286"/>
      <c r="R13" s="6"/>
      <c r="S13" s="6"/>
      <c r="T13" s="6"/>
      <c r="U13" s="6"/>
    </row>
    <row r="14" spans="1:21" s="5" customFormat="1" ht="17.25" customHeight="1">
      <c r="A14" s="242" t="s">
        <v>28</v>
      </c>
      <c r="B14" s="275">
        <v>2</v>
      </c>
      <c r="C14" s="333">
        <v>52</v>
      </c>
      <c r="D14" s="333">
        <v>52</v>
      </c>
      <c r="E14" s="275">
        <v>16</v>
      </c>
      <c r="F14" s="333">
        <v>3874</v>
      </c>
      <c r="G14" s="333">
        <v>3808</v>
      </c>
      <c r="H14" s="275">
        <v>35</v>
      </c>
      <c r="I14" s="334">
        <v>7253</v>
      </c>
      <c r="J14" s="344">
        <v>7198</v>
      </c>
      <c r="K14" s="275">
        <v>13</v>
      </c>
      <c r="L14" s="334">
        <v>4034</v>
      </c>
      <c r="M14" s="344">
        <v>4034</v>
      </c>
      <c r="N14" s="275">
        <v>12</v>
      </c>
      <c r="O14" s="551">
        <v>545</v>
      </c>
      <c r="P14" s="344">
        <v>318</v>
      </c>
      <c r="Q14" s="286"/>
      <c r="R14" s="6"/>
      <c r="S14" s="6"/>
      <c r="T14" s="6"/>
      <c r="U14" s="6"/>
    </row>
    <row r="15" spans="1:21" s="5" customFormat="1" ht="17.25" customHeight="1">
      <c r="A15" s="242" t="s">
        <v>29</v>
      </c>
      <c r="B15" s="275">
        <v>14</v>
      </c>
      <c r="C15" s="333">
        <v>174</v>
      </c>
      <c r="D15" s="333">
        <v>174</v>
      </c>
      <c r="E15" s="275">
        <v>31</v>
      </c>
      <c r="F15" s="333">
        <v>4788</v>
      </c>
      <c r="G15" s="333">
        <v>4722</v>
      </c>
      <c r="H15" s="275">
        <v>45</v>
      </c>
      <c r="I15" s="334">
        <v>10365</v>
      </c>
      <c r="J15" s="344">
        <v>10278</v>
      </c>
      <c r="K15" s="275">
        <v>19</v>
      </c>
      <c r="L15" s="334">
        <v>6699</v>
      </c>
      <c r="M15" s="344">
        <v>6699</v>
      </c>
      <c r="N15" s="275">
        <v>12</v>
      </c>
      <c r="O15" s="551">
        <v>429</v>
      </c>
      <c r="P15" s="344">
        <v>203</v>
      </c>
      <c r="Q15" s="286"/>
      <c r="R15" s="6"/>
      <c r="S15" s="6"/>
      <c r="T15" s="6"/>
      <c r="U15" s="6"/>
    </row>
    <row r="16" spans="1:21" s="5" customFormat="1" ht="17.25" customHeight="1">
      <c r="A16" s="242" t="s">
        <v>30</v>
      </c>
      <c r="B16" s="275">
        <v>8</v>
      </c>
      <c r="C16" s="329">
        <v>91</v>
      </c>
      <c r="D16" s="329">
        <v>91</v>
      </c>
      <c r="E16" s="275">
        <v>35</v>
      </c>
      <c r="F16" s="329">
        <v>5234</v>
      </c>
      <c r="G16" s="329">
        <v>4978</v>
      </c>
      <c r="H16" s="276">
        <v>45</v>
      </c>
      <c r="I16" s="330">
        <v>10140</v>
      </c>
      <c r="J16" s="332">
        <v>9635</v>
      </c>
      <c r="K16" s="276">
        <v>20</v>
      </c>
      <c r="L16" s="330">
        <v>5981</v>
      </c>
      <c r="M16" s="332">
        <v>5981</v>
      </c>
      <c r="N16" s="276">
        <v>15</v>
      </c>
      <c r="O16" s="552">
        <v>596</v>
      </c>
      <c r="P16" s="332">
        <v>425</v>
      </c>
      <c r="Q16" s="286"/>
      <c r="R16" s="6"/>
      <c r="S16" s="6"/>
      <c r="T16" s="6"/>
      <c r="U16" s="6"/>
    </row>
    <row r="17" spans="1:21" s="5" customFormat="1" ht="17.25" customHeight="1">
      <c r="A17" s="242" t="s">
        <v>31</v>
      </c>
      <c r="B17" s="275">
        <v>11</v>
      </c>
      <c r="C17" s="329">
        <v>163</v>
      </c>
      <c r="D17" s="329">
        <v>141</v>
      </c>
      <c r="E17" s="275">
        <v>30</v>
      </c>
      <c r="F17" s="329">
        <v>4878</v>
      </c>
      <c r="G17" s="329">
        <v>4748</v>
      </c>
      <c r="H17" s="276">
        <v>38</v>
      </c>
      <c r="I17" s="330">
        <v>9516</v>
      </c>
      <c r="J17" s="332">
        <v>8356</v>
      </c>
      <c r="K17" s="276">
        <v>18</v>
      </c>
      <c r="L17" s="330">
        <v>6146</v>
      </c>
      <c r="M17" s="332">
        <v>6146</v>
      </c>
      <c r="N17" s="276">
        <v>15</v>
      </c>
      <c r="O17" s="552">
        <v>704</v>
      </c>
      <c r="P17" s="332">
        <v>505</v>
      </c>
      <c r="Q17" s="286"/>
      <c r="R17" s="6"/>
      <c r="S17" s="6"/>
      <c r="T17" s="6"/>
      <c r="U17" s="6"/>
    </row>
    <row r="18" spans="1:21" s="5" customFormat="1" ht="17.25" customHeight="1">
      <c r="A18" s="242" t="s">
        <v>32</v>
      </c>
      <c r="B18" s="276">
        <v>16</v>
      </c>
      <c r="C18" s="329">
        <v>269</v>
      </c>
      <c r="D18" s="329">
        <v>269</v>
      </c>
      <c r="E18" s="276">
        <v>46</v>
      </c>
      <c r="F18" s="329">
        <v>9340</v>
      </c>
      <c r="G18" s="329">
        <v>9150</v>
      </c>
      <c r="H18" s="276">
        <v>73</v>
      </c>
      <c r="I18" s="330">
        <v>19137</v>
      </c>
      <c r="J18" s="332">
        <v>18772</v>
      </c>
      <c r="K18" s="276">
        <v>40</v>
      </c>
      <c r="L18" s="330">
        <v>15608</v>
      </c>
      <c r="M18" s="332">
        <v>15608</v>
      </c>
      <c r="N18" s="276">
        <v>29</v>
      </c>
      <c r="O18" s="552">
        <v>1401</v>
      </c>
      <c r="P18" s="332">
        <v>1092</v>
      </c>
      <c r="Q18" s="286"/>
      <c r="R18" s="6"/>
      <c r="S18" s="6"/>
      <c r="T18" s="6"/>
      <c r="U18" s="6"/>
    </row>
    <row r="19" spans="1:21" s="5" customFormat="1" ht="17.25" customHeight="1">
      <c r="A19" s="242" t="s">
        <v>33</v>
      </c>
      <c r="B19" s="276">
        <v>13</v>
      </c>
      <c r="C19" s="329">
        <v>315</v>
      </c>
      <c r="D19" s="329">
        <v>315</v>
      </c>
      <c r="E19" s="276">
        <v>40</v>
      </c>
      <c r="F19" s="329">
        <v>5949</v>
      </c>
      <c r="G19" s="329">
        <v>5949</v>
      </c>
      <c r="H19" s="276">
        <v>51</v>
      </c>
      <c r="I19" s="552">
        <v>11346</v>
      </c>
      <c r="J19" s="332">
        <v>10974</v>
      </c>
      <c r="K19" s="276">
        <v>19</v>
      </c>
      <c r="L19" s="552">
        <v>8087</v>
      </c>
      <c r="M19" s="332">
        <v>8087</v>
      </c>
      <c r="N19" s="276">
        <v>23</v>
      </c>
      <c r="O19" s="552">
        <v>1045</v>
      </c>
      <c r="P19" s="332">
        <v>729</v>
      </c>
      <c r="Q19" s="286"/>
      <c r="R19" s="6"/>
      <c r="S19" s="6"/>
      <c r="T19" s="6"/>
      <c r="U19" s="6"/>
    </row>
    <row r="20" spans="1:21" s="358" customFormat="1" ht="17.25" customHeight="1">
      <c r="A20" s="242" t="s">
        <v>34</v>
      </c>
      <c r="B20" s="276">
        <v>7</v>
      </c>
      <c r="C20" s="329">
        <v>67</v>
      </c>
      <c r="D20" s="329">
        <v>67</v>
      </c>
      <c r="E20" s="276">
        <v>36</v>
      </c>
      <c r="F20" s="329">
        <v>4656</v>
      </c>
      <c r="G20" s="329">
        <v>4528</v>
      </c>
      <c r="H20" s="276">
        <v>50</v>
      </c>
      <c r="I20" s="552">
        <v>11418</v>
      </c>
      <c r="J20" s="332">
        <v>11051</v>
      </c>
      <c r="K20" s="276">
        <v>16</v>
      </c>
      <c r="L20" s="552">
        <v>7280</v>
      </c>
      <c r="M20" s="332">
        <v>7280</v>
      </c>
      <c r="N20" s="276">
        <v>20</v>
      </c>
      <c r="O20" s="552">
        <v>748</v>
      </c>
      <c r="P20" s="332">
        <v>519</v>
      </c>
      <c r="Q20" s="286"/>
      <c r="R20" s="6"/>
      <c r="S20" s="6"/>
      <c r="T20" s="6"/>
      <c r="U20" s="6"/>
    </row>
    <row r="21" spans="1:21" s="358" customFormat="1" ht="17.25" customHeight="1" thickBot="1">
      <c r="A21" s="243" t="s">
        <v>35</v>
      </c>
      <c r="B21" s="266">
        <v>11</v>
      </c>
      <c r="C21" s="273">
        <v>307</v>
      </c>
      <c r="D21" s="273">
        <v>307</v>
      </c>
      <c r="E21" s="266">
        <v>51</v>
      </c>
      <c r="F21" s="273">
        <v>10206</v>
      </c>
      <c r="G21" s="273">
        <v>10040</v>
      </c>
      <c r="H21" s="266">
        <v>86</v>
      </c>
      <c r="I21" s="273">
        <v>21538</v>
      </c>
      <c r="J21" s="419">
        <v>21056</v>
      </c>
      <c r="K21" s="266">
        <v>39</v>
      </c>
      <c r="L21" s="273">
        <v>13432</v>
      </c>
      <c r="M21" s="419">
        <v>13396</v>
      </c>
      <c r="N21" s="266">
        <v>31</v>
      </c>
      <c r="O21" s="273">
        <v>1703</v>
      </c>
      <c r="P21" s="419">
        <v>1028</v>
      </c>
      <c r="Q21" s="286"/>
      <c r="R21" s="6"/>
      <c r="S21" s="6"/>
      <c r="T21" s="6"/>
      <c r="U21" s="6"/>
    </row>
    <row r="22" spans="1:21" ht="17.25" customHeight="1">
      <c r="A22" s="1321" t="s">
        <v>537</v>
      </c>
    </row>
    <row r="23" spans="1:21" ht="16.5" customHeight="1">
      <c r="A23" s="1623" t="s">
        <v>498</v>
      </c>
    </row>
    <row r="24" spans="1:21" ht="15.75" customHeight="1"/>
    <row r="25" spans="1:21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21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</sheetData>
  <mergeCells count="21">
    <mergeCell ref="E5:E6"/>
    <mergeCell ref="F5:F6"/>
    <mergeCell ref="K3:M4"/>
    <mergeCell ref="K5:K6"/>
    <mergeCell ref="L5:L6"/>
    <mergeCell ref="A3:A6"/>
    <mergeCell ref="E3:G4"/>
    <mergeCell ref="H3:J4"/>
    <mergeCell ref="N3:P4"/>
    <mergeCell ref="P5:P6"/>
    <mergeCell ref="N5:N6"/>
    <mergeCell ref="O5:O6"/>
    <mergeCell ref="M5:M6"/>
    <mergeCell ref="G5:G6"/>
    <mergeCell ref="H5:H6"/>
    <mergeCell ref="I5:I6"/>
    <mergeCell ref="J5:J6"/>
    <mergeCell ref="B3:D4"/>
    <mergeCell ref="B5:B6"/>
    <mergeCell ref="C5:C6"/>
    <mergeCell ref="D5:D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workbookViewId="0">
      <selection activeCell="A2" sqref="A2"/>
    </sheetView>
  </sheetViews>
  <sheetFormatPr defaultColWidth="9.140625" defaultRowHeight="15"/>
  <cols>
    <col min="1" max="1" width="12.85546875" style="314" customWidth="1"/>
    <col min="2" max="2" width="5" style="314" customWidth="1"/>
    <col min="3" max="3" width="6.5703125" style="314" customWidth="1"/>
    <col min="4" max="5" width="7.28515625" style="314" customWidth="1"/>
    <col min="6" max="6" width="8" style="314" customWidth="1"/>
    <col min="7" max="7" width="7.85546875" style="314" customWidth="1"/>
    <col min="8" max="8" width="6.5703125" style="314" customWidth="1"/>
    <col min="9" max="10" width="7.28515625" style="314" customWidth="1"/>
    <col min="11" max="11" width="8" style="314" customWidth="1"/>
    <col min="12" max="12" width="7.85546875" style="314" customWidth="1"/>
    <col min="13" max="13" width="6.5703125" style="314" customWidth="1"/>
    <col min="14" max="15" width="7.28515625" style="314" customWidth="1"/>
    <col min="16" max="16" width="8" style="314" customWidth="1"/>
    <col min="17" max="17" width="7.85546875" style="314" customWidth="1"/>
    <col min="18" max="18" width="7.5703125" style="314" customWidth="1"/>
    <col min="19" max="16384" width="9.140625" style="314"/>
  </cols>
  <sheetData>
    <row r="1" spans="1:23" ht="27" customHeight="1">
      <c r="A1" s="2020" t="s">
        <v>908</v>
      </c>
      <c r="B1" s="2020"/>
      <c r="C1" s="2020"/>
      <c r="D1" s="2020"/>
      <c r="E1" s="2020"/>
      <c r="F1" s="2020"/>
      <c r="G1" s="2020"/>
      <c r="H1" s="2020"/>
      <c r="I1" s="2020"/>
      <c r="J1" s="2020"/>
      <c r="K1" s="2020"/>
      <c r="L1" s="2020"/>
      <c r="M1" s="2020"/>
      <c r="N1" s="2020"/>
      <c r="O1" s="2020"/>
      <c r="P1" s="2020"/>
      <c r="Q1" s="2020"/>
      <c r="R1" s="790"/>
    </row>
    <row r="2" spans="1:23" ht="17.25" customHeight="1" thickBot="1">
      <c r="A2" s="517" t="s">
        <v>283</v>
      </c>
      <c r="B2" s="310"/>
      <c r="C2" s="310"/>
      <c r="D2" s="310"/>
      <c r="E2" s="310"/>
      <c r="F2" s="310" t="s">
        <v>0</v>
      </c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</row>
    <row r="3" spans="1:23" ht="17.25" customHeight="1">
      <c r="A3" s="1698" t="s">
        <v>288</v>
      </c>
      <c r="B3" s="1699"/>
      <c r="C3" s="1716" t="s">
        <v>76</v>
      </c>
      <c r="D3" s="1717"/>
      <c r="E3" s="1717"/>
      <c r="F3" s="1717"/>
      <c r="G3" s="1718"/>
      <c r="H3" s="1824" t="s">
        <v>440</v>
      </c>
      <c r="I3" s="1825"/>
      <c r="J3" s="1825"/>
      <c r="K3" s="1825"/>
      <c r="L3" s="1825"/>
      <c r="M3" s="1825"/>
      <c r="N3" s="1825"/>
      <c r="O3" s="1825"/>
      <c r="P3" s="1825"/>
      <c r="Q3" s="1826"/>
    </row>
    <row r="4" spans="1:23" ht="13.5" customHeight="1">
      <c r="A4" s="1700"/>
      <c r="B4" s="1701"/>
      <c r="C4" s="1719"/>
      <c r="D4" s="1720"/>
      <c r="E4" s="1720"/>
      <c r="F4" s="1720"/>
      <c r="G4" s="1721"/>
      <c r="H4" s="1952" t="s">
        <v>600</v>
      </c>
      <c r="I4" s="1936"/>
      <c r="J4" s="1936"/>
      <c r="K4" s="1936"/>
      <c r="L4" s="1904"/>
      <c r="M4" s="2021" t="s">
        <v>439</v>
      </c>
      <c r="N4" s="1936"/>
      <c r="O4" s="1936"/>
      <c r="P4" s="1936"/>
      <c r="Q4" s="1904"/>
    </row>
    <row r="5" spans="1:23" ht="13.5" customHeight="1">
      <c r="A5" s="1700"/>
      <c r="B5" s="1701"/>
      <c r="C5" s="1854" t="s">
        <v>441</v>
      </c>
      <c r="D5" s="1741" t="s">
        <v>2</v>
      </c>
      <c r="E5" s="1741" t="s">
        <v>393</v>
      </c>
      <c r="F5" s="2022" t="s">
        <v>245</v>
      </c>
      <c r="G5" s="1994" t="s">
        <v>72</v>
      </c>
      <c r="H5" s="1854" t="s">
        <v>1</v>
      </c>
      <c r="I5" s="1741" t="s">
        <v>2</v>
      </c>
      <c r="J5" s="1741" t="s">
        <v>393</v>
      </c>
      <c r="K5" s="2022" t="s">
        <v>245</v>
      </c>
      <c r="L5" s="1994" t="s">
        <v>72</v>
      </c>
      <c r="M5" s="1930" t="s">
        <v>1</v>
      </c>
      <c r="N5" s="1741" t="s">
        <v>2</v>
      </c>
      <c r="O5" s="1741" t="s">
        <v>393</v>
      </c>
      <c r="P5" s="2022" t="s">
        <v>245</v>
      </c>
      <c r="Q5" s="1994" t="s">
        <v>536</v>
      </c>
    </row>
    <row r="6" spans="1:23" ht="21.75" customHeight="1" thickBot="1">
      <c r="A6" s="1700"/>
      <c r="B6" s="1701"/>
      <c r="C6" s="1877"/>
      <c r="D6" s="1671"/>
      <c r="E6" s="1671"/>
      <c r="F6" s="1677"/>
      <c r="G6" s="1996"/>
      <c r="H6" s="1877"/>
      <c r="I6" s="1671"/>
      <c r="J6" s="1671"/>
      <c r="K6" s="1677"/>
      <c r="L6" s="1996"/>
      <c r="M6" s="1675"/>
      <c r="N6" s="1671"/>
      <c r="O6" s="1671"/>
      <c r="P6" s="1677"/>
      <c r="Q6" s="1996"/>
    </row>
    <row r="7" spans="1:23" ht="17.25" customHeight="1">
      <c r="A7" s="1714" t="s">
        <v>11</v>
      </c>
      <c r="B7" s="1715"/>
      <c r="C7" s="1322">
        <v>1104</v>
      </c>
      <c r="D7" s="551">
        <v>15461.900000000001</v>
      </c>
      <c r="E7" s="551">
        <v>356867</v>
      </c>
      <c r="F7" s="551">
        <v>103271</v>
      </c>
      <c r="G7" s="344">
        <v>78630</v>
      </c>
      <c r="H7" s="275">
        <v>534</v>
      </c>
      <c r="I7" s="334">
        <v>5497</v>
      </c>
      <c r="J7" s="551">
        <v>112230</v>
      </c>
      <c r="K7" s="334">
        <v>39906</v>
      </c>
      <c r="L7" s="344">
        <v>27558</v>
      </c>
      <c r="M7" s="263">
        <v>913</v>
      </c>
      <c r="N7" s="551">
        <v>9733.7000000000007</v>
      </c>
      <c r="O7" s="551">
        <v>242835</v>
      </c>
      <c r="P7" s="551">
        <v>62422</v>
      </c>
      <c r="Q7" s="344">
        <v>50614</v>
      </c>
      <c r="R7"/>
      <c r="S7"/>
      <c r="T7"/>
      <c r="U7"/>
      <c r="V7" s="286"/>
      <c r="W7" s="286"/>
    </row>
    <row r="8" spans="1:23" ht="22.5" customHeight="1">
      <c r="A8" s="1704" t="s">
        <v>12</v>
      </c>
      <c r="B8" s="1705"/>
      <c r="C8" s="1322">
        <v>1099</v>
      </c>
      <c r="D8" s="551">
        <v>15192.549999999988</v>
      </c>
      <c r="E8" s="551">
        <v>339550</v>
      </c>
      <c r="F8" s="551">
        <v>90631</v>
      </c>
      <c r="G8" s="344">
        <v>74789</v>
      </c>
      <c r="H8" s="275">
        <v>528</v>
      </c>
      <c r="I8" s="334">
        <v>5389</v>
      </c>
      <c r="J8" s="551">
        <v>107036</v>
      </c>
      <c r="K8" s="334">
        <v>35434</v>
      </c>
      <c r="L8" s="344">
        <v>27972</v>
      </c>
      <c r="M8" s="263">
        <v>905</v>
      </c>
      <c r="N8" s="551">
        <v>9555.6499999999887</v>
      </c>
      <c r="O8" s="551">
        <v>230552</v>
      </c>
      <c r="P8" s="551">
        <v>54187</v>
      </c>
      <c r="Q8" s="344">
        <v>46287</v>
      </c>
      <c r="R8"/>
      <c r="S8"/>
      <c r="T8"/>
      <c r="U8"/>
      <c r="V8" s="286"/>
    </row>
    <row r="9" spans="1:23" ht="17.25" customHeight="1">
      <c r="A9" s="1704" t="s">
        <v>13</v>
      </c>
      <c r="B9" s="1705"/>
      <c r="C9" s="1322">
        <v>1071</v>
      </c>
      <c r="D9" s="551">
        <v>14554.07</v>
      </c>
      <c r="E9" s="551">
        <v>319162</v>
      </c>
      <c r="F9" s="551">
        <v>85213</v>
      </c>
      <c r="G9" s="344">
        <v>73229</v>
      </c>
      <c r="H9" s="275">
        <v>520</v>
      </c>
      <c r="I9" s="334">
        <v>5139</v>
      </c>
      <c r="J9" s="551">
        <v>102184</v>
      </c>
      <c r="K9" s="334">
        <v>34304</v>
      </c>
      <c r="L9" s="344">
        <v>27531</v>
      </c>
      <c r="M9" s="263">
        <v>876</v>
      </c>
      <c r="N9" s="551">
        <v>9157.77</v>
      </c>
      <c r="O9" s="551">
        <v>215012</v>
      </c>
      <c r="P9" s="551">
        <v>49902</v>
      </c>
      <c r="Q9" s="344">
        <v>45112</v>
      </c>
      <c r="R9"/>
      <c r="S9"/>
      <c r="T9"/>
      <c r="U9"/>
      <c r="V9" s="286"/>
    </row>
    <row r="10" spans="1:23" ht="17.25" customHeight="1">
      <c r="A10" s="1704" t="s">
        <v>14</v>
      </c>
      <c r="B10" s="1705"/>
      <c r="C10" s="1322">
        <v>1039</v>
      </c>
      <c r="D10" s="551">
        <v>13778.89</v>
      </c>
      <c r="E10" s="551">
        <v>298977</v>
      </c>
      <c r="F10" s="551">
        <v>81325</v>
      </c>
      <c r="G10" s="332">
        <v>69664</v>
      </c>
      <c r="H10" s="275">
        <v>516</v>
      </c>
      <c r="I10" s="334">
        <v>4928</v>
      </c>
      <c r="J10" s="551">
        <v>98892</v>
      </c>
      <c r="K10" s="334">
        <v>33818</v>
      </c>
      <c r="L10" s="332">
        <v>24994</v>
      </c>
      <c r="M10" s="263">
        <v>841</v>
      </c>
      <c r="N10" s="551">
        <v>8603.18</v>
      </c>
      <c r="O10" s="551">
        <v>198145</v>
      </c>
      <c r="P10" s="551">
        <v>46529</v>
      </c>
      <c r="Q10" s="332">
        <v>44103</v>
      </c>
      <c r="R10"/>
      <c r="S10"/>
      <c r="T10"/>
      <c r="U10"/>
      <c r="V10" s="286"/>
    </row>
    <row r="11" spans="1:23" ht="17.25" customHeight="1">
      <c r="A11" s="1704" t="s">
        <v>15</v>
      </c>
      <c r="B11" s="1705"/>
      <c r="C11" s="1322">
        <v>1027</v>
      </c>
      <c r="D11" s="551">
        <v>13290.8</v>
      </c>
      <c r="E11" s="551">
        <v>282901</v>
      </c>
      <c r="F11" s="552">
        <v>80225</v>
      </c>
      <c r="G11" s="332">
        <v>61613</v>
      </c>
      <c r="H11" s="276">
        <v>519</v>
      </c>
      <c r="I11" s="330">
        <v>4848</v>
      </c>
      <c r="J11" s="551">
        <v>95555</v>
      </c>
      <c r="K11" s="552">
        <v>32433</v>
      </c>
      <c r="L11" s="57">
        <v>24080</v>
      </c>
      <c r="M11" s="143">
        <v>827</v>
      </c>
      <c r="N11" s="552">
        <v>8177.13</v>
      </c>
      <c r="O11" s="551">
        <v>185413</v>
      </c>
      <c r="P11" s="552">
        <v>46821</v>
      </c>
      <c r="Q11" s="332">
        <v>36955</v>
      </c>
      <c r="R11"/>
      <c r="S11"/>
      <c r="T11"/>
      <c r="U11"/>
      <c r="V11" s="286"/>
    </row>
    <row r="12" spans="1:23" ht="17.25" customHeight="1">
      <c r="A12" s="1704" t="s">
        <v>16</v>
      </c>
      <c r="B12" s="1705"/>
      <c r="C12" s="1322">
        <v>1002</v>
      </c>
      <c r="D12" s="551">
        <v>13019.310000000001</v>
      </c>
      <c r="E12" s="551">
        <v>273960</v>
      </c>
      <c r="F12" s="552">
        <v>79874</v>
      </c>
      <c r="G12" s="332">
        <v>57111</v>
      </c>
      <c r="H12" s="276">
        <v>512</v>
      </c>
      <c r="I12" s="552">
        <v>4790</v>
      </c>
      <c r="J12" s="551">
        <v>92759</v>
      </c>
      <c r="K12" s="552">
        <v>32237</v>
      </c>
      <c r="L12" s="57">
        <v>22929</v>
      </c>
      <c r="M12" s="143">
        <v>804</v>
      </c>
      <c r="N12" s="552">
        <v>7951.88</v>
      </c>
      <c r="O12" s="551">
        <v>179201</v>
      </c>
      <c r="P12" s="552">
        <v>46811</v>
      </c>
      <c r="Q12" s="332">
        <v>33613</v>
      </c>
      <c r="R12"/>
      <c r="S12"/>
      <c r="T12"/>
      <c r="U12"/>
      <c r="V12" s="286"/>
    </row>
    <row r="13" spans="1:23" ht="17.25" customHeight="1">
      <c r="A13" s="1704" t="s">
        <v>17</v>
      </c>
      <c r="B13" s="1705"/>
      <c r="C13" s="1314">
        <v>997</v>
      </c>
      <c r="D13" s="551">
        <v>12883.620000000004</v>
      </c>
      <c r="E13" s="551">
        <v>267732</v>
      </c>
      <c r="F13" s="552">
        <v>78729</v>
      </c>
      <c r="G13" s="332">
        <v>52528</v>
      </c>
      <c r="H13" s="276">
        <v>510</v>
      </c>
      <c r="I13" s="552">
        <v>4731</v>
      </c>
      <c r="J13" s="551">
        <v>89654</v>
      </c>
      <c r="K13" s="552">
        <v>31173</v>
      </c>
      <c r="L13" s="57">
        <v>21335</v>
      </c>
      <c r="M13" s="143">
        <v>791</v>
      </c>
      <c r="N13" s="552">
        <v>7843.4800000000041</v>
      </c>
      <c r="O13" s="551">
        <v>175916</v>
      </c>
      <c r="P13" s="552">
        <v>46634</v>
      </c>
      <c r="Q13" s="332">
        <v>30561</v>
      </c>
      <c r="R13"/>
      <c r="S13"/>
      <c r="T13"/>
      <c r="U13"/>
      <c r="V13" s="286"/>
    </row>
    <row r="14" spans="1:23" ht="17.25" customHeight="1">
      <c r="A14" s="1704" t="s">
        <v>18</v>
      </c>
      <c r="B14" s="1705"/>
      <c r="C14" s="1314">
        <v>1001</v>
      </c>
      <c r="D14" s="551">
        <v>12762.17</v>
      </c>
      <c r="E14" s="551">
        <v>265721</v>
      </c>
      <c r="F14" s="552">
        <v>78201</v>
      </c>
      <c r="G14" s="332">
        <v>52315</v>
      </c>
      <c r="H14" s="276">
        <v>513</v>
      </c>
      <c r="I14" s="552">
        <v>4609</v>
      </c>
      <c r="J14" s="551">
        <v>86964</v>
      </c>
      <c r="K14" s="552">
        <v>30177</v>
      </c>
      <c r="L14" s="57">
        <v>21304</v>
      </c>
      <c r="M14" s="143">
        <v>789</v>
      </c>
      <c r="N14" s="552">
        <v>7823.57</v>
      </c>
      <c r="O14" s="551">
        <v>176388</v>
      </c>
      <c r="P14" s="552">
        <v>46946</v>
      </c>
      <c r="Q14" s="332">
        <v>30407</v>
      </c>
      <c r="R14"/>
      <c r="S14"/>
      <c r="T14"/>
      <c r="U14"/>
      <c r="V14" s="286"/>
    </row>
    <row r="15" spans="1:23" ht="17.25" customHeight="1">
      <c r="A15" s="1704" t="s">
        <v>217</v>
      </c>
      <c r="B15" s="1705"/>
      <c r="C15" s="1314">
        <v>1002</v>
      </c>
      <c r="D15" s="551">
        <v>12727.420000000006</v>
      </c>
      <c r="E15" s="551">
        <v>264727</v>
      </c>
      <c r="F15" s="552">
        <v>78565</v>
      </c>
      <c r="G15" s="57">
        <v>52383</v>
      </c>
      <c r="H15" s="276">
        <v>511</v>
      </c>
      <c r="I15" s="143">
        <v>4504</v>
      </c>
      <c r="J15" s="551">
        <v>84864</v>
      </c>
      <c r="K15" s="552">
        <v>30328</v>
      </c>
      <c r="L15" s="57">
        <v>20902</v>
      </c>
      <c r="M15" s="143">
        <v>785</v>
      </c>
      <c r="N15" s="552">
        <v>7862.1900000000069</v>
      </c>
      <c r="O15" s="551">
        <v>177284</v>
      </c>
      <c r="P15" s="552">
        <v>47155</v>
      </c>
      <c r="Q15" s="57">
        <v>30813</v>
      </c>
      <c r="R15"/>
      <c r="S15"/>
      <c r="T15"/>
      <c r="U15"/>
      <c r="V15" s="286"/>
    </row>
    <row r="16" spans="1:23" ht="17.25" customHeight="1">
      <c r="A16" s="1704" t="s">
        <v>278</v>
      </c>
      <c r="B16" s="1705"/>
      <c r="C16" s="1314">
        <v>998</v>
      </c>
      <c r="D16" s="551">
        <v>12789.11</v>
      </c>
      <c r="E16" s="551">
        <v>265439</v>
      </c>
      <c r="F16" s="330">
        <v>79020</v>
      </c>
      <c r="G16" s="332">
        <v>52852</v>
      </c>
      <c r="H16" s="1314">
        <v>504</v>
      </c>
      <c r="I16" s="552">
        <v>4491</v>
      </c>
      <c r="J16" s="551">
        <v>84002</v>
      </c>
      <c r="K16" s="552">
        <v>30435</v>
      </c>
      <c r="L16" s="57">
        <v>20263</v>
      </c>
      <c r="M16" s="143">
        <v>775</v>
      </c>
      <c r="N16" s="552">
        <v>7918.05</v>
      </c>
      <c r="O16" s="551">
        <v>178747</v>
      </c>
      <c r="P16" s="552">
        <v>47592</v>
      </c>
      <c r="Q16" s="57">
        <v>31954</v>
      </c>
      <c r="R16"/>
      <c r="S16"/>
      <c r="T16"/>
      <c r="U16"/>
      <c r="V16" s="286"/>
    </row>
    <row r="17" spans="1:22" ht="17.25" customHeight="1" thickBot="1">
      <c r="A17" s="1710" t="s">
        <v>601</v>
      </c>
      <c r="B17" s="1711"/>
      <c r="C17" s="273">
        <v>979</v>
      </c>
      <c r="D17" s="213">
        <v>12934.09</v>
      </c>
      <c r="E17" s="213">
        <v>269248</v>
      </c>
      <c r="F17" s="273">
        <v>81344</v>
      </c>
      <c r="G17" s="765" t="s">
        <v>57</v>
      </c>
      <c r="H17" s="266">
        <v>507</v>
      </c>
      <c r="I17" s="273">
        <v>4528.05</v>
      </c>
      <c r="J17" s="213">
        <v>86075</v>
      </c>
      <c r="K17" s="273">
        <v>31902</v>
      </c>
      <c r="L17" s="765" t="s">
        <v>57</v>
      </c>
      <c r="M17" s="273">
        <v>766</v>
      </c>
      <c r="N17" s="273">
        <v>8045.99</v>
      </c>
      <c r="O17" s="213">
        <v>180476</v>
      </c>
      <c r="P17" s="273">
        <v>48508</v>
      </c>
      <c r="Q17" s="765" t="s">
        <v>57</v>
      </c>
      <c r="R17"/>
      <c r="S17"/>
      <c r="T17"/>
      <c r="U17"/>
      <c r="V17" s="286"/>
    </row>
    <row r="18" spans="1:22" ht="17.25" customHeight="1">
      <c r="A18" s="1909" t="s">
        <v>960</v>
      </c>
      <c r="B18" s="884" t="s">
        <v>281</v>
      </c>
      <c r="C18" s="874">
        <f>C17-C16</f>
        <v>-19</v>
      </c>
      <c r="D18" s="875">
        <f t="shared" ref="D18:F18" si="0">D17-D16</f>
        <v>144.97999999999956</v>
      </c>
      <c r="E18" s="875">
        <f t="shared" si="0"/>
        <v>3809</v>
      </c>
      <c r="F18" s="875">
        <f t="shared" si="0"/>
        <v>2324</v>
      </c>
      <c r="G18" s="932" t="s">
        <v>57</v>
      </c>
      <c r="H18" s="874">
        <f>H17-H16</f>
        <v>3</v>
      </c>
      <c r="I18" s="875">
        <f t="shared" ref="I18:K18" si="1">I17-I16</f>
        <v>37.050000000000182</v>
      </c>
      <c r="J18" s="875">
        <f t="shared" si="1"/>
        <v>2073</v>
      </c>
      <c r="K18" s="875">
        <f t="shared" si="1"/>
        <v>1467</v>
      </c>
      <c r="L18" s="932" t="s">
        <v>57</v>
      </c>
      <c r="M18" s="930">
        <f>M17-M16</f>
        <v>-9</v>
      </c>
      <c r="N18" s="875">
        <f t="shared" ref="N18:P18" si="2">N17-N16</f>
        <v>127.9399999999996</v>
      </c>
      <c r="O18" s="875">
        <f t="shared" si="2"/>
        <v>1729</v>
      </c>
      <c r="P18" s="875">
        <f t="shared" si="2"/>
        <v>916</v>
      </c>
      <c r="Q18" s="932" t="s">
        <v>57</v>
      </c>
    </row>
    <row r="19" spans="1:22" ht="17.25" customHeight="1">
      <c r="A19" s="1695"/>
      <c r="B19" s="878" t="s">
        <v>282</v>
      </c>
      <c r="C19" s="881">
        <f>C17/C16-1</f>
        <v>-1.9038076152304573E-2</v>
      </c>
      <c r="D19" s="882">
        <f t="shared" ref="D19:F19" si="3">D17/D16-1</f>
        <v>1.1336207132474296E-2</v>
      </c>
      <c r="E19" s="882">
        <f t="shared" si="3"/>
        <v>1.434981295137483E-2</v>
      </c>
      <c r="F19" s="882">
        <f t="shared" si="3"/>
        <v>2.9410275879524272E-2</v>
      </c>
      <c r="G19" s="944" t="s">
        <v>57</v>
      </c>
      <c r="H19" s="881">
        <f>H17/H16-1</f>
        <v>5.9523809523809312E-3</v>
      </c>
      <c r="I19" s="882">
        <f t="shared" ref="I19:K19" si="4">I17/I16-1</f>
        <v>8.2498329993321295E-3</v>
      </c>
      <c r="J19" s="882">
        <f t="shared" si="4"/>
        <v>2.4677983857527286E-2</v>
      </c>
      <c r="K19" s="882">
        <f t="shared" si="4"/>
        <v>4.820108427796943E-2</v>
      </c>
      <c r="L19" s="944" t="s">
        <v>57</v>
      </c>
      <c r="M19" s="942">
        <f>M17/M16-1</f>
        <v>-1.1612903225806437E-2</v>
      </c>
      <c r="N19" s="882">
        <f t="shared" ref="N19:P19" si="5">N17/N16-1</f>
        <v>1.6158018704100163E-2</v>
      </c>
      <c r="O19" s="882">
        <f t="shared" si="5"/>
        <v>9.6728896149305132E-3</v>
      </c>
      <c r="P19" s="882">
        <f t="shared" si="5"/>
        <v>1.9246932257522165E-2</v>
      </c>
      <c r="Q19" s="944" t="s">
        <v>57</v>
      </c>
    </row>
    <row r="20" spans="1:22" ht="17.25" customHeight="1">
      <c r="A20" s="1696" t="s">
        <v>961</v>
      </c>
      <c r="B20" s="896" t="s">
        <v>281</v>
      </c>
      <c r="C20" s="899">
        <f>C17-C12</f>
        <v>-23</v>
      </c>
      <c r="D20" s="900">
        <f t="shared" ref="D20:F20" si="6">D17-D12</f>
        <v>-85.220000000001164</v>
      </c>
      <c r="E20" s="900">
        <f t="shared" si="6"/>
        <v>-4712</v>
      </c>
      <c r="F20" s="900">
        <f t="shared" si="6"/>
        <v>1470</v>
      </c>
      <c r="G20" s="940" t="s">
        <v>57</v>
      </c>
      <c r="H20" s="899">
        <f>H17-H12</f>
        <v>-5</v>
      </c>
      <c r="I20" s="900">
        <f t="shared" ref="I20:K20" si="7">I17-I12</f>
        <v>-261.94999999999982</v>
      </c>
      <c r="J20" s="900">
        <f t="shared" si="7"/>
        <v>-6684</v>
      </c>
      <c r="K20" s="900">
        <f t="shared" si="7"/>
        <v>-335</v>
      </c>
      <c r="L20" s="940" t="s">
        <v>57</v>
      </c>
      <c r="M20" s="938">
        <f>M17-M12</f>
        <v>-38</v>
      </c>
      <c r="N20" s="900">
        <f t="shared" ref="N20:P20" si="8">N17-N12</f>
        <v>94.109999999999673</v>
      </c>
      <c r="O20" s="900">
        <f t="shared" si="8"/>
        <v>1275</v>
      </c>
      <c r="P20" s="900">
        <f t="shared" si="8"/>
        <v>1697</v>
      </c>
      <c r="Q20" s="940" t="s">
        <v>57</v>
      </c>
    </row>
    <row r="21" spans="1:22" ht="17.25" customHeight="1">
      <c r="A21" s="1695"/>
      <c r="B21" s="878" t="s">
        <v>282</v>
      </c>
      <c r="C21" s="881">
        <f>C17/C12-1</f>
        <v>-2.2954091816367317E-2</v>
      </c>
      <c r="D21" s="882">
        <f t="shared" ref="D21:F21" si="9">D17/D12-1</f>
        <v>-6.5456617900642167E-3</v>
      </c>
      <c r="E21" s="882">
        <f t="shared" si="9"/>
        <v>-1.7199591181194296E-2</v>
      </c>
      <c r="F21" s="882">
        <f t="shared" si="9"/>
        <v>1.8403986278388462E-2</v>
      </c>
      <c r="G21" s="944" t="s">
        <v>57</v>
      </c>
      <c r="H21" s="881">
        <f>H17/H12-1</f>
        <v>-9.765625E-3</v>
      </c>
      <c r="I21" s="882">
        <f t="shared" ref="I21:K21" si="10">I17/I12-1</f>
        <v>-5.4686847599164867E-2</v>
      </c>
      <c r="J21" s="882">
        <f t="shared" si="10"/>
        <v>-7.2057697905324569E-2</v>
      </c>
      <c r="K21" s="882">
        <f t="shared" si="10"/>
        <v>-1.0391785836150969E-2</v>
      </c>
      <c r="L21" s="944" t="s">
        <v>57</v>
      </c>
      <c r="M21" s="942">
        <f>M17/M12-1</f>
        <v>-4.7263681592039752E-2</v>
      </c>
      <c r="N21" s="882">
        <f t="shared" ref="N21:P21" si="11">N17/N12-1</f>
        <v>1.183493714693884E-2</v>
      </c>
      <c r="O21" s="882">
        <f t="shared" si="11"/>
        <v>7.1149156533725222E-3</v>
      </c>
      <c r="P21" s="882">
        <f t="shared" si="11"/>
        <v>3.6252162953152034E-2</v>
      </c>
      <c r="Q21" s="944" t="s">
        <v>57</v>
      </c>
    </row>
    <row r="22" spans="1:22" ht="17.25" customHeight="1">
      <c r="A22" s="1696" t="s">
        <v>962</v>
      </c>
      <c r="B22" s="896" t="s">
        <v>281</v>
      </c>
      <c r="C22" s="899">
        <f>C17-C7</f>
        <v>-125</v>
      </c>
      <c r="D22" s="900">
        <f t="shared" ref="D22:F22" si="12">D17-D7</f>
        <v>-2527.8100000000013</v>
      </c>
      <c r="E22" s="900">
        <f t="shared" si="12"/>
        <v>-87619</v>
      </c>
      <c r="F22" s="900">
        <f t="shared" si="12"/>
        <v>-21927</v>
      </c>
      <c r="G22" s="940" t="s">
        <v>57</v>
      </c>
      <c r="H22" s="899">
        <f>H17-H7</f>
        <v>-27</v>
      </c>
      <c r="I22" s="900">
        <f t="shared" ref="I22:K22" si="13">I17-I7</f>
        <v>-968.94999999999982</v>
      </c>
      <c r="J22" s="900">
        <f t="shared" si="13"/>
        <v>-26155</v>
      </c>
      <c r="K22" s="900">
        <f t="shared" si="13"/>
        <v>-8004</v>
      </c>
      <c r="L22" s="940" t="s">
        <v>57</v>
      </c>
      <c r="M22" s="938">
        <f>M17-M7</f>
        <v>-147</v>
      </c>
      <c r="N22" s="900">
        <f t="shared" ref="N22:P22" si="14">N17-N7</f>
        <v>-1687.7100000000009</v>
      </c>
      <c r="O22" s="900">
        <f t="shared" si="14"/>
        <v>-62359</v>
      </c>
      <c r="P22" s="900">
        <f t="shared" si="14"/>
        <v>-13914</v>
      </c>
      <c r="Q22" s="940" t="s">
        <v>57</v>
      </c>
    </row>
    <row r="23" spans="1:22" ht="17.25" customHeight="1" thickBot="1">
      <c r="A23" s="1697"/>
      <c r="B23" s="914" t="s">
        <v>282</v>
      </c>
      <c r="C23" s="915">
        <f>C17/C7-1</f>
        <v>-0.11322463768115942</v>
      </c>
      <c r="D23" s="916">
        <f t="shared" ref="D23:F23" si="15">D17/D7-1</f>
        <v>-0.16348637618921358</v>
      </c>
      <c r="E23" s="916">
        <f t="shared" si="15"/>
        <v>-0.24552284184303952</v>
      </c>
      <c r="F23" s="916">
        <f t="shared" si="15"/>
        <v>-0.21232485402484724</v>
      </c>
      <c r="G23" s="987" t="s">
        <v>57</v>
      </c>
      <c r="H23" s="915">
        <f>H17/H7-1</f>
        <v>-5.0561797752809001E-2</v>
      </c>
      <c r="I23" s="916">
        <f t="shared" ref="I23:K23" si="16">I17/I7-1</f>
        <v>-0.17626887393123514</v>
      </c>
      <c r="J23" s="916">
        <f t="shared" si="16"/>
        <v>-0.23304820457988062</v>
      </c>
      <c r="K23" s="916">
        <f t="shared" si="16"/>
        <v>-0.20057134265523979</v>
      </c>
      <c r="L23" s="987" t="s">
        <v>57</v>
      </c>
      <c r="M23" s="989">
        <f>M17/M7-1</f>
        <v>-0.16100766703176339</v>
      </c>
      <c r="N23" s="916">
        <f t="shared" ref="N23:P23" si="17">N17/N7-1</f>
        <v>-0.17338833126149367</v>
      </c>
      <c r="O23" s="916">
        <f t="shared" si="17"/>
        <v>-0.25679576667284365</v>
      </c>
      <c r="P23" s="916">
        <f t="shared" si="17"/>
        <v>-0.2229021819230399</v>
      </c>
      <c r="Q23" s="987" t="s">
        <v>57</v>
      </c>
    </row>
    <row r="24" spans="1:22" ht="17.25" customHeight="1">
      <c r="A24" s="1321" t="s">
        <v>500</v>
      </c>
      <c r="F24" s="286"/>
      <c r="P24" s="286"/>
    </row>
    <row r="25" spans="1:22" ht="17.25" customHeight="1">
      <c r="A25" s="1321" t="s">
        <v>538</v>
      </c>
      <c r="F25" s="286"/>
      <c r="P25" s="286"/>
    </row>
    <row r="26" spans="1:22" ht="17.25" customHeight="1">
      <c r="A26" s="1321" t="s">
        <v>501</v>
      </c>
      <c r="F26" s="286"/>
      <c r="P26" s="286"/>
    </row>
    <row r="28" spans="1:22"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</row>
    <row r="29" spans="1:22"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55"/>
    </row>
    <row r="30" spans="1:22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</row>
    <row r="31" spans="1:22"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</row>
    <row r="32" spans="1:22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</row>
    <row r="33" spans="3:17"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</row>
  </sheetData>
  <mergeCells count="35">
    <mergeCell ref="A20:A21"/>
    <mergeCell ref="A22:A23"/>
    <mergeCell ref="A15:B15"/>
    <mergeCell ref="A16:B16"/>
    <mergeCell ref="A17:B17"/>
    <mergeCell ref="A1:Q1"/>
    <mergeCell ref="A18:A19"/>
    <mergeCell ref="A12:B12"/>
    <mergeCell ref="A13:B13"/>
    <mergeCell ref="A3:B6"/>
    <mergeCell ref="A14:B14"/>
    <mergeCell ref="A9:B9"/>
    <mergeCell ref="A10:B10"/>
    <mergeCell ref="A11:B11"/>
    <mergeCell ref="I5:I6"/>
    <mergeCell ref="J5:J6"/>
    <mergeCell ref="A7:B7"/>
    <mergeCell ref="A8:B8"/>
    <mergeCell ref="L5:L6"/>
    <mergeCell ref="H3:Q3"/>
    <mergeCell ref="Q5:Q6"/>
    <mergeCell ref="M4:Q4"/>
    <mergeCell ref="C5:C6"/>
    <mergeCell ref="D5:D6"/>
    <mergeCell ref="E5:E6"/>
    <mergeCell ref="F5:F6"/>
    <mergeCell ref="G5:G6"/>
    <mergeCell ref="M5:M6"/>
    <mergeCell ref="N5:N6"/>
    <mergeCell ref="O5:O6"/>
    <mergeCell ref="P5:P6"/>
    <mergeCell ref="C3:G4"/>
    <mergeCell ref="H4:L4"/>
    <mergeCell ref="H5:H6"/>
    <mergeCell ref="K5:K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9:F23 C18:F18 H18:K18 H19:K23 M18:P18 M19:P23" unlockedFormula="1"/>
  </ignoredErrors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workbookViewId="0">
      <selection activeCell="A2" sqref="A2"/>
    </sheetView>
  </sheetViews>
  <sheetFormatPr defaultColWidth="9.140625" defaultRowHeight="15"/>
  <cols>
    <col min="1" max="1" width="18" style="314" customWidth="1"/>
    <col min="2" max="12" width="6.7109375" style="314" customWidth="1"/>
    <col min="13" max="18" width="6.42578125" style="314" customWidth="1"/>
    <col min="19" max="16384" width="9.140625" style="314"/>
  </cols>
  <sheetData>
    <row r="1" spans="1:30" s="65" customFormat="1" ht="17.25" customHeight="1">
      <c r="A1" s="247" t="s">
        <v>909</v>
      </c>
      <c r="B1" s="252"/>
      <c r="C1" s="252"/>
      <c r="D1" s="252"/>
      <c r="E1" s="110"/>
      <c r="F1" s="110"/>
      <c r="G1" s="110"/>
      <c r="H1" s="110"/>
      <c r="I1" s="110"/>
      <c r="O1" s="790"/>
    </row>
    <row r="2" spans="1:30" ht="17.25" customHeight="1" thickBot="1">
      <c r="A2" s="517" t="s">
        <v>283</v>
      </c>
      <c r="B2" s="310"/>
      <c r="C2" s="310"/>
      <c r="X2"/>
      <c r="Y2"/>
      <c r="Z2"/>
      <c r="AA2"/>
      <c r="AB2"/>
      <c r="AC2"/>
      <c r="AD2"/>
    </row>
    <row r="3" spans="1:30" ht="24" customHeight="1">
      <c r="A3" s="1762" t="s">
        <v>280</v>
      </c>
      <c r="B3" s="1764" t="s">
        <v>289</v>
      </c>
      <c r="C3" s="1765"/>
      <c r="D3" s="1765"/>
      <c r="E3" s="1765"/>
      <c r="F3" s="1765"/>
      <c r="G3" s="1765"/>
      <c r="H3" s="1765"/>
      <c r="I3" s="1765"/>
      <c r="J3" s="1765"/>
      <c r="K3" s="1765"/>
      <c r="L3" s="1776"/>
      <c r="M3" s="1804" t="s">
        <v>960</v>
      </c>
      <c r="N3" s="1768"/>
      <c r="O3" s="1769" t="s">
        <v>961</v>
      </c>
      <c r="P3" s="1775"/>
      <c r="Q3" s="1767" t="s">
        <v>962</v>
      </c>
      <c r="R3" s="1772"/>
      <c r="X3"/>
      <c r="Y3"/>
      <c r="Z3"/>
      <c r="AA3"/>
      <c r="AB3"/>
      <c r="AC3"/>
      <c r="AD3"/>
    </row>
    <row r="4" spans="1:30" ht="17.25" customHeight="1" thickBot="1">
      <c r="A4" s="1763"/>
      <c r="B4" s="921" t="s">
        <v>11</v>
      </c>
      <c r="C4" s="921" t="s">
        <v>12</v>
      </c>
      <c r="D4" s="921" t="s">
        <v>13</v>
      </c>
      <c r="E4" s="921" t="s">
        <v>14</v>
      </c>
      <c r="F4" s="921" t="s">
        <v>15</v>
      </c>
      <c r="G4" s="921" t="s">
        <v>16</v>
      </c>
      <c r="H4" s="921" t="s">
        <v>17</v>
      </c>
      <c r="I4" s="921" t="s">
        <v>18</v>
      </c>
      <c r="J4" s="922" t="s">
        <v>217</v>
      </c>
      <c r="K4" s="1075" t="s">
        <v>278</v>
      </c>
      <c r="L4" s="1114" t="s">
        <v>601</v>
      </c>
      <c r="M4" s="924" t="s">
        <v>281</v>
      </c>
      <c r="N4" s="1580" t="s">
        <v>282</v>
      </c>
      <c r="O4" s="929" t="s">
        <v>281</v>
      </c>
      <c r="P4" s="925" t="s">
        <v>282</v>
      </c>
      <c r="Q4" s="929" t="s">
        <v>281</v>
      </c>
      <c r="R4" s="977" t="s">
        <v>282</v>
      </c>
      <c r="X4"/>
      <c r="Y4"/>
      <c r="Z4"/>
      <c r="AA4"/>
      <c r="AB4"/>
      <c r="AC4"/>
      <c r="AD4"/>
    </row>
    <row r="5" spans="1:30" ht="17.25" customHeight="1">
      <c r="A5" s="298" t="s">
        <v>21</v>
      </c>
      <c r="B5" s="519">
        <v>1108</v>
      </c>
      <c r="C5" s="519">
        <v>1106</v>
      </c>
      <c r="D5" s="519">
        <v>1079</v>
      </c>
      <c r="E5" s="519">
        <v>1048</v>
      </c>
      <c r="F5" s="519">
        <v>1036</v>
      </c>
      <c r="G5" s="519">
        <v>1013</v>
      </c>
      <c r="H5" s="519">
        <v>1007</v>
      </c>
      <c r="I5" s="519">
        <v>1011</v>
      </c>
      <c r="J5" s="519">
        <v>1013</v>
      </c>
      <c r="K5" s="1108">
        <v>998</v>
      </c>
      <c r="L5" s="1329">
        <v>990</v>
      </c>
      <c r="M5" s="1600">
        <f>L5-K5</f>
        <v>-8</v>
      </c>
      <c r="N5" s="836">
        <f>L5/K5-1</f>
        <v>-8.0160320641282645E-3</v>
      </c>
      <c r="O5" s="1603">
        <f>L5-G5</f>
        <v>-23</v>
      </c>
      <c r="P5" s="837">
        <f>L5/G5-1</f>
        <v>-2.2704837117472843E-2</v>
      </c>
      <c r="Q5" s="1606">
        <f>L5-B5</f>
        <v>-118</v>
      </c>
      <c r="R5" s="838">
        <f>L5/B5-1</f>
        <v>-0.10649819494584833</v>
      </c>
      <c r="S5" s="1478"/>
      <c r="T5" s="455"/>
      <c r="U5" s="1478"/>
      <c r="V5" s="455"/>
      <c r="W5" s="1478"/>
      <c r="X5"/>
      <c r="Y5"/>
      <c r="Z5"/>
      <c r="AA5"/>
      <c r="AB5"/>
      <c r="AC5"/>
      <c r="AD5"/>
    </row>
    <row r="6" spans="1:30" ht="17.25" customHeight="1">
      <c r="A6" s="301" t="s">
        <v>22</v>
      </c>
      <c r="B6" s="322">
        <v>135</v>
      </c>
      <c r="C6" s="322">
        <v>137</v>
      </c>
      <c r="D6" s="322">
        <v>133</v>
      </c>
      <c r="E6" s="322">
        <v>131</v>
      </c>
      <c r="F6" s="322">
        <v>131</v>
      </c>
      <c r="G6" s="322">
        <v>127</v>
      </c>
      <c r="H6" s="322">
        <v>127</v>
      </c>
      <c r="I6" s="322">
        <v>124</v>
      </c>
      <c r="J6" s="322">
        <v>123</v>
      </c>
      <c r="K6" s="1120">
        <v>126</v>
      </c>
      <c r="L6" s="523">
        <v>125</v>
      </c>
      <c r="M6" s="1601">
        <f t="shared" ref="M6:M19" si="0">L6-K6</f>
        <v>-1</v>
      </c>
      <c r="N6" s="839">
        <f t="shared" ref="N6:N19" si="1">L6/K6-1</f>
        <v>-7.9365079365079083E-3</v>
      </c>
      <c r="O6" s="1604">
        <f t="shared" ref="O6:O19" si="2">L6-G6</f>
        <v>-2</v>
      </c>
      <c r="P6" s="840">
        <f t="shared" ref="P6:P19" si="3">L6/G6-1</f>
        <v>-1.5748031496062964E-2</v>
      </c>
      <c r="Q6" s="1607">
        <f t="shared" ref="Q6:Q19" si="4">L6-B6</f>
        <v>-10</v>
      </c>
      <c r="R6" s="841">
        <f t="shared" ref="R6:R19" si="5">L6/B6-1</f>
        <v>-7.407407407407407E-2</v>
      </c>
      <c r="S6" s="1478"/>
      <c r="T6" s="455"/>
      <c r="U6" s="1478"/>
      <c r="V6" s="455"/>
      <c r="W6" s="1478"/>
      <c r="X6"/>
      <c r="Y6"/>
      <c r="Z6"/>
      <c r="AA6"/>
      <c r="AB6"/>
      <c r="AC6"/>
      <c r="AD6"/>
    </row>
    <row r="7" spans="1:30" ht="17.25" customHeight="1">
      <c r="A7" s="301" t="s">
        <v>23</v>
      </c>
      <c r="B7" s="322">
        <v>121</v>
      </c>
      <c r="C7" s="322">
        <v>123</v>
      </c>
      <c r="D7" s="322">
        <v>125</v>
      </c>
      <c r="E7" s="322">
        <v>124</v>
      </c>
      <c r="F7" s="322">
        <v>122</v>
      </c>
      <c r="G7" s="322">
        <v>121</v>
      </c>
      <c r="H7" s="322">
        <v>121</v>
      </c>
      <c r="I7" s="322">
        <v>122</v>
      </c>
      <c r="J7" s="322">
        <v>122</v>
      </c>
      <c r="K7" s="1120">
        <v>121</v>
      </c>
      <c r="L7" s="523">
        <v>118</v>
      </c>
      <c r="M7" s="1601">
        <f t="shared" si="0"/>
        <v>-3</v>
      </c>
      <c r="N7" s="839">
        <f t="shared" si="1"/>
        <v>-2.4793388429752095E-2</v>
      </c>
      <c r="O7" s="1604">
        <f t="shared" si="2"/>
        <v>-3</v>
      </c>
      <c r="P7" s="840">
        <f t="shared" si="3"/>
        <v>-2.4793388429752095E-2</v>
      </c>
      <c r="Q7" s="1607">
        <f t="shared" si="4"/>
        <v>-3</v>
      </c>
      <c r="R7" s="841">
        <f t="shared" si="5"/>
        <v>-2.4793388429752095E-2</v>
      </c>
      <c r="S7" s="1478"/>
      <c r="T7" s="455"/>
      <c r="U7" s="1478"/>
      <c r="V7" s="455"/>
      <c r="W7" s="1478"/>
      <c r="X7"/>
      <c r="Y7"/>
      <c r="Z7"/>
      <c r="AA7"/>
      <c r="AB7"/>
      <c r="AC7"/>
      <c r="AD7"/>
    </row>
    <row r="8" spans="1:30" ht="17.25" customHeight="1">
      <c r="A8" s="301" t="s">
        <v>24</v>
      </c>
      <c r="B8" s="322">
        <v>75</v>
      </c>
      <c r="C8" s="322">
        <v>75</v>
      </c>
      <c r="D8" s="322">
        <v>74</v>
      </c>
      <c r="E8" s="322">
        <v>70</v>
      </c>
      <c r="F8" s="322">
        <v>69</v>
      </c>
      <c r="G8" s="322">
        <v>70</v>
      </c>
      <c r="H8" s="322">
        <v>70</v>
      </c>
      <c r="I8" s="322">
        <v>70</v>
      </c>
      <c r="J8" s="322">
        <v>68</v>
      </c>
      <c r="K8" s="1120">
        <v>68</v>
      </c>
      <c r="L8" s="523">
        <v>68</v>
      </c>
      <c r="M8" s="1601">
        <f t="shared" si="0"/>
        <v>0</v>
      </c>
      <c r="N8" s="839">
        <f t="shared" si="1"/>
        <v>0</v>
      </c>
      <c r="O8" s="1604">
        <f t="shared" si="2"/>
        <v>-2</v>
      </c>
      <c r="P8" s="840">
        <f t="shared" si="3"/>
        <v>-2.8571428571428581E-2</v>
      </c>
      <c r="Q8" s="1607">
        <f t="shared" si="4"/>
        <v>-7</v>
      </c>
      <c r="R8" s="841">
        <f t="shared" si="5"/>
        <v>-9.3333333333333379E-2</v>
      </c>
      <c r="S8" s="1478"/>
      <c r="T8" s="455"/>
      <c r="U8" s="1478"/>
      <c r="V8" s="455"/>
      <c r="W8" s="1478"/>
      <c r="X8"/>
      <c r="Y8"/>
      <c r="Z8"/>
      <c r="AA8"/>
      <c r="AB8"/>
      <c r="AC8"/>
      <c r="AD8"/>
    </row>
    <row r="9" spans="1:30" ht="17.25" customHeight="1">
      <c r="A9" s="301" t="s">
        <v>25</v>
      </c>
      <c r="B9" s="322">
        <v>49</v>
      </c>
      <c r="C9" s="322">
        <v>50</v>
      </c>
      <c r="D9" s="322">
        <v>46</v>
      </c>
      <c r="E9" s="322">
        <v>45</v>
      </c>
      <c r="F9" s="322">
        <v>45</v>
      </c>
      <c r="G9" s="322">
        <v>44</v>
      </c>
      <c r="H9" s="322">
        <v>43</v>
      </c>
      <c r="I9" s="322">
        <v>44</v>
      </c>
      <c r="J9" s="322">
        <v>44</v>
      </c>
      <c r="K9" s="1120">
        <v>44</v>
      </c>
      <c r="L9" s="523">
        <v>44</v>
      </c>
      <c r="M9" s="1601">
        <f t="shared" si="0"/>
        <v>0</v>
      </c>
      <c r="N9" s="839">
        <f t="shared" si="1"/>
        <v>0</v>
      </c>
      <c r="O9" s="1604">
        <f t="shared" si="2"/>
        <v>0</v>
      </c>
      <c r="P9" s="840">
        <f t="shared" si="3"/>
        <v>0</v>
      </c>
      <c r="Q9" s="1607">
        <f t="shared" si="4"/>
        <v>-5</v>
      </c>
      <c r="R9" s="841">
        <f t="shared" si="5"/>
        <v>-0.10204081632653061</v>
      </c>
      <c r="S9" s="1478"/>
      <c r="T9" s="455"/>
      <c r="U9" s="1478"/>
      <c r="V9" s="455"/>
      <c r="W9" s="1478"/>
      <c r="X9"/>
      <c r="Y9"/>
      <c r="Z9"/>
      <c r="AA9"/>
      <c r="AB9"/>
      <c r="AC9"/>
      <c r="AD9"/>
    </row>
    <row r="10" spans="1:30" ht="17.25" customHeight="1">
      <c r="A10" s="301" t="s">
        <v>26</v>
      </c>
      <c r="B10" s="322">
        <v>32</v>
      </c>
      <c r="C10" s="322">
        <v>32</v>
      </c>
      <c r="D10" s="322">
        <v>32</v>
      </c>
      <c r="E10" s="322">
        <v>32</v>
      </c>
      <c r="F10" s="322">
        <v>32</v>
      </c>
      <c r="G10" s="322">
        <v>32</v>
      </c>
      <c r="H10" s="322">
        <v>30</v>
      </c>
      <c r="I10" s="322">
        <v>31</v>
      </c>
      <c r="J10" s="322">
        <v>30</v>
      </c>
      <c r="K10" s="1120">
        <v>25</v>
      </c>
      <c r="L10" s="523">
        <v>25</v>
      </c>
      <c r="M10" s="1601">
        <f t="shared" si="0"/>
        <v>0</v>
      </c>
      <c r="N10" s="839">
        <f t="shared" si="1"/>
        <v>0</v>
      </c>
      <c r="O10" s="1604">
        <f t="shared" si="2"/>
        <v>-7</v>
      </c>
      <c r="P10" s="840">
        <f t="shared" si="3"/>
        <v>-0.21875</v>
      </c>
      <c r="Q10" s="1607">
        <f t="shared" si="4"/>
        <v>-7</v>
      </c>
      <c r="R10" s="841">
        <f t="shared" si="5"/>
        <v>-0.21875</v>
      </c>
      <c r="S10" s="1478"/>
      <c r="T10" s="455"/>
      <c r="U10" s="1478"/>
      <c r="V10" s="455"/>
      <c r="W10" s="1478"/>
      <c r="X10"/>
      <c r="Y10"/>
      <c r="Z10"/>
      <c r="AA10"/>
      <c r="AB10"/>
      <c r="AC10"/>
      <c r="AD10"/>
    </row>
    <row r="11" spans="1:30" ht="17.25" customHeight="1">
      <c r="A11" s="301" t="s">
        <v>27</v>
      </c>
      <c r="B11" s="322">
        <v>96</v>
      </c>
      <c r="C11" s="322">
        <v>92</v>
      </c>
      <c r="D11" s="322">
        <v>86</v>
      </c>
      <c r="E11" s="322">
        <v>76</v>
      </c>
      <c r="F11" s="322">
        <v>78</v>
      </c>
      <c r="G11" s="322">
        <v>76</v>
      </c>
      <c r="H11" s="322">
        <v>76</v>
      </c>
      <c r="I11" s="322">
        <v>77</v>
      </c>
      <c r="J11" s="322">
        <v>77</v>
      </c>
      <c r="K11" s="1120">
        <v>77</v>
      </c>
      <c r="L11" s="523">
        <v>76</v>
      </c>
      <c r="M11" s="1601">
        <f t="shared" si="0"/>
        <v>-1</v>
      </c>
      <c r="N11" s="839">
        <f t="shared" si="1"/>
        <v>-1.2987012987012991E-2</v>
      </c>
      <c r="O11" s="1604">
        <f t="shared" si="2"/>
        <v>0</v>
      </c>
      <c r="P11" s="840">
        <f t="shared" si="3"/>
        <v>0</v>
      </c>
      <c r="Q11" s="1607">
        <f t="shared" si="4"/>
        <v>-20</v>
      </c>
      <c r="R11" s="841">
        <f t="shared" si="5"/>
        <v>-0.20833333333333337</v>
      </c>
      <c r="S11" s="1478"/>
      <c r="T11" s="455"/>
      <c r="U11" s="1478"/>
      <c r="V11" s="455"/>
      <c r="W11" s="1478"/>
      <c r="X11"/>
      <c r="Y11"/>
      <c r="Z11"/>
      <c r="AA11"/>
      <c r="AB11"/>
      <c r="AC11"/>
      <c r="AD11"/>
    </row>
    <row r="12" spans="1:30" ht="17.25" customHeight="1">
      <c r="A12" s="301" t="s">
        <v>28</v>
      </c>
      <c r="B12" s="322">
        <v>43</v>
      </c>
      <c r="C12" s="322">
        <v>43</v>
      </c>
      <c r="D12" s="322">
        <v>41</v>
      </c>
      <c r="E12" s="322">
        <v>41</v>
      </c>
      <c r="F12" s="322">
        <v>41</v>
      </c>
      <c r="G12" s="322">
        <v>40</v>
      </c>
      <c r="H12" s="322">
        <v>40</v>
      </c>
      <c r="I12" s="322">
        <v>39</v>
      </c>
      <c r="J12" s="322">
        <v>39</v>
      </c>
      <c r="K12" s="1120">
        <v>38</v>
      </c>
      <c r="L12" s="523">
        <v>38</v>
      </c>
      <c r="M12" s="1601">
        <f t="shared" si="0"/>
        <v>0</v>
      </c>
      <c r="N12" s="839">
        <f t="shared" si="1"/>
        <v>0</v>
      </c>
      <c r="O12" s="1604">
        <f t="shared" si="2"/>
        <v>-2</v>
      </c>
      <c r="P12" s="840">
        <f t="shared" si="3"/>
        <v>-5.0000000000000044E-2</v>
      </c>
      <c r="Q12" s="1607">
        <f t="shared" si="4"/>
        <v>-5</v>
      </c>
      <c r="R12" s="841">
        <f t="shared" si="5"/>
        <v>-0.11627906976744184</v>
      </c>
      <c r="S12" s="1478"/>
      <c r="T12" s="455"/>
      <c r="U12" s="1478"/>
      <c r="V12" s="455"/>
      <c r="W12" s="1478"/>
      <c r="X12"/>
      <c r="Y12"/>
      <c r="Z12"/>
      <c r="AA12"/>
      <c r="AB12"/>
      <c r="AC12"/>
      <c r="AD12"/>
    </row>
    <row r="13" spans="1:30" ht="17.25" customHeight="1">
      <c r="A13" s="301" t="s">
        <v>29</v>
      </c>
      <c r="B13" s="322">
        <v>72</v>
      </c>
      <c r="C13" s="322">
        <v>71</v>
      </c>
      <c r="D13" s="322">
        <v>68</v>
      </c>
      <c r="E13" s="322">
        <v>69</v>
      </c>
      <c r="F13" s="322">
        <v>68</v>
      </c>
      <c r="G13" s="322">
        <v>66</v>
      </c>
      <c r="H13" s="322">
        <v>67</v>
      </c>
      <c r="I13" s="322">
        <v>68</v>
      </c>
      <c r="J13" s="322">
        <v>69</v>
      </c>
      <c r="K13" s="1120">
        <v>61</v>
      </c>
      <c r="L13" s="523">
        <v>61</v>
      </c>
      <c r="M13" s="1601">
        <f t="shared" si="0"/>
        <v>0</v>
      </c>
      <c r="N13" s="839">
        <f t="shared" si="1"/>
        <v>0</v>
      </c>
      <c r="O13" s="1604">
        <f t="shared" si="2"/>
        <v>-5</v>
      </c>
      <c r="P13" s="840">
        <f t="shared" si="3"/>
        <v>-7.5757575757575801E-2</v>
      </c>
      <c r="Q13" s="1607">
        <f t="shared" si="4"/>
        <v>-11</v>
      </c>
      <c r="R13" s="841">
        <f t="shared" si="5"/>
        <v>-0.15277777777777779</v>
      </c>
      <c r="S13" s="1478"/>
      <c r="T13" s="455"/>
      <c r="U13" s="1478"/>
      <c r="V13" s="455"/>
      <c r="W13" s="1478"/>
      <c r="X13"/>
      <c r="Y13"/>
      <c r="Z13"/>
      <c r="AA13"/>
      <c r="AB13"/>
      <c r="AC13"/>
      <c r="AD13"/>
    </row>
    <row r="14" spans="1:30" ht="17.25" customHeight="1">
      <c r="A14" s="301" t="s">
        <v>30</v>
      </c>
      <c r="B14" s="322">
        <v>59</v>
      </c>
      <c r="C14" s="322">
        <v>59</v>
      </c>
      <c r="D14" s="322">
        <v>55</v>
      </c>
      <c r="E14" s="322">
        <v>56</v>
      </c>
      <c r="F14" s="322">
        <v>56</v>
      </c>
      <c r="G14" s="322">
        <v>57</v>
      </c>
      <c r="H14" s="322">
        <v>59</v>
      </c>
      <c r="I14" s="322">
        <v>59</v>
      </c>
      <c r="J14" s="322">
        <v>61</v>
      </c>
      <c r="K14" s="1120">
        <v>60</v>
      </c>
      <c r="L14" s="523">
        <v>61</v>
      </c>
      <c r="M14" s="1601">
        <f t="shared" si="0"/>
        <v>1</v>
      </c>
      <c r="N14" s="839">
        <f t="shared" si="1"/>
        <v>1.6666666666666607E-2</v>
      </c>
      <c r="O14" s="1604">
        <f t="shared" si="2"/>
        <v>4</v>
      </c>
      <c r="P14" s="840">
        <f t="shared" si="3"/>
        <v>7.0175438596491224E-2</v>
      </c>
      <c r="Q14" s="1607">
        <f t="shared" si="4"/>
        <v>2</v>
      </c>
      <c r="R14" s="841">
        <f t="shared" si="5"/>
        <v>3.3898305084745672E-2</v>
      </c>
      <c r="S14" s="1478"/>
      <c r="T14" s="455"/>
      <c r="U14" s="1478"/>
      <c r="V14" s="455"/>
      <c r="W14" s="1478"/>
      <c r="X14"/>
      <c r="Y14"/>
      <c r="Z14"/>
      <c r="AA14"/>
      <c r="AB14"/>
      <c r="AC14"/>
      <c r="AD14"/>
    </row>
    <row r="15" spans="1:30" ht="17.25" customHeight="1">
      <c r="A15" s="301" t="s">
        <v>31</v>
      </c>
      <c r="B15" s="322">
        <v>58</v>
      </c>
      <c r="C15" s="322">
        <v>59</v>
      </c>
      <c r="D15" s="322">
        <v>61</v>
      </c>
      <c r="E15" s="322">
        <v>62</v>
      </c>
      <c r="F15" s="322">
        <v>61</v>
      </c>
      <c r="G15" s="322">
        <v>52</v>
      </c>
      <c r="H15" s="322">
        <v>50</v>
      </c>
      <c r="I15" s="322">
        <v>50</v>
      </c>
      <c r="J15" s="322">
        <v>50</v>
      </c>
      <c r="K15" s="1120">
        <v>52</v>
      </c>
      <c r="L15" s="523">
        <v>52</v>
      </c>
      <c r="M15" s="1601">
        <f t="shared" si="0"/>
        <v>0</v>
      </c>
      <c r="N15" s="839">
        <f t="shared" si="1"/>
        <v>0</v>
      </c>
      <c r="O15" s="1604">
        <f t="shared" si="2"/>
        <v>0</v>
      </c>
      <c r="P15" s="840">
        <f t="shared" si="3"/>
        <v>0</v>
      </c>
      <c r="Q15" s="1607">
        <f t="shared" si="4"/>
        <v>-6</v>
      </c>
      <c r="R15" s="841">
        <f t="shared" si="5"/>
        <v>-0.10344827586206895</v>
      </c>
      <c r="S15" s="1478"/>
      <c r="T15" s="455"/>
      <c r="U15" s="1478"/>
      <c r="V15" s="455"/>
      <c r="W15" s="1478"/>
      <c r="X15"/>
      <c r="Y15"/>
      <c r="Z15"/>
      <c r="AA15"/>
      <c r="AB15"/>
      <c r="AC15"/>
      <c r="AD15"/>
    </row>
    <row r="16" spans="1:30" ht="17.25" customHeight="1">
      <c r="A16" s="301" t="s">
        <v>32</v>
      </c>
      <c r="B16" s="322">
        <v>105</v>
      </c>
      <c r="C16" s="322">
        <v>104</v>
      </c>
      <c r="D16" s="322">
        <v>106</v>
      </c>
      <c r="E16" s="322">
        <v>96</v>
      </c>
      <c r="F16" s="322">
        <v>94</v>
      </c>
      <c r="G16" s="322">
        <v>91</v>
      </c>
      <c r="H16" s="322">
        <v>91</v>
      </c>
      <c r="I16" s="322">
        <v>93</v>
      </c>
      <c r="J16" s="322">
        <v>93</v>
      </c>
      <c r="K16" s="1120">
        <v>91</v>
      </c>
      <c r="L16" s="523">
        <v>90</v>
      </c>
      <c r="M16" s="1601">
        <f t="shared" si="0"/>
        <v>-1</v>
      </c>
      <c r="N16" s="839">
        <f t="shared" si="1"/>
        <v>-1.098901098901095E-2</v>
      </c>
      <c r="O16" s="1604">
        <f t="shared" si="2"/>
        <v>-1</v>
      </c>
      <c r="P16" s="840">
        <f t="shared" si="3"/>
        <v>-1.098901098901095E-2</v>
      </c>
      <c r="Q16" s="1607">
        <f t="shared" si="4"/>
        <v>-15</v>
      </c>
      <c r="R16" s="841">
        <f t="shared" si="5"/>
        <v>-0.1428571428571429</v>
      </c>
      <c r="S16" s="1478"/>
      <c r="T16" s="455"/>
      <c r="U16" s="1478"/>
      <c r="V16" s="455"/>
      <c r="W16" s="1478"/>
      <c r="X16"/>
      <c r="Y16"/>
      <c r="Z16"/>
      <c r="AA16"/>
      <c r="AB16"/>
      <c r="AC16"/>
      <c r="AD16"/>
    </row>
    <row r="17" spans="1:30" ht="17.25" customHeight="1">
      <c r="A17" s="301" t="s">
        <v>33</v>
      </c>
      <c r="B17" s="322">
        <v>81</v>
      </c>
      <c r="C17" s="322">
        <v>81</v>
      </c>
      <c r="D17" s="322">
        <v>81</v>
      </c>
      <c r="E17" s="322">
        <v>79</v>
      </c>
      <c r="F17" s="322">
        <v>78</v>
      </c>
      <c r="G17" s="322">
        <v>76</v>
      </c>
      <c r="H17" s="322">
        <v>75</v>
      </c>
      <c r="I17" s="322">
        <v>76</v>
      </c>
      <c r="J17" s="322">
        <v>78</v>
      </c>
      <c r="K17" s="1120">
        <v>76</v>
      </c>
      <c r="L17" s="523">
        <v>73</v>
      </c>
      <c r="M17" s="1601">
        <f t="shared" si="0"/>
        <v>-3</v>
      </c>
      <c r="N17" s="839">
        <f t="shared" si="1"/>
        <v>-3.9473684210526327E-2</v>
      </c>
      <c r="O17" s="1604">
        <f t="shared" si="2"/>
        <v>-3</v>
      </c>
      <c r="P17" s="840">
        <f t="shared" si="3"/>
        <v>-3.9473684210526327E-2</v>
      </c>
      <c r="Q17" s="1607">
        <f t="shared" si="4"/>
        <v>-8</v>
      </c>
      <c r="R17" s="841">
        <f t="shared" si="5"/>
        <v>-9.8765432098765427E-2</v>
      </c>
      <c r="S17" s="1478"/>
      <c r="T17" s="455"/>
      <c r="U17" s="1478"/>
      <c r="V17" s="455"/>
      <c r="W17" s="1478"/>
      <c r="X17"/>
      <c r="Y17"/>
      <c r="Z17"/>
      <c r="AA17"/>
      <c r="AB17"/>
      <c r="AC17"/>
      <c r="AD17"/>
    </row>
    <row r="18" spans="1:30" ht="17.25" customHeight="1">
      <c r="A18" s="301" t="s">
        <v>34</v>
      </c>
      <c r="B18" s="322">
        <v>66</v>
      </c>
      <c r="C18" s="322">
        <v>65</v>
      </c>
      <c r="D18" s="322">
        <v>61</v>
      </c>
      <c r="E18" s="322">
        <v>59</v>
      </c>
      <c r="F18" s="322">
        <v>56</v>
      </c>
      <c r="G18" s="322">
        <v>56</v>
      </c>
      <c r="H18" s="322">
        <v>56</v>
      </c>
      <c r="I18" s="322">
        <v>57</v>
      </c>
      <c r="J18" s="322">
        <v>57</v>
      </c>
      <c r="K18" s="1120">
        <v>58</v>
      </c>
      <c r="L18" s="523">
        <v>58</v>
      </c>
      <c r="M18" s="1601">
        <f t="shared" si="0"/>
        <v>0</v>
      </c>
      <c r="N18" s="839">
        <f t="shared" si="1"/>
        <v>0</v>
      </c>
      <c r="O18" s="1604">
        <f t="shared" si="2"/>
        <v>2</v>
      </c>
      <c r="P18" s="840">
        <f t="shared" si="3"/>
        <v>3.5714285714285809E-2</v>
      </c>
      <c r="Q18" s="1607">
        <f t="shared" si="4"/>
        <v>-8</v>
      </c>
      <c r="R18" s="841">
        <f t="shared" si="5"/>
        <v>-0.12121212121212122</v>
      </c>
      <c r="S18" s="1478"/>
      <c r="T18" s="455"/>
      <c r="U18" s="1478"/>
      <c r="V18" s="455"/>
      <c r="W18" s="1478"/>
      <c r="X18"/>
      <c r="Y18"/>
      <c r="Z18"/>
      <c r="AA18"/>
      <c r="AB18"/>
      <c r="AC18"/>
      <c r="AD18"/>
    </row>
    <row r="19" spans="1:30" ht="17.25" customHeight="1" thickBot="1">
      <c r="A19" s="299" t="s">
        <v>35</v>
      </c>
      <c r="B19" s="347">
        <v>116</v>
      </c>
      <c r="C19" s="347">
        <v>115</v>
      </c>
      <c r="D19" s="347">
        <v>110</v>
      </c>
      <c r="E19" s="347">
        <v>108</v>
      </c>
      <c r="F19" s="347">
        <v>105</v>
      </c>
      <c r="G19" s="347">
        <v>105</v>
      </c>
      <c r="H19" s="347">
        <v>102</v>
      </c>
      <c r="I19" s="347">
        <v>101</v>
      </c>
      <c r="J19" s="347">
        <v>102</v>
      </c>
      <c r="K19" s="1110">
        <v>101</v>
      </c>
      <c r="L19" s="525">
        <v>101</v>
      </c>
      <c r="M19" s="1602">
        <f t="shared" si="0"/>
        <v>0</v>
      </c>
      <c r="N19" s="842">
        <f t="shared" si="1"/>
        <v>0</v>
      </c>
      <c r="O19" s="1605">
        <f t="shared" si="2"/>
        <v>-4</v>
      </c>
      <c r="P19" s="843">
        <f t="shared" si="3"/>
        <v>-3.8095238095238071E-2</v>
      </c>
      <c r="Q19" s="1608">
        <f t="shared" si="4"/>
        <v>-15</v>
      </c>
      <c r="R19" s="844">
        <f t="shared" si="5"/>
        <v>-0.12931034482758619</v>
      </c>
      <c r="S19" s="1478"/>
      <c r="T19" s="455"/>
      <c r="U19" s="1478"/>
      <c r="V19" s="455"/>
      <c r="W19" s="1478"/>
      <c r="X19"/>
      <c r="Y19"/>
      <c r="Z19"/>
      <c r="AA19"/>
      <c r="AB19"/>
      <c r="AC19"/>
      <c r="AD19"/>
    </row>
    <row r="20" spans="1:30" s="42" customFormat="1" ht="24.75" customHeight="1">
      <c r="A20" s="2023" t="s">
        <v>661</v>
      </c>
      <c r="B20" s="2023"/>
      <c r="C20" s="2023"/>
      <c r="D20" s="2023"/>
      <c r="E20" s="2023"/>
      <c r="F20" s="2023"/>
      <c r="G20" s="2023"/>
      <c r="H20" s="2023"/>
      <c r="I20" s="2023"/>
      <c r="J20" s="2023"/>
      <c r="K20" s="2023"/>
      <c r="L20" s="2023"/>
      <c r="M20" s="2023"/>
      <c r="N20" s="2023"/>
      <c r="O20" s="2023"/>
      <c r="P20" s="2023"/>
      <c r="Q20" s="2023"/>
      <c r="R20" s="2023"/>
    </row>
    <row r="21" spans="1:30">
      <c r="A21" s="1626"/>
      <c r="B21" s="1626"/>
      <c r="C21" s="1626"/>
      <c r="D21" s="1626"/>
      <c r="E21" s="1626"/>
      <c r="F21" s="1626"/>
      <c r="G21" s="1626"/>
      <c r="H21" s="1626"/>
      <c r="I21" s="1626"/>
      <c r="J21" s="1626"/>
      <c r="K21" s="1626"/>
      <c r="L21" s="1626"/>
      <c r="M21" s="1626"/>
      <c r="N21" s="1626"/>
      <c r="O21" s="1626"/>
      <c r="P21" s="1626"/>
      <c r="Q21" s="1626"/>
      <c r="R21" s="1626"/>
    </row>
    <row r="22" spans="1:30">
      <c r="M22" s="1529"/>
      <c r="O22" s="1529"/>
      <c r="Q22" s="1529"/>
    </row>
    <row r="23" spans="1:30">
      <c r="B23" s="1478"/>
      <c r="C23" s="1478"/>
      <c r="D23" s="1478"/>
      <c r="E23" s="1478"/>
      <c r="F23" s="1478"/>
      <c r="G23" s="1478"/>
      <c r="H23" s="1478"/>
      <c r="I23" s="1478"/>
      <c r="J23" s="1478"/>
      <c r="K23" s="1478"/>
      <c r="L23" s="1478"/>
      <c r="M23" s="1478"/>
      <c r="N23" s="1478"/>
      <c r="O23" s="1478"/>
      <c r="P23" s="1478"/>
      <c r="Q23" s="1478"/>
      <c r="R23" s="1478"/>
    </row>
  </sheetData>
  <mergeCells count="6">
    <mergeCell ref="A20:R20"/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workbookViewId="0">
      <selection activeCell="A2" sqref="A2"/>
    </sheetView>
  </sheetViews>
  <sheetFormatPr defaultColWidth="9.140625" defaultRowHeight="15"/>
  <cols>
    <col min="1" max="1" width="18" style="314" customWidth="1"/>
    <col min="2" max="12" width="6.7109375" style="314" customWidth="1"/>
    <col min="13" max="18" width="6.42578125" style="314" customWidth="1"/>
    <col min="19" max="16384" width="9.140625" style="314"/>
  </cols>
  <sheetData>
    <row r="1" spans="1:24" s="65" customFormat="1" ht="17.25" customHeight="1">
      <c r="A1" s="1999" t="s">
        <v>910</v>
      </c>
      <c r="B1" s="1999"/>
      <c r="C1" s="1999"/>
      <c r="D1" s="1999"/>
      <c r="E1" s="1999"/>
      <c r="F1" s="1999"/>
      <c r="G1" s="1999"/>
      <c r="H1" s="1999"/>
      <c r="I1" s="1999"/>
      <c r="J1" s="1999"/>
      <c r="K1" s="1999"/>
      <c r="L1" s="1999"/>
      <c r="M1" s="1999"/>
      <c r="N1" s="1999"/>
      <c r="O1" s="1999"/>
    </row>
    <row r="2" spans="1:24" ht="17.25" customHeight="1" thickBot="1">
      <c r="A2" s="517" t="s">
        <v>283</v>
      </c>
      <c r="B2" s="310"/>
      <c r="C2" s="310"/>
    </row>
    <row r="3" spans="1:24" ht="24" customHeight="1">
      <c r="A3" s="1762" t="s">
        <v>280</v>
      </c>
      <c r="B3" s="1764" t="s">
        <v>289</v>
      </c>
      <c r="C3" s="1765"/>
      <c r="D3" s="1765"/>
      <c r="E3" s="1765"/>
      <c r="F3" s="1765"/>
      <c r="G3" s="1765"/>
      <c r="H3" s="1765"/>
      <c r="I3" s="1765"/>
      <c r="J3" s="1765"/>
      <c r="K3" s="1765"/>
      <c r="L3" s="1776"/>
      <c r="M3" s="1804" t="s">
        <v>960</v>
      </c>
      <c r="N3" s="1768"/>
      <c r="O3" s="1769" t="s">
        <v>961</v>
      </c>
      <c r="P3" s="1775"/>
      <c r="Q3" s="1767" t="s">
        <v>962</v>
      </c>
      <c r="R3" s="1772"/>
    </row>
    <row r="4" spans="1:24" ht="17.25" customHeight="1" thickBot="1">
      <c r="A4" s="1763"/>
      <c r="B4" s="921" t="s">
        <v>11</v>
      </c>
      <c r="C4" s="921" t="s">
        <v>12</v>
      </c>
      <c r="D4" s="921" t="s">
        <v>13</v>
      </c>
      <c r="E4" s="921" t="s">
        <v>14</v>
      </c>
      <c r="F4" s="921" t="s">
        <v>15</v>
      </c>
      <c r="G4" s="921" t="s">
        <v>16</v>
      </c>
      <c r="H4" s="921" t="s">
        <v>17</v>
      </c>
      <c r="I4" s="921" t="s">
        <v>18</v>
      </c>
      <c r="J4" s="922" t="s">
        <v>217</v>
      </c>
      <c r="K4" s="1075" t="s">
        <v>278</v>
      </c>
      <c r="L4" s="1114" t="s">
        <v>601</v>
      </c>
      <c r="M4" s="924" t="s">
        <v>281</v>
      </c>
      <c r="N4" s="925" t="s">
        <v>282</v>
      </c>
      <c r="O4" s="929" t="s">
        <v>281</v>
      </c>
      <c r="P4" s="925" t="s">
        <v>282</v>
      </c>
      <c r="Q4" s="929" t="s">
        <v>281</v>
      </c>
      <c r="R4" s="977" t="s">
        <v>282</v>
      </c>
    </row>
    <row r="5" spans="1:24" ht="17.25" customHeight="1">
      <c r="A5" s="298" t="s">
        <v>21</v>
      </c>
      <c r="B5" s="519">
        <v>356867</v>
      </c>
      <c r="C5" s="519">
        <v>339550</v>
      </c>
      <c r="D5" s="519">
        <v>319162</v>
      </c>
      <c r="E5" s="519">
        <v>298977</v>
      </c>
      <c r="F5" s="519">
        <v>282901</v>
      </c>
      <c r="G5" s="519">
        <v>273960</v>
      </c>
      <c r="H5" s="519">
        <v>267732</v>
      </c>
      <c r="I5" s="519">
        <v>265721</v>
      </c>
      <c r="J5" s="519">
        <v>264727</v>
      </c>
      <c r="K5" s="1108">
        <v>265439</v>
      </c>
      <c r="L5" s="521">
        <v>269248</v>
      </c>
      <c r="M5" s="655">
        <f>L5-K5</f>
        <v>3809</v>
      </c>
      <c r="N5" s="656">
        <f>L5/K5-1</f>
        <v>1.434981295137483E-2</v>
      </c>
      <c r="O5" s="657">
        <f>L5-G5</f>
        <v>-4712</v>
      </c>
      <c r="P5" s="658">
        <f>L5/G5-1</f>
        <v>-1.7199591181194296E-2</v>
      </c>
      <c r="Q5" s="659">
        <f>L5-B5</f>
        <v>-87619</v>
      </c>
      <c r="R5" s="660">
        <f>L5/B5-1</f>
        <v>-0.24552284184303952</v>
      </c>
      <c r="S5" s="1478"/>
      <c r="T5" s="455"/>
      <c r="U5" s="1478"/>
      <c r="V5" s="455"/>
      <c r="W5" s="1478"/>
      <c r="X5" s="455"/>
    </row>
    <row r="6" spans="1:24" ht="17.25" customHeight="1">
      <c r="A6" s="301" t="s">
        <v>22</v>
      </c>
      <c r="B6" s="322">
        <v>41060</v>
      </c>
      <c r="C6" s="322">
        <v>38936</v>
      </c>
      <c r="D6" s="322">
        <v>36672</v>
      </c>
      <c r="E6" s="322">
        <v>34435</v>
      </c>
      <c r="F6" s="322">
        <v>32963</v>
      </c>
      <c r="G6" s="322">
        <v>32261</v>
      </c>
      <c r="H6" s="322">
        <v>32508</v>
      </c>
      <c r="I6" s="322">
        <v>33307</v>
      </c>
      <c r="J6" s="322">
        <v>34226</v>
      </c>
      <c r="K6" s="1120">
        <v>35001</v>
      </c>
      <c r="L6" s="523">
        <v>36422</v>
      </c>
      <c r="M6" s="661">
        <f t="shared" ref="M6:M19" si="0">L6-K6</f>
        <v>1421</v>
      </c>
      <c r="N6" s="662">
        <f t="shared" ref="N6:N19" si="1">L6/K6-1</f>
        <v>4.0598840033141848E-2</v>
      </c>
      <c r="O6" s="663">
        <f t="shared" ref="O6:O19" si="2">L6-G6</f>
        <v>4161</v>
      </c>
      <c r="P6" s="664">
        <f t="shared" ref="P6:P19" si="3">L6/G6-1</f>
        <v>0.12897926288707717</v>
      </c>
      <c r="Q6" s="665">
        <f t="shared" ref="Q6:Q19" si="4">L6-B6</f>
        <v>-4638</v>
      </c>
      <c r="R6" s="666">
        <f t="shared" ref="R6:R19" si="5">L6/B6-1</f>
        <v>-0.11295664880662448</v>
      </c>
      <c r="S6" s="1478"/>
      <c r="T6" s="455"/>
      <c r="U6" s="1478"/>
      <c r="V6" s="455"/>
      <c r="W6" s="1478"/>
      <c r="X6" s="455"/>
    </row>
    <row r="7" spans="1:24" ht="17.25" customHeight="1">
      <c r="A7" s="301" t="s">
        <v>23</v>
      </c>
      <c r="B7" s="322">
        <v>31402</v>
      </c>
      <c r="C7" s="322">
        <v>29983</v>
      </c>
      <c r="D7" s="322">
        <v>28150</v>
      </c>
      <c r="E7" s="322">
        <v>26720</v>
      </c>
      <c r="F7" s="322">
        <v>25556</v>
      </c>
      <c r="G7" s="322">
        <v>24712</v>
      </c>
      <c r="H7" s="322">
        <v>24228</v>
      </c>
      <c r="I7" s="322">
        <v>23901</v>
      </c>
      <c r="J7" s="322">
        <v>23871</v>
      </c>
      <c r="K7" s="1120">
        <v>23861</v>
      </c>
      <c r="L7" s="523">
        <v>24195</v>
      </c>
      <c r="M7" s="661">
        <f t="shared" si="0"/>
        <v>334</v>
      </c>
      <c r="N7" s="662">
        <f t="shared" si="1"/>
        <v>1.3997736892837676E-2</v>
      </c>
      <c r="O7" s="663">
        <f t="shared" si="2"/>
        <v>-517</v>
      </c>
      <c r="P7" s="664">
        <f t="shared" si="3"/>
        <v>-2.0921010035610199E-2</v>
      </c>
      <c r="Q7" s="665">
        <f t="shared" si="4"/>
        <v>-7207</v>
      </c>
      <c r="R7" s="666">
        <f t="shared" si="5"/>
        <v>-0.22950767467040312</v>
      </c>
      <c r="S7" s="1478"/>
      <c r="T7" s="455"/>
      <c r="U7" s="1478"/>
      <c r="V7" s="455"/>
      <c r="W7" s="1478"/>
      <c r="X7" s="455"/>
    </row>
    <row r="8" spans="1:24" ht="17.25" customHeight="1">
      <c r="A8" s="301" t="s">
        <v>24</v>
      </c>
      <c r="B8" s="322">
        <v>23188</v>
      </c>
      <c r="C8" s="322">
        <v>22025</v>
      </c>
      <c r="D8" s="322">
        <v>20849</v>
      </c>
      <c r="E8" s="322">
        <v>19720</v>
      </c>
      <c r="F8" s="322">
        <v>18611</v>
      </c>
      <c r="G8" s="322">
        <v>18181</v>
      </c>
      <c r="H8" s="322">
        <v>17810</v>
      </c>
      <c r="I8" s="322">
        <v>17585</v>
      </c>
      <c r="J8" s="322">
        <v>17309</v>
      </c>
      <c r="K8" s="1120">
        <v>17405</v>
      </c>
      <c r="L8" s="523">
        <v>17795</v>
      </c>
      <c r="M8" s="661">
        <f t="shared" si="0"/>
        <v>390</v>
      </c>
      <c r="N8" s="662">
        <f t="shared" si="1"/>
        <v>2.240735420856077E-2</v>
      </c>
      <c r="O8" s="663">
        <f t="shared" si="2"/>
        <v>-386</v>
      </c>
      <c r="P8" s="664">
        <f t="shared" si="3"/>
        <v>-2.123095539299269E-2</v>
      </c>
      <c r="Q8" s="665">
        <f t="shared" si="4"/>
        <v>-5393</v>
      </c>
      <c r="R8" s="666">
        <f t="shared" si="5"/>
        <v>-0.23257719510091424</v>
      </c>
      <c r="S8" s="1478"/>
      <c r="T8" s="455"/>
      <c r="U8" s="1478"/>
      <c r="V8" s="455"/>
      <c r="W8" s="1478"/>
      <c r="X8" s="455"/>
    </row>
    <row r="9" spans="1:24" ht="17.25" customHeight="1">
      <c r="A9" s="301" t="s">
        <v>25</v>
      </c>
      <c r="B9" s="322">
        <v>18547</v>
      </c>
      <c r="C9" s="322">
        <v>17639</v>
      </c>
      <c r="D9" s="322">
        <v>16814</v>
      </c>
      <c r="E9" s="322">
        <v>15676</v>
      </c>
      <c r="F9" s="322">
        <v>14974</v>
      </c>
      <c r="G9" s="322">
        <v>14537</v>
      </c>
      <c r="H9" s="322">
        <v>14311</v>
      </c>
      <c r="I9" s="322">
        <v>14430</v>
      </c>
      <c r="J9" s="322">
        <v>14466</v>
      </c>
      <c r="K9" s="1120">
        <v>14492</v>
      </c>
      <c r="L9" s="523">
        <v>14745</v>
      </c>
      <c r="M9" s="661">
        <f t="shared" si="0"/>
        <v>253</v>
      </c>
      <c r="N9" s="662">
        <f t="shared" si="1"/>
        <v>1.7457907811206264E-2</v>
      </c>
      <c r="O9" s="663">
        <f t="shared" si="2"/>
        <v>208</v>
      </c>
      <c r="P9" s="664">
        <f t="shared" si="3"/>
        <v>1.4308316709087165E-2</v>
      </c>
      <c r="Q9" s="665">
        <f t="shared" si="4"/>
        <v>-3802</v>
      </c>
      <c r="R9" s="666">
        <f t="shared" si="5"/>
        <v>-0.20499272119480239</v>
      </c>
      <c r="S9" s="1478"/>
      <c r="T9" s="455"/>
      <c r="U9" s="1478"/>
      <c r="V9" s="455"/>
      <c r="W9" s="1478"/>
      <c r="X9" s="455"/>
    </row>
    <row r="10" spans="1:24" ht="17.25" customHeight="1">
      <c r="A10" s="301" t="s">
        <v>26</v>
      </c>
      <c r="B10" s="322">
        <v>10163</v>
      </c>
      <c r="C10" s="322">
        <v>9702</v>
      </c>
      <c r="D10" s="322">
        <v>9016</v>
      </c>
      <c r="E10" s="322">
        <v>8280</v>
      </c>
      <c r="F10" s="322">
        <v>7687</v>
      </c>
      <c r="G10" s="322">
        <v>7265</v>
      </c>
      <c r="H10" s="322">
        <v>7059</v>
      </c>
      <c r="I10" s="322">
        <v>7064</v>
      </c>
      <c r="J10" s="322">
        <v>6997</v>
      </c>
      <c r="K10" s="1120">
        <v>6892</v>
      </c>
      <c r="L10" s="523">
        <v>6942</v>
      </c>
      <c r="M10" s="661">
        <f t="shared" si="0"/>
        <v>50</v>
      </c>
      <c r="N10" s="662">
        <f t="shared" si="1"/>
        <v>7.2547881601856545E-3</v>
      </c>
      <c r="O10" s="663">
        <f t="shared" si="2"/>
        <v>-323</v>
      </c>
      <c r="P10" s="664">
        <f t="shared" si="3"/>
        <v>-4.4459738472126586E-2</v>
      </c>
      <c r="Q10" s="665">
        <f t="shared" si="4"/>
        <v>-3221</v>
      </c>
      <c r="R10" s="666">
        <f t="shared" si="5"/>
        <v>-0.31693397618813346</v>
      </c>
      <c r="S10" s="1478"/>
      <c r="T10" s="455"/>
      <c r="U10" s="1478"/>
      <c r="V10" s="455"/>
      <c r="W10" s="1478"/>
      <c r="X10" s="455"/>
    </row>
    <row r="11" spans="1:24" ht="17.25" customHeight="1">
      <c r="A11" s="301" t="s">
        <v>27</v>
      </c>
      <c r="B11" s="322">
        <v>30683</v>
      </c>
      <c r="C11" s="322">
        <v>29608</v>
      </c>
      <c r="D11" s="322">
        <v>27845</v>
      </c>
      <c r="E11" s="322">
        <v>26171</v>
      </c>
      <c r="F11" s="322">
        <v>24680</v>
      </c>
      <c r="G11" s="322">
        <v>23855</v>
      </c>
      <c r="H11" s="322">
        <v>23050</v>
      </c>
      <c r="I11" s="322">
        <v>22640</v>
      </c>
      <c r="J11" s="322">
        <v>22287</v>
      </c>
      <c r="K11" s="1120">
        <v>22305</v>
      </c>
      <c r="L11" s="523">
        <v>22490</v>
      </c>
      <c r="M11" s="661">
        <f t="shared" si="0"/>
        <v>185</v>
      </c>
      <c r="N11" s="662">
        <f t="shared" si="1"/>
        <v>8.2941044608833003E-3</v>
      </c>
      <c r="O11" s="663">
        <f t="shared" si="2"/>
        <v>-1365</v>
      </c>
      <c r="P11" s="664">
        <f t="shared" si="3"/>
        <v>-5.7220708446866442E-2</v>
      </c>
      <c r="Q11" s="665">
        <f t="shared" si="4"/>
        <v>-8193</v>
      </c>
      <c r="R11" s="666">
        <f t="shared" si="5"/>
        <v>-0.26702082586448517</v>
      </c>
      <c r="S11" s="1478"/>
      <c r="T11" s="455"/>
      <c r="U11" s="1478"/>
      <c r="V11" s="455"/>
      <c r="W11" s="1478"/>
      <c r="X11" s="455"/>
    </row>
    <row r="12" spans="1:24" ht="17.25" customHeight="1">
      <c r="A12" s="301" t="s">
        <v>28</v>
      </c>
      <c r="B12" s="322">
        <v>14284</v>
      </c>
      <c r="C12" s="322">
        <v>13534</v>
      </c>
      <c r="D12" s="322">
        <v>12761</v>
      </c>
      <c r="E12" s="322">
        <v>12022</v>
      </c>
      <c r="F12" s="322">
        <v>11531</v>
      </c>
      <c r="G12" s="322">
        <v>11314</v>
      </c>
      <c r="H12" s="322">
        <v>11025</v>
      </c>
      <c r="I12" s="322">
        <v>10874</v>
      </c>
      <c r="J12" s="322">
        <v>10729</v>
      </c>
      <c r="K12" s="1120">
        <v>10818</v>
      </c>
      <c r="L12" s="523">
        <v>11058</v>
      </c>
      <c r="M12" s="661">
        <f t="shared" si="0"/>
        <v>240</v>
      </c>
      <c r="N12" s="662">
        <f t="shared" si="1"/>
        <v>2.2185246810870751E-2</v>
      </c>
      <c r="O12" s="663">
        <f t="shared" si="2"/>
        <v>-256</v>
      </c>
      <c r="P12" s="664">
        <f t="shared" si="3"/>
        <v>-2.2626834010959884E-2</v>
      </c>
      <c r="Q12" s="665">
        <f t="shared" si="4"/>
        <v>-3226</v>
      </c>
      <c r="R12" s="666">
        <f t="shared" si="5"/>
        <v>-0.22584710165219823</v>
      </c>
      <c r="S12" s="1478"/>
      <c r="T12" s="455"/>
      <c r="U12" s="1478"/>
      <c r="V12" s="455"/>
      <c r="W12" s="1478"/>
      <c r="X12" s="455"/>
    </row>
    <row r="13" spans="1:24" ht="17.25" customHeight="1">
      <c r="A13" s="301" t="s">
        <v>29</v>
      </c>
      <c r="B13" s="322">
        <v>20960</v>
      </c>
      <c r="C13" s="322">
        <v>20193</v>
      </c>
      <c r="D13" s="322">
        <v>19002</v>
      </c>
      <c r="E13" s="322">
        <v>17938</v>
      </c>
      <c r="F13" s="322">
        <v>16875</v>
      </c>
      <c r="G13" s="322">
        <v>16524</v>
      </c>
      <c r="H13" s="322">
        <v>15998</v>
      </c>
      <c r="I13" s="322">
        <v>15843</v>
      </c>
      <c r="J13" s="322">
        <v>15567</v>
      </c>
      <c r="K13" s="1120">
        <v>15092</v>
      </c>
      <c r="L13" s="523">
        <v>15174</v>
      </c>
      <c r="M13" s="661">
        <f t="shared" si="0"/>
        <v>82</v>
      </c>
      <c r="N13" s="662">
        <f t="shared" si="1"/>
        <v>5.4333421680361482E-3</v>
      </c>
      <c r="O13" s="663">
        <f t="shared" si="2"/>
        <v>-1350</v>
      </c>
      <c r="P13" s="664">
        <f t="shared" si="3"/>
        <v>-8.1699346405228801E-2</v>
      </c>
      <c r="Q13" s="665">
        <f t="shared" si="4"/>
        <v>-5786</v>
      </c>
      <c r="R13" s="666">
        <f t="shared" si="5"/>
        <v>-0.2760496183206107</v>
      </c>
      <c r="S13" s="1478"/>
      <c r="T13" s="455"/>
      <c r="U13" s="1478"/>
      <c r="V13" s="455"/>
      <c r="W13" s="1478"/>
      <c r="X13" s="455"/>
    </row>
    <row r="14" spans="1:24" ht="17.25" customHeight="1">
      <c r="A14" s="301" t="s">
        <v>30</v>
      </c>
      <c r="B14" s="322">
        <v>18249</v>
      </c>
      <c r="C14" s="322">
        <v>17604</v>
      </c>
      <c r="D14" s="322">
        <v>16413</v>
      </c>
      <c r="E14" s="322">
        <v>15321</v>
      </c>
      <c r="F14" s="322">
        <v>14527</v>
      </c>
      <c r="G14" s="322">
        <v>14278</v>
      </c>
      <c r="H14" s="322">
        <v>14201</v>
      </c>
      <c r="I14" s="322">
        <v>14240</v>
      </c>
      <c r="J14" s="322">
        <v>14340</v>
      </c>
      <c r="K14" s="1120">
        <v>14463</v>
      </c>
      <c r="L14" s="523">
        <v>14704</v>
      </c>
      <c r="M14" s="661">
        <f t="shared" si="0"/>
        <v>241</v>
      </c>
      <c r="N14" s="662">
        <f t="shared" si="1"/>
        <v>1.6663209569245607E-2</v>
      </c>
      <c r="O14" s="663">
        <f t="shared" si="2"/>
        <v>426</v>
      </c>
      <c r="P14" s="664">
        <f t="shared" si="3"/>
        <v>2.983611150021015E-2</v>
      </c>
      <c r="Q14" s="665">
        <f t="shared" si="4"/>
        <v>-3545</v>
      </c>
      <c r="R14" s="666">
        <f t="shared" si="5"/>
        <v>-0.19425721957367525</v>
      </c>
      <c r="S14" s="1478"/>
      <c r="T14" s="455"/>
      <c r="U14" s="1478"/>
      <c r="V14" s="455"/>
      <c r="W14" s="1478"/>
      <c r="X14" s="455"/>
    </row>
    <row r="15" spans="1:24" ht="17.25" customHeight="1">
      <c r="A15" s="301" t="s">
        <v>31</v>
      </c>
      <c r="B15" s="322">
        <v>18776</v>
      </c>
      <c r="C15" s="322">
        <v>17751</v>
      </c>
      <c r="D15" s="322">
        <v>16815</v>
      </c>
      <c r="E15" s="322">
        <v>15715</v>
      </c>
      <c r="F15" s="322">
        <v>14693</v>
      </c>
      <c r="G15" s="322">
        <v>14014</v>
      </c>
      <c r="H15" s="322">
        <v>13682</v>
      </c>
      <c r="I15" s="322">
        <v>13237</v>
      </c>
      <c r="J15" s="322">
        <v>13011</v>
      </c>
      <c r="K15" s="1120">
        <v>13153</v>
      </c>
      <c r="L15" s="523">
        <v>13245</v>
      </c>
      <c r="M15" s="661">
        <f t="shared" si="0"/>
        <v>92</v>
      </c>
      <c r="N15" s="662">
        <f t="shared" si="1"/>
        <v>6.9946019919409075E-3</v>
      </c>
      <c r="O15" s="663">
        <f t="shared" si="2"/>
        <v>-769</v>
      </c>
      <c r="P15" s="664">
        <f t="shared" si="3"/>
        <v>-5.4873697730840609E-2</v>
      </c>
      <c r="Q15" s="665">
        <f t="shared" si="4"/>
        <v>-5531</v>
      </c>
      <c r="R15" s="666">
        <f t="shared" si="5"/>
        <v>-0.29457818491691523</v>
      </c>
      <c r="S15" s="1478"/>
      <c r="T15" s="455"/>
      <c r="U15" s="1478"/>
      <c r="V15" s="455"/>
      <c r="W15" s="1478"/>
      <c r="X15" s="455"/>
    </row>
    <row r="16" spans="1:24" ht="17.25" customHeight="1">
      <c r="A16" s="301" t="s">
        <v>32</v>
      </c>
      <c r="B16" s="322">
        <v>40274</v>
      </c>
      <c r="C16" s="322">
        <v>38240</v>
      </c>
      <c r="D16" s="322">
        <v>35729</v>
      </c>
      <c r="E16" s="322">
        <v>33070</v>
      </c>
      <c r="F16" s="322">
        <v>30929</v>
      </c>
      <c r="G16" s="322">
        <v>29679</v>
      </c>
      <c r="H16" s="322">
        <v>28636</v>
      </c>
      <c r="I16" s="322">
        <v>28261</v>
      </c>
      <c r="J16" s="322">
        <v>28089</v>
      </c>
      <c r="K16" s="1120">
        <v>27964</v>
      </c>
      <c r="L16" s="523">
        <v>28191</v>
      </c>
      <c r="M16" s="661">
        <f t="shared" si="0"/>
        <v>227</v>
      </c>
      <c r="N16" s="662">
        <f t="shared" si="1"/>
        <v>8.1175797453869603E-3</v>
      </c>
      <c r="O16" s="663">
        <f t="shared" si="2"/>
        <v>-1488</v>
      </c>
      <c r="P16" s="664">
        <f t="shared" si="3"/>
        <v>-5.0136460123319515E-2</v>
      </c>
      <c r="Q16" s="665">
        <f t="shared" si="4"/>
        <v>-12083</v>
      </c>
      <c r="R16" s="666">
        <f t="shared" si="5"/>
        <v>-0.30001986393206537</v>
      </c>
      <c r="S16" s="1478"/>
      <c r="T16" s="455"/>
      <c r="U16" s="1478"/>
      <c r="V16" s="455"/>
      <c r="W16" s="1478"/>
      <c r="X16" s="455"/>
    </row>
    <row r="17" spans="1:24" ht="17.25" customHeight="1">
      <c r="A17" s="301" t="s">
        <v>33</v>
      </c>
      <c r="B17" s="322">
        <v>22045</v>
      </c>
      <c r="C17" s="322">
        <v>21104</v>
      </c>
      <c r="D17" s="322">
        <v>19869</v>
      </c>
      <c r="E17" s="322">
        <v>18901</v>
      </c>
      <c r="F17" s="322">
        <v>18164</v>
      </c>
      <c r="G17" s="322">
        <v>17768</v>
      </c>
      <c r="H17" s="322">
        <v>17202</v>
      </c>
      <c r="I17" s="322">
        <v>17132</v>
      </c>
      <c r="J17" s="322">
        <v>17017</v>
      </c>
      <c r="K17" s="1120">
        <v>17135</v>
      </c>
      <c r="L17" s="523">
        <v>17238</v>
      </c>
      <c r="M17" s="661">
        <f t="shared" si="0"/>
        <v>103</v>
      </c>
      <c r="N17" s="662">
        <f t="shared" si="1"/>
        <v>6.0110884155237798E-3</v>
      </c>
      <c r="O17" s="663">
        <f t="shared" si="2"/>
        <v>-530</v>
      </c>
      <c r="P17" s="664">
        <f t="shared" si="3"/>
        <v>-2.9828905898244051E-2</v>
      </c>
      <c r="Q17" s="665">
        <f t="shared" si="4"/>
        <v>-4807</v>
      </c>
      <c r="R17" s="666">
        <f t="shared" si="5"/>
        <v>-0.21805398049444313</v>
      </c>
      <c r="S17" s="1478"/>
      <c r="T17" s="455"/>
      <c r="U17" s="1478"/>
      <c r="V17" s="455"/>
      <c r="W17" s="1478"/>
      <c r="X17" s="455"/>
    </row>
    <row r="18" spans="1:24" ht="17.25" customHeight="1">
      <c r="A18" s="301" t="s">
        <v>34</v>
      </c>
      <c r="B18" s="322">
        <v>22008</v>
      </c>
      <c r="C18" s="322">
        <v>20755</v>
      </c>
      <c r="D18" s="322">
        <v>19291</v>
      </c>
      <c r="E18" s="322">
        <v>17648</v>
      </c>
      <c r="F18" s="322">
        <v>16325</v>
      </c>
      <c r="G18" s="322">
        <v>15750</v>
      </c>
      <c r="H18" s="322">
        <v>15664</v>
      </c>
      <c r="I18" s="322">
        <v>15579</v>
      </c>
      <c r="J18" s="322">
        <v>15535</v>
      </c>
      <c r="K18" s="1120">
        <v>15569</v>
      </c>
      <c r="L18" s="523">
        <v>15646</v>
      </c>
      <c r="M18" s="661">
        <f t="shared" si="0"/>
        <v>77</v>
      </c>
      <c r="N18" s="662">
        <f t="shared" si="1"/>
        <v>4.9457254801208439E-3</v>
      </c>
      <c r="O18" s="663">
        <f t="shared" si="2"/>
        <v>-104</v>
      </c>
      <c r="P18" s="664">
        <f t="shared" si="3"/>
        <v>-6.6031746031746108E-3</v>
      </c>
      <c r="Q18" s="665">
        <f t="shared" si="4"/>
        <v>-6362</v>
      </c>
      <c r="R18" s="666">
        <f t="shared" si="5"/>
        <v>-0.28907669938204295</v>
      </c>
      <c r="S18" s="1478"/>
      <c r="T18" s="455"/>
      <c r="U18" s="1478"/>
      <c r="V18" s="455"/>
      <c r="W18" s="1478"/>
      <c r="X18" s="455"/>
    </row>
    <row r="19" spans="1:24" ht="17.25" customHeight="1" thickBot="1">
      <c r="A19" s="299" t="s">
        <v>35</v>
      </c>
      <c r="B19" s="347">
        <v>45228</v>
      </c>
      <c r="C19" s="347">
        <v>42476</v>
      </c>
      <c r="D19" s="347">
        <v>39936</v>
      </c>
      <c r="E19" s="347">
        <v>37360</v>
      </c>
      <c r="F19" s="347">
        <v>35386</v>
      </c>
      <c r="G19" s="347">
        <v>33822</v>
      </c>
      <c r="H19" s="347">
        <v>32358</v>
      </c>
      <c r="I19" s="347">
        <v>31628</v>
      </c>
      <c r="J19" s="347">
        <v>31283</v>
      </c>
      <c r="K19" s="1110">
        <v>31289</v>
      </c>
      <c r="L19" s="525">
        <v>31403</v>
      </c>
      <c r="M19" s="667">
        <f t="shared" si="0"/>
        <v>114</v>
      </c>
      <c r="N19" s="668">
        <f t="shared" si="1"/>
        <v>3.6434529706925733E-3</v>
      </c>
      <c r="O19" s="669">
        <f t="shared" si="2"/>
        <v>-2419</v>
      </c>
      <c r="P19" s="670">
        <f t="shared" si="3"/>
        <v>-7.1521494884986159E-2</v>
      </c>
      <c r="Q19" s="671">
        <f t="shared" si="4"/>
        <v>-13825</v>
      </c>
      <c r="R19" s="672">
        <f t="shared" si="5"/>
        <v>-0.30567347660741129</v>
      </c>
      <c r="S19" s="1478"/>
      <c r="T19" s="455"/>
      <c r="U19" s="1478"/>
      <c r="V19" s="455"/>
      <c r="W19" s="1478"/>
      <c r="X19" s="455"/>
    </row>
    <row r="20" spans="1:24" s="42" customFormat="1" ht="24.75" customHeight="1">
      <c r="A20" s="2023" t="s">
        <v>662</v>
      </c>
      <c r="B20" s="2023"/>
      <c r="C20" s="2023"/>
      <c r="D20" s="2023"/>
      <c r="E20" s="2023"/>
      <c r="F20" s="2023"/>
      <c r="G20" s="2023"/>
      <c r="H20" s="2023"/>
      <c r="I20" s="2023"/>
      <c r="J20" s="2023"/>
      <c r="K20" s="2023"/>
      <c r="L20" s="2023"/>
      <c r="M20" s="2023"/>
      <c r="N20" s="2023"/>
      <c r="O20" s="2023"/>
      <c r="P20" s="2023"/>
      <c r="Q20" s="2023"/>
      <c r="R20" s="2023"/>
    </row>
    <row r="21" spans="1:24">
      <c r="A21" s="1626"/>
      <c r="B21" s="1626"/>
      <c r="C21" s="1626"/>
      <c r="D21" s="1626"/>
      <c r="E21" s="1626"/>
      <c r="F21" s="1626"/>
      <c r="G21" s="1626"/>
      <c r="H21" s="1626"/>
      <c r="I21" s="1626"/>
      <c r="J21" s="1626"/>
      <c r="K21" s="1626"/>
      <c r="L21" s="1626"/>
      <c r="M21" s="1626"/>
      <c r="N21" s="1626"/>
      <c r="O21" s="1626"/>
      <c r="P21" s="1626"/>
      <c r="Q21" s="1626"/>
      <c r="R21" s="1626"/>
    </row>
    <row r="23" spans="1:24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4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24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24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24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</sheetData>
  <mergeCells count="7">
    <mergeCell ref="A1:O1"/>
    <mergeCell ref="A20:R20"/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2"/>
  <sheetViews>
    <sheetView workbookViewId="0">
      <selection activeCell="A2" sqref="A2"/>
    </sheetView>
  </sheetViews>
  <sheetFormatPr defaultColWidth="9.140625" defaultRowHeight="15"/>
  <cols>
    <col min="1" max="1" width="18" style="314" customWidth="1"/>
    <col min="2" max="12" width="6.7109375" style="314" customWidth="1"/>
    <col min="13" max="18" width="6.42578125" style="314" customWidth="1"/>
    <col min="19" max="16384" width="9.140625" style="314"/>
  </cols>
  <sheetData>
    <row r="1" spans="1:42" s="65" customFormat="1" ht="17.25" customHeight="1">
      <c r="A1" s="247" t="s">
        <v>911</v>
      </c>
      <c r="B1" s="252"/>
      <c r="C1" s="252"/>
      <c r="D1" s="252"/>
      <c r="E1" s="110"/>
      <c r="F1" s="110"/>
      <c r="G1" s="110"/>
      <c r="H1" s="110"/>
      <c r="I1" s="110"/>
      <c r="S1" s="790"/>
      <c r="T1" s="751"/>
      <c r="U1" s="751"/>
      <c r="V1" s="751"/>
      <c r="W1" s="751"/>
      <c r="X1" s="751"/>
      <c r="Y1" s="751"/>
      <c r="Z1" s="751"/>
      <c r="AA1" s="751"/>
      <c r="AB1" s="751"/>
      <c r="AC1" s="751"/>
      <c r="AD1" s="751"/>
      <c r="AE1" s="751"/>
      <c r="AF1" s="751"/>
      <c r="AG1" s="751"/>
      <c r="AH1" s="751"/>
      <c r="AI1" s="751"/>
      <c r="AJ1" s="751"/>
      <c r="AK1" s="751"/>
      <c r="AL1" s="751"/>
      <c r="AM1" s="751"/>
      <c r="AN1" s="751"/>
      <c r="AO1" s="751"/>
      <c r="AP1" s="751"/>
    </row>
    <row r="2" spans="1:42" ht="17.25" customHeight="1" thickBot="1">
      <c r="A2" s="517" t="s">
        <v>283</v>
      </c>
      <c r="B2" s="310"/>
      <c r="C2" s="310"/>
      <c r="T2" s="752"/>
      <c r="U2" s="752"/>
      <c r="V2" s="752"/>
      <c r="W2" s="752"/>
      <c r="X2" s="752"/>
      <c r="Y2" s="752"/>
      <c r="Z2" s="752"/>
      <c r="AA2" s="752"/>
      <c r="AB2" s="752"/>
      <c r="AC2" s="752"/>
      <c r="AD2" s="752"/>
      <c r="AE2" s="752"/>
      <c r="AF2" s="752"/>
      <c r="AG2" s="752"/>
      <c r="AH2" s="752"/>
      <c r="AI2" s="752"/>
      <c r="AJ2" s="752"/>
      <c r="AK2" s="752"/>
      <c r="AL2" s="752"/>
      <c r="AM2" s="752"/>
      <c r="AN2" s="752"/>
      <c r="AO2" s="752"/>
      <c r="AP2" s="752"/>
    </row>
    <row r="3" spans="1:42" ht="24" customHeight="1">
      <c r="A3" s="1762" t="s">
        <v>280</v>
      </c>
      <c r="B3" s="1764" t="s">
        <v>289</v>
      </c>
      <c r="C3" s="1765"/>
      <c r="D3" s="1765"/>
      <c r="E3" s="1765"/>
      <c r="F3" s="1765"/>
      <c r="G3" s="1765"/>
      <c r="H3" s="1765"/>
      <c r="I3" s="1765"/>
      <c r="J3" s="1765"/>
      <c r="K3" s="1765"/>
      <c r="L3" s="1776"/>
      <c r="M3" s="1804" t="s">
        <v>960</v>
      </c>
      <c r="N3" s="1768"/>
      <c r="O3" s="1769" t="s">
        <v>961</v>
      </c>
      <c r="P3" s="1775"/>
      <c r="Q3" s="1767" t="s">
        <v>962</v>
      </c>
      <c r="R3" s="1772"/>
      <c r="T3" s="752"/>
      <c r="U3" s="752"/>
      <c r="V3" s="752"/>
      <c r="W3" s="752"/>
      <c r="X3" s="752"/>
      <c r="Y3" s="752"/>
      <c r="Z3" s="752"/>
      <c r="AA3" s="752"/>
      <c r="AB3" s="752"/>
      <c r="AC3" s="752"/>
      <c r="AD3" s="752"/>
      <c r="AE3" s="752"/>
      <c r="AF3" s="752"/>
      <c r="AG3" s="752"/>
      <c r="AH3" s="752"/>
      <c r="AI3" s="752"/>
      <c r="AJ3" s="752"/>
      <c r="AK3" s="752"/>
      <c r="AL3" s="752"/>
      <c r="AM3" s="752"/>
      <c r="AN3" s="752"/>
      <c r="AO3" s="752"/>
      <c r="AP3" s="752"/>
    </row>
    <row r="4" spans="1:42" ht="17.25" customHeight="1" thickBot="1">
      <c r="A4" s="1763"/>
      <c r="B4" s="921" t="s">
        <v>11</v>
      </c>
      <c r="C4" s="921" t="s">
        <v>12</v>
      </c>
      <c r="D4" s="921" t="s">
        <v>13</v>
      </c>
      <c r="E4" s="921" t="s">
        <v>14</v>
      </c>
      <c r="F4" s="921" t="s">
        <v>15</v>
      </c>
      <c r="G4" s="921" t="s">
        <v>16</v>
      </c>
      <c r="H4" s="921" t="s">
        <v>17</v>
      </c>
      <c r="I4" s="921" t="s">
        <v>18</v>
      </c>
      <c r="J4" s="922" t="s">
        <v>217</v>
      </c>
      <c r="K4" s="1075" t="s">
        <v>278</v>
      </c>
      <c r="L4" s="1114" t="s">
        <v>601</v>
      </c>
      <c r="M4" s="924" t="s">
        <v>281</v>
      </c>
      <c r="N4" s="925" t="s">
        <v>282</v>
      </c>
      <c r="O4" s="929" t="s">
        <v>281</v>
      </c>
      <c r="P4" s="925" t="s">
        <v>282</v>
      </c>
      <c r="Q4" s="929" t="s">
        <v>281</v>
      </c>
      <c r="R4" s="977" t="s">
        <v>282</v>
      </c>
      <c r="T4" s="752"/>
      <c r="U4" s="752"/>
      <c r="V4" s="752"/>
      <c r="W4" s="752"/>
      <c r="X4" s="752"/>
      <c r="Y4" s="752"/>
      <c r="Z4" s="752"/>
      <c r="AA4" s="752"/>
      <c r="AB4" s="752"/>
      <c r="AC4" s="752"/>
      <c r="AD4" s="752"/>
      <c r="AE4" s="752"/>
      <c r="AF4" s="752"/>
      <c r="AG4" s="752"/>
      <c r="AH4" s="752"/>
      <c r="AI4" s="752"/>
      <c r="AJ4" s="752"/>
      <c r="AK4" s="752"/>
      <c r="AL4" s="752"/>
      <c r="AM4" s="752"/>
      <c r="AN4" s="752"/>
      <c r="AO4" s="752"/>
      <c r="AP4" s="752"/>
    </row>
    <row r="5" spans="1:42" ht="17.25" customHeight="1">
      <c r="A5" s="298" t="s">
        <v>21</v>
      </c>
      <c r="B5" s="519">
        <v>103271</v>
      </c>
      <c r="C5" s="519">
        <v>90631</v>
      </c>
      <c r="D5" s="519">
        <v>85213</v>
      </c>
      <c r="E5" s="519">
        <v>81325</v>
      </c>
      <c r="F5" s="519">
        <v>80225</v>
      </c>
      <c r="G5" s="519">
        <v>79874</v>
      </c>
      <c r="H5" s="519">
        <v>78729</v>
      </c>
      <c r="I5" s="519">
        <v>78201</v>
      </c>
      <c r="J5" s="519">
        <v>78565</v>
      </c>
      <c r="K5" s="1108">
        <v>79020</v>
      </c>
      <c r="L5" s="521">
        <v>81344</v>
      </c>
      <c r="M5" s="655">
        <f>L5-K5</f>
        <v>2324</v>
      </c>
      <c r="N5" s="656">
        <f>L5/K5-1</f>
        <v>2.9410275879524272E-2</v>
      </c>
      <c r="O5" s="657">
        <f>L5-G5</f>
        <v>1470</v>
      </c>
      <c r="P5" s="658">
        <f>L5/G5-1</f>
        <v>1.8403986278388462E-2</v>
      </c>
      <c r="Q5" s="659">
        <f>L5-B5</f>
        <v>-21927</v>
      </c>
      <c r="R5" s="660">
        <f>L5/B5-1</f>
        <v>-0.21232485402484724</v>
      </c>
      <c r="S5" s="1478"/>
      <c r="T5" s="1530"/>
      <c r="U5" s="1531"/>
      <c r="V5" s="1530"/>
      <c r="W5" s="1531"/>
      <c r="X5" s="1530"/>
      <c r="Y5" s="752"/>
      <c r="Z5" s="752"/>
      <c r="AA5" s="752"/>
      <c r="AB5" s="752"/>
      <c r="AC5" s="752"/>
      <c r="AD5" s="752"/>
      <c r="AE5" s="752"/>
      <c r="AF5" s="752"/>
      <c r="AG5" s="752"/>
      <c r="AH5" s="752"/>
      <c r="AI5" s="752"/>
      <c r="AJ5" s="752"/>
      <c r="AK5" s="752"/>
      <c r="AL5" s="752"/>
      <c r="AM5" s="752"/>
      <c r="AN5" s="752"/>
      <c r="AO5" s="752"/>
      <c r="AP5" s="752"/>
    </row>
    <row r="6" spans="1:42" ht="17.25" customHeight="1">
      <c r="A6" s="301" t="s">
        <v>22</v>
      </c>
      <c r="B6" s="322">
        <v>11603</v>
      </c>
      <c r="C6" s="322">
        <v>10486</v>
      </c>
      <c r="D6" s="322">
        <v>9755</v>
      </c>
      <c r="E6" s="322">
        <v>9378</v>
      </c>
      <c r="F6" s="322">
        <v>9374</v>
      </c>
      <c r="G6" s="322">
        <v>9606</v>
      </c>
      <c r="H6" s="322">
        <v>9976</v>
      </c>
      <c r="I6" s="322">
        <v>10289</v>
      </c>
      <c r="J6" s="322">
        <v>10438</v>
      </c>
      <c r="K6" s="1120">
        <v>10450</v>
      </c>
      <c r="L6" s="523">
        <v>11253</v>
      </c>
      <c r="M6" s="661">
        <f t="shared" ref="M6:M19" si="0">L6-K6</f>
        <v>803</v>
      </c>
      <c r="N6" s="662">
        <f t="shared" ref="N6:N19" si="1">L6/K6-1</f>
        <v>7.6842105263157823E-2</v>
      </c>
      <c r="O6" s="663">
        <f t="shared" ref="O6:O19" si="2">L6-G6</f>
        <v>1647</v>
      </c>
      <c r="P6" s="664">
        <f t="shared" ref="P6:P19" si="3">L6/G6-1</f>
        <v>0.17145534041224231</v>
      </c>
      <c r="Q6" s="665">
        <f t="shared" ref="Q6:Q19" si="4">L6-B6</f>
        <v>-350</v>
      </c>
      <c r="R6" s="666">
        <f t="shared" ref="R6:R19" si="5">L6/B6-1</f>
        <v>-3.0164612600189655E-2</v>
      </c>
      <c r="S6" s="1478"/>
      <c r="T6" s="1530"/>
      <c r="U6" s="1531"/>
      <c r="V6" s="1530"/>
      <c r="W6" s="1531"/>
      <c r="X6" s="1530"/>
      <c r="Y6" s="752"/>
      <c r="Z6" s="752"/>
      <c r="AA6" s="752"/>
      <c r="AB6" s="752"/>
      <c r="AC6" s="752"/>
      <c r="AD6" s="752"/>
      <c r="AE6" s="752"/>
      <c r="AF6" s="752"/>
      <c r="AG6" s="752"/>
      <c r="AH6" s="752"/>
      <c r="AI6" s="752"/>
      <c r="AJ6" s="752"/>
      <c r="AK6" s="752"/>
      <c r="AL6" s="752"/>
      <c r="AM6" s="752"/>
      <c r="AN6" s="752"/>
      <c r="AO6" s="752"/>
      <c r="AP6" s="752"/>
    </row>
    <row r="7" spans="1:42" ht="17.25" customHeight="1">
      <c r="A7" s="301" t="s">
        <v>23</v>
      </c>
      <c r="B7" s="322">
        <v>9100</v>
      </c>
      <c r="C7" s="322">
        <v>8203</v>
      </c>
      <c r="D7" s="322">
        <v>7571</v>
      </c>
      <c r="E7" s="322">
        <v>7543</v>
      </c>
      <c r="F7" s="322">
        <v>7432</v>
      </c>
      <c r="G7" s="322">
        <v>7414</v>
      </c>
      <c r="H7" s="322">
        <v>7050</v>
      </c>
      <c r="I7" s="322">
        <v>7076</v>
      </c>
      <c r="J7" s="322">
        <v>7270</v>
      </c>
      <c r="K7" s="1120">
        <v>7342</v>
      </c>
      <c r="L7" s="523">
        <v>7403</v>
      </c>
      <c r="M7" s="661">
        <f t="shared" si="0"/>
        <v>61</v>
      </c>
      <c r="N7" s="662">
        <f t="shared" si="1"/>
        <v>8.3083628439117874E-3</v>
      </c>
      <c r="O7" s="663">
        <f t="shared" si="2"/>
        <v>-11</v>
      </c>
      <c r="P7" s="664">
        <f t="shared" si="3"/>
        <v>-1.4836795252225476E-3</v>
      </c>
      <c r="Q7" s="665">
        <f t="shared" si="4"/>
        <v>-1697</v>
      </c>
      <c r="R7" s="666">
        <f t="shared" si="5"/>
        <v>-0.18648351648351646</v>
      </c>
      <c r="S7" s="1478"/>
      <c r="T7" s="1530"/>
      <c r="U7" s="1531"/>
      <c r="V7" s="1530"/>
      <c r="W7" s="1531"/>
      <c r="X7" s="1530"/>
      <c r="Y7" s="752"/>
      <c r="Z7" s="752"/>
      <c r="AA7" s="752"/>
      <c r="AB7" s="752"/>
      <c r="AC7" s="752"/>
      <c r="AD7" s="752"/>
      <c r="AE7" s="752"/>
      <c r="AF7" s="752"/>
      <c r="AG7" s="752"/>
      <c r="AH7" s="752"/>
      <c r="AI7" s="752"/>
      <c r="AJ7" s="752"/>
      <c r="AK7" s="752"/>
      <c r="AL7" s="752"/>
      <c r="AM7" s="752"/>
      <c r="AN7" s="752"/>
      <c r="AO7" s="752"/>
      <c r="AP7" s="752"/>
    </row>
    <row r="8" spans="1:42" ht="17.25" customHeight="1">
      <c r="A8" s="301" t="s">
        <v>24</v>
      </c>
      <c r="B8" s="322">
        <v>6715</v>
      </c>
      <c r="C8" s="322">
        <v>5803</v>
      </c>
      <c r="D8" s="322">
        <v>5501</v>
      </c>
      <c r="E8" s="322">
        <v>5280</v>
      </c>
      <c r="F8" s="322">
        <v>5188</v>
      </c>
      <c r="G8" s="322">
        <v>5126</v>
      </c>
      <c r="H8" s="322">
        <v>5059</v>
      </c>
      <c r="I8" s="322">
        <v>5017</v>
      </c>
      <c r="J8" s="322">
        <v>4963</v>
      </c>
      <c r="K8" s="1120">
        <v>5146</v>
      </c>
      <c r="L8" s="523">
        <v>5273</v>
      </c>
      <c r="M8" s="661">
        <f t="shared" si="0"/>
        <v>127</v>
      </c>
      <c r="N8" s="662">
        <f t="shared" si="1"/>
        <v>2.4679362611737199E-2</v>
      </c>
      <c r="O8" s="663">
        <f t="shared" si="2"/>
        <v>147</v>
      </c>
      <c r="P8" s="664">
        <f t="shared" si="3"/>
        <v>2.8677331252438654E-2</v>
      </c>
      <c r="Q8" s="665">
        <f t="shared" si="4"/>
        <v>-1442</v>
      </c>
      <c r="R8" s="666">
        <f t="shared" si="5"/>
        <v>-0.21474311243484734</v>
      </c>
      <c r="S8" s="1478"/>
      <c r="T8" s="1530"/>
      <c r="U8" s="1531"/>
      <c r="V8" s="1530"/>
      <c r="W8" s="1531"/>
      <c r="X8" s="1530"/>
      <c r="Y8" s="752"/>
      <c r="Z8" s="752"/>
      <c r="AA8" s="752"/>
      <c r="AB8" s="752"/>
      <c r="AC8" s="752"/>
      <c r="AD8" s="752"/>
      <c r="AE8" s="752"/>
      <c r="AF8" s="752"/>
      <c r="AG8" s="752"/>
      <c r="AH8" s="752"/>
      <c r="AI8" s="752"/>
      <c r="AJ8" s="752"/>
      <c r="AK8" s="752"/>
      <c r="AL8" s="752"/>
      <c r="AM8" s="752"/>
      <c r="AN8" s="752"/>
      <c r="AO8" s="752"/>
      <c r="AP8" s="752"/>
    </row>
    <row r="9" spans="1:42" ht="17.25" customHeight="1">
      <c r="A9" s="301" t="s">
        <v>25</v>
      </c>
      <c r="B9" s="322">
        <v>5569</v>
      </c>
      <c r="C9" s="322">
        <v>4710</v>
      </c>
      <c r="D9" s="322">
        <v>4473</v>
      </c>
      <c r="E9" s="322">
        <v>4181</v>
      </c>
      <c r="F9" s="322">
        <v>4180</v>
      </c>
      <c r="G9" s="322">
        <v>4340</v>
      </c>
      <c r="H9" s="322">
        <v>4128</v>
      </c>
      <c r="I9" s="322">
        <v>4337</v>
      </c>
      <c r="J9" s="322">
        <v>4190</v>
      </c>
      <c r="K9" s="1120">
        <v>4342</v>
      </c>
      <c r="L9" s="523">
        <v>4413</v>
      </c>
      <c r="M9" s="661">
        <f t="shared" si="0"/>
        <v>71</v>
      </c>
      <c r="N9" s="662">
        <f t="shared" si="1"/>
        <v>1.6351911561492294E-2</v>
      </c>
      <c r="O9" s="663">
        <f t="shared" si="2"/>
        <v>73</v>
      </c>
      <c r="P9" s="664">
        <f t="shared" si="3"/>
        <v>1.6820276497695907E-2</v>
      </c>
      <c r="Q9" s="665">
        <f t="shared" si="4"/>
        <v>-1156</v>
      </c>
      <c r="R9" s="666">
        <f t="shared" si="5"/>
        <v>-0.20757766205782002</v>
      </c>
      <c r="S9" s="1478"/>
      <c r="T9" s="1530"/>
      <c r="U9" s="1531"/>
      <c r="V9" s="1530"/>
      <c r="W9" s="1531"/>
      <c r="X9" s="1530"/>
      <c r="Y9" s="752"/>
      <c r="Z9" s="752"/>
      <c r="AA9" s="752"/>
      <c r="AB9" s="752"/>
      <c r="AC9" s="752"/>
      <c r="AD9" s="752"/>
      <c r="AE9" s="752"/>
      <c r="AF9" s="752"/>
      <c r="AG9" s="752"/>
      <c r="AH9" s="752"/>
      <c r="AI9" s="752"/>
      <c r="AJ9" s="752"/>
      <c r="AK9" s="752"/>
      <c r="AL9" s="752"/>
      <c r="AM9" s="752"/>
      <c r="AN9" s="752"/>
      <c r="AO9" s="752"/>
      <c r="AP9" s="752"/>
    </row>
    <row r="10" spans="1:42" ht="17.25" customHeight="1">
      <c r="A10" s="301" t="s">
        <v>26</v>
      </c>
      <c r="B10" s="322">
        <v>3241</v>
      </c>
      <c r="C10" s="322">
        <v>2917</v>
      </c>
      <c r="D10" s="322">
        <v>2533</v>
      </c>
      <c r="E10" s="322">
        <v>2284</v>
      </c>
      <c r="F10" s="322">
        <v>2315</v>
      </c>
      <c r="G10" s="322">
        <v>2171</v>
      </c>
      <c r="H10" s="322">
        <v>2172</v>
      </c>
      <c r="I10" s="322">
        <v>2223</v>
      </c>
      <c r="J10" s="322">
        <v>2256</v>
      </c>
      <c r="K10" s="1120">
        <v>2041</v>
      </c>
      <c r="L10" s="523">
        <v>2217</v>
      </c>
      <c r="M10" s="661">
        <f t="shared" si="0"/>
        <v>176</v>
      </c>
      <c r="N10" s="662">
        <f t="shared" si="1"/>
        <v>8.62322390984811E-2</v>
      </c>
      <c r="O10" s="663">
        <f t="shared" si="2"/>
        <v>46</v>
      </c>
      <c r="P10" s="664">
        <f t="shared" si="3"/>
        <v>2.1188392445877557E-2</v>
      </c>
      <c r="Q10" s="665">
        <f t="shared" si="4"/>
        <v>-1024</v>
      </c>
      <c r="R10" s="666">
        <f t="shared" si="5"/>
        <v>-0.31595186670780628</v>
      </c>
      <c r="S10" s="1478"/>
      <c r="T10" s="1530"/>
      <c r="U10" s="1531"/>
      <c r="V10" s="1530"/>
      <c r="W10" s="1531"/>
      <c r="X10" s="1530"/>
      <c r="Y10" s="752"/>
      <c r="Z10" s="752"/>
      <c r="AA10" s="752"/>
      <c r="AB10" s="752"/>
      <c r="AC10" s="752"/>
      <c r="AD10" s="752"/>
      <c r="AE10" s="752"/>
      <c r="AF10" s="752"/>
      <c r="AG10" s="752"/>
      <c r="AH10" s="752"/>
      <c r="AI10" s="752"/>
      <c r="AJ10" s="752"/>
      <c r="AK10" s="752"/>
      <c r="AL10" s="752"/>
      <c r="AM10" s="752"/>
      <c r="AN10" s="752"/>
      <c r="AO10" s="752"/>
      <c r="AP10" s="752"/>
    </row>
    <row r="11" spans="1:42" ht="17.25" customHeight="1">
      <c r="A11" s="301" t="s">
        <v>27</v>
      </c>
      <c r="B11" s="322">
        <v>9261</v>
      </c>
      <c r="C11" s="322">
        <v>8256</v>
      </c>
      <c r="D11" s="322">
        <v>7852</v>
      </c>
      <c r="E11" s="322">
        <v>7453</v>
      </c>
      <c r="F11" s="322">
        <v>7144</v>
      </c>
      <c r="G11" s="322">
        <v>7066</v>
      </c>
      <c r="H11" s="322">
        <v>7019</v>
      </c>
      <c r="I11" s="322">
        <v>6899</v>
      </c>
      <c r="J11" s="322">
        <v>6864</v>
      </c>
      <c r="K11" s="1120">
        <v>6858</v>
      </c>
      <c r="L11" s="523">
        <v>7088</v>
      </c>
      <c r="M11" s="661">
        <f t="shared" si="0"/>
        <v>230</v>
      </c>
      <c r="N11" s="662">
        <f t="shared" si="1"/>
        <v>3.3537474482356444E-2</v>
      </c>
      <c r="O11" s="663">
        <f t="shared" si="2"/>
        <v>22</v>
      </c>
      <c r="P11" s="664">
        <f t="shared" si="3"/>
        <v>3.1135012737051326E-3</v>
      </c>
      <c r="Q11" s="665">
        <f t="shared" si="4"/>
        <v>-2173</v>
      </c>
      <c r="R11" s="666">
        <f t="shared" si="5"/>
        <v>-0.23463988770111222</v>
      </c>
      <c r="S11" s="1478"/>
      <c r="T11" s="1530"/>
      <c r="U11" s="1531"/>
      <c r="V11" s="1530"/>
      <c r="W11" s="1531"/>
      <c r="X11" s="1530"/>
      <c r="Y11" s="752"/>
      <c r="Z11" s="752"/>
      <c r="AA11" s="752"/>
      <c r="AB11" s="752"/>
      <c r="AC11" s="752"/>
      <c r="AD11" s="752"/>
      <c r="AE11" s="752"/>
      <c r="AF11" s="752"/>
      <c r="AG11" s="752"/>
      <c r="AH11" s="752"/>
      <c r="AI11" s="752"/>
      <c r="AJ11" s="752"/>
      <c r="AK11" s="752"/>
      <c r="AL11" s="752"/>
      <c r="AM11" s="752"/>
      <c r="AN11" s="752"/>
      <c r="AO11" s="752"/>
      <c r="AP11" s="752"/>
    </row>
    <row r="12" spans="1:42" ht="17.25" customHeight="1">
      <c r="A12" s="301" t="s">
        <v>28</v>
      </c>
      <c r="B12" s="322">
        <v>4160</v>
      </c>
      <c r="C12" s="322">
        <v>3722</v>
      </c>
      <c r="D12" s="322">
        <v>3592</v>
      </c>
      <c r="E12" s="322">
        <v>3496</v>
      </c>
      <c r="F12" s="322">
        <v>3301</v>
      </c>
      <c r="G12" s="322">
        <v>3330</v>
      </c>
      <c r="H12" s="322">
        <v>3319</v>
      </c>
      <c r="I12" s="322">
        <v>3230</v>
      </c>
      <c r="J12" s="322">
        <v>3191</v>
      </c>
      <c r="K12" s="1120">
        <v>3365</v>
      </c>
      <c r="L12" s="523">
        <v>3403</v>
      </c>
      <c r="M12" s="661">
        <f t="shared" si="0"/>
        <v>38</v>
      </c>
      <c r="N12" s="662">
        <f t="shared" si="1"/>
        <v>1.1292719167904863E-2</v>
      </c>
      <c r="O12" s="663">
        <f t="shared" si="2"/>
        <v>73</v>
      </c>
      <c r="P12" s="664">
        <f t="shared" si="3"/>
        <v>2.1921921921921994E-2</v>
      </c>
      <c r="Q12" s="665">
        <f t="shared" si="4"/>
        <v>-757</v>
      </c>
      <c r="R12" s="666">
        <f t="shared" si="5"/>
        <v>-0.18197115384615381</v>
      </c>
      <c r="S12" s="1478"/>
      <c r="T12" s="1530"/>
      <c r="U12" s="1531"/>
      <c r="V12" s="1530"/>
      <c r="W12" s="1531"/>
      <c r="X12" s="1530"/>
      <c r="Y12" s="752"/>
      <c r="Z12" s="752"/>
      <c r="AA12" s="752"/>
      <c r="AB12" s="752"/>
      <c r="AC12" s="752"/>
      <c r="AD12" s="752"/>
      <c r="AE12" s="752"/>
      <c r="AF12" s="752"/>
      <c r="AG12" s="752"/>
      <c r="AH12" s="752"/>
      <c r="AI12" s="752"/>
      <c r="AJ12" s="752"/>
      <c r="AK12" s="752"/>
      <c r="AL12" s="752"/>
      <c r="AM12" s="752"/>
      <c r="AN12" s="752"/>
      <c r="AO12" s="752"/>
      <c r="AP12" s="752"/>
    </row>
    <row r="13" spans="1:42" ht="17.25" customHeight="1">
      <c r="A13" s="301" t="s">
        <v>29</v>
      </c>
      <c r="B13" s="322">
        <v>6039</v>
      </c>
      <c r="C13" s="322">
        <v>5201</v>
      </c>
      <c r="D13" s="322">
        <v>5119</v>
      </c>
      <c r="E13" s="322">
        <v>4859</v>
      </c>
      <c r="F13" s="322">
        <v>4728</v>
      </c>
      <c r="G13" s="322">
        <v>4789</v>
      </c>
      <c r="H13" s="322">
        <v>4578</v>
      </c>
      <c r="I13" s="322">
        <v>4540</v>
      </c>
      <c r="J13" s="322">
        <v>4419</v>
      </c>
      <c r="K13" s="1120">
        <v>4217</v>
      </c>
      <c r="L13" s="523">
        <v>4532</v>
      </c>
      <c r="M13" s="661">
        <f t="shared" si="0"/>
        <v>315</v>
      </c>
      <c r="N13" s="662">
        <f t="shared" si="1"/>
        <v>7.4697652359497324E-2</v>
      </c>
      <c r="O13" s="663">
        <f t="shared" si="2"/>
        <v>-257</v>
      </c>
      <c r="P13" s="664">
        <f t="shared" si="3"/>
        <v>-5.3664648152014993E-2</v>
      </c>
      <c r="Q13" s="665">
        <f t="shared" si="4"/>
        <v>-1507</v>
      </c>
      <c r="R13" s="666">
        <f t="shared" si="5"/>
        <v>-0.24954462659380694</v>
      </c>
      <c r="S13" s="1478"/>
      <c r="T13" s="1530"/>
      <c r="U13" s="1531"/>
      <c r="V13" s="1530"/>
      <c r="W13" s="1531"/>
      <c r="X13" s="1530"/>
      <c r="Y13" s="752"/>
      <c r="Z13" s="752"/>
      <c r="AA13" s="752"/>
      <c r="AB13" s="752"/>
      <c r="AC13" s="752"/>
      <c r="AD13" s="752"/>
      <c r="AE13" s="752"/>
      <c r="AF13" s="752"/>
      <c r="AG13" s="752"/>
      <c r="AH13" s="752"/>
      <c r="AI13" s="752"/>
      <c r="AJ13" s="752"/>
      <c r="AK13" s="752"/>
      <c r="AL13" s="752"/>
      <c r="AM13" s="752"/>
      <c r="AN13" s="752"/>
      <c r="AO13" s="752"/>
      <c r="AP13" s="752"/>
    </row>
    <row r="14" spans="1:42" ht="17.25" customHeight="1">
      <c r="A14" s="301" t="s">
        <v>30</v>
      </c>
      <c r="B14" s="322">
        <v>5269</v>
      </c>
      <c r="C14" s="322">
        <v>4665</v>
      </c>
      <c r="D14" s="322">
        <v>4291</v>
      </c>
      <c r="E14" s="322">
        <v>4059</v>
      </c>
      <c r="F14" s="322">
        <v>4058</v>
      </c>
      <c r="G14" s="322">
        <v>4142</v>
      </c>
      <c r="H14" s="322">
        <v>4196</v>
      </c>
      <c r="I14" s="322">
        <v>4059</v>
      </c>
      <c r="J14" s="322">
        <v>4234</v>
      </c>
      <c r="K14" s="1120">
        <v>4147</v>
      </c>
      <c r="L14" s="523">
        <v>4447</v>
      </c>
      <c r="M14" s="661">
        <f t="shared" si="0"/>
        <v>300</v>
      </c>
      <c r="N14" s="662">
        <f t="shared" si="1"/>
        <v>7.2341451651796396E-2</v>
      </c>
      <c r="O14" s="663">
        <f t="shared" si="2"/>
        <v>305</v>
      </c>
      <c r="P14" s="664">
        <f t="shared" si="3"/>
        <v>7.3635924674070541E-2</v>
      </c>
      <c r="Q14" s="665">
        <f t="shared" si="4"/>
        <v>-822</v>
      </c>
      <c r="R14" s="666">
        <f t="shared" si="5"/>
        <v>-0.1560068324160182</v>
      </c>
      <c r="S14" s="1478"/>
      <c r="T14" s="1530"/>
      <c r="U14" s="1531"/>
      <c r="V14" s="1530"/>
      <c r="W14" s="1531"/>
      <c r="X14" s="1530"/>
      <c r="Y14" s="752"/>
      <c r="Z14" s="752"/>
      <c r="AA14" s="752"/>
      <c r="AB14" s="752"/>
      <c r="AC14" s="752"/>
      <c r="AD14" s="752"/>
      <c r="AE14" s="752"/>
      <c r="AF14" s="752"/>
      <c r="AG14" s="752"/>
      <c r="AH14" s="752"/>
      <c r="AI14" s="752"/>
      <c r="AJ14" s="752"/>
      <c r="AK14" s="752"/>
      <c r="AL14" s="752"/>
      <c r="AM14" s="752"/>
      <c r="AN14" s="752"/>
      <c r="AO14" s="752"/>
      <c r="AP14" s="752"/>
    </row>
    <row r="15" spans="1:42" ht="17.25" customHeight="1">
      <c r="A15" s="301" t="s">
        <v>31</v>
      </c>
      <c r="B15" s="322">
        <v>5327</v>
      </c>
      <c r="C15" s="322">
        <v>4504</v>
      </c>
      <c r="D15" s="322">
        <v>4390</v>
      </c>
      <c r="E15" s="322">
        <v>4104</v>
      </c>
      <c r="F15" s="322">
        <v>3984</v>
      </c>
      <c r="G15" s="322">
        <v>3814</v>
      </c>
      <c r="H15" s="322">
        <v>3717</v>
      </c>
      <c r="I15" s="322">
        <v>3589</v>
      </c>
      <c r="J15" s="322">
        <v>3682</v>
      </c>
      <c r="K15" s="1120">
        <v>3804</v>
      </c>
      <c r="L15" s="523">
        <v>3798</v>
      </c>
      <c r="M15" s="661">
        <f t="shared" si="0"/>
        <v>-6</v>
      </c>
      <c r="N15" s="662">
        <f t="shared" si="1"/>
        <v>-1.577287066246047E-3</v>
      </c>
      <c r="O15" s="663">
        <f t="shared" si="2"/>
        <v>-16</v>
      </c>
      <c r="P15" s="664">
        <f t="shared" si="3"/>
        <v>-4.1950707918195773E-3</v>
      </c>
      <c r="Q15" s="665">
        <f t="shared" si="4"/>
        <v>-1529</v>
      </c>
      <c r="R15" s="666">
        <f t="shared" si="5"/>
        <v>-0.28702834616106632</v>
      </c>
      <c r="S15" s="1478"/>
      <c r="T15" s="1530"/>
      <c r="U15" s="1531"/>
      <c r="V15" s="1530"/>
      <c r="W15" s="1531"/>
      <c r="X15" s="1530"/>
      <c r="Y15" s="752"/>
      <c r="Z15" s="752"/>
      <c r="AA15" s="752"/>
      <c r="AB15" s="752"/>
      <c r="AC15" s="752"/>
      <c r="AD15" s="752"/>
      <c r="AE15" s="752"/>
      <c r="AF15" s="752"/>
      <c r="AG15" s="752"/>
      <c r="AH15" s="752"/>
      <c r="AI15" s="752"/>
      <c r="AJ15" s="752"/>
      <c r="AK15" s="752"/>
      <c r="AL15" s="752"/>
      <c r="AM15" s="752"/>
      <c r="AN15" s="752"/>
      <c r="AO15" s="752"/>
      <c r="AP15" s="752"/>
    </row>
    <row r="16" spans="1:42" ht="17.25" customHeight="1">
      <c r="A16" s="301" t="s">
        <v>32</v>
      </c>
      <c r="B16" s="322">
        <v>11674</v>
      </c>
      <c r="C16" s="322">
        <v>10061</v>
      </c>
      <c r="D16" s="322">
        <v>9328</v>
      </c>
      <c r="E16" s="322">
        <v>8828</v>
      </c>
      <c r="F16" s="322">
        <v>8869</v>
      </c>
      <c r="G16" s="322">
        <v>8813</v>
      </c>
      <c r="H16" s="322">
        <v>8601</v>
      </c>
      <c r="I16" s="322">
        <v>8446</v>
      </c>
      <c r="J16" s="322">
        <v>8468</v>
      </c>
      <c r="K16" s="1120">
        <v>8597</v>
      </c>
      <c r="L16" s="523">
        <v>8702</v>
      </c>
      <c r="M16" s="661">
        <f t="shared" si="0"/>
        <v>105</v>
      </c>
      <c r="N16" s="662">
        <f t="shared" si="1"/>
        <v>1.2213562870768913E-2</v>
      </c>
      <c r="O16" s="663">
        <f t="shared" si="2"/>
        <v>-111</v>
      </c>
      <c r="P16" s="664">
        <f t="shared" si="3"/>
        <v>-1.2595030069215918E-2</v>
      </c>
      <c r="Q16" s="665">
        <f t="shared" si="4"/>
        <v>-2972</v>
      </c>
      <c r="R16" s="666">
        <f t="shared" si="5"/>
        <v>-0.25458283364742162</v>
      </c>
      <c r="S16" s="1478"/>
      <c r="T16" s="1530"/>
      <c r="U16" s="1531"/>
      <c r="V16" s="1530"/>
      <c r="W16" s="1531"/>
      <c r="X16" s="1530"/>
      <c r="Y16" s="752"/>
      <c r="Z16" s="752"/>
      <c r="AA16" s="752"/>
      <c r="AB16" s="752"/>
      <c r="AC16" s="752"/>
      <c r="AD16" s="752"/>
      <c r="AE16" s="752"/>
      <c r="AF16" s="752"/>
      <c r="AG16" s="752"/>
      <c r="AH16" s="752"/>
      <c r="AI16" s="752"/>
      <c r="AJ16" s="752"/>
      <c r="AK16" s="752"/>
      <c r="AL16" s="752"/>
      <c r="AM16" s="752"/>
      <c r="AN16" s="752"/>
      <c r="AO16" s="752"/>
      <c r="AP16" s="752"/>
    </row>
    <row r="17" spans="1:42" ht="17.25" customHeight="1">
      <c r="A17" s="301" t="s">
        <v>33</v>
      </c>
      <c r="B17" s="322">
        <v>6353</v>
      </c>
      <c r="C17" s="322">
        <v>5656</v>
      </c>
      <c r="D17" s="322">
        <v>5294</v>
      </c>
      <c r="E17" s="322">
        <v>5189</v>
      </c>
      <c r="F17" s="322">
        <v>5220</v>
      </c>
      <c r="G17" s="322">
        <v>5168</v>
      </c>
      <c r="H17" s="322">
        <v>4875</v>
      </c>
      <c r="I17" s="322">
        <v>4999</v>
      </c>
      <c r="J17" s="322">
        <v>4975</v>
      </c>
      <c r="K17" s="1120">
        <v>5070</v>
      </c>
      <c r="L17" s="523">
        <v>5025</v>
      </c>
      <c r="M17" s="661">
        <f t="shared" si="0"/>
        <v>-45</v>
      </c>
      <c r="N17" s="662">
        <f t="shared" si="1"/>
        <v>-8.8757396449704595E-3</v>
      </c>
      <c r="O17" s="663">
        <f t="shared" si="2"/>
        <v>-143</v>
      </c>
      <c r="P17" s="664">
        <f t="shared" si="3"/>
        <v>-2.767027863777094E-2</v>
      </c>
      <c r="Q17" s="665">
        <f t="shared" si="4"/>
        <v>-1328</v>
      </c>
      <c r="R17" s="666">
        <f t="shared" si="5"/>
        <v>-0.20903510152683769</v>
      </c>
      <c r="S17" s="1478"/>
      <c r="T17" s="1530"/>
      <c r="U17" s="1531"/>
      <c r="V17" s="1530"/>
      <c r="W17" s="1531"/>
      <c r="X17" s="1530"/>
      <c r="Y17" s="752"/>
      <c r="Z17" s="752"/>
      <c r="AA17" s="752"/>
      <c r="AB17" s="752"/>
      <c r="AC17" s="752"/>
      <c r="AD17" s="752"/>
      <c r="AE17" s="752"/>
      <c r="AF17" s="752"/>
      <c r="AG17" s="752"/>
      <c r="AH17" s="752"/>
      <c r="AI17" s="752"/>
      <c r="AJ17" s="752"/>
      <c r="AK17" s="752"/>
      <c r="AL17" s="752"/>
      <c r="AM17" s="752"/>
      <c r="AN17" s="752"/>
      <c r="AO17" s="752"/>
      <c r="AP17" s="752"/>
    </row>
    <row r="18" spans="1:42" ht="17.25" customHeight="1">
      <c r="A18" s="301" t="s">
        <v>34</v>
      </c>
      <c r="B18" s="322">
        <v>6117</v>
      </c>
      <c r="C18" s="322">
        <v>5153</v>
      </c>
      <c r="D18" s="322">
        <v>4784</v>
      </c>
      <c r="E18" s="322">
        <v>4569</v>
      </c>
      <c r="F18" s="322">
        <v>4410</v>
      </c>
      <c r="G18" s="322">
        <v>4493</v>
      </c>
      <c r="H18" s="322">
        <v>4531</v>
      </c>
      <c r="I18" s="322">
        <v>4362</v>
      </c>
      <c r="J18" s="322">
        <v>4309</v>
      </c>
      <c r="K18" s="1120">
        <v>4424</v>
      </c>
      <c r="L18" s="523">
        <v>4390</v>
      </c>
      <c r="M18" s="661">
        <f t="shared" si="0"/>
        <v>-34</v>
      </c>
      <c r="N18" s="662">
        <f t="shared" si="1"/>
        <v>-7.6853526220614921E-3</v>
      </c>
      <c r="O18" s="663">
        <f t="shared" si="2"/>
        <v>-103</v>
      </c>
      <c r="P18" s="664">
        <f t="shared" si="3"/>
        <v>-2.2924549298909414E-2</v>
      </c>
      <c r="Q18" s="665">
        <f t="shared" si="4"/>
        <v>-1727</v>
      </c>
      <c r="R18" s="666">
        <f t="shared" si="5"/>
        <v>-0.28232793853196014</v>
      </c>
      <c r="S18" s="1478"/>
      <c r="T18" s="1530"/>
      <c r="U18" s="1531"/>
      <c r="V18" s="1530"/>
      <c r="W18" s="1531"/>
      <c r="X18" s="1530"/>
      <c r="Y18" s="752"/>
      <c r="Z18" s="752"/>
      <c r="AA18" s="752"/>
      <c r="AB18" s="752"/>
      <c r="AC18" s="752"/>
      <c r="AD18" s="752"/>
      <c r="AE18" s="752"/>
      <c r="AF18" s="752"/>
      <c r="AG18" s="752"/>
      <c r="AH18" s="752"/>
      <c r="AI18" s="752"/>
      <c r="AJ18" s="752"/>
      <c r="AK18" s="752"/>
      <c r="AL18" s="752"/>
      <c r="AM18" s="752"/>
      <c r="AN18" s="752"/>
      <c r="AO18" s="752"/>
      <c r="AP18" s="752"/>
    </row>
    <row r="19" spans="1:42" ht="17.25" customHeight="1" thickBot="1">
      <c r="A19" s="299" t="s">
        <v>35</v>
      </c>
      <c r="B19" s="347">
        <v>12843</v>
      </c>
      <c r="C19" s="347">
        <v>11294</v>
      </c>
      <c r="D19" s="347">
        <v>10730</v>
      </c>
      <c r="E19" s="347">
        <v>10102</v>
      </c>
      <c r="F19" s="347">
        <v>10022</v>
      </c>
      <c r="G19" s="347">
        <v>9602</v>
      </c>
      <c r="H19" s="347">
        <v>9508</v>
      </c>
      <c r="I19" s="347">
        <v>9135</v>
      </c>
      <c r="J19" s="347">
        <v>9306</v>
      </c>
      <c r="K19" s="1110">
        <v>9217</v>
      </c>
      <c r="L19" s="525">
        <v>9400</v>
      </c>
      <c r="M19" s="667">
        <f t="shared" si="0"/>
        <v>183</v>
      </c>
      <c r="N19" s="668">
        <f t="shared" si="1"/>
        <v>1.985461646956721E-2</v>
      </c>
      <c r="O19" s="669">
        <f t="shared" si="2"/>
        <v>-202</v>
      </c>
      <c r="P19" s="670">
        <f t="shared" si="3"/>
        <v>-2.1037283899187686E-2</v>
      </c>
      <c r="Q19" s="671">
        <f t="shared" si="4"/>
        <v>-3443</v>
      </c>
      <c r="R19" s="672">
        <f t="shared" si="5"/>
        <v>-0.26808378104804176</v>
      </c>
      <c r="S19" s="1478"/>
      <c r="T19" s="1530"/>
      <c r="U19" s="1531"/>
      <c r="V19" s="1530"/>
      <c r="W19" s="1531"/>
      <c r="X19" s="1530"/>
      <c r="Y19" s="752"/>
      <c r="Z19" s="752"/>
      <c r="AA19" s="752"/>
      <c r="AB19" s="752"/>
      <c r="AC19" s="752"/>
      <c r="AD19" s="752"/>
      <c r="AE19" s="752"/>
      <c r="AF19" s="752"/>
      <c r="AG19" s="752"/>
      <c r="AH19" s="752"/>
      <c r="AI19" s="752"/>
      <c r="AJ19" s="752"/>
      <c r="AK19" s="752"/>
      <c r="AL19" s="752"/>
      <c r="AM19" s="752"/>
      <c r="AN19" s="752"/>
      <c r="AO19" s="752"/>
      <c r="AP19" s="752"/>
    </row>
    <row r="20" spans="1:42" s="42" customFormat="1" ht="24.75" customHeight="1">
      <c r="A20" s="2023" t="s">
        <v>662</v>
      </c>
      <c r="B20" s="2023"/>
      <c r="C20" s="2023"/>
      <c r="D20" s="2023"/>
      <c r="E20" s="2023"/>
      <c r="F20" s="2023"/>
      <c r="G20" s="2023"/>
      <c r="H20" s="2023"/>
      <c r="I20" s="2023"/>
      <c r="J20" s="2023"/>
      <c r="K20" s="2023"/>
      <c r="L20" s="2023"/>
      <c r="M20" s="2023"/>
      <c r="N20" s="2023"/>
      <c r="O20" s="2023"/>
      <c r="P20" s="2023"/>
      <c r="Q20" s="2023"/>
      <c r="R20" s="2023"/>
      <c r="T20" s="753"/>
      <c r="U20" s="753"/>
      <c r="V20" s="753"/>
      <c r="W20" s="753"/>
      <c r="X20" s="753"/>
      <c r="Y20" s="753"/>
      <c r="Z20" s="753"/>
      <c r="AA20" s="753"/>
      <c r="AB20" s="753"/>
      <c r="AC20" s="753"/>
      <c r="AD20" s="753"/>
      <c r="AE20" s="753"/>
      <c r="AF20" s="753"/>
      <c r="AG20" s="753"/>
      <c r="AH20" s="753"/>
      <c r="AI20" s="753"/>
      <c r="AJ20" s="753"/>
      <c r="AK20" s="753"/>
      <c r="AL20" s="753"/>
      <c r="AM20" s="752"/>
      <c r="AN20" s="752"/>
      <c r="AO20" s="752"/>
      <c r="AP20" s="753"/>
    </row>
    <row r="21" spans="1:42">
      <c r="A21" s="1626"/>
      <c r="B21" s="1626"/>
      <c r="C21" s="1626"/>
      <c r="D21" s="1626"/>
      <c r="E21" s="1626"/>
      <c r="F21" s="1626"/>
      <c r="G21" s="1626"/>
      <c r="H21" s="1626"/>
      <c r="I21" s="1626"/>
      <c r="J21" s="1626"/>
      <c r="K21" s="1626"/>
      <c r="L21" s="1626"/>
      <c r="M21" s="1626"/>
      <c r="N21" s="1626"/>
      <c r="O21" s="1626"/>
      <c r="P21" s="1626"/>
      <c r="Q21" s="1626"/>
      <c r="R21" s="1626"/>
      <c r="T21" s="752"/>
      <c r="U21" s="752"/>
      <c r="V21" s="752"/>
      <c r="W21" s="752"/>
      <c r="X21" s="752"/>
      <c r="Y21" s="752"/>
      <c r="Z21" s="752"/>
      <c r="AA21" s="752"/>
      <c r="AB21" s="752"/>
      <c r="AC21" s="752"/>
      <c r="AD21" s="752"/>
      <c r="AE21" s="752"/>
      <c r="AF21" s="752"/>
      <c r="AG21" s="752"/>
      <c r="AH21" s="752"/>
      <c r="AI21" s="752"/>
      <c r="AJ21" s="752"/>
      <c r="AK21" s="752"/>
      <c r="AL21" s="752"/>
      <c r="AM21" s="752"/>
      <c r="AN21" s="752"/>
      <c r="AO21" s="752"/>
      <c r="AP21" s="752"/>
    </row>
    <row r="22" spans="1:42">
      <c r="B22" s="1478"/>
      <c r="C22" s="1478"/>
      <c r="D22" s="1478"/>
      <c r="E22" s="1478"/>
      <c r="F22" s="1478"/>
      <c r="G22" s="1478"/>
      <c r="H22" s="1478"/>
      <c r="I22" s="1478"/>
      <c r="J22" s="1478"/>
      <c r="K22" s="1478"/>
      <c r="L22" s="1478"/>
      <c r="M22" s="1478"/>
      <c r="N22" s="1478"/>
      <c r="O22" s="1478"/>
      <c r="P22" s="1478"/>
      <c r="Q22" s="1478"/>
      <c r="R22" s="1478"/>
      <c r="T22" s="754"/>
      <c r="U22" s="754"/>
      <c r="V22" s="754"/>
      <c r="W22" s="754"/>
      <c r="X22" s="754"/>
      <c r="Y22" s="754"/>
      <c r="Z22" s="754"/>
      <c r="AA22" s="754"/>
      <c r="AB22" s="754"/>
      <c r="AC22" s="754"/>
      <c r="AD22" s="754"/>
      <c r="AE22" s="754"/>
      <c r="AF22" s="754"/>
      <c r="AG22" s="754"/>
      <c r="AH22" s="754"/>
      <c r="AI22" s="754"/>
      <c r="AJ22" s="754"/>
      <c r="AK22" s="754"/>
      <c r="AL22" s="752"/>
      <c r="AM22" s="752"/>
      <c r="AN22" s="752"/>
      <c r="AO22" s="752"/>
      <c r="AP22" s="752"/>
    </row>
    <row r="23" spans="1:42">
      <c r="T23" s="752"/>
      <c r="U23" s="752"/>
      <c r="V23" s="752"/>
      <c r="W23" s="752"/>
      <c r="X23" s="752"/>
      <c r="Y23" s="752"/>
      <c r="Z23" s="752"/>
      <c r="AA23" s="752"/>
      <c r="AB23" s="752"/>
      <c r="AC23" s="752"/>
      <c r="AD23" s="752"/>
      <c r="AE23" s="752"/>
      <c r="AF23" s="752"/>
      <c r="AG23" s="752"/>
      <c r="AH23" s="752"/>
      <c r="AI23" s="752"/>
      <c r="AJ23" s="752"/>
      <c r="AK23" s="752"/>
      <c r="AL23" s="752"/>
      <c r="AM23" s="752"/>
      <c r="AN23" s="752"/>
      <c r="AO23" s="752"/>
      <c r="AP23" s="752"/>
    </row>
    <row r="24" spans="1:42">
      <c r="T24" s="752"/>
      <c r="U24" s="752"/>
      <c r="V24" s="752"/>
      <c r="W24" s="752"/>
      <c r="X24" s="752"/>
      <c r="Y24" s="752"/>
      <c r="Z24" s="752"/>
      <c r="AA24" s="752"/>
      <c r="AB24" s="752"/>
      <c r="AC24" s="752"/>
      <c r="AD24" s="752"/>
      <c r="AE24" s="752"/>
      <c r="AF24" s="752"/>
      <c r="AG24" s="752"/>
      <c r="AH24" s="752"/>
      <c r="AI24" s="752"/>
      <c r="AJ24" s="752"/>
      <c r="AK24" s="752"/>
      <c r="AL24" s="752"/>
      <c r="AM24" s="752"/>
      <c r="AN24" s="752"/>
      <c r="AO24" s="752"/>
      <c r="AP24" s="752"/>
    </row>
    <row r="25" spans="1:42">
      <c r="T25" s="752"/>
      <c r="U25" s="752"/>
      <c r="V25" s="752"/>
      <c r="W25" s="752"/>
      <c r="X25" s="752"/>
      <c r="Y25" s="752"/>
      <c r="Z25" s="752"/>
      <c r="AA25" s="752"/>
      <c r="AB25" s="752"/>
      <c r="AC25" s="752"/>
      <c r="AD25" s="752"/>
      <c r="AE25" s="752"/>
      <c r="AF25" s="752"/>
      <c r="AG25" s="752"/>
      <c r="AH25" s="752"/>
      <c r="AI25" s="752"/>
      <c r="AJ25" s="752"/>
      <c r="AK25" s="752"/>
      <c r="AL25" s="752"/>
      <c r="AM25" s="752"/>
      <c r="AN25" s="752"/>
      <c r="AO25" s="752"/>
      <c r="AP25" s="752"/>
    </row>
    <row r="26" spans="1:42">
      <c r="T26" s="752"/>
      <c r="U26" s="752"/>
      <c r="V26" s="752"/>
      <c r="W26" s="752"/>
      <c r="X26" s="752"/>
      <c r="Y26" s="752"/>
      <c r="Z26" s="752"/>
      <c r="AA26" s="752"/>
      <c r="AB26" s="752"/>
      <c r="AC26" s="752"/>
      <c r="AD26" s="752"/>
      <c r="AE26" s="752"/>
      <c r="AF26" s="752"/>
      <c r="AG26" s="752"/>
      <c r="AH26" s="752"/>
      <c r="AI26" s="752"/>
      <c r="AJ26" s="752"/>
      <c r="AK26" s="752"/>
      <c r="AL26" s="752"/>
      <c r="AM26" s="752"/>
      <c r="AN26" s="752"/>
      <c r="AO26" s="752"/>
      <c r="AP26" s="752"/>
    </row>
    <row r="27" spans="1:42">
      <c r="T27" s="752"/>
      <c r="U27" s="752"/>
      <c r="V27" s="752"/>
      <c r="W27" s="752"/>
      <c r="X27" s="752"/>
      <c r="Y27" s="752"/>
      <c r="Z27" s="752"/>
      <c r="AA27" s="752"/>
      <c r="AB27" s="752"/>
      <c r="AC27" s="752"/>
      <c r="AD27" s="752"/>
      <c r="AE27" s="752"/>
      <c r="AF27" s="752"/>
      <c r="AG27" s="752"/>
      <c r="AH27" s="752"/>
      <c r="AI27" s="752"/>
      <c r="AJ27" s="752"/>
      <c r="AK27" s="752"/>
      <c r="AL27" s="752"/>
      <c r="AM27" s="752"/>
      <c r="AN27" s="752"/>
      <c r="AO27" s="752"/>
      <c r="AP27" s="752"/>
    </row>
    <row r="28" spans="1:42">
      <c r="T28" s="752"/>
      <c r="U28" s="752"/>
      <c r="V28" s="752"/>
      <c r="W28" s="752"/>
      <c r="X28" s="752"/>
      <c r="Y28" s="752"/>
      <c r="Z28" s="752"/>
      <c r="AA28" s="752"/>
      <c r="AB28" s="752"/>
      <c r="AC28" s="752"/>
      <c r="AD28" s="752"/>
      <c r="AE28" s="752"/>
      <c r="AF28" s="752"/>
      <c r="AG28" s="752"/>
      <c r="AH28" s="752"/>
      <c r="AI28" s="752"/>
      <c r="AJ28" s="752"/>
      <c r="AK28" s="752"/>
      <c r="AL28" s="752"/>
      <c r="AM28" s="752"/>
      <c r="AN28" s="752"/>
      <c r="AO28" s="752"/>
      <c r="AP28" s="752"/>
    </row>
    <row r="29" spans="1:42">
      <c r="T29" s="752"/>
      <c r="U29" s="752"/>
      <c r="V29" s="752"/>
      <c r="W29" s="752"/>
      <c r="X29" s="752"/>
      <c r="Y29" s="752"/>
      <c r="Z29" s="752"/>
      <c r="AA29" s="752"/>
      <c r="AB29" s="752"/>
      <c r="AC29" s="752"/>
      <c r="AD29" s="752"/>
      <c r="AE29" s="752"/>
      <c r="AF29" s="752"/>
      <c r="AG29" s="752"/>
      <c r="AH29" s="752"/>
      <c r="AI29" s="752"/>
      <c r="AJ29" s="752"/>
      <c r="AK29" s="752"/>
      <c r="AL29" s="752"/>
      <c r="AM29" s="752"/>
      <c r="AN29" s="752"/>
      <c r="AO29" s="752"/>
      <c r="AP29" s="752"/>
    </row>
    <row r="30" spans="1:42">
      <c r="T30" s="752"/>
      <c r="U30" s="752"/>
      <c r="V30" s="752"/>
      <c r="W30" s="752"/>
      <c r="X30" s="752"/>
      <c r="Y30" s="752"/>
      <c r="Z30" s="752"/>
      <c r="AA30" s="752"/>
      <c r="AB30" s="752"/>
      <c r="AC30" s="752"/>
      <c r="AD30" s="752"/>
      <c r="AE30" s="752"/>
      <c r="AF30" s="752"/>
      <c r="AG30" s="752"/>
      <c r="AH30" s="752"/>
      <c r="AI30" s="752"/>
      <c r="AJ30" s="752"/>
      <c r="AK30" s="752"/>
      <c r="AL30" s="752"/>
      <c r="AM30" s="752"/>
      <c r="AN30" s="752"/>
      <c r="AO30" s="752"/>
      <c r="AP30" s="752"/>
    </row>
    <row r="31" spans="1:42">
      <c r="T31" s="752"/>
      <c r="U31" s="752"/>
      <c r="V31" s="752"/>
      <c r="W31" s="752"/>
      <c r="X31" s="752"/>
      <c r="Y31" s="752"/>
      <c r="Z31" s="752"/>
      <c r="AA31" s="752"/>
      <c r="AB31" s="752"/>
      <c r="AC31" s="752"/>
      <c r="AD31" s="752"/>
      <c r="AE31" s="752"/>
      <c r="AF31" s="752"/>
      <c r="AG31" s="752"/>
      <c r="AH31" s="752"/>
      <c r="AI31" s="752"/>
      <c r="AJ31" s="752"/>
      <c r="AK31" s="752"/>
      <c r="AL31" s="752"/>
      <c r="AM31" s="752"/>
      <c r="AN31" s="752"/>
      <c r="AO31" s="752"/>
      <c r="AP31" s="752"/>
    </row>
    <row r="32" spans="1:42">
      <c r="T32" s="752"/>
      <c r="U32" s="752"/>
      <c r="V32" s="752"/>
      <c r="W32" s="752"/>
      <c r="X32" s="752"/>
      <c r="Y32" s="752"/>
      <c r="Z32" s="752"/>
      <c r="AA32" s="752"/>
      <c r="AB32" s="752"/>
      <c r="AC32" s="752"/>
      <c r="AD32" s="752"/>
      <c r="AE32" s="752"/>
      <c r="AF32" s="752"/>
      <c r="AG32" s="752"/>
      <c r="AH32" s="752"/>
      <c r="AI32" s="752"/>
      <c r="AJ32" s="752"/>
      <c r="AK32" s="752"/>
      <c r="AL32" s="752"/>
      <c r="AM32" s="752"/>
      <c r="AN32" s="752"/>
      <c r="AO32" s="752"/>
      <c r="AP32" s="752"/>
    </row>
    <row r="33" spans="20:42">
      <c r="T33" s="752"/>
      <c r="U33" s="752"/>
      <c r="V33" s="752"/>
      <c r="W33" s="752"/>
      <c r="X33" s="752"/>
      <c r="Y33" s="752"/>
      <c r="Z33" s="752"/>
      <c r="AA33" s="752"/>
      <c r="AB33" s="752"/>
      <c r="AC33" s="752"/>
      <c r="AD33" s="752"/>
      <c r="AE33" s="752"/>
      <c r="AF33" s="752"/>
      <c r="AG33" s="752"/>
      <c r="AH33" s="752"/>
      <c r="AI33" s="752"/>
      <c r="AJ33" s="752"/>
      <c r="AK33" s="752"/>
      <c r="AL33" s="752"/>
      <c r="AM33" s="752"/>
      <c r="AN33" s="752"/>
      <c r="AO33" s="752"/>
      <c r="AP33" s="752"/>
    </row>
    <row r="34" spans="20:42">
      <c r="T34" s="752"/>
      <c r="U34" s="752"/>
      <c r="V34" s="752"/>
      <c r="W34" s="752"/>
      <c r="X34" s="752"/>
      <c r="Y34" s="752"/>
      <c r="Z34" s="752"/>
      <c r="AA34" s="752"/>
      <c r="AB34" s="752"/>
      <c r="AC34" s="752"/>
      <c r="AD34" s="752"/>
      <c r="AE34" s="752"/>
      <c r="AF34" s="752"/>
      <c r="AG34" s="752"/>
      <c r="AH34" s="752"/>
      <c r="AI34" s="752"/>
      <c r="AJ34" s="752"/>
      <c r="AK34" s="752"/>
      <c r="AL34" s="752"/>
      <c r="AM34" s="752"/>
      <c r="AN34" s="752"/>
      <c r="AO34" s="752"/>
      <c r="AP34" s="752"/>
    </row>
    <row r="35" spans="20:42">
      <c r="T35" s="752"/>
      <c r="U35" s="752"/>
      <c r="V35" s="752"/>
      <c r="W35" s="752"/>
      <c r="X35" s="752"/>
      <c r="Y35" s="752"/>
      <c r="Z35" s="752"/>
      <c r="AA35" s="752"/>
      <c r="AB35" s="752"/>
      <c r="AC35" s="752"/>
      <c r="AD35" s="752"/>
      <c r="AE35" s="752"/>
      <c r="AF35" s="752"/>
      <c r="AG35" s="752"/>
      <c r="AH35" s="752"/>
      <c r="AI35" s="752"/>
      <c r="AJ35" s="752"/>
      <c r="AK35" s="752"/>
      <c r="AL35" s="752"/>
      <c r="AM35" s="752"/>
      <c r="AN35" s="752"/>
      <c r="AO35" s="752"/>
      <c r="AP35" s="752"/>
    </row>
    <row r="36" spans="20:42">
      <c r="T36" s="752"/>
      <c r="U36" s="752"/>
      <c r="V36" s="752"/>
      <c r="W36" s="752"/>
      <c r="X36" s="752"/>
      <c r="Y36" s="752"/>
      <c r="Z36" s="752"/>
      <c r="AA36" s="752"/>
      <c r="AB36" s="752"/>
      <c r="AC36" s="752"/>
      <c r="AD36" s="752"/>
      <c r="AE36" s="752"/>
      <c r="AF36" s="752"/>
      <c r="AG36" s="752"/>
      <c r="AH36" s="752"/>
      <c r="AI36" s="752"/>
      <c r="AJ36" s="752"/>
      <c r="AK36" s="752"/>
      <c r="AL36" s="752"/>
      <c r="AM36" s="752"/>
      <c r="AN36" s="752"/>
      <c r="AO36" s="752"/>
      <c r="AP36" s="752"/>
    </row>
    <row r="37" spans="20:42">
      <c r="T37" s="752"/>
      <c r="U37" s="752"/>
      <c r="V37" s="752"/>
      <c r="W37" s="752"/>
      <c r="X37" s="752"/>
      <c r="Y37" s="752"/>
      <c r="Z37" s="752"/>
      <c r="AA37" s="752"/>
      <c r="AB37" s="752"/>
      <c r="AC37" s="752"/>
      <c r="AD37" s="752"/>
      <c r="AE37" s="752"/>
      <c r="AF37" s="752"/>
      <c r="AG37" s="752"/>
      <c r="AH37" s="752"/>
      <c r="AI37" s="752"/>
      <c r="AJ37" s="752"/>
      <c r="AK37" s="752"/>
      <c r="AL37" s="752"/>
      <c r="AM37" s="752"/>
      <c r="AN37" s="752"/>
      <c r="AO37" s="752"/>
      <c r="AP37" s="752"/>
    </row>
    <row r="38" spans="20:42">
      <c r="T38" s="752"/>
      <c r="U38" s="752"/>
      <c r="V38" s="752"/>
      <c r="W38" s="752"/>
      <c r="X38" s="752"/>
      <c r="Y38" s="752"/>
      <c r="Z38" s="752"/>
      <c r="AA38" s="752"/>
      <c r="AB38" s="752"/>
      <c r="AC38" s="752"/>
      <c r="AD38" s="752"/>
      <c r="AE38" s="752"/>
      <c r="AF38" s="752"/>
      <c r="AG38" s="752"/>
      <c r="AH38" s="752"/>
      <c r="AI38" s="752"/>
      <c r="AJ38" s="752"/>
      <c r="AK38" s="752"/>
      <c r="AL38" s="752"/>
      <c r="AM38" s="752"/>
      <c r="AN38" s="752"/>
      <c r="AO38" s="752"/>
      <c r="AP38" s="752"/>
    </row>
    <row r="39" spans="20:42">
      <c r="T39" s="752"/>
      <c r="U39" s="752"/>
      <c r="V39" s="752"/>
      <c r="W39" s="752"/>
      <c r="X39" s="752"/>
      <c r="Y39" s="752"/>
      <c r="Z39" s="752"/>
      <c r="AA39" s="752"/>
      <c r="AB39" s="752"/>
      <c r="AC39" s="752"/>
      <c r="AD39" s="752"/>
      <c r="AE39" s="752"/>
      <c r="AF39" s="752"/>
      <c r="AG39" s="752"/>
      <c r="AH39" s="752"/>
      <c r="AI39" s="752"/>
      <c r="AJ39" s="752"/>
      <c r="AK39" s="752"/>
      <c r="AL39" s="752"/>
      <c r="AM39" s="752"/>
      <c r="AN39" s="752"/>
      <c r="AO39" s="752"/>
      <c r="AP39" s="752"/>
    </row>
    <row r="40" spans="20:42">
      <c r="T40" s="752"/>
      <c r="U40" s="752"/>
      <c r="V40" s="752"/>
      <c r="W40" s="752"/>
      <c r="X40" s="752"/>
      <c r="Y40" s="752"/>
      <c r="Z40" s="752"/>
      <c r="AA40" s="752"/>
      <c r="AB40" s="752"/>
      <c r="AC40" s="752"/>
      <c r="AD40" s="752"/>
      <c r="AE40" s="752"/>
      <c r="AF40" s="752"/>
      <c r="AG40" s="752"/>
      <c r="AH40" s="752"/>
      <c r="AI40" s="752"/>
      <c r="AJ40" s="752"/>
      <c r="AK40" s="752"/>
      <c r="AL40" s="752"/>
      <c r="AM40" s="752"/>
      <c r="AN40" s="752"/>
      <c r="AO40" s="752"/>
      <c r="AP40" s="752"/>
    </row>
    <row r="41" spans="20:42">
      <c r="T41" s="752"/>
      <c r="U41" s="752"/>
      <c r="V41" s="752"/>
      <c r="W41" s="752"/>
      <c r="X41" s="752"/>
      <c r="Y41" s="752"/>
      <c r="Z41" s="752"/>
      <c r="AA41" s="752"/>
      <c r="AB41" s="752"/>
      <c r="AC41" s="752"/>
      <c r="AD41" s="752"/>
      <c r="AE41" s="752"/>
      <c r="AF41" s="752"/>
      <c r="AG41" s="752"/>
      <c r="AH41" s="752"/>
      <c r="AI41" s="752"/>
      <c r="AJ41" s="752"/>
      <c r="AK41" s="752"/>
      <c r="AL41" s="752"/>
      <c r="AM41" s="752"/>
      <c r="AN41" s="752"/>
      <c r="AO41" s="752"/>
      <c r="AP41" s="752"/>
    </row>
    <row r="42" spans="20:42">
      <c r="T42" s="752"/>
      <c r="U42" s="752"/>
      <c r="V42" s="752"/>
      <c r="W42" s="752"/>
      <c r="X42" s="752"/>
      <c r="Y42" s="752"/>
      <c r="Z42" s="752"/>
      <c r="AA42" s="752"/>
      <c r="AB42" s="752"/>
      <c r="AC42" s="752"/>
      <c r="AD42" s="752"/>
      <c r="AE42" s="752"/>
      <c r="AF42" s="752"/>
      <c r="AG42" s="752"/>
      <c r="AH42" s="752"/>
      <c r="AI42" s="752"/>
      <c r="AJ42" s="752"/>
      <c r="AK42" s="752"/>
      <c r="AL42" s="752"/>
      <c r="AM42" s="752"/>
      <c r="AN42" s="752"/>
      <c r="AO42" s="752"/>
      <c r="AP42" s="752"/>
    </row>
    <row r="43" spans="20:42">
      <c r="T43" s="752"/>
      <c r="U43" s="752"/>
      <c r="V43" s="752"/>
      <c r="W43" s="752"/>
      <c r="X43" s="752"/>
      <c r="Y43" s="752"/>
      <c r="Z43" s="752"/>
      <c r="AA43" s="752"/>
      <c r="AB43" s="752"/>
      <c r="AC43" s="752"/>
      <c r="AD43" s="752"/>
      <c r="AE43" s="752"/>
      <c r="AF43" s="752"/>
      <c r="AG43" s="752"/>
      <c r="AH43" s="752"/>
      <c r="AI43" s="752"/>
      <c r="AJ43" s="752"/>
      <c r="AK43" s="752"/>
      <c r="AL43" s="752"/>
      <c r="AM43" s="752"/>
      <c r="AN43" s="752"/>
      <c r="AO43" s="752"/>
      <c r="AP43" s="752"/>
    </row>
    <row r="44" spans="20:42">
      <c r="T44" s="752"/>
      <c r="U44" s="752"/>
      <c r="V44" s="752"/>
      <c r="W44" s="752"/>
      <c r="X44" s="752"/>
      <c r="Y44" s="752"/>
      <c r="Z44" s="752"/>
      <c r="AA44" s="752"/>
      <c r="AB44" s="752"/>
      <c r="AC44" s="752"/>
      <c r="AD44" s="752"/>
      <c r="AE44" s="752"/>
      <c r="AF44" s="752"/>
      <c r="AG44" s="752"/>
      <c r="AH44" s="752"/>
      <c r="AI44" s="752"/>
      <c r="AJ44" s="752"/>
      <c r="AK44" s="752"/>
      <c r="AL44" s="752"/>
      <c r="AM44" s="752"/>
      <c r="AN44" s="752"/>
      <c r="AO44" s="752"/>
      <c r="AP44" s="752"/>
    </row>
    <row r="45" spans="20:42">
      <c r="T45" s="752"/>
      <c r="U45" s="752"/>
      <c r="V45" s="752"/>
      <c r="W45" s="752"/>
      <c r="X45" s="752"/>
      <c r="Y45" s="752"/>
      <c r="Z45" s="752"/>
      <c r="AA45" s="752"/>
      <c r="AB45" s="752"/>
      <c r="AC45" s="752"/>
      <c r="AD45" s="752"/>
      <c r="AE45" s="752"/>
      <c r="AF45" s="752"/>
      <c r="AG45" s="752"/>
      <c r="AH45" s="752"/>
      <c r="AI45" s="752"/>
      <c r="AJ45" s="752"/>
      <c r="AK45" s="752"/>
      <c r="AL45" s="752"/>
      <c r="AM45" s="752"/>
      <c r="AN45" s="752"/>
      <c r="AO45" s="752"/>
      <c r="AP45" s="752"/>
    </row>
    <row r="46" spans="20:42">
      <c r="T46" s="752"/>
      <c r="U46" s="752"/>
      <c r="V46" s="752"/>
      <c r="W46" s="752"/>
      <c r="X46" s="752"/>
      <c r="Y46" s="752"/>
      <c r="Z46" s="752"/>
      <c r="AA46" s="752"/>
      <c r="AB46" s="752"/>
      <c r="AC46" s="752"/>
      <c r="AD46" s="752"/>
      <c r="AE46" s="752"/>
      <c r="AF46" s="752"/>
      <c r="AG46" s="752"/>
      <c r="AH46" s="752"/>
      <c r="AI46" s="752"/>
      <c r="AJ46" s="752"/>
      <c r="AK46" s="752"/>
      <c r="AL46" s="752"/>
      <c r="AM46" s="752"/>
      <c r="AN46" s="752"/>
      <c r="AO46" s="752"/>
      <c r="AP46" s="752"/>
    </row>
    <row r="47" spans="20:42">
      <c r="T47" s="752"/>
      <c r="U47" s="752"/>
      <c r="V47" s="752"/>
      <c r="W47" s="752"/>
      <c r="X47" s="752"/>
      <c r="Y47" s="752"/>
      <c r="Z47" s="752"/>
      <c r="AA47" s="752"/>
      <c r="AB47" s="752"/>
      <c r="AC47" s="752"/>
      <c r="AD47" s="752"/>
      <c r="AE47" s="752"/>
      <c r="AF47" s="752"/>
      <c r="AG47" s="752"/>
      <c r="AH47" s="752"/>
      <c r="AI47" s="752"/>
      <c r="AJ47" s="752"/>
      <c r="AK47" s="752"/>
      <c r="AL47" s="752"/>
      <c r="AM47" s="752"/>
      <c r="AN47" s="752"/>
      <c r="AO47" s="752"/>
      <c r="AP47" s="752"/>
    </row>
    <row r="48" spans="20:42">
      <c r="T48" s="752"/>
      <c r="U48" s="752"/>
      <c r="V48" s="752"/>
      <c r="W48" s="752"/>
      <c r="X48" s="752"/>
      <c r="Y48" s="752"/>
      <c r="Z48" s="752"/>
      <c r="AA48" s="752"/>
      <c r="AB48" s="752"/>
      <c r="AC48" s="752"/>
      <c r="AD48" s="752"/>
      <c r="AE48" s="752"/>
      <c r="AF48" s="752"/>
      <c r="AG48" s="752"/>
      <c r="AH48" s="752"/>
      <c r="AI48" s="752"/>
      <c r="AJ48" s="752"/>
      <c r="AK48" s="752"/>
      <c r="AL48" s="752"/>
      <c r="AM48" s="752"/>
      <c r="AN48" s="752"/>
      <c r="AO48" s="752"/>
      <c r="AP48" s="752"/>
    </row>
    <row r="49" spans="20:42">
      <c r="T49" s="752"/>
      <c r="U49" s="752"/>
      <c r="V49" s="752"/>
      <c r="W49" s="752"/>
      <c r="X49" s="752"/>
      <c r="Y49" s="752"/>
      <c r="Z49" s="752"/>
      <c r="AA49" s="752"/>
      <c r="AB49" s="752"/>
      <c r="AC49" s="752"/>
      <c r="AD49" s="752"/>
      <c r="AE49" s="752"/>
      <c r="AF49" s="752"/>
      <c r="AG49" s="752"/>
      <c r="AH49" s="752"/>
      <c r="AI49" s="752"/>
      <c r="AJ49" s="752"/>
      <c r="AK49" s="752"/>
      <c r="AL49" s="752"/>
      <c r="AM49" s="752"/>
      <c r="AN49" s="752"/>
      <c r="AO49" s="752"/>
      <c r="AP49" s="752"/>
    </row>
    <row r="50" spans="20:42">
      <c r="T50" s="752"/>
      <c r="U50" s="752"/>
      <c r="V50" s="752"/>
      <c r="W50" s="752"/>
      <c r="X50" s="752"/>
      <c r="Y50" s="752"/>
      <c r="Z50" s="752"/>
      <c r="AA50" s="752"/>
      <c r="AB50" s="752"/>
      <c r="AC50" s="752"/>
      <c r="AD50" s="752"/>
      <c r="AE50" s="752"/>
      <c r="AF50" s="752"/>
      <c r="AG50" s="752"/>
      <c r="AH50" s="752"/>
      <c r="AI50" s="752"/>
      <c r="AJ50" s="752"/>
      <c r="AK50" s="752"/>
      <c r="AL50" s="752"/>
      <c r="AM50" s="752"/>
      <c r="AN50" s="752"/>
      <c r="AO50" s="752"/>
      <c r="AP50" s="752"/>
    </row>
    <row r="51" spans="20:42">
      <c r="T51" s="752"/>
      <c r="U51" s="752"/>
      <c r="V51" s="752"/>
      <c r="W51" s="752"/>
      <c r="X51" s="752"/>
      <c r="Y51" s="752"/>
      <c r="Z51" s="752"/>
      <c r="AA51" s="752"/>
      <c r="AB51" s="752"/>
      <c r="AC51" s="752"/>
      <c r="AD51" s="752"/>
      <c r="AE51" s="752"/>
      <c r="AF51" s="752"/>
      <c r="AG51" s="752"/>
      <c r="AH51" s="752"/>
      <c r="AI51" s="752"/>
      <c r="AJ51" s="752"/>
      <c r="AK51" s="752"/>
      <c r="AL51" s="752"/>
      <c r="AM51" s="752"/>
      <c r="AN51" s="752"/>
      <c r="AO51" s="752"/>
      <c r="AP51" s="752"/>
    </row>
    <row r="52" spans="20:42">
      <c r="T52" s="752"/>
      <c r="U52" s="752"/>
      <c r="V52" s="752"/>
      <c r="W52" s="752"/>
      <c r="X52" s="752"/>
      <c r="Y52" s="752"/>
      <c r="Z52" s="752"/>
      <c r="AA52" s="752"/>
      <c r="AB52" s="752"/>
      <c r="AC52" s="752"/>
      <c r="AD52" s="752"/>
      <c r="AE52" s="752"/>
      <c r="AF52" s="752"/>
      <c r="AG52" s="752"/>
      <c r="AH52" s="752"/>
      <c r="AI52" s="752"/>
      <c r="AJ52" s="752"/>
      <c r="AK52" s="752"/>
      <c r="AL52" s="752"/>
      <c r="AM52" s="752"/>
      <c r="AN52" s="752"/>
      <c r="AO52" s="752"/>
      <c r="AP52" s="752"/>
    </row>
    <row r="53" spans="20:42">
      <c r="T53" s="752"/>
      <c r="U53" s="752"/>
      <c r="V53" s="752"/>
      <c r="W53" s="752"/>
      <c r="X53" s="752"/>
      <c r="Y53" s="752"/>
      <c r="Z53" s="752"/>
      <c r="AA53" s="752"/>
      <c r="AB53" s="752"/>
      <c r="AC53" s="752"/>
      <c r="AD53" s="752"/>
      <c r="AE53" s="752"/>
      <c r="AF53" s="752"/>
      <c r="AG53" s="752"/>
      <c r="AH53" s="752"/>
      <c r="AI53" s="752"/>
      <c r="AJ53" s="752"/>
      <c r="AK53" s="752"/>
      <c r="AL53" s="752"/>
      <c r="AM53" s="752"/>
      <c r="AN53" s="752"/>
      <c r="AO53" s="752"/>
      <c r="AP53" s="752"/>
    </row>
    <row r="54" spans="20:42">
      <c r="T54" s="752"/>
      <c r="U54" s="752"/>
      <c r="V54" s="752"/>
      <c r="W54" s="752"/>
      <c r="X54" s="752"/>
      <c r="Y54" s="752"/>
      <c r="Z54" s="752"/>
      <c r="AA54" s="752"/>
      <c r="AB54" s="752"/>
      <c r="AC54" s="752"/>
      <c r="AD54" s="752"/>
      <c r="AE54" s="752"/>
      <c r="AF54" s="752"/>
      <c r="AG54" s="752"/>
      <c r="AH54" s="752"/>
      <c r="AI54" s="752"/>
      <c r="AJ54" s="752"/>
      <c r="AK54" s="752"/>
      <c r="AL54" s="752"/>
      <c r="AM54" s="752"/>
      <c r="AN54" s="752"/>
      <c r="AO54" s="752"/>
      <c r="AP54" s="752"/>
    </row>
    <row r="55" spans="20:42">
      <c r="T55" s="752"/>
      <c r="U55" s="752"/>
      <c r="V55" s="752"/>
      <c r="W55" s="752"/>
      <c r="X55" s="752"/>
      <c r="Y55" s="752"/>
      <c r="Z55" s="752"/>
      <c r="AA55" s="752"/>
      <c r="AB55" s="752"/>
      <c r="AC55" s="752"/>
      <c r="AD55" s="752"/>
      <c r="AE55" s="752"/>
      <c r="AF55" s="752"/>
      <c r="AG55" s="752"/>
      <c r="AH55" s="752"/>
      <c r="AI55" s="752"/>
      <c r="AJ55" s="752"/>
      <c r="AK55" s="752"/>
      <c r="AL55" s="752"/>
      <c r="AM55" s="752"/>
      <c r="AN55" s="752"/>
      <c r="AO55" s="752"/>
      <c r="AP55" s="752"/>
    </row>
    <row r="56" spans="20:42">
      <c r="T56" s="752"/>
      <c r="U56" s="752"/>
      <c r="V56" s="752"/>
      <c r="W56" s="752"/>
      <c r="X56" s="752"/>
      <c r="Y56" s="752"/>
      <c r="Z56" s="752"/>
      <c r="AA56" s="752"/>
      <c r="AB56" s="752"/>
      <c r="AC56" s="752"/>
      <c r="AD56" s="752"/>
      <c r="AE56" s="752"/>
      <c r="AF56" s="752"/>
      <c r="AG56" s="752"/>
      <c r="AH56" s="752"/>
      <c r="AI56" s="752"/>
      <c r="AJ56" s="752"/>
      <c r="AK56" s="752"/>
      <c r="AL56" s="752"/>
      <c r="AM56" s="752"/>
      <c r="AN56" s="752"/>
      <c r="AO56" s="752"/>
      <c r="AP56" s="752"/>
    </row>
    <row r="57" spans="20:42">
      <c r="T57" s="752"/>
      <c r="U57" s="752"/>
      <c r="V57" s="752"/>
      <c r="W57" s="752"/>
      <c r="X57" s="752"/>
      <c r="Y57" s="752"/>
      <c r="Z57" s="752"/>
      <c r="AA57" s="752"/>
      <c r="AB57" s="752"/>
      <c r="AC57" s="752"/>
      <c r="AD57" s="752"/>
      <c r="AE57" s="752"/>
      <c r="AF57" s="752"/>
      <c r="AG57" s="752"/>
      <c r="AH57" s="752"/>
      <c r="AI57" s="752"/>
      <c r="AJ57" s="752"/>
      <c r="AK57" s="752"/>
      <c r="AL57" s="752"/>
      <c r="AM57" s="752"/>
      <c r="AN57" s="752"/>
      <c r="AO57" s="752"/>
      <c r="AP57" s="752"/>
    </row>
    <row r="58" spans="20:42">
      <c r="T58" s="752"/>
      <c r="U58" s="752"/>
      <c r="V58" s="752"/>
      <c r="W58" s="752"/>
      <c r="X58" s="752"/>
      <c r="Y58" s="752"/>
      <c r="Z58" s="752"/>
      <c r="AA58" s="752"/>
      <c r="AB58" s="752"/>
      <c r="AC58" s="752"/>
      <c r="AD58" s="752"/>
      <c r="AE58" s="752"/>
      <c r="AF58" s="752"/>
      <c r="AG58" s="752"/>
      <c r="AH58" s="752"/>
      <c r="AI58" s="752"/>
      <c r="AJ58" s="752"/>
      <c r="AK58" s="752"/>
      <c r="AL58" s="752"/>
      <c r="AM58" s="752"/>
      <c r="AN58" s="752"/>
      <c r="AO58" s="752"/>
      <c r="AP58" s="752"/>
    </row>
    <row r="59" spans="20:42">
      <c r="T59" s="752"/>
      <c r="U59" s="752"/>
      <c r="V59" s="752"/>
      <c r="W59" s="752"/>
      <c r="X59" s="752"/>
      <c r="Y59" s="752"/>
      <c r="Z59" s="752"/>
      <c r="AA59" s="752"/>
      <c r="AB59" s="752"/>
      <c r="AC59" s="752"/>
      <c r="AD59" s="752"/>
      <c r="AE59" s="752"/>
      <c r="AF59" s="752"/>
      <c r="AG59" s="752"/>
      <c r="AH59" s="752"/>
      <c r="AI59" s="752"/>
      <c r="AJ59" s="752"/>
      <c r="AK59" s="752"/>
      <c r="AL59" s="752"/>
      <c r="AM59" s="752"/>
      <c r="AN59" s="752"/>
      <c r="AO59" s="752"/>
      <c r="AP59" s="752"/>
    </row>
    <row r="60" spans="20:42">
      <c r="T60" s="752"/>
      <c r="U60" s="752"/>
      <c r="V60" s="752"/>
      <c r="W60" s="752"/>
      <c r="X60" s="752"/>
      <c r="Y60" s="752"/>
      <c r="Z60" s="752"/>
      <c r="AA60" s="752"/>
      <c r="AB60" s="752"/>
      <c r="AC60" s="752"/>
      <c r="AD60" s="752"/>
      <c r="AE60" s="752"/>
      <c r="AF60" s="752"/>
      <c r="AG60" s="752"/>
      <c r="AH60" s="752"/>
      <c r="AI60" s="752"/>
      <c r="AJ60" s="752"/>
      <c r="AK60" s="752"/>
      <c r="AL60" s="752"/>
      <c r="AM60" s="752"/>
      <c r="AN60" s="752"/>
      <c r="AO60" s="752"/>
      <c r="AP60" s="752"/>
    </row>
    <row r="61" spans="20:42">
      <c r="T61" s="752"/>
      <c r="U61" s="752"/>
      <c r="V61" s="752"/>
      <c r="W61" s="752"/>
      <c r="X61" s="752"/>
      <c r="Y61" s="752"/>
      <c r="Z61" s="752"/>
      <c r="AA61" s="752"/>
      <c r="AB61" s="752"/>
      <c r="AC61" s="752"/>
      <c r="AD61" s="752"/>
      <c r="AE61" s="752"/>
      <c r="AF61" s="752"/>
      <c r="AG61" s="752"/>
      <c r="AH61" s="752"/>
      <c r="AI61" s="752"/>
      <c r="AJ61" s="752"/>
      <c r="AK61" s="752"/>
      <c r="AL61" s="752"/>
      <c r="AM61" s="752"/>
      <c r="AN61" s="752"/>
      <c r="AO61" s="752"/>
      <c r="AP61" s="752"/>
    </row>
    <row r="62" spans="20:42">
      <c r="T62" s="752"/>
      <c r="U62" s="752"/>
      <c r="V62" s="752"/>
      <c r="W62" s="752"/>
      <c r="X62" s="752"/>
      <c r="Y62" s="752"/>
      <c r="Z62" s="752"/>
      <c r="AA62" s="752"/>
      <c r="AB62" s="752"/>
      <c r="AC62" s="752"/>
      <c r="AD62" s="752"/>
      <c r="AE62" s="752"/>
      <c r="AF62" s="752"/>
      <c r="AG62" s="752"/>
      <c r="AH62" s="752"/>
      <c r="AI62" s="752"/>
      <c r="AJ62" s="752"/>
      <c r="AK62" s="752"/>
      <c r="AL62" s="752"/>
      <c r="AM62" s="752"/>
      <c r="AN62" s="752"/>
      <c r="AO62" s="752"/>
      <c r="AP62" s="752"/>
    </row>
    <row r="63" spans="20:42">
      <c r="T63" s="752"/>
      <c r="U63" s="752"/>
      <c r="V63" s="752"/>
      <c r="W63" s="752"/>
      <c r="X63" s="752"/>
      <c r="Y63" s="752"/>
      <c r="Z63" s="752"/>
      <c r="AA63" s="752"/>
      <c r="AB63" s="752"/>
      <c r="AC63" s="752"/>
      <c r="AD63" s="752"/>
      <c r="AE63" s="752"/>
      <c r="AF63" s="752"/>
      <c r="AG63" s="752"/>
      <c r="AH63" s="752"/>
      <c r="AI63" s="752"/>
      <c r="AJ63" s="752"/>
      <c r="AK63" s="752"/>
      <c r="AL63" s="752"/>
      <c r="AM63" s="752"/>
      <c r="AN63" s="752"/>
      <c r="AO63" s="752"/>
      <c r="AP63" s="752"/>
    </row>
    <row r="64" spans="20:42">
      <c r="T64" s="752"/>
      <c r="U64" s="752"/>
      <c r="V64" s="752"/>
      <c r="W64" s="752"/>
      <c r="X64" s="752"/>
      <c r="Y64" s="752"/>
      <c r="Z64" s="752"/>
      <c r="AA64" s="752"/>
      <c r="AB64" s="752"/>
      <c r="AC64" s="752"/>
      <c r="AD64" s="752"/>
      <c r="AE64" s="752"/>
      <c r="AF64" s="752"/>
      <c r="AG64" s="752"/>
      <c r="AH64" s="752"/>
      <c r="AI64" s="752"/>
      <c r="AJ64" s="752"/>
      <c r="AK64" s="752"/>
      <c r="AL64" s="752"/>
      <c r="AM64" s="752"/>
      <c r="AN64" s="752"/>
      <c r="AO64" s="752"/>
      <c r="AP64" s="752"/>
    </row>
    <row r="65" spans="20:42">
      <c r="T65" s="752"/>
      <c r="U65" s="752"/>
      <c r="V65" s="752"/>
      <c r="W65" s="752"/>
      <c r="X65" s="752"/>
      <c r="Y65" s="752"/>
      <c r="Z65" s="752"/>
      <c r="AA65" s="752"/>
      <c r="AB65" s="752"/>
      <c r="AC65" s="752"/>
      <c r="AD65" s="752"/>
      <c r="AE65" s="752"/>
      <c r="AF65" s="752"/>
      <c r="AG65" s="752"/>
      <c r="AH65" s="752"/>
      <c r="AI65" s="752"/>
      <c r="AJ65" s="752"/>
      <c r="AK65" s="752"/>
      <c r="AL65" s="752"/>
      <c r="AM65" s="752"/>
      <c r="AN65" s="752"/>
      <c r="AO65" s="752"/>
      <c r="AP65" s="752"/>
    </row>
    <row r="66" spans="20:42">
      <c r="T66" s="752"/>
      <c r="U66" s="752"/>
      <c r="V66" s="752"/>
      <c r="W66" s="752"/>
      <c r="X66" s="752"/>
      <c r="Y66" s="752"/>
      <c r="Z66" s="752"/>
      <c r="AA66" s="752"/>
      <c r="AB66" s="752"/>
      <c r="AC66" s="752"/>
      <c r="AD66" s="752"/>
      <c r="AE66" s="752"/>
      <c r="AF66" s="752"/>
      <c r="AG66" s="752"/>
      <c r="AH66" s="752"/>
      <c r="AI66" s="752"/>
      <c r="AJ66" s="752"/>
      <c r="AK66" s="752"/>
      <c r="AL66" s="752"/>
      <c r="AM66" s="752"/>
      <c r="AN66" s="752"/>
      <c r="AO66" s="752"/>
      <c r="AP66" s="752"/>
    </row>
    <row r="67" spans="20:42">
      <c r="T67" s="752"/>
      <c r="U67" s="752"/>
      <c r="V67" s="752"/>
      <c r="W67" s="752"/>
      <c r="X67" s="752"/>
      <c r="Y67" s="752"/>
      <c r="Z67" s="752"/>
      <c r="AA67" s="752"/>
      <c r="AB67" s="752"/>
      <c r="AC67" s="752"/>
      <c r="AD67" s="752"/>
      <c r="AE67" s="752"/>
      <c r="AF67" s="752"/>
      <c r="AG67" s="752"/>
      <c r="AH67" s="752"/>
      <c r="AI67" s="752"/>
      <c r="AJ67" s="752"/>
      <c r="AK67" s="752"/>
      <c r="AL67" s="752"/>
      <c r="AM67" s="752"/>
      <c r="AN67" s="752"/>
      <c r="AO67" s="752"/>
      <c r="AP67" s="752"/>
    </row>
    <row r="68" spans="20:42">
      <c r="T68" s="752"/>
      <c r="U68" s="752"/>
      <c r="V68" s="752"/>
      <c r="W68" s="752"/>
      <c r="X68" s="752"/>
      <c r="Y68" s="752"/>
      <c r="Z68" s="752"/>
      <c r="AA68" s="752"/>
      <c r="AB68" s="752"/>
      <c r="AC68" s="752"/>
      <c r="AD68" s="752"/>
      <c r="AE68" s="752"/>
      <c r="AF68" s="752"/>
      <c r="AG68" s="752"/>
      <c r="AH68" s="752"/>
      <c r="AI68" s="752"/>
      <c r="AJ68" s="752"/>
      <c r="AK68" s="752"/>
      <c r="AL68" s="752"/>
      <c r="AM68" s="752"/>
      <c r="AN68" s="752"/>
      <c r="AO68" s="752"/>
      <c r="AP68" s="752"/>
    </row>
    <row r="69" spans="20:42">
      <c r="T69" s="752"/>
      <c r="U69" s="752"/>
      <c r="V69" s="752"/>
      <c r="W69" s="752"/>
      <c r="X69" s="752"/>
      <c r="Y69" s="752"/>
      <c r="Z69" s="752"/>
      <c r="AA69" s="752"/>
      <c r="AB69" s="752"/>
      <c r="AC69" s="752"/>
      <c r="AD69" s="752"/>
      <c r="AE69" s="752"/>
      <c r="AF69" s="752"/>
      <c r="AG69" s="752"/>
      <c r="AH69" s="752"/>
      <c r="AI69" s="752"/>
      <c r="AJ69" s="752"/>
      <c r="AK69" s="752"/>
      <c r="AL69" s="752"/>
      <c r="AM69" s="752"/>
      <c r="AN69" s="752"/>
      <c r="AO69" s="752"/>
      <c r="AP69" s="752"/>
    </row>
    <row r="70" spans="20:42">
      <c r="T70" s="752"/>
      <c r="U70" s="752"/>
      <c r="V70" s="752"/>
      <c r="W70" s="752"/>
      <c r="X70" s="752"/>
      <c r="Y70" s="752"/>
      <c r="Z70" s="752"/>
      <c r="AA70" s="752"/>
      <c r="AB70" s="752"/>
      <c r="AC70" s="752"/>
      <c r="AD70" s="752"/>
      <c r="AE70" s="752"/>
      <c r="AF70" s="752"/>
      <c r="AG70" s="752"/>
      <c r="AH70" s="752"/>
      <c r="AI70" s="752"/>
      <c r="AJ70" s="752"/>
      <c r="AK70" s="752"/>
      <c r="AL70" s="752"/>
      <c r="AM70" s="752"/>
      <c r="AN70" s="752"/>
      <c r="AO70" s="752"/>
      <c r="AP70" s="752"/>
    </row>
    <row r="71" spans="20:42">
      <c r="T71" s="752"/>
      <c r="U71" s="752"/>
      <c r="V71" s="752"/>
      <c r="W71" s="752"/>
      <c r="X71" s="752"/>
      <c r="Y71" s="752"/>
      <c r="Z71" s="752"/>
      <c r="AA71" s="752"/>
      <c r="AB71" s="752"/>
      <c r="AC71" s="752"/>
      <c r="AD71" s="752"/>
      <c r="AE71" s="752"/>
      <c r="AF71" s="752"/>
      <c r="AG71" s="752"/>
      <c r="AH71" s="752"/>
      <c r="AI71" s="752"/>
      <c r="AJ71" s="752"/>
      <c r="AK71" s="752"/>
      <c r="AL71" s="752"/>
      <c r="AM71" s="752"/>
      <c r="AN71" s="752"/>
      <c r="AO71" s="752"/>
      <c r="AP71" s="752"/>
    </row>
    <row r="72" spans="20:42">
      <c r="T72" s="752"/>
      <c r="U72" s="752"/>
      <c r="V72" s="752"/>
      <c r="W72" s="752"/>
      <c r="X72" s="752"/>
      <c r="Y72" s="752"/>
      <c r="Z72" s="752"/>
      <c r="AA72" s="752"/>
      <c r="AB72" s="752"/>
      <c r="AC72" s="752"/>
      <c r="AD72" s="752"/>
      <c r="AE72" s="752"/>
      <c r="AF72" s="752"/>
      <c r="AG72" s="752"/>
      <c r="AH72" s="752"/>
      <c r="AI72" s="752"/>
      <c r="AJ72" s="752"/>
      <c r="AK72" s="752"/>
      <c r="AL72" s="752"/>
      <c r="AM72" s="752"/>
      <c r="AN72" s="752"/>
      <c r="AO72" s="752"/>
      <c r="AP72" s="752"/>
    </row>
    <row r="73" spans="20:42">
      <c r="T73" s="752"/>
      <c r="U73" s="752"/>
      <c r="V73" s="752"/>
      <c r="W73" s="752"/>
      <c r="X73" s="752"/>
      <c r="Y73" s="752"/>
      <c r="Z73" s="752"/>
      <c r="AA73" s="752"/>
      <c r="AB73" s="752"/>
      <c r="AC73" s="752"/>
      <c r="AD73" s="752"/>
      <c r="AE73" s="752"/>
      <c r="AF73" s="752"/>
      <c r="AG73" s="752"/>
      <c r="AH73" s="752"/>
      <c r="AI73" s="752"/>
      <c r="AJ73" s="752"/>
      <c r="AK73" s="752"/>
      <c r="AL73" s="752"/>
      <c r="AM73" s="752"/>
      <c r="AN73" s="752"/>
      <c r="AO73" s="752"/>
      <c r="AP73" s="752"/>
    </row>
    <row r="74" spans="20:42">
      <c r="T74" s="752"/>
      <c r="U74" s="752"/>
      <c r="V74" s="752"/>
      <c r="W74" s="752"/>
      <c r="X74" s="752"/>
      <c r="Y74" s="752"/>
      <c r="Z74" s="752"/>
      <c r="AA74" s="752"/>
      <c r="AB74" s="752"/>
      <c r="AC74" s="752"/>
      <c r="AD74" s="752"/>
      <c r="AE74" s="752"/>
      <c r="AF74" s="752"/>
      <c r="AG74" s="752"/>
      <c r="AH74" s="752"/>
      <c r="AI74" s="752"/>
      <c r="AJ74" s="752"/>
      <c r="AK74" s="752"/>
      <c r="AL74" s="752"/>
      <c r="AM74" s="752"/>
      <c r="AN74" s="752"/>
      <c r="AO74" s="752"/>
      <c r="AP74" s="752"/>
    </row>
    <row r="75" spans="20:42">
      <c r="T75" s="752"/>
      <c r="U75" s="752"/>
      <c r="V75" s="752"/>
      <c r="W75" s="752"/>
      <c r="X75" s="752"/>
      <c r="Y75" s="752"/>
      <c r="Z75" s="752"/>
      <c r="AA75" s="752"/>
      <c r="AB75" s="752"/>
      <c r="AC75" s="752"/>
      <c r="AD75" s="752"/>
      <c r="AE75" s="752"/>
      <c r="AF75" s="752"/>
      <c r="AG75" s="752"/>
      <c r="AH75" s="752"/>
      <c r="AI75" s="752"/>
      <c r="AJ75" s="752"/>
      <c r="AK75" s="752"/>
      <c r="AL75" s="752"/>
      <c r="AM75" s="752"/>
      <c r="AN75" s="752"/>
      <c r="AO75" s="752"/>
      <c r="AP75" s="752"/>
    </row>
    <row r="76" spans="20:42">
      <c r="T76" s="752"/>
      <c r="U76" s="752"/>
      <c r="V76" s="752"/>
      <c r="W76" s="752"/>
      <c r="X76" s="752"/>
      <c r="Y76" s="752"/>
      <c r="Z76" s="752"/>
      <c r="AA76" s="752"/>
      <c r="AB76" s="752"/>
      <c r="AC76" s="752"/>
      <c r="AD76" s="752"/>
      <c r="AE76" s="752"/>
      <c r="AF76" s="752"/>
      <c r="AG76" s="752"/>
      <c r="AH76" s="752"/>
      <c r="AI76" s="752"/>
      <c r="AJ76" s="752"/>
      <c r="AK76" s="752"/>
      <c r="AL76" s="752"/>
      <c r="AM76" s="752"/>
      <c r="AN76" s="752"/>
      <c r="AO76" s="752"/>
      <c r="AP76" s="752"/>
    </row>
    <row r="77" spans="20:42">
      <c r="T77" s="752"/>
      <c r="U77" s="752"/>
      <c r="V77" s="752"/>
      <c r="W77" s="752"/>
      <c r="X77" s="752"/>
      <c r="Y77" s="752"/>
      <c r="Z77" s="752"/>
      <c r="AA77" s="752"/>
      <c r="AB77" s="752"/>
      <c r="AC77" s="752"/>
      <c r="AD77" s="752"/>
      <c r="AE77" s="752"/>
      <c r="AF77" s="752"/>
      <c r="AG77" s="752"/>
      <c r="AH77" s="752"/>
      <c r="AI77" s="752"/>
      <c r="AJ77" s="752"/>
      <c r="AK77" s="752"/>
      <c r="AL77" s="752"/>
      <c r="AM77" s="752"/>
      <c r="AN77" s="752"/>
      <c r="AO77" s="752"/>
      <c r="AP77" s="752"/>
    </row>
    <row r="78" spans="20:42">
      <c r="T78" s="752"/>
      <c r="U78" s="752"/>
      <c r="V78" s="752"/>
      <c r="W78" s="752"/>
      <c r="X78" s="752"/>
      <c r="Y78" s="752"/>
      <c r="Z78" s="752"/>
      <c r="AA78" s="752"/>
      <c r="AB78" s="752"/>
      <c r="AC78" s="752"/>
      <c r="AD78" s="752"/>
      <c r="AE78" s="752"/>
      <c r="AF78" s="752"/>
      <c r="AG78" s="752"/>
      <c r="AH78" s="752"/>
      <c r="AI78" s="752"/>
      <c r="AJ78" s="752"/>
      <c r="AK78" s="752"/>
      <c r="AL78" s="752"/>
      <c r="AM78" s="752"/>
      <c r="AN78" s="752"/>
      <c r="AO78" s="752"/>
      <c r="AP78" s="752"/>
    </row>
    <row r="79" spans="20:42">
      <c r="T79" s="752"/>
      <c r="U79" s="752"/>
      <c r="V79" s="752"/>
      <c r="W79" s="752"/>
      <c r="X79" s="752"/>
      <c r="Y79" s="752"/>
      <c r="Z79" s="752"/>
      <c r="AA79" s="752"/>
      <c r="AB79" s="752"/>
      <c r="AC79" s="752"/>
      <c r="AD79" s="752"/>
      <c r="AE79" s="752"/>
      <c r="AF79" s="752"/>
      <c r="AG79" s="752"/>
      <c r="AH79" s="752"/>
      <c r="AI79" s="752"/>
      <c r="AJ79" s="752"/>
      <c r="AK79" s="752"/>
      <c r="AL79" s="752"/>
      <c r="AM79" s="752"/>
      <c r="AN79" s="752"/>
      <c r="AO79" s="752"/>
      <c r="AP79" s="752"/>
    </row>
    <row r="80" spans="20:42">
      <c r="T80" s="752"/>
      <c r="U80" s="752"/>
      <c r="V80" s="752"/>
      <c r="W80" s="752"/>
      <c r="X80" s="752"/>
      <c r="Y80" s="752"/>
      <c r="Z80" s="752"/>
      <c r="AA80" s="752"/>
      <c r="AB80" s="752"/>
      <c r="AC80" s="752"/>
      <c r="AD80" s="752"/>
      <c r="AE80" s="752"/>
      <c r="AF80" s="752"/>
      <c r="AG80" s="752"/>
      <c r="AH80" s="752"/>
      <c r="AI80" s="752"/>
      <c r="AJ80" s="752"/>
      <c r="AK80" s="752"/>
      <c r="AL80" s="752"/>
      <c r="AM80" s="752"/>
      <c r="AN80" s="752"/>
      <c r="AO80" s="752"/>
      <c r="AP80" s="752"/>
    </row>
    <row r="81" spans="20:42">
      <c r="T81" s="752"/>
      <c r="U81" s="752"/>
      <c r="V81" s="752"/>
      <c r="W81" s="752"/>
      <c r="X81" s="752"/>
      <c r="Y81" s="752"/>
      <c r="Z81" s="752"/>
      <c r="AA81" s="752"/>
      <c r="AB81" s="752"/>
      <c r="AC81" s="752"/>
      <c r="AD81" s="752"/>
      <c r="AE81" s="752"/>
      <c r="AF81" s="752"/>
      <c r="AG81" s="752"/>
      <c r="AH81" s="752"/>
      <c r="AI81" s="752"/>
      <c r="AJ81" s="752"/>
      <c r="AK81" s="752"/>
      <c r="AL81" s="752"/>
      <c r="AM81" s="752"/>
      <c r="AN81" s="752"/>
      <c r="AO81" s="752"/>
      <c r="AP81" s="752"/>
    </row>
    <row r="82" spans="20:42">
      <c r="T82" s="752"/>
      <c r="U82" s="752"/>
      <c r="V82" s="752"/>
      <c r="W82" s="752"/>
      <c r="X82" s="752"/>
      <c r="Y82" s="752"/>
      <c r="Z82" s="752"/>
      <c r="AA82" s="752"/>
      <c r="AB82" s="752"/>
      <c r="AC82" s="752"/>
      <c r="AD82" s="752"/>
      <c r="AE82" s="752"/>
      <c r="AF82" s="752"/>
      <c r="AG82" s="752"/>
      <c r="AH82" s="752"/>
      <c r="AI82" s="752"/>
      <c r="AJ82" s="752"/>
      <c r="AK82" s="752"/>
      <c r="AL82" s="752"/>
      <c r="AM82" s="752"/>
      <c r="AN82" s="752"/>
      <c r="AO82" s="752"/>
      <c r="AP82" s="752"/>
    </row>
    <row r="83" spans="20:42">
      <c r="T83" s="752"/>
      <c r="U83" s="752"/>
      <c r="V83" s="752"/>
      <c r="W83" s="752"/>
      <c r="X83" s="752"/>
      <c r="Y83" s="752"/>
      <c r="Z83" s="752"/>
      <c r="AA83" s="752"/>
      <c r="AB83" s="752"/>
      <c r="AC83" s="752"/>
      <c r="AD83" s="752"/>
      <c r="AE83" s="752"/>
      <c r="AF83" s="752"/>
      <c r="AG83" s="752"/>
      <c r="AH83" s="752"/>
      <c r="AI83" s="752"/>
      <c r="AJ83" s="752"/>
      <c r="AK83" s="752"/>
      <c r="AL83" s="752"/>
      <c r="AM83" s="752"/>
      <c r="AN83" s="752"/>
      <c r="AO83" s="752"/>
      <c r="AP83" s="752"/>
    </row>
    <row r="84" spans="20:42">
      <c r="T84" s="752"/>
      <c r="U84" s="752"/>
      <c r="V84" s="752"/>
      <c r="W84" s="752"/>
      <c r="X84" s="752"/>
      <c r="Y84" s="752"/>
      <c r="Z84" s="752"/>
      <c r="AA84" s="752"/>
      <c r="AB84" s="752"/>
      <c r="AC84" s="752"/>
      <c r="AD84" s="752"/>
      <c r="AE84" s="752"/>
      <c r="AF84" s="752"/>
      <c r="AG84" s="752"/>
      <c r="AH84" s="752"/>
      <c r="AI84" s="752"/>
      <c r="AJ84" s="752"/>
      <c r="AK84" s="752"/>
      <c r="AL84" s="752"/>
      <c r="AM84" s="752"/>
      <c r="AN84" s="752"/>
      <c r="AO84" s="752"/>
      <c r="AP84" s="752"/>
    </row>
    <row r="85" spans="20:42">
      <c r="T85" s="752"/>
      <c r="U85" s="752"/>
      <c r="V85" s="752"/>
      <c r="W85" s="752"/>
      <c r="X85" s="752"/>
      <c r="Y85" s="752"/>
      <c r="Z85" s="752"/>
      <c r="AA85" s="752"/>
      <c r="AB85" s="752"/>
      <c r="AC85" s="752"/>
      <c r="AD85" s="752"/>
      <c r="AE85" s="752"/>
      <c r="AF85" s="752"/>
      <c r="AG85" s="752"/>
      <c r="AH85" s="752"/>
      <c r="AI85" s="752"/>
      <c r="AJ85" s="752"/>
      <c r="AK85" s="752"/>
      <c r="AL85" s="752"/>
      <c r="AM85" s="752"/>
      <c r="AN85" s="752"/>
      <c r="AO85" s="752"/>
      <c r="AP85" s="752"/>
    </row>
    <row r="86" spans="20:42">
      <c r="T86" s="752"/>
      <c r="U86" s="752"/>
      <c r="V86" s="752"/>
      <c r="W86" s="752"/>
      <c r="X86" s="752"/>
      <c r="Y86" s="752"/>
      <c r="Z86" s="752"/>
      <c r="AA86" s="752"/>
      <c r="AB86" s="752"/>
      <c r="AC86" s="752"/>
      <c r="AD86" s="752"/>
      <c r="AE86" s="752"/>
      <c r="AF86" s="752"/>
      <c r="AG86" s="752"/>
      <c r="AH86" s="752"/>
      <c r="AI86" s="752"/>
      <c r="AJ86" s="752"/>
      <c r="AK86" s="752"/>
      <c r="AL86" s="752"/>
      <c r="AM86" s="752"/>
      <c r="AN86" s="752"/>
      <c r="AO86" s="752"/>
      <c r="AP86" s="752"/>
    </row>
    <row r="87" spans="20:42">
      <c r="T87" s="752"/>
      <c r="U87" s="752"/>
      <c r="V87" s="752"/>
      <c r="W87" s="752"/>
      <c r="X87" s="752"/>
      <c r="Y87" s="752"/>
      <c r="Z87" s="752"/>
      <c r="AA87" s="752"/>
      <c r="AB87" s="752"/>
      <c r="AC87" s="752"/>
      <c r="AD87" s="752"/>
      <c r="AE87" s="752"/>
      <c r="AF87" s="752"/>
      <c r="AG87" s="752"/>
      <c r="AH87" s="752"/>
      <c r="AI87" s="752"/>
      <c r="AJ87" s="752"/>
      <c r="AK87" s="752"/>
      <c r="AL87" s="752"/>
      <c r="AM87" s="752"/>
      <c r="AN87" s="752"/>
      <c r="AO87" s="752"/>
      <c r="AP87" s="752"/>
    </row>
    <row r="88" spans="20:42">
      <c r="T88" s="752"/>
      <c r="U88" s="752"/>
      <c r="V88" s="752"/>
      <c r="W88" s="752"/>
      <c r="X88" s="752"/>
      <c r="Y88" s="752"/>
      <c r="Z88" s="752"/>
      <c r="AA88" s="752"/>
      <c r="AB88" s="752"/>
      <c r="AC88" s="752"/>
      <c r="AD88" s="752"/>
      <c r="AE88" s="752"/>
      <c r="AF88" s="752"/>
      <c r="AG88" s="752"/>
      <c r="AH88" s="752"/>
      <c r="AI88" s="752"/>
      <c r="AJ88" s="752"/>
      <c r="AK88" s="752"/>
      <c r="AL88" s="752"/>
      <c r="AM88" s="752"/>
      <c r="AN88" s="752"/>
      <c r="AO88" s="752"/>
      <c r="AP88" s="752"/>
    </row>
    <row r="89" spans="20:42">
      <c r="T89" s="752"/>
      <c r="U89" s="752"/>
      <c r="V89" s="752"/>
      <c r="W89" s="752"/>
      <c r="X89" s="752"/>
      <c r="Y89" s="752"/>
      <c r="Z89" s="752"/>
      <c r="AA89" s="752"/>
      <c r="AB89" s="752"/>
      <c r="AC89" s="752"/>
      <c r="AD89" s="752"/>
      <c r="AE89" s="752"/>
      <c r="AF89" s="752"/>
      <c r="AG89" s="752"/>
      <c r="AH89" s="752"/>
      <c r="AI89" s="752"/>
      <c r="AJ89" s="752"/>
      <c r="AK89" s="752"/>
      <c r="AL89" s="752"/>
      <c r="AM89" s="752"/>
      <c r="AN89" s="752"/>
      <c r="AO89" s="752"/>
      <c r="AP89" s="752"/>
    </row>
    <row r="90" spans="20:42">
      <c r="T90" s="752"/>
      <c r="U90" s="752"/>
      <c r="V90" s="752"/>
      <c r="W90" s="752"/>
      <c r="X90" s="752"/>
      <c r="Y90" s="752"/>
      <c r="Z90" s="752"/>
      <c r="AA90" s="752"/>
      <c r="AB90" s="752"/>
      <c r="AC90" s="752"/>
      <c r="AD90" s="752"/>
      <c r="AE90" s="752"/>
      <c r="AF90" s="752"/>
      <c r="AG90" s="752"/>
      <c r="AH90" s="752"/>
      <c r="AI90" s="752"/>
      <c r="AJ90" s="752"/>
      <c r="AK90" s="752"/>
      <c r="AL90" s="752"/>
      <c r="AM90" s="752"/>
      <c r="AN90" s="752"/>
      <c r="AO90" s="752"/>
      <c r="AP90" s="752"/>
    </row>
    <row r="91" spans="20:42">
      <c r="T91" s="752"/>
      <c r="U91" s="752"/>
      <c r="V91" s="752"/>
      <c r="W91" s="752"/>
      <c r="X91" s="752"/>
      <c r="Y91" s="752"/>
      <c r="Z91" s="752"/>
      <c r="AA91" s="752"/>
      <c r="AB91" s="752"/>
      <c r="AC91" s="752"/>
      <c r="AD91" s="752"/>
      <c r="AE91" s="752"/>
      <c r="AF91" s="752"/>
      <c r="AG91" s="752"/>
      <c r="AH91" s="752"/>
      <c r="AI91" s="752"/>
      <c r="AJ91" s="752"/>
      <c r="AK91" s="752"/>
      <c r="AL91" s="752"/>
      <c r="AM91" s="752"/>
      <c r="AN91" s="752"/>
      <c r="AO91" s="752"/>
      <c r="AP91" s="752"/>
    </row>
    <row r="92" spans="20:42">
      <c r="T92" s="752"/>
      <c r="U92" s="752"/>
      <c r="V92" s="752"/>
      <c r="W92" s="752"/>
      <c r="X92" s="752"/>
      <c r="Y92" s="752"/>
      <c r="Z92" s="752"/>
      <c r="AA92" s="752"/>
      <c r="AB92" s="752"/>
      <c r="AC92" s="752"/>
      <c r="AD92" s="752"/>
      <c r="AE92" s="752"/>
      <c r="AF92" s="752"/>
      <c r="AG92" s="752"/>
      <c r="AH92" s="752"/>
      <c r="AI92" s="752"/>
      <c r="AJ92" s="752"/>
      <c r="AK92" s="752"/>
      <c r="AL92" s="752"/>
      <c r="AM92" s="752"/>
      <c r="AN92" s="752"/>
      <c r="AO92" s="752"/>
      <c r="AP92" s="752"/>
    </row>
    <row r="93" spans="20:42">
      <c r="T93" s="752"/>
      <c r="U93" s="752"/>
      <c r="V93" s="752"/>
      <c r="W93" s="752"/>
      <c r="X93" s="752"/>
      <c r="Y93" s="752"/>
      <c r="Z93" s="752"/>
      <c r="AA93" s="752"/>
      <c r="AB93" s="752"/>
      <c r="AC93" s="752"/>
      <c r="AD93" s="752"/>
      <c r="AE93" s="752"/>
      <c r="AF93" s="752"/>
      <c r="AG93" s="752"/>
      <c r="AH93" s="752"/>
      <c r="AI93" s="752"/>
      <c r="AJ93" s="752"/>
      <c r="AK93" s="752"/>
      <c r="AL93" s="752"/>
      <c r="AM93" s="752"/>
      <c r="AN93" s="752"/>
      <c r="AO93" s="752"/>
      <c r="AP93" s="752"/>
    </row>
    <row r="94" spans="20:42">
      <c r="T94" s="752"/>
      <c r="U94" s="752"/>
      <c r="V94" s="752"/>
      <c r="W94" s="752"/>
      <c r="X94" s="752"/>
      <c r="Y94" s="752"/>
      <c r="Z94" s="752"/>
      <c r="AA94" s="752"/>
      <c r="AB94" s="752"/>
      <c r="AC94" s="752"/>
      <c r="AD94" s="752"/>
      <c r="AE94" s="752"/>
      <c r="AF94" s="752"/>
      <c r="AG94" s="752"/>
      <c r="AH94" s="752"/>
      <c r="AI94" s="752"/>
      <c r="AJ94" s="752"/>
      <c r="AK94" s="752"/>
      <c r="AL94" s="752"/>
      <c r="AM94" s="752"/>
      <c r="AN94" s="752"/>
      <c r="AO94" s="752"/>
      <c r="AP94" s="752"/>
    </row>
    <row r="95" spans="20:42">
      <c r="T95" s="752"/>
      <c r="U95" s="752"/>
      <c r="V95" s="752"/>
      <c r="W95" s="752"/>
      <c r="X95" s="752"/>
      <c r="Y95" s="752"/>
      <c r="Z95" s="752"/>
      <c r="AA95" s="752"/>
      <c r="AB95" s="752"/>
      <c r="AC95" s="752"/>
      <c r="AD95" s="752"/>
      <c r="AE95" s="752"/>
      <c r="AF95" s="752"/>
      <c r="AG95" s="752"/>
      <c r="AH95" s="752"/>
      <c r="AI95" s="752"/>
      <c r="AJ95" s="752"/>
      <c r="AK95" s="752"/>
      <c r="AL95" s="752"/>
      <c r="AM95" s="752"/>
      <c r="AN95" s="752"/>
      <c r="AO95" s="752"/>
      <c r="AP95" s="752"/>
    </row>
    <row r="96" spans="20:42">
      <c r="T96" s="752"/>
      <c r="U96" s="752"/>
      <c r="V96" s="752"/>
      <c r="W96" s="752"/>
      <c r="X96" s="752"/>
      <c r="Y96" s="752"/>
      <c r="Z96" s="752"/>
      <c r="AA96" s="752"/>
      <c r="AB96" s="752"/>
      <c r="AC96" s="752"/>
      <c r="AD96" s="752"/>
      <c r="AE96" s="752"/>
      <c r="AF96" s="752"/>
      <c r="AG96" s="752"/>
      <c r="AH96" s="752"/>
      <c r="AI96" s="752"/>
      <c r="AJ96" s="752"/>
      <c r="AK96" s="752"/>
      <c r="AL96" s="752"/>
      <c r="AM96" s="752"/>
      <c r="AN96" s="752"/>
      <c r="AO96" s="752"/>
      <c r="AP96" s="752"/>
    </row>
    <row r="97" spans="20:42">
      <c r="T97" s="752"/>
      <c r="U97" s="752"/>
      <c r="V97" s="752"/>
      <c r="W97" s="752"/>
      <c r="X97" s="752"/>
      <c r="Y97" s="752"/>
      <c r="Z97" s="752"/>
      <c r="AA97" s="752"/>
      <c r="AB97" s="752"/>
      <c r="AC97" s="752"/>
      <c r="AD97" s="752"/>
      <c r="AE97" s="752"/>
      <c r="AF97" s="752"/>
      <c r="AG97" s="752"/>
      <c r="AH97" s="752"/>
      <c r="AI97" s="752"/>
      <c r="AJ97" s="752"/>
      <c r="AK97" s="752"/>
      <c r="AL97" s="752"/>
      <c r="AM97" s="752"/>
      <c r="AN97" s="752"/>
      <c r="AO97" s="752"/>
      <c r="AP97" s="752"/>
    </row>
    <row r="98" spans="20:42">
      <c r="T98" s="752"/>
      <c r="U98" s="752"/>
      <c r="V98" s="752"/>
      <c r="W98" s="752"/>
      <c r="X98" s="752"/>
      <c r="Y98" s="752"/>
      <c r="Z98" s="752"/>
      <c r="AA98" s="752"/>
      <c r="AB98" s="752"/>
      <c r="AC98" s="752"/>
      <c r="AD98" s="752"/>
      <c r="AE98" s="752"/>
      <c r="AF98" s="752"/>
      <c r="AG98" s="752"/>
      <c r="AH98" s="752"/>
      <c r="AI98" s="752"/>
      <c r="AJ98" s="752"/>
      <c r="AK98" s="752"/>
      <c r="AL98" s="752"/>
      <c r="AM98" s="752"/>
      <c r="AN98" s="752"/>
      <c r="AO98" s="752"/>
      <c r="AP98" s="752"/>
    </row>
    <row r="99" spans="20:42">
      <c r="T99" s="752"/>
      <c r="U99" s="752"/>
      <c r="V99" s="752"/>
      <c r="W99" s="752"/>
      <c r="X99" s="752"/>
      <c r="Y99" s="752"/>
      <c r="Z99" s="752"/>
      <c r="AA99" s="752"/>
      <c r="AB99" s="752"/>
      <c r="AC99" s="752"/>
      <c r="AD99" s="752"/>
      <c r="AE99" s="752"/>
      <c r="AF99" s="752"/>
      <c r="AG99" s="752"/>
      <c r="AH99" s="752"/>
      <c r="AI99" s="752"/>
      <c r="AJ99" s="752"/>
      <c r="AK99" s="752"/>
      <c r="AL99" s="752"/>
      <c r="AM99" s="752"/>
      <c r="AN99" s="752"/>
      <c r="AO99" s="752"/>
      <c r="AP99" s="752"/>
    </row>
    <row r="100" spans="20:42">
      <c r="T100" s="752"/>
      <c r="U100" s="752"/>
      <c r="V100" s="752"/>
      <c r="W100" s="752"/>
      <c r="X100" s="752"/>
      <c r="Y100" s="752"/>
      <c r="Z100" s="752"/>
      <c r="AA100" s="752"/>
      <c r="AB100" s="752"/>
      <c r="AC100" s="752"/>
      <c r="AD100" s="752"/>
      <c r="AE100" s="752"/>
      <c r="AF100" s="752"/>
      <c r="AG100" s="752"/>
      <c r="AH100" s="752"/>
      <c r="AI100" s="752"/>
      <c r="AJ100" s="752"/>
      <c r="AK100" s="752"/>
      <c r="AL100" s="752"/>
      <c r="AM100" s="752"/>
      <c r="AN100" s="752"/>
      <c r="AO100" s="752"/>
      <c r="AP100" s="752"/>
    </row>
    <row r="101" spans="20:42">
      <c r="T101" s="752"/>
      <c r="U101" s="752"/>
      <c r="V101" s="752"/>
      <c r="W101" s="752"/>
      <c r="X101" s="752"/>
      <c r="Y101" s="752"/>
      <c r="Z101" s="752"/>
      <c r="AA101" s="752"/>
      <c r="AB101" s="752"/>
      <c r="AC101" s="752"/>
      <c r="AD101" s="752"/>
      <c r="AE101" s="752"/>
      <c r="AF101" s="752"/>
      <c r="AG101" s="752"/>
      <c r="AH101" s="752"/>
      <c r="AI101" s="752"/>
      <c r="AJ101" s="752"/>
      <c r="AK101" s="752"/>
      <c r="AL101" s="752"/>
      <c r="AM101" s="752"/>
      <c r="AN101" s="752"/>
      <c r="AO101" s="752"/>
      <c r="AP101" s="752"/>
    </row>
    <row r="102" spans="20:42">
      <c r="T102" s="752"/>
      <c r="U102" s="752"/>
      <c r="V102" s="752"/>
      <c r="W102" s="752"/>
      <c r="X102" s="752"/>
      <c r="Y102" s="752"/>
      <c r="Z102" s="752"/>
      <c r="AA102" s="752"/>
      <c r="AB102" s="752"/>
      <c r="AC102" s="752"/>
      <c r="AD102" s="752"/>
      <c r="AE102" s="752"/>
      <c r="AF102" s="752"/>
      <c r="AG102" s="752"/>
      <c r="AH102" s="752"/>
      <c r="AI102" s="752"/>
      <c r="AJ102" s="752"/>
      <c r="AK102" s="752"/>
      <c r="AL102" s="752"/>
      <c r="AM102" s="752"/>
      <c r="AN102" s="752"/>
      <c r="AO102" s="752"/>
      <c r="AP102" s="752"/>
    </row>
    <row r="103" spans="20:42">
      <c r="T103" s="752"/>
      <c r="U103" s="752"/>
      <c r="V103" s="752"/>
      <c r="W103" s="752"/>
      <c r="X103" s="752"/>
      <c r="Y103" s="752"/>
      <c r="Z103" s="752"/>
      <c r="AA103" s="752"/>
      <c r="AB103" s="752"/>
      <c r="AC103" s="752"/>
      <c r="AD103" s="752"/>
      <c r="AE103" s="752"/>
      <c r="AF103" s="752"/>
      <c r="AG103" s="752"/>
      <c r="AH103" s="752"/>
      <c r="AI103" s="752"/>
      <c r="AJ103" s="752"/>
      <c r="AK103" s="752"/>
      <c r="AL103" s="752"/>
      <c r="AM103" s="752"/>
      <c r="AN103" s="752"/>
      <c r="AO103" s="752"/>
      <c r="AP103" s="752"/>
    </row>
    <row r="104" spans="20:42">
      <c r="T104" s="752"/>
      <c r="U104" s="752"/>
      <c r="V104" s="752"/>
      <c r="W104" s="752"/>
      <c r="X104" s="752"/>
      <c r="Y104" s="752"/>
      <c r="Z104" s="752"/>
      <c r="AA104" s="752"/>
      <c r="AB104" s="752"/>
      <c r="AC104" s="752"/>
      <c r="AD104" s="752"/>
      <c r="AE104" s="752"/>
      <c r="AF104" s="752"/>
      <c r="AG104" s="752"/>
      <c r="AH104" s="752"/>
      <c r="AI104" s="752"/>
      <c r="AJ104" s="752"/>
      <c r="AK104" s="752"/>
      <c r="AL104" s="752"/>
      <c r="AM104" s="752"/>
      <c r="AN104" s="752"/>
      <c r="AO104" s="752"/>
      <c r="AP104" s="752"/>
    </row>
    <row r="105" spans="20:42">
      <c r="T105" s="752"/>
      <c r="U105" s="752"/>
      <c r="V105" s="752"/>
      <c r="W105" s="752"/>
      <c r="X105" s="752"/>
      <c r="Y105" s="752"/>
      <c r="Z105" s="752"/>
      <c r="AA105" s="752"/>
      <c r="AB105" s="752"/>
      <c r="AC105" s="752"/>
      <c r="AD105" s="752"/>
      <c r="AE105" s="752"/>
      <c r="AF105" s="752"/>
      <c r="AG105" s="752"/>
      <c r="AH105" s="752"/>
      <c r="AI105" s="752"/>
      <c r="AJ105" s="752"/>
      <c r="AK105" s="752"/>
      <c r="AL105" s="752"/>
      <c r="AM105" s="752"/>
      <c r="AN105" s="752"/>
      <c r="AO105" s="752"/>
      <c r="AP105" s="752"/>
    </row>
    <row r="106" spans="20:42">
      <c r="T106" s="752"/>
      <c r="U106" s="752"/>
      <c r="V106" s="752"/>
      <c r="W106" s="752"/>
      <c r="X106" s="752"/>
      <c r="Y106" s="752"/>
      <c r="Z106" s="752"/>
      <c r="AA106" s="752"/>
      <c r="AB106" s="752"/>
      <c r="AC106" s="752"/>
      <c r="AD106" s="752"/>
      <c r="AE106" s="752"/>
      <c r="AF106" s="752"/>
      <c r="AG106" s="752"/>
      <c r="AH106" s="752"/>
      <c r="AI106" s="752"/>
      <c r="AJ106" s="752"/>
      <c r="AK106" s="752"/>
      <c r="AL106" s="752"/>
      <c r="AM106" s="752"/>
      <c r="AN106" s="752"/>
      <c r="AO106" s="752"/>
      <c r="AP106" s="752"/>
    </row>
    <row r="107" spans="20:42">
      <c r="T107" s="752"/>
      <c r="U107" s="752"/>
      <c r="V107" s="752"/>
      <c r="W107" s="752"/>
      <c r="X107" s="752"/>
      <c r="Y107" s="752"/>
      <c r="Z107" s="752"/>
      <c r="AA107" s="752"/>
      <c r="AB107" s="752"/>
      <c r="AC107" s="752"/>
      <c r="AD107" s="752"/>
      <c r="AE107" s="752"/>
      <c r="AF107" s="752"/>
      <c r="AG107" s="752"/>
      <c r="AH107" s="752"/>
      <c r="AI107" s="752"/>
      <c r="AJ107" s="752"/>
      <c r="AK107" s="752"/>
      <c r="AL107" s="752"/>
      <c r="AM107" s="752"/>
      <c r="AN107" s="752"/>
      <c r="AO107" s="752"/>
      <c r="AP107" s="752"/>
    </row>
    <row r="108" spans="20:42">
      <c r="T108" s="752"/>
      <c r="U108" s="752"/>
      <c r="V108" s="752"/>
      <c r="W108" s="752"/>
      <c r="X108" s="752"/>
      <c r="Y108" s="752"/>
      <c r="Z108" s="752"/>
      <c r="AA108" s="752"/>
      <c r="AB108" s="752"/>
      <c r="AC108" s="752"/>
      <c r="AD108" s="752"/>
      <c r="AE108" s="752"/>
      <c r="AF108" s="752"/>
      <c r="AG108" s="752"/>
      <c r="AH108" s="752"/>
      <c r="AI108" s="752"/>
      <c r="AJ108" s="752"/>
      <c r="AK108" s="752"/>
      <c r="AL108" s="752"/>
      <c r="AM108" s="752"/>
      <c r="AN108" s="752"/>
      <c r="AO108" s="752"/>
      <c r="AP108" s="752"/>
    </row>
    <row r="109" spans="20:42">
      <c r="T109" s="752"/>
      <c r="U109" s="752"/>
      <c r="V109" s="752"/>
      <c r="W109" s="752"/>
      <c r="X109" s="752"/>
      <c r="Y109" s="752"/>
      <c r="Z109" s="752"/>
      <c r="AA109" s="752"/>
      <c r="AB109" s="752"/>
      <c r="AC109" s="752"/>
      <c r="AD109" s="752"/>
      <c r="AE109" s="752"/>
      <c r="AF109" s="752"/>
      <c r="AG109" s="752"/>
      <c r="AH109" s="752"/>
      <c r="AI109" s="752"/>
      <c r="AJ109" s="752"/>
      <c r="AK109" s="752"/>
      <c r="AL109" s="752"/>
      <c r="AM109" s="752"/>
      <c r="AN109" s="752"/>
      <c r="AO109" s="752"/>
      <c r="AP109" s="752"/>
    </row>
    <row r="110" spans="20:42">
      <c r="T110" s="752"/>
      <c r="U110" s="752"/>
      <c r="V110" s="752"/>
      <c r="W110" s="752"/>
      <c r="X110" s="752"/>
      <c r="Y110" s="752"/>
      <c r="Z110" s="752"/>
      <c r="AA110" s="752"/>
      <c r="AB110" s="752"/>
      <c r="AC110" s="752"/>
      <c r="AD110" s="752"/>
      <c r="AE110" s="752"/>
      <c r="AF110" s="752"/>
      <c r="AG110" s="752"/>
      <c r="AH110" s="752"/>
      <c r="AI110" s="752"/>
      <c r="AJ110" s="752"/>
      <c r="AK110" s="752"/>
      <c r="AL110" s="752"/>
      <c r="AM110" s="752"/>
      <c r="AN110" s="752"/>
      <c r="AO110" s="752"/>
      <c r="AP110" s="752"/>
    </row>
    <row r="111" spans="20:42">
      <c r="T111" s="752"/>
      <c r="U111" s="752"/>
      <c r="V111" s="752"/>
      <c r="W111" s="752"/>
      <c r="X111" s="752"/>
      <c r="Y111" s="752"/>
      <c r="Z111" s="752"/>
      <c r="AA111" s="752"/>
      <c r="AB111" s="752"/>
      <c r="AC111" s="752"/>
      <c r="AD111" s="752"/>
      <c r="AE111" s="752"/>
      <c r="AF111" s="752"/>
      <c r="AG111" s="752"/>
      <c r="AH111" s="752"/>
      <c r="AI111" s="752"/>
      <c r="AJ111" s="752"/>
      <c r="AK111" s="752"/>
      <c r="AL111" s="752"/>
      <c r="AM111" s="752"/>
      <c r="AN111" s="752"/>
      <c r="AO111" s="752"/>
      <c r="AP111" s="752"/>
    </row>
    <row r="112" spans="20:42">
      <c r="T112" s="752"/>
      <c r="U112" s="752"/>
      <c r="V112" s="752"/>
      <c r="W112" s="752"/>
      <c r="X112" s="752"/>
      <c r="Y112" s="752"/>
      <c r="Z112" s="752"/>
      <c r="AA112" s="752"/>
      <c r="AB112" s="752"/>
      <c r="AC112" s="752"/>
      <c r="AD112" s="752"/>
      <c r="AE112" s="752"/>
      <c r="AF112" s="752"/>
      <c r="AG112" s="752"/>
      <c r="AH112" s="752"/>
      <c r="AI112" s="752"/>
      <c r="AJ112" s="752"/>
      <c r="AK112" s="752"/>
      <c r="AL112" s="752"/>
      <c r="AM112" s="752"/>
      <c r="AN112" s="752"/>
      <c r="AO112" s="752"/>
      <c r="AP112" s="752"/>
    </row>
  </sheetData>
  <mergeCells count="6">
    <mergeCell ref="A20:R20"/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workbookViewId="0">
      <selection activeCell="A2" sqref="A2"/>
    </sheetView>
  </sheetViews>
  <sheetFormatPr defaultColWidth="9.140625" defaultRowHeight="15"/>
  <cols>
    <col min="1" max="1" width="18" style="314" customWidth="1"/>
    <col min="2" max="12" width="6.7109375" style="314" customWidth="1"/>
    <col min="13" max="18" width="6.42578125" style="314" customWidth="1"/>
    <col min="19" max="16384" width="9.140625" style="314"/>
  </cols>
  <sheetData>
    <row r="1" spans="1:24" s="65" customFormat="1" ht="17.25" customHeight="1">
      <c r="A1" s="247" t="s">
        <v>912</v>
      </c>
      <c r="B1" s="252"/>
      <c r="C1" s="252"/>
      <c r="D1" s="252"/>
      <c r="E1" s="110"/>
      <c r="F1" s="110"/>
      <c r="G1" s="110"/>
      <c r="H1" s="110"/>
      <c r="I1" s="110"/>
      <c r="P1" s="790"/>
    </row>
    <row r="2" spans="1:24" ht="17.25" customHeight="1" thickBot="1">
      <c r="A2" s="517" t="s">
        <v>283</v>
      </c>
      <c r="B2" s="310"/>
      <c r="C2" s="310"/>
    </row>
    <row r="3" spans="1:24" ht="24" customHeight="1">
      <c r="A3" s="1762" t="s">
        <v>280</v>
      </c>
      <c r="B3" s="1764" t="s">
        <v>289</v>
      </c>
      <c r="C3" s="1765"/>
      <c r="D3" s="1765"/>
      <c r="E3" s="1765"/>
      <c r="F3" s="1765"/>
      <c r="G3" s="1765"/>
      <c r="H3" s="1765"/>
      <c r="I3" s="1765"/>
      <c r="J3" s="1765"/>
      <c r="K3" s="1765"/>
      <c r="L3" s="1776"/>
      <c r="M3" s="1804" t="s">
        <v>967</v>
      </c>
      <c r="N3" s="1768"/>
      <c r="O3" s="1769" t="s">
        <v>965</v>
      </c>
      <c r="P3" s="1775"/>
      <c r="Q3" s="1767" t="s">
        <v>966</v>
      </c>
      <c r="R3" s="1772"/>
    </row>
    <row r="4" spans="1:24" ht="17.25" customHeight="1" thickBot="1">
      <c r="A4" s="1763"/>
      <c r="B4" s="921" t="s">
        <v>10</v>
      </c>
      <c r="C4" s="921" t="s">
        <v>11</v>
      </c>
      <c r="D4" s="921" t="s">
        <v>12</v>
      </c>
      <c r="E4" s="921" t="s">
        <v>13</v>
      </c>
      <c r="F4" s="921" t="s">
        <v>14</v>
      </c>
      <c r="G4" s="921" t="s">
        <v>15</v>
      </c>
      <c r="H4" s="921" t="s">
        <v>16</v>
      </c>
      <c r="I4" s="921" t="s">
        <v>17</v>
      </c>
      <c r="J4" s="922" t="s">
        <v>18</v>
      </c>
      <c r="K4" s="1075" t="s">
        <v>217</v>
      </c>
      <c r="L4" s="1114" t="s">
        <v>278</v>
      </c>
      <c r="M4" s="924" t="s">
        <v>281</v>
      </c>
      <c r="N4" s="925" t="s">
        <v>282</v>
      </c>
      <c r="O4" s="929" t="s">
        <v>281</v>
      </c>
      <c r="P4" s="925" t="s">
        <v>282</v>
      </c>
      <c r="Q4" s="929" t="s">
        <v>281</v>
      </c>
      <c r="R4" s="977" t="s">
        <v>282</v>
      </c>
    </row>
    <row r="5" spans="1:24" ht="17.25" customHeight="1">
      <c r="A5" s="298" t="s">
        <v>21</v>
      </c>
      <c r="B5" s="519">
        <v>83741</v>
      </c>
      <c r="C5" s="519">
        <v>78630</v>
      </c>
      <c r="D5" s="519">
        <v>74789</v>
      </c>
      <c r="E5" s="519">
        <v>73229</v>
      </c>
      <c r="F5" s="519">
        <v>69664</v>
      </c>
      <c r="G5" s="519">
        <v>61613</v>
      </c>
      <c r="H5" s="519">
        <v>57111</v>
      </c>
      <c r="I5" s="519">
        <v>52528</v>
      </c>
      <c r="J5" s="519">
        <v>52315</v>
      </c>
      <c r="K5" s="1108">
        <v>52383</v>
      </c>
      <c r="L5" s="521">
        <v>52852</v>
      </c>
      <c r="M5" s="655">
        <f>L5-K5</f>
        <v>469</v>
      </c>
      <c r="N5" s="656">
        <f>L5/K5-1</f>
        <v>8.9532863715326982E-3</v>
      </c>
      <c r="O5" s="657">
        <f>L5-G5</f>
        <v>-8761</v>
      </c>
      <c r="P5" s="658">
        <f>L5/G5-1</f>
        <v>-0.14219401749630756</v>
      </c>
      <c r="Q5" s="659">
        <f>L5-B5</f>
        <v>-30889</v>
      </c>
      <c r="R5" s="660">
        <f>L5/B5-1</f>
        <v>-0.36886351966181441</v>
      </c>
      <c r="S5"/>
      <c r="T5"/>
      <c r="U5"/>
      <c r="V5"/>
      <c r="W5"/>
      <c r="X5"/>
    </row>
    <row r="6" spans="1:24" ht="17.25" customHeight="1">
      <c r="A6" s="301" t="s">
        <v>22</v>
      </c>
      <c r="B6" s="322">
        <v>9367</v>
      </c>
      <c r="C6" s="322">
        <v>8867</v>
      </c>
      <c r="D6" s="322">
        <v>8205</v>
      </c>
      <c r="E6" s="322">
        <v>7997</v>
      </c>
      <c r="F6" s="322">
        <v>7533</v>
      </c>
      <c r="G6" s="322">
        <v>6752</v>
      </c>
      <c r="H6" s="322">
        <v>6375</v>
      </c>
      <c r="I6" s="322">
        <v>5952</v>
      </c>
      <c r="J6" s="322">
        <v>5825</v>
      </c>
      <c r="K6" s="1120">
        <v>6114</v>
      </c>
      <c r="L6" s="523">
        <v>6530</v>
      </c>
      <c r="M6" s="661">
        <f t="shared" ref="M6:M19" si="0">L6-K6</f>
        <v>416</v>
      </c>
      <c r="N6" s="662">
        <f t="shared" ref="N6:N19" si="1">L6/K6-1</f>
        <v>6.80405626431142E-2</v>
      </c>
      <c r="O6" s="663">
        <f t="shared" ref="O6:O19" si="2">L6-G6</f>
        <v>-222</v>
      </c>
      <c r="P6" s="664">
        <f t="shared" ref="P6:P19" si="3">L6/G6-1</f>
        <v>-3.2879146919431279E-2</v>
      </c>
      <c r="Q6" s="665">
        <f t="shared" ref="Q6:Q19" si="4">L6-B6</f>
        <v>-2837</v>
      </c>
      <c r="R6" s="666">
        <f t="shared" ref="R6:R19" si="5">L6/B6-1</f>
        <v>-0.30287178392228031</v>
      </c>
      <c r="S6"/>
      <c r="T6"/>
      <c r="U6"/>
      <c r="V6"/>
      <c r="W6"/>
      <c r="X6"/>
    </row>
    <row r="7" spans="1:24" ht="17.25" customHeight="1">
      <c r="A7" s="301" t="s">
        <v>23</v>
      </c>
      <c r="B7" s="322">
        <v>7300</v>
      </c>
      <c r="C7" s="322">
        <v>7150</v>
      </c>
      <c r="D7" s="322">
        <v>6741</v>
      </c>
      <c r="E7" s="322">
        <v>6445</v>
      </c>
      <c r="F7" s="322">
        <v>6224</v>
      </c>
      <c r="G7" s="322">
        <v>5584</v>
      </c>
      <c r="H7" s="322">
        <v>5187</v>
      </c>
      <c r="I7" s="322">
        <v>4827</v>
      </c>
      <c r="J7" s="322">
        <v>4875</v>
      </c>
      <c r="K7" s="1120">
        <v>4789</v>
      </c>
      <c r="L7" s="523">
        <v>4648</v>
      </c>
      <c r="M7" s="661">
        <f t="shared" si="0"/>
        <v>-141</v>
      </c>
      <c r="N7" s="662">
        <f t="shared" si="1"/>
        <v>-2.9442472332428471E-2</v>
      </c>
      <c r="O7" s="663">
        <f t="shared" si="2"/>
        <v>-936</v>
      </c>
      <c r="P7" s="664">
        <f t="shared" si="3"/>
        <v>-0.16762177650429799</v>
      </c>
      <c r="Q7" s="665">
        <f t="shared" si="4"/>
        <v>-2652</v>
      </c>
      <c r="R7" s="666">
        <f t="shared" si="5"/>
        <v>-0.36328767123287675</v>
      </c>
      <c r="S7"/>
      <c r="T7"/>
      <c r="U7"/>
      <c r="V7"/>
      <c r="W7"/>
      <c r="X7"/>
    </row>
    <row r="8" spans="1:24" ht="17.25" customHeight="1">
      <c r="A8" s="301" t="s">
        <v>24</v>
      </c>
      <c r="B8" s="322">
        <v>5662</v>
      </c>
      <c r="C8" s="322">
        <v>5401</v>
      </c>
      <c r="D8" s="322">
        <v>5018</v>
      </c>
      <c r="E8" s="322">
        <v>5007</v>
      </c>
      <c r="F8" s="322">
        <v>4820</v>
      </c>
      <c r="G8" s="322">
        <v>4148</v>
      </c>
      <c r="H8" s="322">
        <v>3840</v>
      </c>
      <c r="I8" s="322">
        <v>3556</v>
      </c>
      <c r="J8" s="322">
        <v>3584</v>
      </c>
      <c r="K8" s="1120">
        <v>3534</v>
      </c>
      <c r="L8" s="523">
        <v>3631</v>
      </c>
      <c r="M8" s="661">
        <f t="shared" si="0"/>
        <v>97</v>
      </c>
      <c r="N8" s="662">
        <f t="shared" si="1"/>
        <v>2.7447651386530936E-2</v>
      </c>
      <c r="O8" s="663">
        <f t="shared" si="2"/>
        <v>-517</v>
      </c>
      <c r="P8" s="664">
        <f t="shared" si="3"/>
        <v>-0.12463837994214078</v>
      </c>
      <c r="Q8" s="665">
        <f t="shared" si="4"/>
        <v>-2031</v>
      </c>
      <c r="R8" s="666">
        <f t="shared" si="5"/>
        <v>-0.35870717061109147</v>
      </c>
      <c r="S8"/>
      <c r="T8"/>
      <c r="U8"/>
      <c r="V8"/>
      <c r="W8"/>
      <c r="X8"/>
    </row>
    <row r="9" spans="1:24" ht="17.25" customHeight="1">
      <c r="A9" s="301" t="s">
        <v>25</v>
      </c>
      <c r="B9" s="322">
        <v>4299</v>
      </c>
      <c r="C9" s="322">
        <v>4280</v>
      </c>
      <c r="D9" s="322">
        <v>3700</v>
      </c>
      <c r="E9" s="322">
        <v>3780</v>
      </c>
      <c r="F9" s="322">
        <v>3633</v>
      </c>
      <c r="G9" s="322">
        <v>3331</v>
      </c>
      <c r="H9" s="322">
        <v>2918</v>
      </c>
      <c r="I9" s="322">
        <v>2752</v>
      </c>
      <c r="J9" s="322">
        <v>2742</v>
      </c>
      <c r="K9" s="1120">
        <v>2847</v>
      </c>
      <c r="L9" s="523">
        <v>2844</v>
      </c>
      <c r="M9" s="661">
        <f t="shared" si="0"/>
        <v>-3</v>
      </c>
      <c r="N9" s="662">
        <f t="shared" si="1"/>
        <v>-1.0537407797681642E-3</v>
      </c>
      <c r="O9" s="663">
        <f t="shared" si="2"/>
        <v>-487</v>
      </c>
      <c r="P9" s="664">
        <f t="shared" si="3"/>
        <v>-0.14620234163914736</v>
      </c>
      <c r="Q9" s="665">
        <f t="shared" si="4"/>
        <v>-1455</v>
      </c>
      <c r="R9" s="666">
        <f t="shared" si="5"/>
        <v>-0.33845080251221216</v>
      </c>
      <c r="S9"/>
      <c r="T9"/>
      <c r="U9"/>
      <c r="V9"/>
      <c r="W9"/>
      <c r="X9"/>
    </row>
    <row r="10" spans="1:24" ht="17.25" customHeight="1">
      <c r="A10" s="301" t="s">
        <v>26</v>
      </c>
      <c r="B10" s="322">
        <v>2341</v>
      </c>
      <c r="C10" s="322">
        <v>1871</v>
      </c>
      <c r="D10" s="322">
        <v>1879</v>
      </c>
      <c r="E10" s="322">
        <v>1839</v>
      </c>
      <c r="F10" s="322">
        <v>1772</v>
      </c>
      <c r="G10" s="322">
        <v>1598</v>
      </c>
      <c r="H10" s="322">
        <v>1314</v>
      </c>
      <c r="I10" s="322">
        <v>1180</v>
      </c>
      <c r="J10" s="322">
        <v>1272</v>
      </c>
      <c r="K10" s="1120">
        <v>1178</v>
      </c>
      <c r="L10" s="523">
        <v>1232</v>
      </c>
      <c r="M10" s="661">
        <f t="shared" si="0"/>
        <v>54</v>
      </c>
      <c r="N10" s="662">
        <f t="shared" si="1"/>
        <v>4.5840407470288724E-2</v>
      </c>
      <c r="O10" s="663">
        <f t="shared" si="2"/>
        <v>-366</v>
      </c>
      <c r="P10" s="664">
        <f t="shared" si="3"/>
        <v>-0.22903629536921155</v>
      </c>
      <c r="Q10" s="665">
        <f t="shared" si="4"/>
        <v>-1109</v>
      </c>
      <c r="R10" s="666">
        <f t="shared" si="5"/>
        <v>-0.47372917556599747</v>
      </c>
      <c r="S10"/>
      <c r="T10"/>
      <c r="U10"/>
      <c r="V10"/>
      <c r="W10"/>
      <c r="X10"/>
    </row>
    <row r="11" spans="1:24" ht="17.25" customHeight="1">
      <c r="A11" s="301" t="s">
        <v>27</v>
      </c>
      <c r="B11" s="322">
        <v>6392</v>
      </c>
      <c r="C11" s="322">
        <v>5964</v>
      </c>
      <c r="D11" s="322">
        <v>5725</v>
      </c>
      <c r="E11" s="322">
        <v>5361</v>
      </c>
      <c r="F11" s="322">
        <v>5193</v>
      </c>
      <c r="G11" s="322">
        <v>4491</v>
      </c>
      <c r="H11" s="322">
        <v>4130</v>
      </c>
      <c r="I11" s="322">
        <v>3781</v>
      </c>
      <c r="J11" s="322">
        <v>3867</v>
      </c>
      <c r="K11" s="1120">
        <v>3810</v>
      </c>
      <c r="L11" s="523">
        <v>3989</v>
      </c>
      <c r="M11" s="661">
        <f t="shared" si="0"/>
        <v>179</v>
      </c>
      <c r="N11" s="662">
        <f t="shared" si="1"/>
        <v>4.6981627296587947E-2</v>
      </c>
      <c r="O11" s="663">
        <f t="shared" si="2"/>
        <v>-502</v>
      </c>
      <c r="P11" s="664">
        <f t="shared" si="3"/>
        <v>-0.11177911378312178</v>
      </c>
      <c r="Q11" s="665">
        <f t="shared" si="4"/>
        <v>-2403</v>
      </c>
      <c r="R11" s="666">
        <f t="shared" si="5"/>
        <v>-0.37593867334167708</v>
      </c>
      <c r="S11"/>
      <c r="T11"/>
      <c r="U11"/>
      <c r="V11"/>
      <c r="W11"/>
      <c r="X11"/>
    </row>
    <row r="12" spans="1:24" ht="17.25" customHeight="1">
      <c r="A12" s="301" t="s">
        <v>28</v>
      </c>
      <c r="B12" s="322">
        <v>3393</v>
      </c>
      <c r="C12" s="322">
        <v>3184</v>
      </c>
      <c r="D12" s="322">
        <v>2783</v>
      </c>
      <c r="E12" s="322">
        <v>2570</v>
      </c>
      <c r="F12" s="322">
        <v>2414</v>
      </c>
      <c r="G12" s="322">
        <v>2271</v>
      </c>
      <c r="H12" s="322">
        <v>2173</v>
      </c>
      <c r="I12" s="322">
        <v>2023</v>
      </c>
      <c r="J12" s="322">
        <v>1987</v>
      </c>
      <c r="K12" s="1120">
        <v>2096</v>
      </c>
      <c r="L12" s="523">
        <v>2054</v>
      </c>
      <c r="M12" s="661">
        <f t="shared" si="0"/>
        <v>-42</v>
      </c>
      <c r="N12" s="662">
        <f t="shared" si="1"/>
        <v>-2.0038167938931317E-2</v>
      </c>
      <c r="O12" s="663">
        <f t="shared" si="2"/>
        <v>-217</v>
      </c>
      <c r="P12" s="664">
        <f t="shared" si="3"/>
        <v>-9.5552619991193355E-2</v>
      </c>
      <c r="Q12" s="665">
        <f t="shared" si="4"/>
        <v>-1339</v>
      </c>
      <c r="R12" s="666">
        <f t="shared" si="5"/>
        <v>-0.3946360153256705</v>
      </c>
      <c r="S12"/>
      <c r="T12"/>
      <c r="U12"/>
      <c r="V12"/>
      <c r="W12"/>
      <c r="X12"/>
    </row>
    <row r="13" spans="1:24" ht="17.25" customHeight="1">
      <c r="A13" s="301" t="s">
        <v>29</v>
      </c>
      <c r="B13" s="322">
        <v>4787</v>
      </c>
      <c r="C13" s="322">
        <v>4504</v>
      </c>
      <c r="D13" s="322">
        <v>4716</v>
      </c>
      <c r="E13" s="322">
        <v>4546</v>
      </c>
      <c r="F13" s="322">
        <v>4377</v>
      </c>
      <c r="G13" s="322">
        <v>3634</v>
      </c>
      <c r="H13" s="322">
        <v>3721</v>
      </c>
      <c r="I13" s="322">
        <v>3210</v>
      </c>
      <c r="J13" s="322">
        <v>3223</v>
      </c>
      <c r="K13" s="1120">
        <v>3287</v>
      </c>
      <c r="L13" s="523">
        <v>3082</v>
      </c>
      <c r="M13" s="661">
        <f t="shared" si="0"/>
        <v>-205</v>
      </c>
      <c r="N13" s="662">
        <f t="shared" si="1"/>
        <v>-6.2366899908731344E-2</v>
      </c>
      <c r="O13" s="663">
        <f t="shared" si="2"/>
        <v>-552</v>
      </c>
      <c r="P13" s="664">
        <f t="shared" si="3"/>
        <v>-0.15189873417721522</v>
      </c>
      <c r="Q13" s="665">
        <f t="shared" si="4"/>
        <v>-1705</v>
      </c>
      <c r="R13" s="666">
        <f t="shared" si="5"/>
        <v>-0.35617296845623558</v>
      </c>
      <c r="S13"/>
      <c r="T13"/>
      <c r="U13"/>
      <c r="V13"/>
      <c r="W13"/>
      <c r="X13"/>
    </row>
    <row r="14" spans="1:24" ht="17.25" customHeight="1">
      <c r="A14" s="301" t="s">
        <v>30</v>
      </c>
      <c r="B14" s="322">
        <v>4192</v>
      </c>
      <c r="C14" s="322">
        <v>4064</v>
      </c>
      <c r="D14" s="322">
        <v>3948</v>
      </c>
      <c r="E14" s="322">
        <v>3878</v>
      </c>
      <c r="F14" s="322">
        <v>3746</v>
      </c>
      <c r="G14" s="322">
        <v>3342</v>
      </c>
      <c r="H14" s="322">
        <v>2970</v>
      </c>
      <c r="I14" s="322">
        <v>2784</v>
      </c>
      <c r="J14" s="322">
        <v>2837</v>
      </c>
      <c r="K14" s="1120">
        <v>2830</v>
      </c>
      <c r="L14" s="523">
        <v>2911</v>
      </c>
      <c r="M14" s="661">
        <f t="shared" si="0"/>
        <v>81</v>
      </c>
      <c r="N14" s="662">
        <f t="shared" si="1"/>
        <v>2.8621908127208551E-2</v>
      </c>
      <c r="O14" s="663">
        <f t="shared" si="2"/>
        <v>-431</v>
      </c>
      <c r="P14" s="664">
        <f t="shared" si="3"/>
        <v>-0.12896469180131653</v>
      </c>
      <c r="Q14" s="665">
        <f t="shared" si="4"/>
        <v>-1281</v>
      </c>
      <c r="R14" s="666">
        <f t="shared" si="5"/>
        <v>-0.30558206106870234</v>
      </c>
      <c r="S14"/>
      <c r="T14"/>
      <c r="U14"/>
      <c r="V14"/>
      <c r="W14"/>
      <c r="X14"/>
    </row>
    <row r="15" spans="1:24" ht="17.25" customHeight="1">
      <c r="A15" s="301" t="s">
        <v>31</v>
      </c>
      <c r="B15" s="322">
        <v>4580</v>
      </c>
      <c r="C15" s="322">
        <v>4643</v>
      </c>
      <c r="D15" s="322">
        <v>4193</v>
      </c>
      <c r="E15" s="322">
        <v>4278</v>
      </c>
      <c r="F15" s="322">
        <v>4021</v>
      </c>
      <c r="G15" s="322">
        <v>3491</v>
      </c>
      <c r="H15" s="322">
        <v>3233</v>
      </c>
      <c r="I15" s="322">
        <v>3129</v>
      </c>
      <c r="J15" s="322">
        <v>3007</v>
      </c>
      <c r="K15" s="1120">
        <v>2906</v>
      </c>
      <c r="L15" s="523">
        <v>2886</v>
      </c>
      <c r="M15" s="661">
        <f t="shared" si="0"/>
        <v>-20</v>
      </c>
      <c r="N15" s="662">
        <f t="shared" si="1"/>
        <v>-6.882312456985562E-3</v>
      </c>
      <c r="O15" s="663">
        <f t="shared" si="2"/>
        <v>-605</v>
      </c>
      <c r="P15" s="664">
        <f t="shared" si="3"/>
        <v>-0.17330277857347465</v>
      </c>
      <c r="Q15" s="665">
        <f t="shared" si="4"/>
        <v>-1694</v>
      </c>
      <c r="R15" s="666">
        <f t="shared" si="5"/>
        <v>-0.36986899563318776</v>
      </c>
      <c r="S15"/>
      <c r="T15"/>
      <c r="U15"/>
      <c r="V15"/>
      <c r="W15"/>
      <c r="X15"/>
    </row>
    <row r="16" spans="1:24" ht="17.25" customHeight="1">
      <c r="A16" s="301" t="s">
        <v>32</v>
      </c>
      <c r="B16" s="322">
        <v>9672</v>
      </c>
      <c r="C16" s="322">
        <v>8890</v>
      </c>
      <c r="D16" s="322">
        <v>8786</v>
      </c>
      <c r="E16" s="322">
        <v>8599</v>
      </c>
      <c r="F16" s="322">
        <v>8106</v>
      </c>
      <c r="G16" s="322">
        <v>7154</v>
      </c>
      <c r="H16" s="322">
        <v>6545</v>
      </c>
      <c r="I16" s="322">
        <v>5984</v>
      </c>
      <c r="J16" s="322">
        <v>5942</v>
      </c>
      <c r="K16" s="1120">
        <v>5862</v>
      </c>
      <c r="L16" s="523">
        <v>5901</v>
      </c>
      <c r="M16" s="661">
        <f t="shared" si="0"/>
        <v>39</v>
      </c>
      <c r="N16" s="662">
        <f t="shared" si="1"/>
        <v>6.6530194472875781E-3</v>
      </c>
      <c r="O16" s="663">
        <f t="shared" si="2"/>
        <v>-1253</v>
      </c>
      <c r="P16" s="664">
        <f t="shared" si="3"/>
        <v>-0.17514677103718201</v>
      </c>
      <c r="Q16" s="665">
        <f t="shared" si="4"/>
        <v>-3771</v>
      </c>
      <c r="R16" s="666">
        <f t="shared" si="5"/>
        <v>-0.38988833746898266</v>
      </c>
      <c r="S16"/>
      <c r="T16"/>
      <c r="U16"/>
      <c r="V16"/>
      <c r="W16"/>
      <c r="X16"/>
    </row>
    <row r="17" spans="1:24" ht="17.25" customHeight="1">
      <c r="A17" s="301" t="s">
        <v>33</v>
      </c>
      <c r="B17" s="322">
        <v>5178</v>
      </c>
      <c r="C17" s="322">
        <v>4743</v>
      </c>
      <c r="D17" s="322">
        <v>4849</v>
      </c>
      <c r="E17" s="322">
        <v>4525</v>
      </c>
      <c r="F17" s="322">
        <v>4433</v>
      </c>
      <c r="G17" s="322">
        <v>4093</v>
      </c>
      <c r="H17" s="322">
        <v>3762</v>
      </c>
      <c r="I17" s="322">
        <v>3578</v>
      </c>
      <c r="J17" s="322">
        <v>3624</v>
      </c>
      <c r="K17" s="1120">
        <v>3581</v>
      </c>
      <c r="L17" s="523">
        <v>3518</v>
      </c>
      <c r="M17" s="661">
        <f t="shared" si="0"/>
        <v>-63</v>
      </c>
      <c r="N17" s="662">
        <f t="shared" si="1"/>
        <v>-1.7592851158894196E-2</v>
      </c>
      <c r="O17" s="663">
        <f t="shared" si="2"/>
        <v>-575</v>
      </c>
      <c r="P17" s="664">
        <f t="shared" si="3"/>
        <v>-0.14048375274859515</v>
      </c>
      <c r="Q17" s="665">
        <f t="shared" si="4"/>
        <v>-1660</v>
      </c>
      <c r="R17" s="666">
        <f t="shared" si="5"/>
        <v>-0.32058709926612594</v>
      </c>
      <c r="S17"/>
      <c r="T17"/>
      <c r="U17"/>
      <c r="V17"/>
      <c r="W17"/>
      <c r="X17"/>
    </row>
    <row r="18" spans="1:24" ht="17.25" customHeight="1">
      <c r="A18" s="301" t="s">
        <v>34</v>
      </c>
      <c r="B18" s="322">
        <v>5750</v>
      </c>
      <c r="C18" s="322">
        <v>4717</v>
      </c>
      <c r="D18" s="322">
        <v>5009</v>
      </c>
      <c r="E18" s="322">
        <v>5013</v>
      </c>
      <c r="F18" s="322">
        <v>4712</v>
      </c>
      <c r="G18" s="322">
        <v>3988</v>
      </c>
      <c r="H18" s="322">
        <v>3615</v>
      </c>
      <c r="I18" s="322">
        <v>3331</v>
      </c>
      <c r="J18" s="322">
        <v>3257</v>
      </c>
      <c r="K18" s="1120">
        <v>3339</v>
      </c>
      <c r="L18" s="523">
        <v>3318</v>
      </c>
      <c r="M18" s="661">
        <f t="shared" si="0"/>
        <v>-21</v>
      </c>
      <c r="N18" s="662">
        <f t="shared" si="1"/>
        <v>-6.2893081761006275E-3</v>
      </c>
      <c r="O18" s="663">
        <f t="shared" si="2"/>
        <v>-670</v>
      </c>
      <c r="P18" s="664">
        <f t="shared" si="3"/>
        <v>-0.16800401203610837</v>
      </c>
      <c r="Q18" s="665">
        <f t="shared" si="4"/>
        <v>-2432</v>
      </c>
      <c r="R18" s="666">
        <f t="shared" si="5"/>
        <v>-0.42295652173913045</v>
      </c>
      <c r="S18"/>
      <c r="T18"/>
      <c r="U18"/>
      <c r="V18"/>
      <c r="W18"/>
      <c r="X18"/>
    </row>
    <row r="19" spans="1:24" ht="17.25" customHeight="1" thickBot="1">
      <c r="A19" s="299" t="s">
        <v>35</v>
      </c>
      <c r="B19" s="347">
        <v>10828</v>
      </c>
      <c r="C19" s="347">
        <v>10352</v>
      </c>
      <c r="D19" s="347">
        <v>9237</v>
      </c>
      <c r="E19" s="347">
        <v>9391</v>
      </c>
      <c r="F19" s="347">
        <v>8680</v>
      </c>
      <c r="G19" s="347">
        <v>7736</v>
      </c>
      <c r="H19" s="347">
        <v>7328</v>
      </c>
      <c r="I19" s="347">
        <v>6441</v>
      </c>
      <c r="J19" s="347">
        <v>6273</v>
      </c>
      <c r="K19" s="1110">
        <v>6210</v>
      </c>
      <c r="L19" s="525">
        <v>6308</v>
      </c>
      <c r="M19" s="667">
        <f t="shared" si="0"/>
        <v>98</v>
      </c>
      <c r="N19" s="668">
        <f t="shared" si="1"/>
        <v>1.5780998389693934E-2</v>
      </c>
      <c r="O19" s="669">
        <f t="shared" si="2"/>
        <v>-1428</v>
      </c>
      <c r="P19" s="670">
        <f t="shared" si="3"/>
        <v>-0.18459152016546021</v>
      </c>
      <c r="Q19" s="671">
        <f t="shared" si="4"/>
        <v>-4520</v>
      </c>
      <c r="R19" s="672">
        <f t="shared" si="5"/>
        <v>-0.41743627632065017</v>
      </c>
      <c r="S19"/>
      <c r="T19"/>
      <c r="U19"/>
      <c r="V19"/>
      <c r="W19"/>
      <c r="X19"/>
    </row>
    <row r="20" spans="1:24" s="42" customFormat="1" ht="17.25" customHeight="1">
      <c r="A20" s="1321" t="s">
        <v>500</v>
      </c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</row>
    <row r="21" spans="1:24" ht="17.25" customHeight="1">
      <c r="A21" s="1625" t="s">
        <v>686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3" spans="1:24">
      <c r="B23" s="1478"/>
      <c r="C23" s="1478"/>
      <c r="D23" s="1478"/>
      <c r="E23" s="1478"/>
      <c r="F23" s="1478"/>
      <c r="G23" s="1478"/>
      <c r="H23" s="1478"/>
      <c r="I23" s="1478"/>
      <c r="J23" s="1478"/>
      <c r="K23" s="1478"/>
      <c r="L23" s="1478"/>
      <c r="M23" s="1478"/>
      <c r="N23" s="1478"/>
      <c r="O23" s="1478"/>
      <c r="P23" s="1478"/>
      <c r="Q23" s="1478"/>
      <c r="R23" s="1478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/>
  <dimension ref="A1:S44"/>
  <sheetViews>
    <sheetView zoomScaleNormal="100" workbookViewId="0">
      <selection activeCell="A2" sqref="A2"/>
    </sheetView>
  </sheetViews>
  <sheetFormatPr defaultRowHeight="15"/>
  <cols>
    <col min="1" max="1" width="12.85546875" customWidth="1"/>
    <col min="2" max="2" width="6.5703125" style="314" customWidth="1"/>
    <col min="3" max="6" width="6.42578125" customWidth="1"/>
    <col min="7" max="8" width="7.140625" customWidth="1"/>
    <col min="9" max="9" width="7.140625" style="314" customWidth="1"/>
    <col min="10" max="12" width="7.140625" customWidth="1"/>
    <col min="13" max="13" width="7.140625" style="314" customWidth="1"/>
    <col min="14" max="16" width="7.140625" customWidth="1"/>
    <col min="17" max="17" width="7.140625" style="314" customWidth="1"/>
    <col min="18" max="18" width="7.140625" customWidth="1"/>
    <col min="19" max="19" width="7.5703125" customWidth="1"/>
  </cols>
  <sheetData>
    <row r="1" spans="1:19" s="65" customFormat="1" ht="17.25" customHeight="1">
      <c r="A1" s="356" t="s">
        <v>913</v>
      </c>
      <c r="B1" s="356"/>
      <c r="Q1" s="790"/>
    </row>
    <row r="2" spans="1:19" s="3" customFormat="1" ht="17.25" customHeight="1" thickBot="1">
      <c r="A2" s="517" t="s">
        <v>283</v>
      </c>
      <c r="B2" s="310"/>
      <c r="I2" s="310"/>
      <c r="L2" s="3" t="s">
        <v>0</v>
      </c>
      <c r="M2" s="310"/>
      <c r="Q2" s="310"/>
    </row>
    <row r="3" spans="1:19" ht="22.5" customHeight="1">
      <c r="A3" s="1698" t="s">
        <v>288</v>
      </c>
      <c r="B3" s="1699"/>
      <c r="C3" s="2024" t="s">
        <v>284</v>
      </c>
      <c r="D3" s="2025"/>
      <c r="E3" s="2026"/>
      <c r="F3" s="2043" t="s">
        <v>656</v>
      </c>
      <c r="G3" s="2046" t="s">
        <v>299</v>
      </c>
      <c r="H3" s="2025"/>
      <c r="I3" s="2025"/>
      <c r="J3" s="2026"/>
      <c r="K3" s="2024" t="s">
        <v>382</v>
      </c>
      <c r="L3" s="2025"/>
      <c r="M3" s="2025"/>
      <c r="N3" s="2026"/>
      <c r="O3" s="2024" t="s">
        <v>539</v>
      </c>
      <c r="P3" s="2025"/>
      <c r="Q3" s="2025"/>
      <c r="R3" s="2026"/>
    </row>
    <row r="4" spans="1:19" ht="22.5" customHeight="1">
      <c r="A4" s="1700"/>
      <c r="B4" s="1701"/>
      <c r="C4" s="2027" t="s">
        <v>130</v>
      </c>
      <c r="D4" s="2030" t="s">
        <v>6</v>
      </c>
      <c r="E4" s="2031"/>
      <c r="F4" s="2044"/>
      <c r="G4" s="2032" t="s">
        <v>4</v>
      </c>
      <c r="H4" s="2034" t="s">
        <v>6</v>
      </c>
      <c r="I4" s="2035"/>
      <c r="J4" s="2036"/>
      <c r="K4" s="2040" t="s">
        <v>4</v>
      </c>
      <c r="L4" s="2034" t="s">
        <v>6</v>
      </c>
      <c r="M4" s="2035"/>
      <c r="N4" s="2036"/>
      <c r="O4" s="2040" t="s">
        <v>4</v>
      </c>
      <c r="P4" s="2034" t="s">
        <v>6</v>
      </c>
      <c r="Q4" s="2035"/>
      <c r="R4" s="2036"/>
    </row>
    <row r="5" spans="1:19" ht="17.25" customHeight="1">
      <c r="A5" s="1700"/>
      <c r="B5" s="1701"/>
      <c r="C5" s="2028"/>
      <c r="D5" s="1982" t="s">
        <v>428</v>
      </c>
      <c r="E5" s="2038" t="s">
        <v>657</v>
      </c>
      <c r="F5" s="2044"/>
      <c r="G5" s="1983"/>
      <c r="H5" s="1987" t="s">
        <v>7</v>
      </c>
      <c r="I5" s="1987" t="s">
        <v>428</v>
      </c>
      <c r="J5" s="2038" t="s">
        <v>427</v>
      </c>
      <c r="K5" s="2041"/>
      <c r="L5" s="1987" t="s">
        <v>7</v>
      </c>
      <c r="M5" s="1987" t="s">
        <v>428</v>
      </c>
      <c r="N5" s="2038" t="s">
        <v>427</v>
      </c>
      <c r="O5" s="2041"/>
      <c r="P5" s="1987" t="s">
        <v>7</v>
      </c>
      <c r="Q5" s="1987" t="s">
        <v>428</v>
      </c>
      <c r="R5" s="2038" t="s">
        <v>427</v>
      </c>
    </row>
    <row r="6" spans="1:19" ht="17.25" customHeight="1" thickBot="1">
      <c r="A6" s="1700"/>
      <c r="B6" s="1701"/>
      <c r="C6" s="2029"/>
      <c r="D6" s="2047"/>
      <c r="E6" s="2039"/>
      <c r="F6" s="2045"/>
      <c r="G6" s="2033"/>
      <c r="H6" s="2037"/>
      <c r="I6" s="2037"/>
      <c r="J6" s="2039"/>
      <c r="K6" s="2042"/>
      <c r="L6" s="2037"/>
      <c r="M6" s="2037"/>
      <c r="N6" s="2039"/>
      <c r="O6" s="2042"/>
      <c r="P6" s="2037"/>
      <c r="Q6" s="2037"/>
      <c r="R6" s="2039"/>
    </row>
    <row r="7" spans="1:19" s="70" customFormat="1" ht="17.25" customHeight="1">
      <c r="A7" s="1714" t="s">
        <v>11</v>
      </c>
      <c r="B7" s="1715"/>
      <c r="C7" s="1471">
        <v>539</v>
      </c>
      <c r="D7" s="1472">
        <v>534</v>
      </c>
      <c r="E7" s="1473">
        <v>28</v>
      </c>
      <c r="F7" s="1474">
        <v>5497</v>
      </c>
      <c r="G7" s="69">
        <v>113609</v>
      </c>
      <c r="H7" s="1472">
        <v>38324</v>
      </c>
      <c r="I7" s="1475">
        <v>112230</v>
      </c>
      <c r="J7" s="1473">
        <v>273</v>
      </c>
      <c r="K7" s="68">
        <v>40429</v>
      </c>
      <c r="L7" s="1472">
        <v>13879</v>
      </c>
      <c r="M7" s="1475">
        <v>39906</v>
      </c>
      <c r="N7" s="1473">
        <v>251</v>
      </c>
      <c r="O7" s="68">
        <v>27881</v>
      </c>
      <c r="P7" s="1476">
        <v>9634</v>
      </c>
      <c r="Q7" s="1475">
        <v>27558</v>
      </c>
      <c r="R7" s="1473">
        <v>180</v>
      </c>
    </row>
    <row r="8" spans="1:19" s="70" customFormat="1" ht="17.25" customHeight="1">
      <c r="A8" s="1704" t="s">
        <v>12</v>
      </c>
      <c r="B8" s="1705"/>
      <c r="C8" s="1307">
        <v>533</v>
      </c>
      <c r="D8" s="311">
        <v>528</v>
      </c>
      <c r="E8" s="378">
        <v>30</v>
      </c>
      <c r="F8" s="66">
        <v>5389</v>
      </c>
      <c r="G8" s="69">
        <v>108529</v>
      </c>
      <c r="H8" s="311">
        <v>36139</v>
      </c>
      <c r="I8" s="372">
        <v>107036</v>
      </c>
      <c r="J8" s="378">
        <v>429</v>
      </c>
      <c r="K8" s="68">
        <v>35985</v>
      </c>
      <c r="L8" s="311">
        <v>12339</v>
      </c>
      <c r="M8" s="372">
        <v>35434</v>
      </c>
      <c r="N8" s="378">
        <v>374</v>
      </c>
      <c r="O8" s="68">
        <v>28493</v>
      </c>
      <c r="P8" s="544">
        <v>9646</v>
      </c>
      <c r="Q8" s="372">
        <v>27972</v>
      </c>
      <c r="R8" s="378">
        <v>245</v>
      </c>
    </row>
    <row r="9" spans="1:19" s="70" customFormat="1" ht="17.25" customHeight="1">
      <c r="A9" s="1704" t="s">
        <v>13</v>
      </c>
      <c r="B9" s="1705"/>
      <c r="C9" s="1307">
        <v>525</v>
      </c>
      <c r="D9" s="311">
        <v>520</v>
      </c>
      <c r="E9" s="378">
        <v>30</v>
      </c>
      <c r="F9" s="66">
        <v>5139</v>
      </c>
      <c r="G9" s="69">
        <v>103685</v>
      </c>
      <c r="H9" s="311">
        <v>34492</v>
      </c>
      <c r="I9" s="372">
        <v>102184</v>
      </c>
      <c r="J9" s="378">
        <v>620</v>
      </c>
      <c r="K9" s="68">
        <v>34926</v>
      </c>
      <c r="L9" s="311">
        <v>12271</v>
      </c>
      <c r="M9" s="372">
        <v>34304</v>
      </c>
      <c r="N9" s="378">
        <v>548</v>
      </c>
      <c r="O9" s="68">
        <v>27985</v>
      </c>
      <c r="P9" s="544">
        <v>9138</v>
      </c>
      <c r="Q9" s="372">
        <v>27531</v>
      </c>
      <c r="R9" s="378">
        <v>345</v>
      </c>
    </row>
    <row r="10" spans="1:19" s="70" customFormat="1" ht="17.25" customHeight="1">
      <c r="A10" s="1704" t="s">
        <v>14</v>
      </c>
      <c r="B10" s="1705"/>
      <c r="C10" s="1307">
        <v>522</v>
      </c>
      <c r="D10" s="311">
        <v>516</v>
      </c>
      <c r="E10" s="378">
        <v>32</v>
      </c>
      <c r="F10" s="66">
        <v>4928</v>
      </c>
      <c r="G10" s="69">
        <v>100558</v>
      </c>
      <c r="H10" s="311">
        <v>33579</v>
      </c>
      <c r="I10" s="372">
        <v>98892</v>
      </c>
      <c r="J10" s="378">
        <v>850</v>
      </c>
      <c r="K10" s="68">
        <v>34441</v>
      </c>
      <c r="L10" s="311">
        <v>12024</v>
      </c>
      <c r="M10" s="372">
        <v>33818</v>
      </c>
      <c r="N10" s="378">
        <v>746</v>
      </c>
      <c r="O10" s="312">
        <v>25433</v>
      </c>
      <c r="P10" s="544">
        <v>8278</v>
      </c>
      <c r="Q10" s="372">
        <v>24994</v>
      </c>
      <c r="R10" s="378">
        <v>488</v>
      </c>
    </row>
    <row r="11" spans="1:19" s="70" customFormat="1" ht="17.25" customHeight="1">
      <c r="A11" s="1704" t="s">
        <v>15</v>
      </c>
      <c r="B11" s="1705"/>
      <c r="C11" s="1307">
        <v>523</v>
      </c>
      <c r="D11" s="311">
        <v>519</v>
      </c>
      <c r="E11" s="378">
        <v>32</v>
      </c>
      <c r="F11" s="66">
        <v>4848</v>
      </c>
      <c r="G11" s="69">
        <v>97491</v>
      </c>
      <c r="H11" s="311">
        <v>32847</v>
      </c>
      <c r="I11" s="372">
        <v>95555</v>
      </c>
      <c r="J11" s="378">
        <v>1174</v>
      </c>
      <c r="K11" s="68">
        <v>33129</v>
      </c>
      <c r="L11" s="311">
        <v>11697</v>
      </c>
      <c r="M11" s="372">
        <v>32433</v>
      </c>
      <c r="N11" s="378">
        <v>1058</v>
      </c>
      <c r="O11" s="312">
        <v>24689</v>
      </c>
      <c r="P11" s="544">
        <v>8233</v>
      </c>
      <c r="Q11" s="372">
        <v>24080</v>
      </c>
      <c r="R11" s="378">
        <v>635</v>
      </c>
    </row>
    <row r="12" spans="1:19" s="70" customFormat="1" ht="17.25" customHeight="1">
      <c r="A12" s="1704" t="s">
        <v>16</v>
      </c>
      <c r="B12" s="1705"/>
      <c r="C12" s="1307">
        <v>517</v>
      </c>
      <c r="D12" s="311">
        <v>512</v>
      </c>
      <c r="E12" s="378">
        <v>36</v>
      </c>
      <c r="F12" s="66">
        <v>4790</v>
      </c>
      <c r="G12" s="69">
        <v>94759</v>
      </c>
      <c r="H12" s="311">
        <v>32481</v>
      </c>
      <c r="I12" s="372">
        <v>92759</v>
      </c>
      <c r="J12" s="378">
        <v>1541</v>
      </c>
      <c r="K12" s="312">
        <v>33029</v>
      </c>
      <c r="L12" s="311">
        <v>12127</v>
      </c>
      <c r="M12" s="372">
        <v>32237</v>
      </c>
      <c r="N12" s="378">
        <v>1400</v>
      </c>
      <c r="O12" s="312">
        <v>23642</v>
      </c>
      <c r="P12" s="544">
        <v>7811</v>
      </c>
      <c r="Q12" s="372">
        <v>22929</v>
      </c>
      <c r="R12" s="378">
        <v>848</v>
      </c>
    </row>
    <row r="13" spans="1:19" s="70" customFormat="1" ht="17.25" customHeight="1">
      <c r="A13" s="1704" t="s">
        <v>17</v>
      </c>
      <c r="B13" s="1705"/>
      <c r="C13" s="1307">
        <v>515</v>
      </c>
      <c r="D13" s="311">
        <v>510</v>
      </c>
      <c r="E13" s="378">
        <v>38</v>
      </c>
      <c r="F13" s="66">
        <v>4731</v>
      </c>
      <c r="G13" s="308">
        <v>91841</v>
      </c>
      <c r="H13" s="311">
        <v>31799</v>
      </c>
      <c r="I13" s="372">
        <v>89654</v>
      </c>
      <c r="J13" s="378">
        <v>1620</v>
      </c>
      <c r="K13" s="312">
        <v>32010</v>
      </c>
      <c r="L13" s="311">
        <v>11519</v>
      </c>
      <c r="M13" s="372">
        <v>31173</v>
      </c>
      <c r="N13" s="378">
        <v>1420</v>
      </c>
      <c r="O13" s="312">
        <v>22095</v>
      </c>
      <c r="P13" s="544">
        <v>7380</v>
      </c>
      <c r="Q13" s="372">
        <v>21335</v>
      </c>
      <c r="R13" s="378">
        <v>888</v>
      </c>
    </row>
    <row r="14" spans="1:19" s="5" customFormat="1" ht="17.25" customHeight="1">
      <c r="A14" s="1704" t="s">
        <v>18</v>
      </c>
      <c r="B14" s="1705"/>
      <c r="C14" s="1307">
        <v>519</v>
      </c>
      <c r="D14" s="311">
        <v>513</v>
      </c>
      <c r="E14" s="378">
        <v>40</v>
      </c>
      <c r="F14" s="66">
        <v>4609</v>
      </c>
      <c r="G14" s="308">
        <v>89467</v>
      </c>
      <c r="H14" s="311">
        <v>30794</v>
      </c>
      <c r="I14" s="372">
        <v>86964</v>
      </c>
      <c r="J14" s="378">
        <v>1744</v>
      </c>
      <c r="K14" s="312">
        <v>31112</v>
      </c>
      <c r="L14" s="311">
        <v>10861</v>
      </c>
      <c r="M14" s="372">
        <v>30177</v>
      </c>
      <c r="N14" s="378">
        <v>1450</v>
      </c>
      <c r="O14" s="312">
        <v>22244</v>
      </c>
      <c r="P14" s="544">
        <v>7752</v>
      </c>
      <c r="Q14" s="372">
        <v>21304</v>
      </c>
      <c r="R14" s="378">
        <v>890</v>
      </c>
      <c r="S14" s="70"/>
    </row>
    <row r="15" spans="1:19" s="5" customFormat="1" ht="17.25" customHeight="1">
      <c r="A15" s="1704" t="s">
        <v>217</v>
      </c>
      <c r="B15" s="1705"/>
      <c r="C15" s="1307">
        <v>517</v>
      </c>
      <c r="D15" s="311">
        <v>511</v>
      </c>
      <c r="E15" s="378">
        <v>40</v>
      </c>
      <c r="F15" s="66">
        <v>4504</v>
      </c>
      <c r="G15" s="308">
        <v>87437</v>
      </c>
      <c r="H15" s="311">
        <v>29856</v>
      </c>
      <c r="I15" s="372">
        <v>84864</v>
      </c>
      <c r="J15" s="378">
        <v>1956</v>
      </c>
      <c r="K15" s="312">
        <v>31376</v>
      </c>
      <c r="L15" s="311">
        <v>11086</v>
      </c>
      <c r="M15" s="372">
        <v>30328</v>
      </c>
      <c r="N15" s="378">
        <v>1657</v>
      </c>
      <c r="O15" s="312">
        <v>21917</v>
      </c>
      <c r="P15" s="544">
        <v>7401</v>
      </c>
      <c r="Q15" s="372">
        <v>20902</v>
      </c>
      <c r="R15" s="378">
        <v>1070</v>
      </c>
      <c r="S15" s="70"/>
    </row>
    <row r="16" spans="1:19" s="5" customFormat="1" ht="17.25" customHeight="1">
      <c r="A16" s="1704" t="s">
        <v>278</v>
      </c>
      <c r="B16" s="1705"/>
      <c r="C16" s="1307">
        <v>509</v>
      </c>
      <c r="D16" s="311">
        <v>504</v>
      </c>
      <c r="E16" s="378">
        <v>39</v>
      </c>
      <c r="F16" s="66">
        <v>4491</v>
      </c>
      <c r="G16" s="308">
        <v>86590</v>
      </c>
      <c r="H16" s="311">
        <v>29599</v>
      </c>
      <c r="I16" s="372">
        <v>84002</v>
      </c>
      <c r="J16" s="378">
        <v>1953</v>
      </c>
      <c r="K16" s="312">
        <v>31524</v>
      </c>
      <c r="L16" s="311">
        <v>11078</v>
      </c>
      <c r="M16" s="372">
        <v>30435</v>
      </c>
      <c r="N16" s="378">
        <v>1640</v>
      </c>
      <c r="O16" s="312">
        <v>21331</v>
      </c>
      <c r="P16" s="311">
        <v>7044</v>
      </c>
      <c r="Q16" s="372">
        <v>20263</v>
      </c>
      <c r="R16" s="378">
        <v>1128</v>
      </c>
      <c r="S16" s="70"/>
    </row>
    <row r="17" spans="1:19" s="5" customFormat="1" ht="17.25" customHeight="1" thickBot="1">
      <c r="A17" s="1710" t="s">
        <v>601</v>
      </c>
      <c r="B17" s="1711"/>
      <c r="C17" s="1307">
        <v>507</v>
      </c>
      <c r="D17" s="311">
        <v>502</v>
      </c>
      <c r="E17" s="378">
        <v>26</v>
      </c>
      <c r="F17" s="66">
        <v>4528.05</v>
      </c>
      <c r="G17" s="308">
        <v>88783</v>
      </c>
      <c r="H17" s="311">
        <v>30590</v>
      </c>
      <c r="I17" s="372">
        <v>86075</v>
      </c>
      <c r="J17" s="378">
        <v>1990</v>
      </c>
      <c r="K17" s="312">
        <v>32999</v>
      </c>
      <c r="L17" s="311">
        <v>11730</v>
      </c>
      <c r="M17" s="372">
        <v>31902</v>
      </c>
      <c r="N17" s="378">
        <v>1691</v>
      </c>
      <c r="O17" s="33" t="s">
        <v>57</v>
      </c>
      <c r="P17" s="288" t="s">
        <v>57</v>
      </c>
      <c r="Q17" s="857" t="s">
        <v>57</v>
      </c>
      <c r="R17" s="377" t="s">
        <v>57</v>
      </c>
      <c r="S17" s="70"/>
    </row>
    <row r="18" spans="1:19" s="10" customFormat="1" ht="17.25" customHeight="1">
      <c r="A18" s="1909" t="s">
        <v>960</v>
      </c>
      <c r="B18" s="884" t="s">
        <v>281</v>
      </c>
      <c r="C18" s="874">
        <f>C17-C16</f>
        <v>-2</v>
      </c>
      <c r="D18" s="875">
        <f t="shared" ref="D18:N18" si="0">D17-D16</f>
        <v>-2</v>
      </c>
      <c r="E18" s="876">
        <f t="shared" si="0"/>
        <v>-13</v>
      </c>
      <c r="F18" s="872">
        <f t="shared" si="0"/>
        <v>37.050000000000182</v>
      </c>
      <c r="G18" s="874">
        <f t="shared" si="0"/>
        <v>2193</v>
      </c>
      <c r="H18" s="875">
        <f t="shared" si="0"/>
        <v>991</v>
      </c>
      <c r="I18" s="875">
        <f t="shared" si="0"/>
        <v>2073</v>
      </c>
      <c r="J18" s="876">
        <f t="shared" si="0"/>
        <v>37</v>
      </c>
      <c r="K18" s="874">
        <f t="shared" si="0"/>
        <v>1475</v>
      </c>
      <c r="L18" s="875">
        <f t="shared" si="0"/>
        <v>652</v>
      </c>
      <c r="M18" s="875">
        <f t="shared" si="0"/>
        <v>1467</v>
      </c>
      <c r="N18" s="876">
        <f t="shared" si="0"/>
        <v>51</v>
      </c>
      <c r="O18" s="1008" t="s">
        <v>57</v>
      </c>
      <c r="P18" s="931" t="s">
        <v>57</v>
      </c>
      <c r="Q18" s="931" t="s">
        <v>57</v>
      </c>
      <c r="R18" s="932" t="s">
        <v>57</v>
      </c>
    </row>
    <row r="19" spans="1:19" s="10" customFormat="1" ht="17.25" customHeight="1">
      <c r="A19" s="1695"/>
      <c r="B19" s="878" t="s">
        <v>282</v>
      </c>
      <c r="C19" s="881">
        <f>C17/C16-1</f>
        <v>-3.9292730844793233E-3</v>
      </c>
      <c r="D19" s="882">
        <f t="shared" ref="D19:N19" si="1">D17/D16-1</f>
        <v>-3.9682539682539542E-3</v>
      </c>
      <c r="E19" s="883">
        <f t="shared" si="1"/>
        <v>-0.33333333333333337</v>
      </c>
      <c r="F19" s="879">
        <f t="shared" si="1"/>
        <v>8.2498329993321295E-3</v>
      </c>
      <c r="G19" s="881">
        <f t="shared" si="1"/>
        <v>2.532625014435852E-2</v>
      </c>
      <c r="H19" s="882">
        <f t="shared" si="1"/>
        <v>3.3480860839893323E-2</v>
      </c>
      <c r="I19" s="882">
        <f t="shared" si="1"/>
        <v>2.4677983857527286E-2</v>
      </c>
      <c r="J19" s="883">
        <f t="shared" si="1"/>
        <v>1.8945212493599595E-2</v>
      </c>
      <c r="K19" s="881">
        <f t="shared" si="1"/>
        <v>4.6789747493972911E-2</v>
      </c>
      <c r="L19" s="882">
        <f t="shared" si="1"/>
        <v>5.8855389059397023E-2</v>
      </c>
      <c r="M19" s="882">
        <f t="shared" si="1"/>
        <v>4.820108427796943E-2</v>
      </c>
      <c r="N19" s="883">
        <f t="shared" si="1"/>
        <v>3.1097560975609673E-2</v>
      </c>
      <c r="O19" s="1011" t="s">
        <v>57</v>
      </c>
      <c r="P19" s="943" t="s">
        <v>57</v>
      </c>
      <c r="Q19" s="943" t="s">
        <v>57</v>
      </c>
      <c r="R19" s="944" t="s">
        <v>57</v>
      </c>
    </row>
    <row r="20" spans="1:19" ht="17.25" customHeight="1">
      <c r="A20" s="1696" t="s">
        <v>961</v>
      </c>
      <c r="B20" s="896" t="s">
        <v>281</v>
      </c>
      <c r="C20" s="899">
        <f>C17-C12</f>
        <v>-10</v>
      </c>
      <c r="D20" s="900">
        <f t="shared" ref="D20:N20" si="2">D17-D12</f>
        <v>-10</v>
      </c>
      <c r="E20" s="901">
        <f t="shared" si="2"/>
        <v>-10</v>
      </c>
      <c r="F20" s="897">
        <f t="shared" si="2"/>
        <v>-261.94999999999982</v>
      </c>
      <c r="G20" s="899">
        <f t="shared" si="2"/>
        <v>-5976</v>
      </c>
      <c r="H20" s="900">
        <f t="shared" si="2"/>
        <v>-1891</v>
      </c>
      <c r="I20" s="900">
        <f t="shared" si="2"/>
        <v>-6684</v>
      </c>
      <c r="J20" s="901">
        <f t="shared" si="2"/>
        <v>449</v>
      </c>
      <c r="K20" s="899">
        <f t="shared" si="2"/>
        <v>-30</v>
      </c>
      <c r="L20" s="900">
        <f t="shared" si="2"/>
        <v>-397</v>
      </c>
      <c r="M20" s="900">
        <f t="shared" si="2"/>
        <v>-335</v>
      </c>
      <c r="N20" s="901">
        <f t="shared" si="2"/>
        <v>291</v>
      </c>
      <c r="O20" s="1014" t="s">
        <v>57</v>
      </c>
      <c r="P20" s="939" t="s">
        <v>57</v>
      </c>
      <c r="Q20" s="939" t="s">
        <v>57</v>
      </c>
      <c r="R20" s="940" t="s">
        <v>57</v>
      </c>
    </row>
    <row r="21" spans="1:19" ht="17.25" customHeight="1">
      <c r="A21" s="1695"/>
      <c r="B21" s="878" t="s">
        <v>282</v>
      </c>
      <c r="C21" s="881">
        <f>C17/C12-1</f>
        <v>-1.934235976789167E-2</v>
      </c>
      <c r="D21" s="882">
        <f t="shared" ref="D21:N21" si="3">D17/D12-1</f>
        <v>-1.953125E-2</v>
      </c>
      <c r="E21" s="883">
        <f t="shared" si="3"/>
        <v>-0.27777777777777779</v>
      </c>
      <c r="F21" s="879">
        <f t="shared" si="3"/>
        <v>-5.4686847599164867E-2</v>
      </c>
      <c r="G21" s="881">
        <f t="shared" si="3"/>
        <v>-6.3065249738811113E-2</v>
      </c>
      <c r="H21" s="882">
        <f t="shared" si="3"/>
        <v>-5.8218650903605229E-2</v>
      </c>
      <c r="I21" s="882">
        <f t="shared" si="3"/>
        <v>-7.2057697905324569E-2</v>
      </c>
      <c r="J21" s="883">
        <f t="shared" si="3"/>
        <v>0.29136924075275794</v>
      </c>
      <c r="K21" s="881">
        <f t="shared" si="3"/>
        <v>-9.0829271246484211E-4</v>
      </c>
      <c r="L21" s="882">
        <f t="shared" si="3"/>
        <v>-3.2736868145460507E-2</v>
      </c>
      <c r="M21" s="882">
        <f t="shared" si="3"/>
        <v>-1.0391785836150969E-2</v>
      </c>
      <c r="N21" s="883">
        <f t="shared" si="3"/>
        <v>0.20785714285714296</v>
      </c>
      <c r="O21" s="1011" t="s">
        <v>57</v>
      </c>
      <c r="P21" s="943" t="s">
        <v>57</v>
      </c>
      <c r="Q21" s="943" t="s">
        <v>57</v>
      </c>
      <c r="R21" s="944" t="s">
        <v>57</v>
      </c>
    </row>
    <row r="22" spans="1:19" ht="17.25" customHeight="1">
      <c r="A22" s="1696" t="s">
        <v>962</v>
      </c>
      <c r="B22" s="896" t="s">
        <v>281</v>
      </c>
      <c r="C22" s="899">
        <f>C17-C7</f>
        <v>-32</v>
      </c>
      <c r="D22" s="900">
        <f t="shared" ref="D22:N22" si="4">D17-D7</f>
        <v>-32</v>
      </c>
      <c r="E22" s="901">
        <f t="shared" si="4"/>
        <v>-2</v>
      </c>
      <c r="F22" s="897">
        <f t="shared" si="4"/>
        <v>-968.94999999999982</v>
      </c>
      <c r="G22" s="899">
        <f t="shared" si="4"/>
        <v>-24826</v>
      </c>
      <c r="H22" s="900">
        <f t="shared" si="4"/>
        <v>-7734</v>
      </c>
      <c r="I22" s="900">
        <f t="shared" si="4"/>
        <v>-26155</v>
      </c>
      <c r="J22" s="901">
        <f t="shared" si="4"/>
        <v>1717</v>
      </c>
      <c r="K22" s="899">
        <f t="shared" si="4"/>
        <v>-7430</v>
      </c>
      <c r="L22" s="900">
        <f t="shared" si="4"/>
        <v>-2149</v>
      </c>
      <c r="M22" s="900">
        <f t="shared" si="4"/>
        <v>-8004</v>
      </c>
      <c r="N22" s="901">
        <f t="shared" si="4"/>
        <v>1440</v>
      </c>
      <c r="O22" s="1014" t="s">
        <v>57</v>
      </c>
      <c r="P22" s="939" t="s">
        <v>57</v>
      </c>
      <c r="Q22" s="939" t="s">
        <v>57</v>
      </c>
      <c r="R22" s="940" t="s">
        <v>57</v>
      </c>
    </row>
    <row r="23" spans="1:19" ht="17.25" customHeight="1" thickBot="1">
      <c r="A23" s="1697"/>
      <c r="B23" s="914" t="s">
        <v>282</v>
      </c>
      <c r="C23" s="915">
        <f>C17/C7-1</f>
        <v>-5.9369202226345119E-2</v>
      </c>
      <c r="D23" s="916">
        <f t="shared" ref="D23:N23" si="5">D17/D7-1</f>
        <v>-5.9925093632958837E-2</v>
      </c>
      <c r="E23" s="990">
        <f t="shared" si="5"/>
        <v>-7.1428571428571397E-2</v>
      </c>
      <c r="F23" s="985">
        <f t="shared" si="5"/>
        <v>-0.17626887393123514</v>
      </c>
      <c r="G23" s="915">
        <f t="shared" si="5"/>
        <v>-0.21852141995792584</v>
      </c>
      <c r="H23" s="916">
        <f t="shared" si="5"/>
        <v>-0.20180565702953768</v>
      </c>
      <c r="I23" s="916">
        <f t="shared" si="5"/>
        <v>-0.23304820457988062</v>
      </c>
      <c r="J23" s="990">
        <f t="shared" si="5"/>
        <v>6.2893772893772892</v>
      </c>
      <c r="K23" s="915">
        <f t="shared" si="5"/>
        <v>-0.18377897054094838</v>
      </c>
      <c r="L23" s="916">
        <f t="shared" si="5"/>
        <v>-0.15483824483031916</v>
      </c>
      <c r="M23" s="916">
        <f t="shared" si="5"/>
        <v>-0.20057134265523979</v>
      </c>
      <c r="N23" s="990">
        <f t="shared" si="5"/>
        <v>5.7370517928286855</v>
      </c>
      <c r="O23" s="1017" t="s">
        <v>57</v>
      </c>
      <c r="P23" s="986" t="s">
        <v>57</v>
      </c>
      <c r="Q23" s="986" t="s">
        <v>57</v>
      </c>
      <c r="R23" s="987" t="s">
        <v>57</v>
      </c>
    </row>
    <row r="24" spans="1:19" ht="17.25" customHeight="1">
      <c r="A24" s="1625" t="s">
        <v>74</v>
      </c>
    </row>
    <row r="25" spans="1:19" ht="17.25" customHeight="1">
      <c r="A25" s="1625" t="s">
        <v>503</v>
      </c>
    </row>
    <row r="26" spans="1:19" ht="17.25" customHeight="1">
      <c r="A26" s="1625" t="s">
        <v>502</v>
      </c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</row>
    <row r="27" spans="1:19" ht="17.25" customHeight="1"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</row>
    <row r="28" spans="1:19"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455"/>
      <c r="R28" s="455"/>
    </row>
    <row r="29" spans="1:19"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</row>
    <row r="30" spans="1:19" s="1398" customFormat="1"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  <c r="R30" s="455"/>
    </row>
    <row r="31" spans="1:19"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</row>
    <row r="32" spans="1:19"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</row>
    <row r="33" spans="5:18">
      <c r="E33" s="251"/>
      <c r="F33" s="251"/>
      <c r="G33" s="251"/>
      <c r="H33" s="1469"/>
      <c r="I33" s="251"/>
      <c r="J33" s="251"/>
      <c r="K33" s="251"/>
      <c r="L33" s="251"/>
      <c r="M33" s="251"/>
      <c r="N33" s="251"/>
      <c r="O33" s="251"/>
      <c r="P33" s="251"/>
      <c r="Q33" s="251"/>
      <c r="R33" s="251"/>
    </row>
    <row r="34" spans="5:18">
      <c r="E34" s="251"/>
      <c r="F34" s="251"/>
      <c r="G34" s="251"/>
      <c r="H34" s="1469"/>
      <c r="I34" s="251"/>
      <c r="J34" s="251"/>
      <c r="K34" s="251"/>
      <c r="L34" s="251"/>
      <c r="M34" s="251"/>
      <c r="N34" s="251"/>
      <c r="O34" s="251"/>
      <c r="P34" s="251"/>
      <c r="Q34" s="251"/>
      <c r="R34" s="251"/>
    </row>
    <row r="35" spans="5:18">
      <c r="E35" s="251"/>
      <c r="F35" s="251"/>
      <c r="G35" s="251"/>
      <c r="H35" s="1470"/>
      <c r="I35" s="251"/>
      <c r="J35" s="251"/>
      <c r="K35" s="251"/>
      <c r="L35" s="251"/>
      <c r="M35" s="251"/>
      <c r="N35" s="251"/>
      <c r="O35" s="251"/>
      <c r="P35" s="251"/>
      <c r="Q35" s="251"/>
      <c r="R35" s="251"/>
    </row>
    <row r="36" spans="5:18"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</row>
    <row r="37" spans="5:18"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</row>
    <row r="38" spans="5:18"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</row>
    <row r="39" spans="5:18"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</row>
    <row r="40" spans="5:18"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</row>
    <row r="41" spans="5:18"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</row>
    <row r="42" spans="5:18"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</row>
    <row r="43" spans="5:18"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</row>
    <row r="44" spans="5:18"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</row>
  </sheetData>
  <mergeCells count="39">
    <mergeCell ref="A17:B17"/>
    <mergeCell ref="A18:A19"/>
    <mergeCell ref="A20:A21"/>
    <mergeCell ref="A22:A23"/>
    <mergeCell ref="M5:M6"/>
    <mergeCell ref="A10:B10"/>
    <mergeCell ref="A11:B11"/>
    <mergeCell ref="A12:B12"/>
    <mergeCell ref="A13:B13"/>
    <mergeCell ref="A14:B14"/>
    <mergeCell ref="A15:B15"/>
    <mergeCell ref="A16:B16"/>
    <mergeCell ref="F3:F6"/>
    <mergeCell ref="G3:J3"/>
    <mergeCell ref="K3:N3"/>
    <mergeCell ref="D5:D6"/>
    <mergeCell ref="Q5:Q6"/>
    <mergeCell ref="A3:B6"/>
    <mergeCell ref="A7:B7"/>
    <mergeCell ref="A8:B8"/>
    <mergeCell ref="K4:K6"/>
    <mergeCell ref="L4:N4"/>
    <mergeCell ref="N5:N6"/>
    <mergeCell ref="A9:B9"/>
    <mergeCell ref="O3:R3"/>
    <mergeCell ref="C4:C6"/>
    <mergeCell ref="D4:E4"/>
    <mergeCell ref="G4:G6"/>
    <mergeCell ref="H4:J4"/>
    <mergeCell ref="P5:P6"/>
    <mergeCell ref="R5:R6"/>
    <mergeCell ref="O4:O6"/>
    <mergeCell ref="P4:R4"/>
    <mergeCell ref="I5:I6"/>
    <mergeCell ref="C3:E3"/>
    <mergeCell ref="E5:E6"/>
    <mergeCell ref="H5:H6"/>
    <mergeCell ref="J5:J6"/>
    <mergeCell ref="L5:L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23:N23 C18:N18 C19:N19 C20:N20 C21:N21 C22:N22" unlockedFormula="1"/>
  </ignoredErrors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/>
  <dimension ref="A1:Y33"/>
  <sheetViews>
    <sheetView zoomScaleNormal="100" workbookViewId="0"/>
  </sheetViews>
  <sheetFormatPr defaultRowHeight="15"/>
  <cols>
    <col min="1" max="1" width="12.85546875" customWidth="1"/>
    <col min="2" max="2" width="5.7109375" style="314" customWidth="1"/>
    <col min="3" max="3" width="7.28515625" customWidth="1"/>
    <col min="4" max="4" width="7.28515625" style="314" customWidth="1"/>
    <col min="5" max="6" width="7.28515625" customWidth="1"/>
    <col min="7" max="7" width="7.28515625" style="314" customWidth="1"/>
    <col min="8" max="9" width="7.28515625" customWidth="1"/>
    <col min="10" max="10" width="7.28515625" style="314" customWidth="1"/>
    <col min="11" max="12" width="7.28515625" customWidth="1"/>
    <col min="13" max="13" width="7.28515625" style="314" customWidth="1"/>
    <col min="14" max="15" width="7.28515625" customWidth="1"/>
    <col min="16" max="16" width="7.28515625" style="314" customWidth="1"/>
    <col min="17" max="17" width="7.28515625" customWidth="1"/>
    <col min="18" max="18" width="7.5703125" customWidth="1"/>
    <col min="20" max="20" width="12.7109375" bestFit="1" customWidth="1"/>
    <col min="23" max="23" width="11.7109375" bestFit="1" customWidth="1"/>
  </cols>
  <sheetData>
    <row r="1" spans="1:25" s="65" customFormat="1" ht="17.25" customHeight="1">
      <c r="A1" s="356" t="s">
        <v>914</v>
      </c>
      <c r="B1" s="356"/>
      <c r="O1" s="790"/>
    </row>
    <row r="2" spans="1:25" s="3" customFormat="1" ht="17.25" customHeight="1" thickBot="1">
      <c r="A2" s="517" t="s">
        <v>283</v>
      </c>
      <c r="B2" s="310"/>
      <c r="D2" s="310"/>
      <c r="G2" s="310"/>
      <c r="J2" s="310"/>
      <c r="L2" s="3" t="s">
        <v>0</v>
      </c>
      <c r="M2" s="310"/>
      <c r="P2" s="310"/>
    </row>
    <row r="3" spans="1:25" ht="17.25" customHeight="1">
      <c r="A3" s="1698" t="s">
        <v>288</v>
      </c>
      <c r="B3" s="1699"/>
      <c r="C3" s="2058" t="s">
        <v>540</v>
      </c>
      <c r="D3" s="2051"/>
      <c r="E3" s="2051"/>
      <c r="F3" s="2050" t="s">
        <v>430</v>
      </c>
      <c r="G3" s="2051"/>
      <c r="H3" s="2052"/>
      <c r="I3" s="2050" t="s">
        <v>432</v>
      </c>
      <c r="J3" s="2051"/>
      <c r="K3" s="2052"/>
      <c r="L3" s="2050" t="s">
        <v>433</v>
      </c>
      <c r="M3" s="2051"/>
      <c r="N3" s="2052"/>
      <c r="O3" s="2050" t="s">
        <v>434</v>
      </c>
      <c r="P3" s="2051"/>
      <c r="Q3" s="2052"/>
    </row>
    <row r="4" spans="1:25" ht="17.25" customHeight="1">
      <c r="A4" s="1700"/>
      <c r="B4" s="1701"/>
      <c r="C4" s="2059"/>
      <c r="D4" s="2054"/>
      <c r="E4" s="2054"/>
      <c r="F4" s="2053"/>
      <c r="G4" s="2054"/>
      <c r="H4" s="2055"/>
      <c r="I4" s="2053"/>
      <c r="J4" s="2054"/>
      <c r="K4" s="2055"/>
      <c r="L4" s="2053"/>
      <c r="M4" s="2054"/>
      <c r="N4" s="2055"/>
      <c r="O4" s="2053"/>
      <c r="P4" s="2054"/>
      <c r="Q4" s="2055"/>
    </row>
    <row r="5" spans="1:25" ht="17.25" customHeight="1">
      <c r="A5" s="1700"/>
      <c r="B5" s="1701"/>
      <c r="C5" s="2056" t="s">
        <v>71</v>
      </c>
      <c r="D5" s="2048" t="s">
        <v>59</v>
      </c>
      <c r="E5" s="2049"/>
      <c r="F5" s="2056" t="s">
        <v>71</v>
      </c>
      <c r="G5" s="2048" t="s">
        <v>59</v>
      </c>
      <c r="H5" s="2049"/>
      <c r="I5" s="2056" t="s">
        <v>71</v>
      </c>
      <c r="J5" s="2048" t="s">
        <v>59</v>
      </c>
      <c r="K5" s="2049"/>
      <c r="L5" s="2056" t="s">
        <v>71</v>
      </c>
      <c r="M5" s="2048" t="s">
        <v>59</v>
      </c>
      <c r="N5" s="2049"/>
      <c r="O5" s="2056" t="s">
        <v>71</v>
      </c>
      <c r="P5" s="2048" t="s">
        <v>59</v>
      </c>
      <c r="Q5" s="2049"/>
    </row>
    <row r="6" spans="1:25" ht="17.25" customHeight="1" thickBot="1">
      <c r="A6" s="1700"/>
      <c r="B6" s="1701"/>
      <c r="C6" s="2057"/>
      <c r="D6" s="1024" t="s">
        <v>224</v>
      </c>
      <c r="E6" s="1025" t="s">
        <v>631</v>
      </c>
      <c r="F6" s="2057"/>
      <c r="G6" s="1024" t="s">
        <v>224</v>
      </c>
      <c r="H6" s="1025" t="s">
        <v>631</v>
      </c>
      <c r="I6" s="2057"/>
      <c r="J6" s="1024" t="s">
        <v>224</v>
      </c>
      <c r="K6" s="1025" t="s">
        <v>631</v>
      </c>
      <c r="L6" s="2057"/>
      <c r="M6" s="1024" t="s">
        <v>224</v>
      </c>
      <c r="N6" s="1025" t="s">
        <v>631</v>
      </c>
      <c r="O6" s="2057"/>
      <c r="P6" s="1024" t="s">
        <v>224</v>
      </c>
      <c r="Q6" s="1025" t="s">
        <v>631</v>
      </c>
    </row>
    <row r="7" spans="1:25" s="39" customFormat="1" ht="17.25" customHeight="1">
      <c r="A7" s="1714" t="s">
        <v>11</v>
      </c>
      <c r="B7" s="1715"/>
      <c r="C7" s="1330">
        <v>27</v>
      </c>
      <c r="D7" s="645">
        <v>1389</v>
      </c>
      <c r="E7" s="817">
        <v>1.2226144055488561E-2</v>
      </c>
      <c r="F7" s="259">
        <v>3</v>
      </c>
      <c r="G7" s="645">
        <v>342</v>
      </c>
      <c r="H7" s="817">
        <v>3.0175760570339523E-3</v>
      </c>
      <c r="I7" s="259">
        <v>414</v>
      </c>
      <c r="J7" s="645">
        <v>99662</v>
      </c>
      <c r="K7" s="817">
        <v>0.87934989764946703</v>
      </c>
      <c r="L7" s="259">
        <v>88</v>
      </c>
      <c r="M7" s="645">
        <v>11631</v>
      </c>
      <c r="N7" s="817">
        <v>0.10262405590456695</v>
      </c>
      <c r="O7" s="259">
        <v>5</v>
      </c>
      <c r="P7" s="645">
        <v>312</v>
      </c>
      <c r="Q7" s="817">
        <v>2.7528764029081669E-3</v>
      </c>
      <c r="R7" s="510"/>
      <c r="S7" s="510"/>
      <c r="T7" s="1532"/>
      <c r="V7" s="1532"/>
      <c r="W7" s="1532"/>
      <c r="X7" s="60"/>
      <c r="Y7" s="60"/>
    </row>
    <row r="8" spans="1:25" s="39" customFormat="1" ht="17.25" customHeight="1">
      <c r="A8" s="1704" t="s">
        <v>12</v>
      </c>
      <c r="B8" s="1705"/>
      <c r="C8" s="1330">
        <v>27</v>
      </c>
      <c r="D8" s="645">
        <v>1281</v>
      </c>
      <c r="E8" s="817">
        <v>1.185013876040703E-2</v>
      </c>
      <c r="F8" s="259">
        <v>3</v>
      </c>
      <c r="G8" s="645">
        <v>368</v>
      </c>
      <c r="H8" s="817">
        <v>3.4042553191489361E-3</v>
      </c>
      <c r="I8" s="259">
        <v>409</v>
      </c>
      <c r="J8" s="645">
        <v>95251</v>
      </c>
      <c r="K8" s="817">
        <v>0.88113783533765033</v>
      </c>
      <c r="L8" s="259">
        <v>88</v>
      </c>
      <c r="M8" s="645">
        <v>10880</v>
      </c>
      <c r="N8" s="817">
        <v>0.10064754856614246</v>
      </c>
      <c r="O8" s="259">
        <v>5</v>
      </c>
      <c r="P8" s="645">
        <v>320</v>
      </c>
      <c r="Q8" s="817">
        <v>2.9602220166512487E-3</v>
      </c>
      <c r="R8" s="510"/>
      <c r="S8" s="510"/>
      <c r="T8" s="1532"/>
      <c r="V8" s="1532"/>
      <c r="W8" s="1532"/>
      <c r="X8" s="60"/>
      <c r="Y8" s="60"/>
    </row>
    <row r="9" spans="1:25" s="39" customFormat="1" ht="17.25" customHeight="1">
      <c r="A9" s="1704" t="s">
        <v>13</v>
      </c>
      <c r="B9" s="1705"/>
      <c r="C9" s="1330">
        <v>29</v>
      </c>
      <c r="D9" s="645">
        <v>1282</v>
      </c>
      <c r="E9" s="817">
        <v>1.2438752243729685E-2</v>
      </c>
      <c r="F9" s="259">
        <v>3</v>
      </c>
      <c r="G9" s="645">
        <v>360</v>
      </c>
      <c r="H9" s="817">
        <v>3.4929413476932035E-3</v>
      </c>
      <c r="I9" s="259">
        <v>400</v>
      </c>
      <c r="J9" s="645">
        <v>90986</v>
      </c>
      <c r="K9" s="817">
        <v>0.88280211517003837</v>
      </c>
      <c r="L9" s="259">
        <v>88</v>
      </c>
      <c r="M9" s="645">
        <v>10113</v>
      </c>
      <c r="N9" s="817">
        <v>9.8122544025614905E-2</v>
      </c>
      <c r="O9" s="259">
        <v>4</v>
      </c>
      <c r="P9" s="645">
        <v>324</v>
      </c>
      <c r="Q9" s="817">
        <v>3.1436472129238828E-3</v>
      </c>
      <c r="R9" s="510"/>
      <c r="S9" s="510"/>
      <c r="T9" s="1532"/>
      <c r="V9" s="1532"/>
      <c r="W9" s="1532"/>
      <c r="X9" s="60"/>
      <c r="Y9" s="60"/>
    </row>
    <row r="10" spans="1:25" s="39" customFormat="1" ht="17.25" customHeight="1">
      <c r="A10" s="1704" t="s">
        <v>14</v>
      </c>
      <c r="B10" s="1705"/>
      <c r="C10" s="1330">
        <v>29</v>
      </c>
      <c r="D10" s="645">
        <v>1288</v>
      </c>
      <c r="E10" s="817">
        <v>1.2917719741645605E-2</v>
      </c>
      <c r="F10" s="259">
        <v>4</v>
      </c>
      <c r="G10" s="645">
        <v>397</v>
      </c>
      <c r="H10" s="817">
        <v>3.9816263489389015E-3</v>
      </c>
      <c r="I10" s="259">
        <v>392</v>
      </c>
      <c r="J10" s="645">
        <v>87518</v>
      </c>
      <c r="K10" s="817">
        <v>0.877743009587997</v>
      </c>
      <c r="L10" s="259">
        <v>91</v>
      </c>
      <c r="M10" s="645">
        <v>10166</v>
      </c>
      <c r="N10" s="817">
        <v>0.10195771653227424</v>
      </c>
      <c r="O10" s="259">
        <v>5</v>
      </c>
      <c r="P10" s="645">
        <v>339</v>
      </c>
      <c r="Q10" s="817">
        <v>3.3999277891443012E-3</v>
      </c>
      <c r="R10" s="510"/>
      <c r="S10" s="510"/>
      <c r="T10" s="1532"/>
      <c r="V10" s="1532"/>
      <c r="W10" s="1532"/>
      <c r="X10" s="60"/>
      <c r="Y10" s="60"/>
    </row>
    <row r="11" spans="1:25" s="39" customFormat="1" ht="17.25" customHeight="1">
      <c r="A11" s="1704" t="s">
        <v>15</v>
      </c>
      <c r="B11" s="1705"/>
      <c r="C11" s="1330">
        <v>29</v>
      </c>
      <c r="D11" s="645">
        <v>1360</v>
      </c>
      <c r="E11" s="817">
        <v>1.4120041114237362E-2</v>
      </c>
      <c r="F11" s="259">
        <v>5</v>
      </c>
      <c r="G11" s="645">
        <v>440</v>
      </c>
      <c r="H11" s="817">
        <v>4.5682485957826762E-3</v>
      </c>
      <c r="I11" s="259">
        <v>390</v>
      </c>
      <c r="J11" s="645">
        <v>84314</v>
      </c>
      <c r="K11" s="817">
        <v>0.87538025478368309</v>
      </c>
      <c r="L11" s="259">
        <v>92</v>
      </c>
      <c r="M11" s="645">
        <v>9874</v>
      </c>
      <c r="N11" s="817">
        <v>0.10251565144263214</v>
      </c>
      <c r="O11" s="259">
        <v>5</v>
      </c>
      <c r="P11" s="645">
        <v>329</v>
      </c>
      <c r="Q11" s="817">
        <v>3.4158040636647737E-3</v>
      </c>
      <c r="R11" s="510"/>
      <c r="S11" s="510"/>
      <c r="T11" s="1532"/>
      <c r="V11" s="1532"/>
      <c r="W11" s="1532"/>
      <c r="X11" s="60"/>
      <c r="Y11" s="60"/>
    </row>
    <row r="12" spans="1:25" s="39" customFormat="1" ht="17.25" customHeight="1">
      <c r="A12" s="1704" t="s">
        <v>16</v>
      </c>
      <c r="B12" s="1705"/>
      <c r="C12" s="1330">
        <v>28</v>
      </c>
      <c r="D12" s="645">
        <v>1314</v>
      </c>
      <c r="E12" s="817">
        <v>1.4095990044841125E-2</v>
      </c>
      <c r="F12" s="259">
        <v>5</v>
      </c>
      <c r="G12" s="645">
        <v>437</v>
      </c>
      <c r="H12" s="817">
        <v>4.6879358063893241E-3</v>
      </c>
      <c r="I12" s="259">
        <v>386</v>
      </c>
      <c r="J12" s="645">
        <v>81666</v>
      </c>
      <c r="K12" s="817">
        <v>0.87607543607457783</v>
      </c>
      <c r="L12" s="259">
        <v>90</v>
      </c>
      <c r="M12" s="645">
        <v>9471</v>
      </c>
      <c r="N12" s="817">
        <v>0.10160054925014482</v>
      </c>
      <c r="O12" s="259">
        <v>5</v>
      </c>
      <c r="P12" s="645">
        <v>330</v>
      </c>
      <c r="Q12" s="817">
        <v>3.5400888240468579E-3</v>
      </c>
      <c r="R12" s="510"/>
      <c r="S12" s="510"/>
      <c r="T12" s="1532"/>
      <c r="V12" s="1532"/>
      <c r="W12" s="1532"/>
      <c r="X12" s="60"/>
      <c r="Y12" s="60"/>
    </row>
    <row r="13" spans="1:25" s="39" customFormat="1" ht="17.25" customHeight="1">
      <c r="A13" s="1704" t="s">
        <v>17</v>
      </c>
      <c r="B13" s="1705"/>
      <c r="C13" s="1330">
        <v>28</v>
      </c>
      <c r="D13" s="646">
        <v>1367</v>
      </c>
      <c r="E13" s="817">
        <v>1.5151683089302934E-2</v>
      </c>
      <c r="F13" s="259">
        <v>5</v>
      </c>
      <c r="G13" s="646">
        <v>441</v>
      </c>
      <c r="H13" s="817">
        <v>4.8879972511942892E-3</v>
      </c>
      <c r="I13" s="259">
        <v>387</v>
      </c>
      <c r="J13" s="646">
        <v>78886</v>
      </c>
      <c r="K13" s="817">
        <v>0.87436406158211499</v>
      </c>
      <c r="L13" s="259">
        <v>88</v>
      </c>
      <c r="M13" s="646">
        <v>9221</v>
      </c>
      <c r="N13" s="817">
        <v>0.10220458651533457</v>
      </c>
      <c r="O13" s="259">
        <v>4</v>
      </c>
      <c r="P13" s="646">
        <v>306</v>
      </c>
      <c r="Q13" s="817">
        <v>3.3916715620531807E-3</v>
      </c>
      <c r="R13" s="510"/>
      <c r="S13" s="510"/>
      <c r="T13" s="1532"/>
      <c r="V13" s="1532"/>
      <c r="W13" s="1532"/>
      <c r="X13" s="60"/>
      <c r="Y13" s="60"/>
    </row>
    <row r="14" spans="1:25" s="39" customFormat="1" ht="17.25" customHeight="1">
      <c r="A14" s="1704" t="s">
        <v>18</v>
      </c>
      <c r="B14" s="1705"/>
      <c r="C14" s="1330">
        <v>27</v>
      </c>
      <c r="D14" s="646">
        <v>1394</v>
      </c>
      <c r="E14" s="817">
        <v>1.5890929402779204E-2</v>
      </c>
      <c r="F14" s="259">
        <v>5</v>
      </c>
      <c r="G14" s="646">
        <v>409</v>
      </c>
      <c r="H14" s="817">
        <v>4.6624032465829943E-3</v>
      </c>
      <c r="I14" s="259">
        <v>387</v>
      </c>
      <c r="J14" s="646">
        <v>76297</v>
      </c>
      <c r="K14" s="817">
        <v>0.86974909658812394</v>
      </c>
      <c r="L14" s="259">
        <v>91</v>
      </c>
      <c r="M14" s="646">
        <v>9309</v>
      </c>
      <c r="N14" s="817">
        <v>0.1061181218152594</v>
      </c>
      <c r="O14" s="259">
        <v>6</v>
      </c>
      <c r="P14" s="646">
        <v>314</v>
      </c>
      <c r="Q14" s="817">
        <v>3.5794489472544258E-3</v>
      </c>
      <c r="R14" s="510"/>
      <c r="S14" s="510"/>
      <c r="T14" s="1532"/>
      <c r="V14" s="1532"/>
      <c r="W14" s="1532"/>
      <c r="X14" s="60"/>
      <c r="Y14" s="60"/>
    </row>
    <row r="15" spans="1:25" s="39" customFormat="1" ht="17.25" customHeight="1">
      <c r="A15" s="1704" t="s">
        <v>217</v>
      </c>
      <c r="B15" s="1705"/>
      <c r="C15" s="1330">
        <v>27</v>
      </c>
      <c r="D15" s="646">
        <v>1325</v>
      </c>
      <c r="E15" s="817">
        <v>1.5500520583521485E-2</v>
      </c>
      <c r="F15" s="259">
        <v>5</v>
      </c>
      <c r="G15" s="646">
        <v>422</v>
      </c>
      <c r="H15" s="817">
        <v>4.9367695745253333E-3</v>
      </c>
      <c r="I15" s="259">
        <v>386</v>
      </c>
      <c r="J15" s="646">
        <v>73995</v>
      </c>
      <c r="K15" s="817">
        <v>0.86563095892654507</v>
      </c>
      <c r="L15" s="259">
        <v>90</v>
      </c>
      <c r="M15" s="646">
        <v>9434</v>
      </c>
      <c r="N15" s="817">
        <v>0.11036370655467297</v>
      </c>
      <c r="O15" s="259">
        <v>6</v>
      </c>
      <c r="P15" s="646">
        <v>305</v>
      </c>
      <c r="Q15" s="817">
        <v>3.5680443607351343E-3</v>
      </c>
      <c r="R15" s="510"/>
      <c r="S15" s="510"/>
      <c r="T15" s="1532"/>
      <c r="V15" s="1532"/>
      <c r="W15" s="1532"/>
      <c r="X15" s="60"/>
      <c r="Y15" s="60"/>
    </row>
    <row r="16" spans="1:25" s="39" customFormat="1" ht="17.25" customHeight="1">
      <c r="A16" s="1704" t="s">
        <v>278</v>
      </c>
      <c r="B16" s="1705"/>
      <c r="C16" s="1330">
        <v>26</v>
      </c>
      <c r="D16" s="646">
        <v>1310</v>
      </c>
      <c r="E16" s="817">
        <v>1.547786429103111E-2</v>
      </c>
      <c r="F16" s="259">
        <v>5</v>
      </c>
      <c r="G16" s="646">
        <v>420</v>
      </c>
      <c r="H16" s="817">
        <v>4.9623687039947071E-3</v>
      </c>
      <c r="I16" s="259">
        <v>380</v>
      </c>
      <c r="J16" s="646">
        <v>73467</v>
      </c>
      <c r="K16" s="817">
        <v>0.86802462280090265</v>
      </c>
      <c r="L16" s="259">
        <v>88</v>
      </c>
      <c r="M16" s="646">
        <v>9114</v>
      </c>
      <c r="N16" s="817">
        <v>0.10768340087668514</v>
      </c>
      <c r="O16" s="259">
        <v>7</v>
      </c>
      <c r="P16" s="646">
        <v>326</v>
      </c>
      <c r="Q16" s="817">
        <v>3.8517433273863675E-3</v>
      </c>
      <c r="R16" s="510"/>
      <c r="S16" s="510"/>
      <c r="T16" s="1532"/>
      <c r="V16" s="1532"/>
      <c r="W16" s="1532"/>
      <c r="X16" s="60"/>
      <c r="Y16" s="60"/>
    </row>
    <row r="17" spans="1:25" s="39" customFormat="1" ht="17.25" customHeight="1" thickBot="1">
      <c r="A17" s="1710" t="s">
        <v>601</v>
      </c>
      <c r="B17" s="1711"/>
      <c r="C17" s="1330">
        <v>26</v>
      </c>
      <c r="D17" s="71">
        <v>1377</v>
      </c>
      <c r="E17" s="817">
        <v>1.5509725961051102E-2</v>
      </c>
      <c r="F17" s="457">
        <v>6</v>
      </c>
      <c r="G17" s="71">
        <v>484</v>
      </c>
      <c r="H17" s="817">
        <v>5.4514940923374973E-3</v>
      </c>
      <c r="I17" s="259">
        <v>381</v>
      </c>
      <c r="J17" s="71">
        <v>75133</v>
      </c>
      <c r="K17" s="817">
        <v>0.84625435049502717</v>
      </c>
      <c r="L17" s="457">
        <v>85</v>
      </c>
      <c r="M17" s="71">
        <v>9439</v>
      </c>
      <c r="N17" s="817">
        <v>0.10631539821812734</v>
      </c>
      <c r="O17" s="457">
        <v>8</v>
      </c>
      <c r="P17" s="71">
        <v>360</v>
      </c>
      <c r="Q17" s="817">
        <v>4.0548303166146674E-3</v>
      </c>
      <c r="R17" s="510"/>
      <c r="S17" s="510"/>
      <c r="T17" s="1532"/>
      <c r="V17" s="1532"/>
      <c r="W17" s="1532"/>
      <c r="X17" s="60"/>
      <c r="Y17" s="60"/>
    </row>
    <row r="18" spans="1:25" ht="17.25" customHeight="1">
      <c r="A18" s="1909" t="s">
        <v>960</v>
      </c>
      <c r="B18" s="884" t="s">
        <v>281</v>
      </c>
      <c r="C18" s="874">
        <f>C17-C16</f>
        <v>0</v>
      </c>
      <c r="D18" s="875">
        <f t="shared" ref="D18" si="0">D17-D16</f>
        <v>67</v>
      </c>
      <c r="E18" s="932" t="s">
        <v>58</v>
      </c>
      <c r="F18" s="874">
        <f t="shared" ref="F18:O18" si="1">F17-F16</f>
        <v>1</v>
      </c>
      <c r="G18" s="875">
        <f t="shared" ref="G18" si="2">G17-G16</f>
        <v>64</v>
      </c>
      <c r="H18" s="932" t="s">
        <v>58</v>
      </c>
      <c r="I18" s="874">
        <f t="shared" si="1"/>
        <v>1</v>
      </c>
      <c r="J18" s="875">
        <f t="shared" ref="J18" si="3">J17-J16</f>
        <v>1666</v>
      </c>
      <c r="K18" s="932" t="s">
        <v>58</v>
      </c>
      <c r="L18" s="874">
        <f t="shared" si="1"/>
        <v>-3</v>
      </c>
      <c r="M18" s="875">
        <f t="shared" ref="M18" si="4">M17-M16</f>
        <v>325</v>
      </c>
      <c r="N18" s="932" t="s">
        <v>58</v>
      </c>
      <c r="O18" s="874">
        <f t="shared" si="1"/>
        <v>1</v>
      </c>
      <c r="P18" s="875">
        <f>P17-P16</f>
        <v>34</v>
      </c>
      <c r="Q18" s="932" t="s">
        <v>58</v>
      </c>
      <c r="R18" s="60"/>
    </row>
    <row r="19" spans="1:25" s="314" customFormat="1" ht="17.25" customHeight="1">
      <c r="A19" s="1695"/>
      <c r="B19" s="878" t="s">
        <v>282</v>
      </c>
      <c r="C19" s="881">
        <f>C17/C16-1</f>
        <v>0</v>
      </c>
      <c r="D19" s="882">
        <f t="shared" ref="D19" si="5">D17/D16-1</f>
        <v>5.1145038167939028E-2</v>
      </c>
      <c r="E19" s="944" t="s">
        <v>58</v>
      </c>
      <c r="F19" s="881">
        <f>F17/F16-1</f>
        <v>0.19999999999999996</v>
      </c>
      <c r="G19" s="882">
        <f t="shared" ref="G19" si="6">G17/G16-1</f>
        <v>0.15238095238095228</v>
      </c>
      <c r="H19" s="944" t="s">
        <v>58</v>
      </c>
      <c r="I19" s="881">
        <f t="shared" ref="I19:O19" si="7">I17/I16-1</f>
        <v>2.6315789473683182E-3</v>
      </c>
      <c r="J19" s="882">
        <f t="shared" ref="J19" si="8">J17/J16-1</f>
        <v>2.2676848108674541E-2</v>
      </c>
      <c r="K19" s="944" t="s">
        <v>58</v>
      </c>
      <c r="L19" s="881">
        <f t="shared" si="7"/>
        <v>-3.4090909090909061E-2</v>
      </c>
      <c r="M19" s="882">
        <f t="shared" ref="M19" si="9">M17/M16-1</f>
        <v>3.5659425060346805E-2</v>
      </c>
      <c r="N19" s="944" t="s">
        <v>58</v>
      </c>
      <c r="O19" s="881">
        <f t="shared" si="7"/>
        <v>0.14285714285714279</v>
      </c>
      <c r="P19" s="882">
        <f t="shared" ref="P19" si="10">P17/P16-1</f>
        <v>0.10429447852760743</v>
      </c>
      <c r="Q19" s="944" t="s">
        <v>58</v>
      </c>
      <c r="R19" s="60"/>
    </row>
    <row r="20" spans="1:25" ht="17.25" customHeight="1">
      <c r="A20" s="1696" t="s">
        <v>961</v>
      </c>
      <c r="B20" s="896" t="s">
        <v>281</v>
      </c>
      <c r="C20" s="899">
        <f>C17-C12</f>
        <v>-2</v>
      </c>
      <c r="D20" s="900">
        <f t="shared" ref="D20" si="11">D17-D12</f>
        <v>63</v>
      </c>
      <c r="E20" s="940" t="s">
        <v>58</v>
      </c>
      <c r="F20" s="899">
        <f t="shared" ref="F20:O20" si="12">F17-F12</f>
        <v>1</v>
      </c>
      <c r="G20" s="900">
        <f t="shared" ref="G20" si="13">G17-G12</f>
        <v>47</v>
      </c>
      <c r="H20" s="940" t="s">
        <v>58</v>
      </c>
      <c r="I20" s="899">
        <f t="shared" si="12"/>
        <v>-5</v>
      </c>
      <c r="J20" s="900">
        <f t="shared" ref="J20" si="14">J17-J12</f>
        <v>-6533</v>
      </c>
      <c r="K20" s="940" t="s">
        <v>58</v>
      </c>
      <c r="L20" s="899">
        <f t="shared" si="12"/>
        <v>-5</v>
      </c>
      <c r="M20" s="900">
        <f t="shared" ref="M20" si="15">M17-M12</f>
        <v>-32</v>
      </c>
      <c r="N20" s="940" t="s">
        <v>58</v>
      </c>
      <c r="O20" s="899">
        <f t="shared" si="12"/>
        <v>3</v>
      </c>
      <c r="P20" s="900">
        <f t="shared" ref="P20" si="16">P17-P12</f>
        <v>30</v>
      </c>
      <c r="Q20" s="940" t="s">
        <v>58</v>
      </c>
      <c r="R20" s="60"/>
    </row>
    <row r="21" spans="1:25" ht="17.25" customHeight="1">
      <c r="A21" s="1695"/>
      <c r="B21" s="878" t="s">
        <v>282</v>
      </c>
      <c r="C21" s="881">
        <f>C17/C12-1</f>
        <v>-7.1428571428571397E-2</v>
      </c>
      <c r="D21" s="882">
        <f t="shared" ref="D21" si="17">D17/D12-1</f>
        <v>4.7945205479452024E-2</v>
      </c>
      <c r="E21" s="944" t="s">
        <v>58</v>
      </c>
      <c r="F21" s="881">
        <f t="shared" ref="F21:O21" si="18">F17/F12-1</f>
        <v>0.19999999999999996</v>
      </c>
      <c r="G21" s="882">
        <f t="shared" ref="G21" si="19">G17/G12-1</f>
        <v>0.10755148741418763</v>
      </c>
      <c r="H21" s="944" t="s">
        <v>58</v>
      </c>
      <c r="I21" s="881">
        <f t="shared" si="18"/>
        <v>-1.2953367875647714E-2</v>
      </c>
      <c r="J21" s="882">
        <f t="shared" ref="J21" si="20">J17/J12-1</f>
        <v>-7.9996571400582916E-2</v>
      </c>
      <c r="K21" s="944" t="s">
        <v>58</v>
      </c>
      <c r="L21" s="881">
        <f t="shared" si="18"/>
        <v>-5.555555555555558E-2</v>
      </c>
      <c r="M21" s="882">
        <f t="shared" ref="M21" si="21">M17/M12-1</f>
        <v>-3.3787350860521315E-3</v>
      </c>
      <c r="N21" s="944" t="s">
        <v>58</v>
      </c>
      <c r="O21" s="881">
        <f t="shared" si="18"/>
        <v>0.60000000000000009</v>
      </c>
      <c r="P21" s="882">
        <f t="shared" ref="P21" si="22">P17/P12-1</f>
        <v>9.0909090909090828E-2</v>
      </c>
      <c r="Q21" s="944" t="s">
        <v>58</v>
      </c>
      <c r="R21" s="60"/>
    </row>
    <row r="22" spans="1:25" ht="17.25" customHeight="1">
      <c r="A22" s="1696" t="s">
        <v>962</v>
      </c>
      <c r="B22" s="896" t="s">
        <v>281</v>
      </c>
      <c r="C22" s="899">
        <f>C17-C7</f>
        <v>-1</v>
      </c>
      <c r="D22" s="900">
        <f t="shared" ref="D22" si="23">D17-D7</f>
        <v>-12</v>
      </c>
      <c r="E22" s="940" t="s">
        <v>58</v>
      </c>
      <c r="F22" s="899">
        <f t="shared" ref="F22:O22" si="24">F17-F7</f>
        <v>3</v>
      </c>
      <c r="G22" s="900">
        <f t="shared" ref="G22" si="25">G17-G7</f>
        <v>142</v>
      </c>
      <c r="H22" s="940" t="s">
        <v>58</v>
      </c>
      <c r="I22" s="899">
        <f t="shared" si="24"/>
        <v>-33</v>
      </c>
      <c r="J22" s="900">
        <f t="shared" ref="J22" si="26">J17-J7</f>
        <v>-24529</v>
      </c>
      <c r="K22" s="940" t="s">
        <v>58</v>
      </c>
      <c r="L22" s="899">
        <f t="shared" si="24"/>
        <v>-3</v>
      </c>
      <c r="M22" s="900">
        <f t="shared" ref="M22" si="27">M17-M7</f>
        <v>-2192</v>
      </c>
      <c r="N22" s="940" t="s">
        <v>58</v>
      </c>
      <c r="O22" s="899">
        <f t="shared" si="24"/>
        <v>3</v>
      </c>
      <c r="P22" s="900">
        <f t="shared" ref="P22" si="28">P17-P7</f>
        <v>48</v>
      </c>
      <c r="Q22" s="940" t="s">
        <v>58</v>
      </c>
      <c r="R22" s="60"/>
    </row>
    <row r="23" spans="1:25" ht="17.25" customHeight="1" thickBot="1">
      <c r="A23" s="1697"/>
      <c r="B23" s="914" t="s">
        <v>282</v>
      </c>
      <c r="C23" s="915">
        <f>C17/C7-1</f>
        <v>-3.703703703703709E-2</v>
      </c>
      <c r="D23" s="916">
        <f t="shared" ref="D23" si="29">D17/D7-1</f>
        <v>-8.6393088552916275E-3</v>
      </c>
      <c r="E23" s="987" t="s">
        <v>58</v>
      </c>
      <c r="F23" s="915">
        <f t="shared" ref="F23:O23" si="30">F17/F7-1</f>
        <v>1</v>
      </c>
      <c r="G23" s="916">
        <f t="shared" ref="G23" si="31">G17/G7-1</f>
        <v>0.41520467836257313</v>
      </c>
      <c r="H23" s="987" t="s">
        <v>58</v>
      </c>
      <c r="I23" s="915">
        <f t="shared" si="30"/>
        <v>-7.9710144927536253E-2</v>
      </c>
      <c r="J23" s="916">
        <f t="shared" ref="J23" si="32">J17/J7-1</f>
        <v>-0.24612189199494294</v>
      </c>
      <c r="K23" s="987" t="s">
        <v>58</v>
      </c>
      <c r="L23" s="915">
        <f t="shared" si="30"/>
        <v>-3.4090909090909061E-2</v>
      </c>
      <c r="M23" s="916">
        <f t="shared" ref="M23" si="33">M17/M7-1</f>
        <v>-0.18846186914280805</v>
      </c>
      <c r="N23" s="987" t="s">
        <v>58</v>
      </c>
      <c r="O23" s="915">
        <f t="shared" si="30"/>
        <v>0.60000000000000009</v>
      </c>
      <c r="P23" s="916">
        <f t="shared" ref="P23" si="34">P17/P7-1</f>
        <v>0.15384615384615374</v>
      </c>
      <c r="Q23" s="987" t="s">
        <v>58</v>
      </c>
      <c r="R23" s="60"/>
    </row>
    <row r="24" spans="1:25" ht="17.25" customHeight="1">
      <c r="A24" s="1623" t="s">
        <v>97</v>
      </c>
      <c r="B24" s="358"/>
      <c r="F24" s="1398"/>
    </row>
    <row r="25" spans="1:25" s="1149" customFormat="1" ht="17.25" customHeight="1">
      <c r="A25" s="1623" t="s">
        <v>1033</v>
      </c>
      <c r="B25" s="358"/>
    </row>
    <row r="26" spans="1:25" ht="17.25" customHeight="1">
      <c r="A26" s="1621" t="s">
        <v>946</v>
      </c>
    </row>
    <row r="27" spans="1:25" ht="17.25" customHeight="1">
      <c r="A27" s="674"/>
    </row>
    <row r="28" spans="1:25"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</row>
    <row r="29" spans="1:25"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55"/>
    </row>
    <row r="30" spans="1:25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</row>
    <row r="31" spans="1:25"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</row>
    <row r="32" spans="1:25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</row>
    <row r="33" spans="3:17"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</row>
  </sheetData>
  <mergeCells count="30">
    <mergeCell ref="P5:Q5"/>
    <mergeCell ref="A17:B17"/>
    <mergeCell ref="L3:N4"/>
    <mergeCell ref="O3:Q4"/>
    <mergeCell ref="M5:N5"/>
    <mergeCell ref="L5:L6"/>
    <mergeCell ref="O5:O6"/>
    <mergeCell ref="C3:E4"/>
    <mergeCell ref="F3:H4"/>
    <mergeCell ref="I3:K4"/>
    <mergeCell ref="D5:E5"/>
    <mergeCell ref="G5:H5"/>
    <mergeCell ref="J5:K5"/>
    <mergeCell ref="C5:C6"/>
    <mergeCell ref="F5:F6"/>
    <mergeCell ref="I5:I6"/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A19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Q23" unlockedFormula="1"/>
  </ignoredErrors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X27"/>
  <sheetViews>
    <sheetView zoomScaleNormal="100" workbookViewId="0">
      <selection activeCell="A2" sqref="A2"/>
    </sheetView>
  </sheetViews>
  <sheetFormatPr defaultRowHeight="15"/>
  <cols>
    <col min="1" max="1" width="24.28515625" customWidth="1"/>
    <col min="2" max="5" width="7" customWidth="1"/>
    <col min="6" max="11" width="6.42578125" customWidth="1"/>
    <col min="12" max="12" width="6.42578125" style="314" customWidth="1"/>
    <col min="13" max="14" width="6.42578125" customWidth="1"/>
    <col min="15" max="16" width="6.42578125" style="314" customWidth="1"/>
    <col min="17" max="17" width="6.85546875" style="314" customWidth="1"/>
    <col min="18" max="18" width="6.42578125" style="314" customWidth="1"/>
    <col min="19" max="20" width="7.5703125" style="314" customWidth="1"/>
  </cols>
  <sheetData>
    <row r="1" spans="1:24" s="2" customFormat="1" ht="17.25" customHeight="1">
      <c r="A1" s="309" t="s">
        <v>915</v>
      </c>
      <c r="L1" s="309"/>
      <c r="O1" s="790"/>
      <c r="P1" s="309"/>
      <c r="Q1" s="309"/>
      <c r="R1" s="309"/>
      <c r="S1" s="309"/>
      <c r="T1" s="309"/>
    </row>
    <row r="2" spans="1:24" s="3" customFormat="1" ht="17.25" customHeight="1" thickBot="1">
      <c r="A2" s="517" t="s">
        <v>283</v>
      </c>
      <c r="I2" s="3" t="s">
        <v>0</v>
      </c>
      <c r="L2" s="310"/>
      <c r="O2" s="310"/>
      <c r="P2" s="310"/>
      <c r="Q2" s="310"/>
      <c r="R2" s="310"/>
      <c r="S2" s="310"/>
      <c r="T2" s="310"/>
    </row>
    <row r="3" spans="1:24" ht="22.5" customHeight="1">
      <c r="A3" s="2060" t="s">
        <v>435</v>
      </c>
      <c r="B3" s="1764" t="s">
        <v>289</v>
      </c>
      <c r="C3" s="1765"/>
      <c r="D3" s="1765"/>
      <c r="E3" s="1765"/>
      <c r="F3" s="1765"/>
      <c r="G3" s="1765"/>
      <c r="H3" s="1765"/>
      <c r="I3" s="1765"/>
      <c r="J3" s="1765"/>
      <c r="K3" s="1765"/>
      <c r="L3" s="1776"/>
      <c r="M3" s="1804" t="s">
        <v>960</v>
      </c>
      <c r="N3" s="1768"/>
      <c r="O3" s="1769" t="s">
        <v>961</v>
      </c>
      <c r="P3" s="1775"/>
      <c r="Q3" s="1767" t="s">
        <v>962</v>
      </c>
      <c r="R3" s="1772"/>
    </row>
    <row r="4" spans="1:24" ht="22.5" customHeight="1" thickBot="1">
      <c r="A4" s="2061"/>
      <c r="B4" s="921" t="s">
        <v>11</v>
      </c>
      <c r="C4" s="921" t="s">
        <v>12</v>
      </c>
      <c r="D4" s="921" t="s">
        <v>13</v>
      </c>
      <c r="E4" s="921" t="s">
        <v>14</v>
      </c>
      <c r="F4" s="921" t="s">
        <v>15</v>
      </c>
      <c r="G4" s="921" t="s">
        <v>16</v>
      </c>
      <c r="H4" s="921" t="s">
        <v>17</v>
      </c>
      <c r="I4" s="921" t="s">
        <v>18</v>
      </c>
      <c r="J4" s="922" t="s">
        <v>217</v>
      </c>
      <c r="K4" s="922" t="s">
        <v>278</v>
      </c>
      <c r="L4" s="923" t="s">
        <v>601</v>
      </c>
      <c r="M4" s="924" t="s">
        <v>281</v>
      </c>
      <c r="N4" s="925" t="s">
        <v>282</v>
      </c>
      <c r="O4" s="929" t="s">
        <v>281</v>
      </c>
      <c r="P4" s="925" t="s">
        <v>282</v>
      </c>
      <c r="Q4" s="929" t="s">
        <v>281</v>
      </c>
      <c r="R4" s="977" t="s">
        <v>282</v>
      </c>
    </row>
    <row r="5" spans="1:24" ht="21.75" customHeight="1">
      <c r="A5" s="647" t="s">
        <v>76</v>
      </c>
      <c r="B5" s="648">
        <v>113336</v>
      </c>
      <c r="C5" s="648">
        <v>108100</v>
      </c>
      <c r="D5" s="648">
        <v>103065</v>
      </c>
      <c r="E5" s="648">
        <v>99708</v>
      </c>
      <c r="F5" s="648">
        <v>96317</v>
      </c>
      <c r="G5" s="648">
        <v>93218</v>
      </c>
      <c r="H5" s="504">
        <v>90221</v>
      </c>
      <c r="I5" s="648">
        <v>87723</v>
      </c>
      <c r="J5" s="183">
        <v>85481</v>
      </c>
      <c r="K5" s="183">
        <v>84637</v>
      </c>
      <c r="L5" s="413">
        <v>86793</v>
      </c>
      <c r="M5" s="655">
        <f>L5-K5</f>
        <v>2156</v>
      </c>
      <c r="N5" s="656">
        <f>L5/K5-1</f>
        <v>2.5473492680506249E-2</v>
      </c>
      <c r="O5" s="657">
        <f>L5-G5</f>
        <v>-6425</v>
      </c>
      <c r="P5" s="658">
        <f>L5/G5-1</f>
        <v>-6.8924456650003241E-2</v>
      </c>
      <c r="Q5" s="659">
        <f t="shared" ref="Q5:Q16" si="0">L5-B5</f>
        <v>-26543</v>
      </c>
      <c r="R5" s="660">
        <f>L5/B5-1</f>
        <v>-0.23419743064869059</v>
      </c>
      <c r="S5" s="74"/>
      <c r="T5" s="455"/>
      <c r="U5" s="74"/>
      <c r="V5" s="455"/>
      <c r="W5" s="74"/>
      <c r="X5" s="455"/>
    </row>
    <row r="6" spans="1:24" ht="24.75" customHeight="1">
      <c r="A6" s="301" t="s">
        <v>77</v>
      </c>
      <c r="B6" s="646">
        <v>139</v>
      </c>
      <c r="C6" s="646">
        <v>114</v>
      </c>
      <c r="D6" s="646">
        <v>99</v>
      </c>
      <c r="E6" s="646">
        <v>89</v>
      </c>
      <c r="F6" s="646">
        <v>91</v>
      </c>
      <c r="G6" s="646">
        <v>62</v>
      </c>
      <c r="H6" s="646">
        <v>75</v>
      </c>
      <c r="I6" s="646">
        <v>82</v>
      </c>
      <c r="J6" s="649">
        <v>60</v>
      </c>
      <c r="K6" s="649">
        <v>46</v>
      </c>
      <c r="L6" s="505">
        <v>26</v>
      </c>
      <c r="M6" s="661">
        <f t="shared" ref="M6:M12" si="1">L6-K6</f>
        <v>-20</v>
      </c>
      <c r="N6" s="662">
        <f t="shared" ref="N6:N12" si="2">L6/K6-1</f>
        <v>-0.43478260869565222</v>
      </c>
      <c r="O6" s="663">
        <f t="shared" ref="O6:O12" si="3">L6-G6</f>
        <v>-36</v>
      </c>
      <c r="P6" s="664">
        <f t="shared" ref="P6:P12" si="4">L6/G6-1</f>
        <v>-0.58064516129032251</v>
      </c>
      <c r="Q6" s="665">
        <f t="shared" si="0"/>
        <v>-113</v>
      </c>
      <c r="R6" s="666">
        <f t="shared" ref="R6:R12" si="5">L6/B6-1</f>
        <v>-0.81294964028776984</v>
      </c>
      <c r="S6" s="74"/>
      <c r="T6" s="455"/>
      <c r="U6" s="74"/>
      <c r="V6" s="455"/>
      <c r="W6" s="74"/>
      <c r="X6" s="455"/>
    </row>
    <row r="7" spans="1:24" ht="24.75" customHeight="1">
      <c r="A7" s="301" t="s">
        <v>78</v>
      </c>
      <c r="B7" s="646">
        <v>24334</v>
      </c>
      <c r="C7" s="646">
        <v>22515</v>
      </c>
      <c r="D7" s="646">
        <v>20925</v>
      </c>
      <c r="E7" s="646">
        <v>20670</v>
      </c>
      <c r="F7" s="646">
        <v>20590</v>
      </c>
      <c r="G7" s="646">
        <v>20726</v>
      </c>
      <c r="H7" s="646">
        <v>20477</v>
      </c>
      <c r="I7" s="646">
        <v>20321</v>
      </c>
      <c r="J7" s="649">
        <v>20070</v>
      </c>
      <c r="K7" s="649">
        <v>19573</v>
      </c>
      <c r="L7" s="505">
        <v>19105</v>
      </c>
      <c r="M7" s="661">
        <f t="shared" si="1"/>
        <v>-468</v>
      </c>
      <c r="N7" s="662">
        <f t="shared" si="2"/>
        <v>-2.3910488938844288E-2</v>
      </c>
      <c r="O7" s="663">
        <f t="shared" si="3"/>
        <v>-1621</v>
      </c>
      <c r="P7" s="664">
        <f t="shared" si="4"/>
        <v>-7.8210942777188097E-2</v>
      </c>
      <c r="Q7" s="665">
        <f t="shared" si="0"/>
        <v>-5229</v>
      </c>
      <c r="R7" s="666">
        <f t="shared" si="5"/>
        <v>-0.2148845237116791</v>
      </c>
      <c r="S7" s="74"/>
      <c r="T7" s="455"/>
      <c r="U7" s="74"/>
      <c r="V7" s="455"/>
      <c r="W7" s="74"/>
      <c r="X7" s="455"/>
    </row>
    <row r="8" spans="1:24" ht="24.75" customHeight="1">
      <c r="A8" s="301" t="s">
        <v>436</v>
      </c>
      <c r="B8" s="646">
        <v>8143</v>
      </c>
      <c r="C8" s="646">
        <v>7738</v>
      </c>
      <c r="D8" s="646">
        <v>7687</v>
      </c>
      <c r="E8" s="646">
        <v>7592</v>
      </c>
      <c r="F8" s="646">
        <v>7515</v>
      </c>
      <c r="G8" s="646">
        <v>7312</v>
      </c>
      <c r="H8" s="646">
        <v>7232</v>
      </c>
      <c r="I8" s="646">
        <v>7246</v>
      </c>
      <c r="J8" s="649">
        <v>7525</v>
      </c>
      <c r="K8" s="649">
        <v>7948</v>
      </c>
      <c r="L8" s="505">
        <v>8615</v>
      </c>
      <c r="M8" s="661">
        <f t="shared" si="1"/>
        <v>667</v>
      </c>
      <c r="N8" s="662">
        <f t="shared" si="2"/>
        <v>8.3920483140412783E-2</v>
      </c>
      <c r="O8" s="663">
        <f t="shared" si="3"/>
        <v>1303</v>
      </c>
      <c r="P8" s="664">
        <f t="shared" si="4"/>
        <v>0.17820021881838066</v>
      </c>
      <c r="Q8" s="665">
        <f t="shared" si="0"/>
        <v>472</v>
      </c>
      <c r="R8" s="666">
        <f t="shared" si="5"/>
        <v>5.7963895370256591E-2</v>
      </c>
      <c r="S8" s="74"/>
      <c r="T8" s="455"/>
      <c r="U8" s="74"/>
      <c r="V8" s="455"/>
      <c r="W8" s="74"/>
      <c r="X8" s="455"/>
    </row>
    <row r="9" spans="1:24" ht="24.75" customHeight="1">
      <c r="A9" s="301" t="s">
        <v>80</v>
      </c>
      <c r="B9" s="646">
        <v>368</v>
      </c>
      <c r="C9" s="646">
        <v>314</v>
      </c>
      <c r="D9" s="646">
        <v>289</v>
      </c>
      <c r="E9" s="646">
        <v>364</v>
      </c>
      <c r="F9" s="646">
        <v>377</v>
      </c>
      <c r="G9" s="646">
        <v>439</v>
      </c>
      <c r="H9" s="646">
        <v>455</v>
      </c>
      <c r="I9" s="646">
        <v>473</v>
      </c>
      <c r="J9" s="649">
        <v>436</v>
      </c>
      <c r="K9" s="649">
        <v>414</v>
      </c>
      <c r="L9" s="505">
        <v>444</v>
      </c>
      <c r="M9" s="661">
        <f t="shared" si="1"/>
        <v>30</v>
      </c>
      <c r="N9" s="662">
        <f t="shared" si="2"/>
        <v>7.2463768115942129E-2</v>
      </c>
      <c r="O9" s="663">
        <f t="shared" si="3"/>
        <v>5</v>
      </c>
      <c r="P9" s="664">
        <f t="shared" si="4"/>
        <v>1.1389521640091216E-2</v>
      </c>
      <c r="Q9" s="665">
        <f t="shared" si="0"/>
        <v>76</v>
      </c>
      <c r="R9" s="666">
        <f t="shared" si="5"/>
        <v>0.20652173913043481</v>
      </c>
      <c r="S9" s="74"/>
      <c r="T9" s="455"/>
      <c r="U9" s="74"/>
      <c r="V9" s="455"/>
      <c r="W9" s="74"/>
      <c r="X9" s="455"/>
    </row>
    <row r="10" spans="1:24" ht="24.75" customHeight="1">
      <c r="A10" s="301" t="s">
        <v>81</v>
      </c>
      <c r="B10" s="646">
        <v>5512</v>
      </c>
      <c r="C10" s="646">
        <v>5560</v>
      </c>
      <c r="D10" s="646">
        <v>5877</v>
      </c>
      <c r="E10" s="646">
        <v>6108</v>
      </c>
      <c r="F10" s="646">
        <v>6376</v>
      </c>
      <c r="G10" s="646">
        <v>6599</v>
      </c>
      <c r="H10" s="646">
        <v>6645</v>
      </c>
      <c r="I10" s="646">
        <v>6470</v>
      </c>
      <c r="J10" s="649">
        <v>6402</v>
      </c>
      <c r="K10" s="649">
        <v>6559</v>
      </c>
      <c r="L10" s="505">
        <v>6860</v>
      </c>
      <c r="M10" s="661">
        <f t="shared" si="1"/>
        <v>301</v>
      </c>
      <c r="N10" s="662">
        <f t="shared" si="2"/>
        <v>4.5891141942369318E-2</v>
      </c>
      <c r="O10" s="663">
        <f t="shared" si="3"/>
        <v>261</v>
      </c>
      <c r="P10" s="664">
        <f t="shared" si="4"/>
        <v>3.955144718896797E-2</v>
      </c>
      <c r="Q10" s="665">
        <f t="shared" si="0"/>
        <v>1348</v>
      </c>
      <c r="R10" s="666">
        <f t="shared" si="5"/>
        <v>0.24455732946298991</v>
      </c>
      <c r="S10" s="74"/>
      <c r="T10" s="455"/>
      <c r="U10" s="74"/>
      <c r="V10" s="455"/>
      <c r="W10" s="74"/>
      <c r="X10" s="455"/>
    </row>
    <row r="11" spans="1:24" ht="15" customHeight="1">
      <c r="A11" s="301" t="s">
        <v>82</v>
      </c>
      <c r="B11" s="646">
        <v>774</v>
      </c>
      <c r="C11" s="646">
        <v>591</v>
      </c>
      <c r="D11" s="646">
        <v>438</v>
      </c>
      <c r="E11" s="646">
        <v>413</v>
      </c>
      <c r="F11" s="646">
        <v>355</v>
      </c>
      <c r="G11" s="646">
        <v>363</v>
      </c>
      <c r="H11" s="646">
        <v>377</v>
      </c>
      <c r="I11" s="646">
        <v>345</v>
      </c>
      <c r="J11" s="649">
        <v>343</v>
      </c>
      <c r="K11" s="649">
        <v>349</v>
      </c>
      <c r="L11" s="505">
        <v>382</v>
      </c>
      <c r="M11" s="661">
        <f t="shared" si="1"/>
        <v>33</v>
      </c>
      <c r="N11" s="662">
        <f t="shared" si="2"/>
        <v>9.4555873925501466E-2</v>
      </c>
      <c r="O11" s="663">
        <f t="shared" si="3"/>
        <v>19</v>
      </c>
      <c r="P11" s="664">
        <f t="shared" si="4"/>
        <v>5.2341597796143224E-2</v>
      </c>
      <c r="Q11" s="665">
        <f t="shared" si="0"/>
        <v>-392</v>
      </c>
      <c r="R11" s="666">
        <f t="shared" si="5"/>
        <v>-0.50645994832041341</v>
      </c>
      <c r="S11" s="74"/>
      <c r="T11" s="455"/>
      <c r="U11" s="74"/>
      <c r="V11" s="455"/>
      <c r="W11" s="74"/>
      <c r="X11" s="455"/>
    </row>
    <row r="12" spans="1:24" ht="24.75" customHeight="1">
      <c r="A12" s="301" t="s">
        <v>83</v>
      </c>
      <c r="B12" s="646">
        <v>72</v>
      </c>
      <c r="C12" s="646">
        <v>69</v>
      </c>
      <c r="D12" s="646">
        <v>67</v>
      </c>
      <c r="E12" s="646">
        <v>60</v>
      </c>
      <c r="F12" s="646">
        <v>43</v>
      </c>
      <c r="G12" s="646">
        <v>39</v>
      </c>
      <c r="H12" s="646">
        <v>56</v>
      </c>
      <c r="I12" s="646">
        <v>76</v>
      </c>
      <c r="J12" s="649">
        <v>71</v>
      </c>
      <c r="K12" s="649">
        <v>64</v>
      </c>
      <c r="L12" s="505">
        <v>57</v>
      </c>
      <c r="M12" s="661">
        <f t="shared" si="1"/>
        <v>-7</v>
      </c>
      <c r="N12" s="662">
        <f t="shared" si="2"/>
        <v>-0.109375</v>
      </c>
      <c r="O12" s="663">
        <f t="shared" si="3"/>
        <v>18</v>
      </c>
      <c r="P12" s="664">
        <f t="shared" si="4"/>
        <v>0.46153846153846145</v>
      </c>
      <c r="Q12" s="665">
        <f t="shared" si="0"/>
        <v>-15</v>
      </c>
      <c r="R12" s="666">
        <f t="shared" si="5"/>
        <v>-0.20833333333333337</v>
      </c>
      <c r="S12" s="74"/>
      <c r="T12" s="455"/>
      <c r="U12" s="74"/>
      <c r="V12" s="455"/>
      <c r="W12" s="74"/>
      <c r="X12" s="455"/>
    </row>
    <row r="13" spans="1:24" ht="24.75" customHeight="1">
      <c r="A13" s="301" t="s">
        <v>84</v>
      </c>
      <c r="B13" s="646">
        <v>6752</v>
      </c>
      <c r="C13" s="646">
        <v>6450</v>
      </c>
      <c r="D13" s="646">
        <v>6022</v>
      </c>
      <c r="E13" s="646">
        <v>5347</v>
      </c>
      <c r="F13" s="646">
        <v>4805</v>
      </c>
      <c r="G13" s="646">
        <v>4362</v>
      </c>
      <c r="H13" s="646">
        <v>4005</v>
      </c>
      <c r="I13" s="646">
        <v>3901</v>
      </c>
      <c r="J13" s="649">
        <v>3900</v>
      </c>
      <c r="K13" s="649">
        <v>4161</v>
      </c>
      <c r="L13" s="505">
        <v>4426</v>
      </c>
      <c r="M13" s="661">
        <f t="shared" ref="M13:M24" si="6">L13-K13</f>
        <v>265</v>
      </c>
      <c r="N13" s="662">
        <f t="shared" ref="N13:N24" si="7">L13/K13-1</f>
        <v>6.3686613794760927E-2</v>
      </c>
      <c r="O13" s="663">
        <f t="shared" ref="O13:O24" si="8">L13-G13</f>
        <v>64</v>
      </c>
      <c r="P13" s="664">
        <f t="shared" ref="P13:P24" si="9">L13/G13-1</f>
        <v>1.4672168729940482E-2</v>
      </c>
      <c r="Q13" s="665">
        <f t="shared" si="0"/>
        <v>-2326</v>
      </c>
      <c r="R13" s="666">
        <f t="shared" ref="R13:R24" si="10">L13/B13-1</f>
        <v>-0.34449052132701419</v>
      </c>
      <c r="S13" s="74"/>
      <c r="T13" s="455"/>
      <c r="U13" s="74"/>
      <c r="V13" s="455"/>
      <c r="W13" s="74"/>
      <c r="X13" s="455"/>
    </row>
    <row r="14" spans="1:24" ht="24.75" customHeight="1">
      <c r="A14" s="301" t="s">
        <v>85</v>
      </c>
      <c r="B14" s="646">
        <v>1040</v>
      </c>
      <c r="C14" s="646">
        <v>783</v>
      </c>
      <c r="D14" s="646">
        <v>531</v>
      </c>
      <c r="E14" s="646">
        <v>412</v>
      </c>
      <c r="F14" s="646">
        <v>423</v>
      </c>
      <c r="G14" s="646">
        <v>483</v>
      </c>
      <c r="H14" s="646">
        <v>550</v>
      </c>
      <c r="I14" s="646">
        <v>567</v>
      </c>
      <c r="J14" s="649">
        <v>602</v>
      </c>
      <c r="K14" s="649">
        <v>626</v>
      </c>
      <c r="L14" s="505">
        <v>705</v>
      </c>
      <c r="M14" s="661">
        <f t="shared" si="6"/>
        <v>79</v>
      </c>
      <c r="N14" s="662">
        <f t="shared" si="7"/>
        <v>0.12619808306709257</v>
      </c>
      <c r="O14" s="663">
        <f t="shared" si="8"/>
        <v>222</v>
      </c>
      <c r="P14" s="664">
        <f t="shared" si="9"/>
        <v>0.45962732919254656</v>
      </c>
      <c r="Q14" s="665">
        <f t="shared" si="0"/>
        <v>-335</v>
      </c>
      <c r="R14" s="666">
        <f t="shared" si="10"/>
        <v>-0.32211538461538458</v>
      </c>
      <c r="S14" s="74"/>
      <c r="T14" s="455"/>
      <c r="U14" s="74"/>
      <c r="V14" s="455"/>
      <c r="W14" s="74"/>
      <c r="X14" s="455"/>
    </row>
    <row r="15" spans="1:24" ht="24.75" customHeight="1">
      <c r="A15" s="301" t="s">
        <v>86</v>
      </c>
      <c r="B15" s="646">
        <v>11680</v>
      </c>
      <c r="C15" s="646">
        <v>12061</v>
      </c>
      <c r="D15" s="646">
        <v>11629</v>
      </c>
      <c r="E15" s="646">
        <v>10929</v>
      </c>
      <c r="F15" s="646">
        <v>10053</v>
      </c>
      <c r="G15" s="646">
        <v>8930</v>
      </c>
      <c r="H15" s="646">
        <v>7881</v>
      </c>
      <c r="I15" s="646">
        <v>7055</v>
      </c>
      <c r="J15" s="649">
        <v>6353</v>
      </c>
      <c r="K15" s="649">
        <v>6229</v>
      </c>
      <c r="L15" s="505">
        <v>6524</v>
      </c>
      <c r="M15" s="661">
        <f t="shared" si="6"/>
        <v>295</v>
      </c>
      <c r="N15" s="662">
        <f t="shared" si="7"/>
        <v>4.7359126665596385E-2</v>
      </c>
      <c r="O15" s="663">
        <f t="shared" si="8"/>
        <v>-2406</v>
      </c>
      <c r="P15" s="664">
        <f t="shared" si="9"/>
        <v>-0.26942889137737958</v>
      </c>
      <c r="Q15" s="665">
        <f t="shared" si="0"/>
        <v>-5156</v>
      </c>
      <c r="R15" s="666">
        <f t="shared" si="10"/>
        <v>-0.44143835616438354</v>
      </c>
      <c r="S15" s="74"/>
      <c r="T15" s="455"/>
      <c r="U15" s="74"/>
      <c r="V15" s="455"/>
      <c r="W15" s="74"/>
      <c r="X15" s="455"/>
    </row>
    <row r="16" spans="1:24" ht="15" customHeight="1">
      <c r="A16" s="301" t="s">
        <v>87</v>
      </c>
      <c r="B16" s="646">
        <v>221</v>
      </c>
      <c r="C16" s="646">
        <v>204</v>
      </c>
      <c r="D16" s="646">
        <v>179</v>
      </c>
      <c r="E16" s="646">
        <v>205</v>
      </c>
      <c r="F16" s="646">
        <v>242</v>
      </c>
      <c r="G16" s="646">
        <v>273</v>
      </c>
      <c r="H16" s="646">
        <v>291</v>
      </c>
      <c r="I16" s="646">
        <v>268</v>
      </c>
      <c r="J16" s="649">
        <v>253</v>
      </c>
      <c r="K16" s="649">
        <v>257</v>
      </c>
      <c r="L16" s="505">
        <v>277</v>
      </c>
      <c r="M16" s="661">
        <f t="shared" si="6"/>
        <v>20</v>
      </c>
      <c r="N16" s="662">
        <f t="shared" si="7"/>
        <v>7.7821011673151697E-2</v>
      </c>
      <c r="O16" s="663">
        <f t="shared" si="8"/>
        <v>4</v>
      </c>
      <c r="P16" s="664">
        <f t="shared" si="9"/>
        <v>1.46520146520146E-2</v>
      </c>
      <c r="Q16" s="665">
        <f t="shared" si="0"/>
        <v>56</v>
      </c>
      <c r="R16" s="666">
        <f t="shared" si="10"/>
        <v>0.25339366515837103</v>
      </c>
      <c r="S16" s="74"/>
      <c r="T16" s="455"/>
      <c r="U16" s="74"/>
      <c r="V16" s="455"/>
      <c r="W16" s="74"/>
      <c r="X16" s="455"/>
    </row>
    <row r="17" spans="1:24" ht="24.75" customHeight="1">
      <c r="A17" s="301" t="s">
        <v>88</v>
      </c>
      <c r="B17" s="646">
        <v>64</v>
      </c>
      <c r="C17" s="646">
        <v>218</v>
      </c>
      <c r="D17" s="646">
        <v>381</v>
      </c>
      <c r="E17" s="646">
        <v>529</v>
      </c>
      <c r="F17" s="646">
        <v>481</v>
      </c>
      <c r="G17" s="646">
        <v>426</v>
      </c>
      <c r="H17" s="646">
        <v>362</v>
      </c>
      <c r="I17" s="646">
        <v>300</v>
      </c>
      <c r="J17" s="649">
        <v>311</v>
      </c>
      <c r="K17" s="649">
        <v>247</v>
      </c>
      <c r="L17" s="505">
        <v>288</v>
      </c>
      <c r="M17" s="661">
        <f t="shared" si="6"/>
        <v>41</v>
      </c>
      <c r="N17" s="662">
        <f t="shared" si="7"/>
        <v>0.165991902834008</v>
      </c>
      <c r="O17" s="663">
        <f t="shared" si="8"/>
        <v>-138</v>
      </c>
      <c r="P17" s="664">
        <f t="shared" si="9"/>
        <v>-0.323943661971831</v>
      </c>
      <c r="Q17" s="829">
        <f t="shared" ref="Q17" si="11">L17-B17</f>
        <v>224</v>
      </c>
      <c r="R17" s="1582">
        <f t="shared" ref="R17" si="12">L17/B17-1</f>
        <v>3.5</v>
      </c>
      <c r="S17" s="74"/>
      <c r="T17" s="455"/>
      <c r="U17" s="74"/>
      <c r="V17" s="455"/>
      <c r="W17" s="74"/>
      <c r="X17" s="455"/>
    </row>
    <row r="18" spans="1:24" ht="15" customHeight="1">
      <c r="A18" s="301" t="s">
        <v>89</v>
      </c>
      <c r="B18" s="646">
        <v>9250</v>
      </c>
      <c r="C18" s="646">
        <v>9052</v>
      </c>
      <c r="D18" s="646">
        <v>9202</v>
      </c>
      <c r="E18" s="646">
        <v>9198</v>
      </c>
      <c r="F18" s="646">
        <v>9298</v>
      </c>
      <c r="G18" s="646">
        <v>9227</v>
      </c>
      <c r="H18" s="646">
        <v>9369</v>
      </c>
      <c r="I18" s="646">
        <v>9362</v>
      </c>
      <c r="J18" s="649">
        <v>9209</v>
      </c>
      <c r="K18" s="649">
        <v>9058</v>
      </c>
      <c r="L18" s="505">
        <v>9239</v>
      </c>
      <c r="M18" s="661">
        <f t="shared" si="6"/>
        <v>181</v>
      </c>
      <c r="N18" s="662">
        <f t="shared" si="7"/>
        <v>1.9982336056524552E-2</v>
      </c>
      <c r="O18" s="663">
        <f t="shared" si="8"/>
        <v>12</v>
      </c>
      <c r="P18" s="664">
        <f t="shared" si="9"/>
        <v>1.3005310501787992E-3</v>
      </c>
      <c r="Q18" s="665">
        <f>L18-B18</f>
        <v>-11</v>
      </c>
      <c r="R18" s="666">
        <f t="shared" si="10"/>
        <v>-1.1891891891891992E-3</v>
      </c>
      <c r="S18" s="74"/>
      <c r="T18" s="455"/>
      <c r="U18" s="74"/>
      <c r="V18" s="455"/>
      <c r="W18" s="74"/>
      <c r="X18" s="455"/>
    </row>
    <row r="19" spans="1:24" ht="15" customHeight="1">
      <c r="A19" s="301" t="s">
        <v>90</v>
      </c>
      <c r="B19" s="646">
        <v>557</v>
      </c>
      <c r="C19" s="646">
        <v>619</v>
      </c>
      <c r="D19" s="646">
        <v>693</v>
      </c>
      <c r="E19" s="646">
        <v>867</v>
      </c>
      <c r="F19" s="646">
        <v>948</v>
      </c>
      <c r="G19" s="646">
        <v>1080</v>
      </c>
      <c r="H19" s="646">
        <v>1153</v>
      </c>
      <c r="I19" s="646">
        <v>1272</v>
      </c>
      <c r="J19" s="649">
        <v>1350</v>
      </c>
      <c r="K19" s="649">
        <v>1415</v>
      </c>
      <c r="L19" s="505">
        <v>1567</v>
      </c>
      <c r="M19" s="661">
        <f t="shared" si="6"/>
        <v>152</v>
      </c>
      <c r="N19" s="662">
        <f t="shared" si="7"/>
        <v>0.10742049469964665</v>
      </c>
      <c r="O19" s="663">
        <f t="shared" si="8"/>
        <v>487</v>
      </c>
      <c r="P19" s="664">
        <f t="shared" si="9"/>
        <v>0.45092592592592595</v>
      </c>
      <c r="Q19" s="665">
        <f>L19-B19</f>
        <v>1010</v>
      </c>
      <c r="R19" s="666">
        <f t="shared" si="10"/>
        <v>1.8132854578096946</v>
      </c>
      <c r="S19" s="74"/>
      <c r="T19" s="455"/>
      <c r="U19" s="74"/>
      <c r="V19" s="455"/>
      <c r="W19" s="74"/>
      <c r="X19" s="455"/>
    </row>
    <row r="20" spans="1:24" ht="24.75" customHeight="1">
      <c r="A20" s="301" t="s">
        <v>92</v>
      </c>
      <c r="B20" s="646">
        <v>26242</v>
      </c>
      <c r="C20" s="646">
        <v>24736</v>
      </c>
      <c r="D20" s="646">
        <v>22763</v>
      </c>
      <c r="E20" s="646">
        <v>21440</v>
      </c>
      <c r="F20" s="646">
        <v>19920</v>
      </c>
      <c r="G20" s="646">
        <v>18540</v>
      </c>
      <c r="H20" s="646">
        <v>17384</v>
      </c>
      <c r="I20" s="646">
        <v>16285</v>
      </c>
      <c r="J20" s="649">
        <v>14928</v>
      </c>
      <c r="K20" s="649">
        <v>14050</v>
      </c>
      <c r="L20" s="505">
        <v>14080</v>
      </c>
      <c r="M20" s="661">
        <f t="shared" si="6"/>
        <v>30</v>
      </c>
      <c r="N20" s="662">
        <f t="shared" si="7"/>
        <v>2.135231316725994E-3</v>
      </c>
      <c r="O20" s="663">
        <f t="shared" si="8"/>
        <v>-4460</v>
      </c>
      <c r="P20" s="664">
        <f t="shared" si="9"/>
        <v>-0.24056094929881333</v>
      </c>
      <c r="Q20" s="665">
        <f>L20-B20</f>
        <v>-12162</v>
      </c>
      <c r="R20" s="666">
        <f t="shared" si="10"/>
        <v>-0.46345552930416889</v>
      </c>
      <c r="S20" s="74"/>
      <c r="T20" s="455"/>
      <c r="U20" s="74"/>
      <c r="V20" s="455"/>
      <c r="W20" s="74"/>
      <c r="X20" s="455"/>
    </row>
    <row r="21" spans="1:24" ht="15" customHeight="1">
      <c r="A21" s="301" t="s">
        <v>93</v>
      </c>
      <c r="B21" s="646">
        <v>7490</v>
      </c>
      <c r="C21" s="646">
        <v>6615</v>
      </c>
      <c r="D21" s="646">
        <v>6195</v>
      </c>
      <c r="E21" s="646">
        <v>5868</v>
      </c>
      <c r="F21" s="646">
        <v>5606</v>
      </c>
      <c r="G21" s="646">
        <v>5391</v>
      </c>
      <c r="H21" s="646">
        <v>5251</v>
      </c>
      <c r="I21" s="646">
        <v>5048</v>
      </c>
      <c r="J21" s="649">
        <v>5001</v>
      </c>
      <c r="K21" s="649">
        <v>4951</v>
      </c>
      <c r="L21" s="505">
        <v>5207</v>
      </c>
      <c r="M21" s="661">
        <f t="shared" si="6"/>
        <v>256</v>
      </c>
      <c r="N21" s="662">
        <f t="shared" si="7"/>
        <v>5.1706725913956753E-2</v>
      </c>
      <c r="O21" s="663">
        <f t="shared" si="8"/>
        <v>-184</v>
      </c>
      <c r="P21" s="664">
        <f t="shared" si="9"/>
        <v>-3.4130959005750361E-2</v>
      </c>
      <c r="Q21" s="665">
        <f>L21-B21</f>
        <v>-2283</v>
      </c>
      <c r="R21" s="666">
        <f t="shared" si="10"/>
        <v>-0.30480640854472629</v>
      </c>
      <c r="S21" s="74"/>
      <c r="T21" s="455"/>
      <c r="U21" s="74"/>
      <c r="V21" s="455"/>
      <c r="W21" s="74"/>
      <c r="X21" s="455"/>
    </row>
    <row r="22" spans="1:24" ht="15" customHeight="1">
      <c r="A22" s="301" t="s">
        <v>94</v>
      </c>
      <c r="B22" s="646">
        <v>9834</v>
      </c>
      <c r="C22" s="646">
        <v>9492</v>
      </c>
      <c r="D22" s="646">
        <v>8703</v>
      </c>
      <c r="E22" s="646">
        <v>7867</v>
      </c>
      <c r="F22" s="646">
        <v>7246</v>
      </c>
      <c r="G22" s="646">
        <v>7040</v>
      </c>
      <c r="H22" s="646">
        <v>6821</v>
      </c>
      <c r="I22" s="646">
        <v>6911</v>
      </c>
      <c r="J22" s="649">
        <v>6944</v>
      </c>
      <c r="K22" s="649">
        <v>6890</v>
      </c>
      <c r="L22" s="505">
        <v>7148</v>
      </c>
      <c r="M22" s="661">
        <f t="shared" si="6"/>
        <v>258</v>
      </c>
      <c r="N22" s="662">
        <f t="shared" si="7"/>
        <v>3.7445573294629941E-2</v>
      </c>
      <c r="O22" s="663">
        <f t="shared" si="8"/>
        <v>108</v>
      </c>
      <c r="P22" s="664">
        <f t="shared" si="9"/>
        <v>1.5340909090909127E-2</v>
      </c>
      <c r="Q22" s="665">
        <f>L22-B22</f>
        <v>-2686</v>
      </c>
      <c r="R22" s="666">
        <f t="shared" si="10"/>
        <v>-0.27313402481187721</v>
      </c>
      <c r="S22" s="74"/>
      <c r="T22" s="455"/>
      <c r="U22" s="74"/>
      <c r="V22" s="455"/>
      <c r="W22" s="74"/>
      <c r="X22" s="455"/>
    </row>
    <row r="23" spans="1:24" ht="24.75" customHeight="1">
      <c r="A23" s="301" t="s">
        <v>95</v>
      </c>
      <c r="B23" s="650" t="s">
        <v>254</v>
      </c>
      <c r="C23" s="646">
        <v>157</v>
      </c>
      <c r="D23" s="646">
        <v>572</v>
      </c>
      <c r="E23" s="646">
        <v>918</v>
      </c>
      <c r="F23" s="646">
        <v>1093</v>
      </c>
      <c r="G23" s="646">
        <v>1037</v>
      </c>
      <c r="H23" s="646">
        <v>982</v>
      </c>
      <c r="I23" s="646">
        <v>892</v>
      </c>
      <c r="J23" s="649">
        <v>775</v>
      </c>
      <c r="K23" s="649">
        <v>838</v>
      </c>
      <c r="L23" s="505">
        <v>848</v>
      </c>
      <c r="M23" s="661">
        <f t="shared" si="6"/>
        <v>10</v>
      </c>
      <c r="N23" s="662">
        <f t="shared" si="7"/>
        <v>1.193317422434359E-2</v>
      </c>
      <c r="O23" s="663">
        <f t="shared" si="8"/>
        <v>-189</v>
      </c>
      <c r="P23" s="664">
        <f t="shared" si="9"/>
        <v>-0.18225650916104141</v>
      </c>
      <c r="Q23" s="1581" t="s">
        <v>57</v>
      </c>
      <c r="R23" s="755" t="s">
        <v>57</v>
      </c>
      <c r="S23" s="74"/>
      <c r="T23" s="455"/>
      <c r="U23" s="74"/>
      <c r="V23" s="455"/>
      <c r="W23" s="74"/>
      <c r="X23" s="455"/>
    </row>
    <row r="24" spans="1:24" ht="15" customHeight="1" thickBot="1">
      <c r="A24" s="299" t="s">
        <v>96</v>
      </c>
      <c r="B24" s="71">
        <v>864</v>
      </c>
      <c r="C24" s="71">
        <v>812</v>
      </c>
      <c r="D24" s="71">
        <v>813</v>
      </c>
      <c r="E24" s="71">
        <v>832</v>
      </c>
      <c r="F24" s="71">
        <v>855</v>
      </c>
      <c r="G24" s="71">
        <v>889</v>
      </c>
      <c r="H24" s="71">
        <v>855</v>
      </c>
      <c r="I24" s="71">
        <v>849</v>
      </c>
      <c r="J24" s="335">
        <v>948</v>
      </c>
      <c r="K24" s="335">
        <v>962</v>
      </c>
      <c r="L24" s="506">
        <v>995</v>
      </c>
      <c r="M24" s="667">
        <f t="shared" si="6"/>
        <v>33</v>
      </c>
      <c r="N24" s="668">
        <f t="shared" si="7"/>
        <v>3.4303534303534278E-2</v>
      </c>
      <c r="O24" s="669">
        <f t="shared" si="8"/>
        <v>106</v>
      </c>
      <c r="P24" s="670">
        <f t="shared" si="9"/>
        <v>0.11923509561304835</v>
      </c>
      <c r="Q24" s="671">
        <f>L24-B24</f>
        <v>131</v>
      </c>
      <c r="R24" s="672">
        <f t="shared" si="10"/>
        <v>0.15162037037037046</v>
      </c>
      <c r="S24" s="74"/>
      <c r="T24" s="455"/>
      <c r="U24" s="74"/>
      <c r="V24" s="455"/>
      <c r="W24" s="74"/>
      <c r="X24" s="455"/>
    </row>
    <row r="25" spans="1:24" s="10" customFormat="1" ht="17.25" customHeight="1">
      <c r="A25" s="1625" t="s">
        <v>97</v>
      </c>
      <c r="L25" s="358"/>
      <c r="O25" s="358"/>
      <c r="P25" s="358"/>
      <c r="Q25" s="358"/>
      <c r="R25" s="358"/>
      <c r="S25" s="358"/>
      <c r="T25" s="358"/>
    </row>
    <row r="26" spans="1:24" ht="17.25" customHeight="1"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</row>
    <row r="27" spans="1:24"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Q27" s="1529"/>
    </row>
  </sheetData>
  <mergeCells count="5">
    <mergeCell ref="O3:P3"/>
    <mergeCell ref="Q3:R3"/>
    <mergeCell ref="A3:A4"/>
    <mergeCell ref="B3:L3"/>
    <mergeCell ref="M3:N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140</vt:i4>
      </vt:variant>
      <vt:variant>
        <vt:lpstr>Pojmenované oblasti</vt:lpstr>
      </vt:variant>
      <vt:variant>
        <vt:i4>13</vt:i4>
      </vt:variant>
    </vt:vector>
  </HeadingPairs>
  <TitlesOfParts>
    <vt:vector size="153" baseType="lpstr">
      <vt:lpstr>OBSAH</vt:lpstr>
      <vt:lpstr>ZNAČKY</vt:lpstr>
      <vt:lpstr>1.1.1</vt:lpstr>
      <vt:lpstr>1.1.2</vt:lpstr>
      <vt:lpstr>1.1.3</vt:lpstr>
      <vt:lpstr>1.1.4</vt:lpstr>
      <vt:lpstr>1.1.5</vt:lpstr>
      <vt:lpstr>1.1.6</vt:lpstr>
      <vt:lpstr>1.1.7</vt:lpstr>
      <vt:lpstr>1.1.8</vt:lpstr>
      <vt:lpstr>1.1.9</vt:lpstr>
      <vt:lpstr>1.1.10</vt:lpstr>
      <vt:lpstr>1.1.11</vt:lpstr>
      <vt:lpstr>1.1.12</vt:lpstr>
      <vt:lpstr>1.1.13</vt:lpstr>
      <vt:lpstr>1.1.14</vt:lpstr>
      <vt:lpstr>1.1.15</vt:lpstr>
      <vt:lpstr>1.1.16</vt:lpstr>
      <vt:lpstr>1.1.17</vt:lpstr>
      <vt:lpstr>1.1.18</vt:lpstr>
      <vt:lpstr>1.1.19</vt:lpstr>
      <vt:lpstr>1.2.1</vt:lpstr>
      <vt:lpstr>1.2.2</vt:lpstr>
      <vt:lpstr>2.1.1</vt:lpstr>
      <vt:lpstr>2.1.2</vt:lpstr>
      <vt:lpstr>2.1.3</vt:lpstr>
      <vt:lpstr>2.1.4</vt:lpstr>
      <vt:lpstr>2.2.1</vt:lpstr>
      <vt:lpstr>2.2.2</vt:lpstr>
      <vt:lpstr>2.2.3</vt:lpstr>
      <vt:lpstr>2.2.4</vt:lpstr>
      <vt:lpstr>2.2.5</vt:lpstr>
      <vt:lpstr>2.2.6</vt:lpstr>
      <vt:lpstr>2.2.7</vt:lpstr>
      <vt:lpstr>2.2.8</vt:lpstr>
      <vt:lpstr>2.2.9</vt:lpstr>
      <vt:lpstr>2.2.10</vt:lpstr>
      <vt:lpstr>2.2.11</vt:lpstr>
      <vt:lpstr>2.2.12</vt:lpstr>
      <vt:lpstr>2.2.13</vt:lpstr>
      <vt:lpstr>2.2.14</vt:lpstr>
      <vt:lpstr>2.2.15</vt:lpstr>
      <vt:lpstr>2.2.16</vt:lpstr>
      <vt:lpstr>2.2.17</vt:lpstr>
      <vt:lpstr>2.2.18</vt:lpstr>
      <vt:lpstr>2.2.19</vt:lpstr>
      <vt:lpstr>2.2.20</vt:lpstr>
      <vt:lpstr>2.2.21</vt:lpstr>
      <vt:lpstr>2.2.22</vt:lpstr>
      <vt:lpstr>2.2.23</vt:lpstr>
      <vt:lpstr>2.2.24</vt:lpstr>
      <vt:lpstr>2.2.25</vt:lpstr>
      <vt:lpstr>2.2.26</vt:lpstr>
      <vt:lpstr>2.2.27</vt:lpstr>
      <vt:lpstr>2.2.28</vt:lpstr>
      <vt:lpstr>2.2.29</vt:lpstr>
      <vt:lpstr>2.2.30</vt:lpstr>
      <vt:lpstr>2.2.31</vt:lpstr>
      <vt:lpstr>2.2.32</vt:lpstr>
      <vt:lpstr>2.2.33</vt:lpstr>
      <vt:lpstr>2.2.34</vt:lpstr>
      <vt:lpstr>2.2.35</vt:lpstr>
      <vt:lpstr>3.1.1</vt:lpstr>
      <vt:lpstr>3.1.2</vt:lpstr>
      <vt:lpstr>3.1.3</vt:lpstr>
      <vt:lpstr>3.1.4</vt:lpstr>
      <vt:lpstr>3.1.5</vt:lpstr>
      <vt:lpstr>3.1.6</vt:lpstr>
      <vt:lpstr>3.1.7</vt:lpstr>
      <vt:lpstr>3.1.8</vt:lpstr>
      <vt:lpstr>3.1.9</vt:lpstr>
      <vt:lpstr>3.1.10</vt:lpstr>
      <vt:lpstr>3.1.11</vt:lpstr>
      <vt:lpstr>3.1.12</vt:lpstr>
      <vt:lpstr>3.1.13</vt:lpstr>
      <vt:lpstr>3.1.14</vt:lpstr>
      <vt:lpstr>3.1.15</vt:lpstr>
      <vt:lpstr>3.1.16</vt:lpstr>
      <vt:lpstr>3.1.17</vt:lpstr>
      <vt:lpstr>3.1.18</vt:lpstr>
      <vt:lpstr>3.1.19</vt:lpstr>
      <vt:lpstr>3.1.20</vt:lpstr>
      <vt:lpstr>3.1.21</vt:lpstr>
      <vt:lpstr>3.1.22</vt:lpstr>
      <vt:lpstr>3.1.23</vt:lpstr>
      <vt:lpstr>3.1.24</vt:lpstr>
      <vt:lpstr>3.1.25</vt:lpstr>
      <vt:lpstr>3.1.26</vt:lpstr>
      <vt:lpstr>3.1.27</vt:lpstr>
      <vt:lpstr>3.1.28</vt:lpstr>
      <vt:lpstr>3.1.29</vt:lpstr>
      <vt:lpstr>3.2.1</vt:lpstr>
      <vt:lpstr>3.2.2</vt:lpstr>
      <vt:lpstr>3.2.3</vt:lpstr>
      <vt:lpstr>3.2.4</vt:lpstr>
      <vt:lpstr>3.2.5</vt:lpstr>
      <vt:lpstr>3.2.6</vt:lpstr>
      <vt:lpstr>3.2.7</vt:lpstr>
      <vt:lpstr>3.2.8</vt:lpstr>
      <vt:lpstr>3.2.9</vt:lpstr>
      <vt:lpstr>3.2.10</vt:lpstr>
      <vt:lpstr>3.2.11</vt:lpstr>
      <vt:lpstr>3.2.12</vt:lpstr>
      <vt:lpstr>3.2.13</vt:lpstr>
      <vt:lpstr>3.3.1</vt:lpstr>
      <vt:lpstr>3.3.2</vt:lpstr>
      <vt:lpstr>3.3.3</vt:lpstr>
      <vt:lpstr>3.3.4</vt:lpstr>
      <vt:lpstr>3.3.5</vt:lpstr>
      <vt:lpstr>3.3.6</vt:lpstr>
      <vt:lpstr>3.3.7</vt:lpstr>
      <vt:lpstr>3.3.8</vt:lpstr>
      <vt:lpstr>3.3.9</vt:lpstr>
      <vt:lpstr>3.3.10</vt:lpstr>
      <vt:lpstr>3.3.11</vt:lpstr>
      <vt:lpstr>3.3.12</vt:lpstr>
      <vt:lpstr>3.3.13</vt:lpstr>
      <vt:lpstr>3.4.1</vt:lpstr>
      <vt:lpstr>3.4.2</vt:lpstr>
      <vt:lpstr>3.4.3</vt:lpstr>
      <vt:lpstr>4.1</vt:lpstr>
      <vt:lpstr>4.2</vt:lpstr>
      <vt:lpstr>4.3</vt:lpstr>
      <vt:lpstr>5.1</vt:lpstr>
      <vt:lpstr>5.2</vt:lpstr>
      <vt:lpstr>5.3</vt:lpstr>
      <vt:lpstr>6.1</vt:lpstr>
      <vt:lpstr>6.2</vt:lpstr>
      <vt:lpstr>6.3</vt:lpstr>
      <vt:lpstr>6.4</vt:lpstr>
      <vt:lpstr>6.5</vt:lpstr>
      <vt:lpstr>6.6</vt:lpstr>
      <vt:lpstr>6.7</vt:lpstr>
      <vt:lpstr>6.8</vt:lpstr>
      <vt:lpstr>7.1</vt:lpstr>
      <vt:lpstr>7.2</vt:lpstr>
      <vt:lpstr>7.3</vt:lpstr>
      <vt:lpstr>7.4</vt:lpstr>
      <vt:lpstr>7.5</vt:lpstr>
      <vt:lpstr>7.6</vt:lpstr>
      <vt:lpstr>'1.1.1'!Oblast_tisku</vt:lpstr>
      <vt:lpstr>'1.1.10'!Oblast_tisku</vt:lpstr>
      <vt:lpstr>'1.1.2'!Oblast_tisku</vt:lpstr>
      <vt:lpstr>'1.1.8'!Oblast_tisku</vt:lpstr>
      <vt:lpstr>'1.1.9'!Oblast_tisku</vt:lpstr>
      <vt:lpstr>'2.2.19'!Oblast_tisku</vt:lpstr>
      <vt:lpstr>'2.2.34'!Oblast_tisku</vt:lpstr>
      <vt:lpstr>'3.1.10'!Oblast_tisku</vt:lpstr>
      <vt:lpstr>'3.2.12'!Oblast_tisku</vt:lpstr>
      <vt:lpstr>'3.3.4'!Oblast_tisku</vt:lpstr>
      <vt:lpstr>'5.3'!Oblast_tisku</vt:lpstr>
      <vt:lpstr>'6.6'!Oblast_tisku</vt:lpstr>
      <vt:lpstr>'7.2'!Oblast_tisku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hykysova23070</cp:lastModifiedBy>
  <cp:lastPrinted>2020-08-21T00:04:09Z</cp:lastPrinted>
  <dcterms:created xsi:type="dcterms:W3CDTF">2017-08-18T09:41:49Z</dcterms:created>
  <dcterms:modified xsi:type="dcterms:W3CDTF">2020-08-21T09:08:22Z</dcterms:modified>
</cp:coreProperties>
</file>