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TECHNOL\oddeleni_6301\02_Vzdělávání\01_Regionální školství\Školy a školská zařízení 2022-23\na web\"/>
    </mc:Choice>
  </mc:AlternateContent>
  <bookViews>
    <workbookView xWindow="15075" yWindow="-240" windowWidth="13365" windowHeight="12570"/>
  </bookViews>
  <sheets>
    <sheet name="OBSAH" sheetId="1" r:id="rId1"/>
    <sheet name="ZNAČKY" sheetId="196" r:id="rId2"/>
    <sheet name="7.1" sheetId="55" r:id="rId3"/>
    <sheet name="7.2" sheetId="56" r:id="rId4"/>
    <sheet name="7.3" sheetId="57" r:id="rId5"/>
    <sheet name="7.4" sheetId="58" r:id="rId6"/>
    <sheet name="7.5" sheetId="61" r:id="rId7"/>
    <sheet name="7.6" sheetId="194" r:id="rId8"/>
  </sheets>
  <definedNames>
    <definedName name="_xlnm.Print_Area" localSheetId="3">'7.2'!$A$1:$M$21</definedName>
  </definedNames>
  <calcPr calcId="162913"/>
</workbook>
</file>

<file path=xl/calcChain.xml><?xml version="1.0" encoding="utf-8"?>
<calcChain xmlns="http://schemas.openxmlformats.org/spreadsheetml/2006/main">
  <c r="H23" i="57" l="1"/>
  <c r="H22" i="57"/>
  <c r="H21" i="57"/>
  <c r="H20" i="57"/>
  <c r="H19" i="57"/>
  <c r="H18" i="57"/>
  <c r="N18" i="55" l="1"/>
  <c r="L23" i="194" l="1"/>
  <c r="K23" i="194"/>
  <c r="J23" i="194"/>
  <c r="I23" i="194"/>
  <c r="H23" i="194"/>
  <c r="G23" i="194"/>
  <c r="F23" i="194"/>
  <c r="E23" i="194"/>
  <c r="D23" i="194"/>
  <c r="C23" i="194"/>
  <c r="L22" i="194"/>
  <c r="K22" i="194"/>
  <c r="J22" i="194"/>
  <c r="I22" i="194"/>
  <c r="H22" i="194"/>
  <c r="G22" i="194"/>
  <c r="F22" i="194"/>
  <c r="E22" i="194"/>
  <c r="D22" i="194"/>
  <c r="C22" i="194"/>
  <c r="L21" i="194"/>
  <c r="K21" i="194"/>
  <c r="J21" i="194"/>
  <c r="I21" i="194"/>
  <c r="H21" i="194"/>
  <c r="G21" i="194"/>
  <c r="F21" i="194"/>
  <c r="E21" i="194"/>
  <c r="D21" i="194"/>
  <c r="C21" i="194"/>
  <c r="L20" i="194"/>
  <c r="K20" i="194"/>
  <c r="J20" i="194"/>
  <c r="I20" i="194"/>
  <c r="H20" i="194"/>
  <c r="G20" i="194"/>
  <c r="F20" i="194"/>
  <c r="E20" i="194"/>
  <c r="D20" i="194"/>
  <c r="C20" i="194"/>
  <c r="L19" i="194"/>
  <c r="K19" i="194"/>
  <c r="J19" i="194"/>
  <c r="I19" i="194"/>
  <c r="H19" i="194"/>
  <c r="G19" i="194"/>
  <c r="F19" i="194"/>
  <c r="E19" i="194"/>
  <c r="D19" i="194"/>
  <c r="C19" i="194"/>
  <c r="L18" i="194"/>
  <c r="K18" i="194"/>
  <c r="J18" i="194"/>
  <c r="I18" i="194"/>
  <c r="H18" i="194"/>
  <c r="G18" i="194"/>
  <c r="F18" i="194"/>
  <c r="E18" i="194"/>
  <c r="D18" i="194"/>
  <c r="C18" i="194"/>
  <c r="P23" i="61"/>
  <c r="O23" i="61"/>
  <c r="N23" i="61"/>
  <c r="M23" i="61"/>
  <c r="L23" i="61"/>
  <c r="K23" i="61"/>
  <c r="J23" i="61"/>
  <c r="I23" i="61"/>
  <c r="H23" i="61"/>
  <c r="G23" i="61"/>
  <c r="F23" i="61"/>
  <c r="E23" i="61"/>
  <c r="D23" i="61"/>
  <c r="C23" i="61"/>
  <c r="P22" i="61"/>
  <c r="O22" i="61"/>
  <c r="N22" i="61"/>
  <c r="M22" i="61"/>
  <c r="L22" i="61"/>
  <c r="K22" i="61"/>
  <c r="J22" i="61"/>
  <c r="I22" i="61"/>
  <c r="H22" i="61"/>
  <c r="G22" i="61"/>
  <c r="F22" i="61"/>
  <c r="E22" i="61"/>
  <c r="D22" i="61"/>
  <c r="C22" i="61"/>
  <c r="P21" i="61"/>
  <c r="O21" i="61"/>
  <c r="N21" i="61"/>
  <c r="M21" i="61"/>
  <c r="L21" i="61"/>
  <c r="K21" i="61"/>
  <c r="J21" i="61"/>
  <c r="I21" i="61"/>
  <c r="H21" i="61"/>
  <c r="G21" i="61"/>
  <c r="F21" i="61"/>
  <c r="E21" i="61"/>
  <c r="D21" i="61"/>
  <c r="C21" i="61"/>
  <c r="P20" i="61"/>
  <c r="O20" i="61"/>
  <c r="N20" i="61"/>
  <c r="M20" i="61"/>
  <c r="L20" i="61"/>
  <c r="K20" i="61"/>
  <c r="J20" i="61"/>
  <c r="I20" i="61"/>
  <c r="H20" i="61"/>
  <c r="G20" i="61"/>
  <c r="F20" i="61"/>
  <c r="E20" i="61"/>
  <c r="D20" i="61"/>
  <c r="C20" i="61"/>
  <c r="P19" i="61"/>
  <c r="O19" i="61"/>
  <c r="N19" i="61"/>
  <c r="M19" i="61"/>
  <c r="L19" i="61"/>
  <c r="K19" i="61"/>
  <c r="J19" i="61"/>
  <c r="I19" i="61"/>
  <c r="H19" i="61"/>
  <c r="G19" i="61"/>
  <c r="F19" i="61"/>
  <c r="E19" i="61"/>
  <c r="D19" i="61"/>
  <c r="C19" i="61"/>
  <c r="P18" i="61"/>
  <c r="O18" i="61"/>
  <c r="N18" i="61"/>
  <c r="M18" i="61"/>
  <c r="L18" i="61"/>
  <c r="K18" i="61"/>
  <c r="J18" i="61"/>
  <c r="I18" i="61"/>
  <c r="H18" i="61"/>
  <c r="G18" i="61"/>
  <c r="F18" i="61"/>
  <c r="E18" i="61"/>
  <c r="D18" i="61"/>
  <c r="C18" i="61"/>
  <c r="N23" i="57"/>
  <c r="M23" i="57"/>
  <c r="L23" i="57"/>
  <c r="K23" i="57"/>
  <c r="J23" i="57"/>
  <c r="I23" i="57"/>
  <c r="G23" i="57"/>
  <c r="F23" i="57"/>
  <c r="E23" i="57"/>
  <c r="D23" i="57"/>
  <c r="C23" i="57"/>
  <c r="N22" i="57"/>
  <c r="M22" i="57"/>
  <c r="L22" i="57"/>
  <c r="K22" i="57"/>
  <c r="J22" i="57"/>
  <c r="I22" i="57"/>
  <c r="G22" i="57"/>
  <c r="F22" i="57"/>
  <c r="E22" i="57"/>
  <c r="D22" i="57"/>
  <c r="C22" i="57"/>
  <c r="N21" i="57"/>
  <c r="M21" i="57"/>
  <c r="L21" i="57"/>
  <c r="K21" i="57"/>
  <c r="J21" i="57"/>
  <c r="I21" i="57"/>
  <c r="G21" i="57"/>
  <c r="F21" i="57"/>
  <c r="E21" i="57"/>
  <c r="D21" i="57"/>
  <c r="C21" i="57"/>
  <c r="N20" i="57"/>
  <c r="M20" i="57"/>
  <c r="L20" i="57"/>
  <c r="K20" i="57"/>
  <c r="J20" i="57"/>
  <c r="I20" i="57"/>
  <c r="G20" i="57"/>
  <c r="F20" i="57"/>
  <c r="E20" i="57"/>
  <c r="D20" i="57"/>
  <c r="C20" i="57"/>
  <c r="N19" i="57"/>
  <c r="M19" i="57"/>
  <c r="L19" i="57"/>
  <c r="K19" i="57"/>
  <c r="J19" i="57"/>
  <c r="I19" i="57"/>
  <c r="G19" i="57"/>
  <c r="F19" i="57"/>
  <c r="E19" i="57"/>
  <c r="D19" i="57"/>
  <c r="C19" i="57"/>
  <c r="N18" i="57"/>
  <c r="M18" i="57"/>
  <c r="L18" i="57"/>
  <c r="K18" i="57"/>
  <c r="J18" i="57"/>
  <c r="I18" i="57"/>
  <c r="G18" i="57"/>
  <c r="F18" i="57"/>
  <c r="E18" i="57"/>
  <c r="D18" i="57"/>
  <c r="C18" i="57"/>
  <c r="N23" i="55"/>
  <c r="M23" i="55"/>
  <c r="L23" i="55"/>
  <c r="K23" i="55"/>
  <c r="J23" i="55"/>
  <c r="I23" i="55"/>
  <c r="H23" i="55"/>
  <c r="G23" i="55"/>
  <c r="F23" i="55"/>
  <c r="E23" i="55"/>
  <c r="D23" i="55"/>
  <c r="C23" i="55"/>
  <c r="N22" i="55"/>
  <c r="M22" i="55"/>
  <c r="L22" i="55"/>
  <c r="K22" i="55"/>
  <c r="J22" i="55"/>
  <c r="I22" i="55"/>
  <c r="H22" i="55"/>
  <c r="G22" i="55"/>
  <c r="F22" i="55"/>
  <c r="E22" i="55"/>
  <c r="D22" i="55"/>
  <c r="C22" i="55"/>
  <c r="N21" i="55"/>
  <c r="M21" i="55"/>
  <c r="L21" i="55"/>
  <c r="K21" i="55"/>
  <c r="J21" i="55"/>
  <c r="I21" i="55"/>
  <c r="H21" i="55"/>
  <c r="G21" i="55"/>
  <c r="F21" i="55"/>
  <c r="E21" i="55"/>
  <c r="D21" i="55"/>
  <c r="C21" i="55"/>
  <c r="N20" i="55"/>
  <c r="M20" i="55"/>
  <c r="L20" i="55"/>
  <c r="K20" i="55"/>
  <c r="J20" i="55"/>
  <c r="I20" i="55"/>
  <c r="H20" i="55"/>
  <c r="G20" i="55"/>
  <c r="F20" i="55"/>
  <c r="E20" i="55"/>
  <c r="D20" i="55"/>
  <c r="C20" i="55"/>
  <c r="N19" i="55"/>
  <c r="M19" i="55"/>
  <c r="L19" i="55"/>
  <c r="K19" i="55"/>
  <c r="J19" i="55"/>
  <c r="I19" i="55"/>
  <c r="H19" i="55"/>
  <c r="G19" i="55"/>
  <c r="F19" i="55"/>
  <c r="E19" i="55"/>
  <c r="D19" i="55"/>
  <c r="C19" i="55"/>
  <c r="M18" i="55"/>
  <c r="L18" i="55"/>
  <c r="K18" i="55"/>
  <c r="J18" i="55"/>
  <c r="I18" i="55"/>
  <c r="H18" i="55"/>
  <c r="G18" i="55"/>
  <c r="F18" i="55"/>
  <c r="E18" i="55"/>
  <c r="D18" i="55"/>
  <c r="C18" i="55"/>
</calcChain>
</file>

<file path=xl/sharedStrings.xml><?xml version="1.0" encoding="utf-8"?>
<sst xmlns="http://schemas.openxmlformats.org/spreadsheetml/2006/main" count="243" uniqueCount="101">
  <si>
    <t xml:space="preserve"> </t>
  </si>
  <si>
    <t>celkem</t>
  </si>
  <si>
    <t>z toho</t>
  </si>
  <si>
    <t>dívky</t>
  </si>
  <si>
    <t>cizinci</t>
  </si>
  <si>
    <t>2012/13</t>
  </si>
  <si>
    <t>2013/14</t>
  </si>
  <si>
    <t>2014/15</t>
  </si>
  <si>
    <t>2015/16</t>
  </si>
  <si>
    <t>2016/17</t>
  </si>
  <si>
    <t>Česká republika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</si>
  <si>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</si>
  <si>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</si>
  <si>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</si>
  <si>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</si>
  <si>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</si>
  <si>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</si>
  <si>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</si>
  <si>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</si>
  <si>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</si>
  <si>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</si>
  <si>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</si>
  <si>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</si>
  <si>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</si>
  <si>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</si>
  <si>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z toho
dívky</t>
  </si>
  <si>
    <t>v tom</t>
  </si>
  <si>
    <t>z toho ženy</t>
  </si>
  <si>
    <t>.</t>
  </si>
  <si>
    <t>x</t>
  </si>
  <si>
    <t>z toho 
dívky</t>
  </si>
  <si>
    <t>obory
taneční</t>
  </si>
  <si>
    <t>obory výtvarné</t>
  </si>
  <si>
    <t>obory literárně-dramatické</t>
  </si>
  <si>
    <t xml:space="preserve">obory hudební </t>
  </si>
  <si>
    <r>
      <rPr>
        <i/>
        <vertAlign val="superscript"/>
        <sz val="8"/>
        <color theme="1"/>
        <rFont val="Arial"/>
        <family val="2"/>
        <charset val="238"/>
      </rPr>
      <t>1)</t>
    </r>
    <r>
      <rPr>
        <i/>
        <sz val="8"/>
        <color theme="1"/>
        <rFont val="Arial"/>
        <family val="2"/>
        <charset val="238"/>
      </rPr>
      <t xml:space="preserve"> fyzické osoby</t>
    </r>
  </si>
  <si>
    <t>dětské domovy</t>
  </si>
  <si>
    <t>dětské domovy se školou</t>
  </si>
  <si>
    <t>výchovné ústavy</t>
  </si>
  <si>
    <t>diagnostické ústavy</t>
  </si>
  <si>
    <t>počet zařízení</t>
  </si>
  <si>
    <t>lůžková kapacita</t>
  </si>
  <si>
    <t>počet dětí 
a mládeže</t>
  </si>
  <si>
    <t>z toho z EU</t>
  </si>
  <si>
    <t>2017/18</t>
  </si>
  <si>
    <t>-</t>
  </si>
  <si>
    <t>2018/19</t>
  </si>
  <si>
    <t>Území</t>
  </si>
  <si>
    <t>abs.</t>
  </si>
  <si>
    <t>v %</t>
  </si>
  <si>
    <t>zpět na obsah</t>
  </si>
  <si>
    <t>Školy</t>
  </si>
  <si>
    <t>Školní rok</t>
  </si>
  <si>
    <t>Žáci</t>
  </si>
  <si>
    <t>Zapsaní žáci</t>
  </si>
  <si>
    <r>
      <t>Vychovatelé</t>
    </r>
    <r>
      <rPr>
        <vertAlign val="superscript"/>
        <sz val="8"/>
        <rFont val="Arial"/>
        <family val="2"/>
        <charset val="238"/>
      </rPr>
      <t>1)</t>
    </r>
  </si>
  <si>
    <r>
      <t>Ostatní pedagogičtí pracovníci</t>
    </r>
    <r>
      <rPr>
        <vertAlign val="superscript"/>
        <sz val="8"/>
        <rFont val="Arial"/>
        <family val="2"/>
        <charset val="238"/>
      </rPr>
      <t>1)</t>
    </r>
  </si>
  <si>
    <t>Školní
rok</t>
  </si>
  <si>
    <t>Počet zařízení celkem</t>
  </si>
  <si>
    <t>Počet dětí 
a mládeže celkem</t>
  </si>
  <si>
    <t>Počet dětí (mládeže)</t>
  </si>
  <si>
    <t>před zahájením povinné školní docházky</t>
  </si>
  <si>
    <t>plnící povinnou školní docházku</t>
  </si>
  <si>
    <t>po ukončení povinné školní docházky</t>
  </si>
  <si>
    <t>Pobočky</t>
  </si>
  <si>
    <t>Družiny</t>
  </si>
  <si>
    <t>Oddělení</t>
  </si>
  <si>
    <t>2019/20</t>
  </si>
  <si>
    <t>z toho ve středním vzdělávání 
v zařízení</t>
  </si>
  <si>
    <t>z toho ve středním vzdělávání mimo zařízení</t>
  </si>
  <si>
    <t>ZNAČKY POUŽITÉ V TABULKÁCH PUBLIKACE</t>
  </si>
  <si>
    <t>ležatá čárka na místě čísla značí, že se jev nevyskytoval</t>
  </si>
  <si>
    <t>tečka na místě čísla značí, že údaj není k dispozici nebo je nespolehlivý</t>
  </si>
  <si>
    <t>ležatý křížek na místě čísla značí, že zápis není možný z logických důvodů</t>
  </si>
  <si>
    <t>2020/21</t>
  </si>
  <si>
    <t>Pozn.: Kromě žáků 1. a 2. stupně základní školy navštěvují od školního roku 2011/12 školní družiny i děti zapsané v přípravné třídě základní školy a v přípravné třídě základní školy speciální.</t>
  </si>
  <si>
    <t>Zdroj dat: Ministerstvo školství, mládeže a tělovýchovy</t>
  </si>
  <si>
    <t>2021/22</t>
  </si>
  <si>
    <t>z toho 
na VOŠ 
a VŠ</t>
  </si>
  <si>
    <t>v tom žáci</t>
  </si>
  <si>
    <t>přípravných tříd a přípravného stupně</t>
  </si>
  <si>
    <t>1. stupně ZŠ</t>
  </si>
  <si>
    <t>2. stupně ZŠ</t>
  </si>
  <si>
    <t>Meziroční změna
(21/22–22/23)</t>
  </si>
  <si>
    <t>Změna za 5 let 
(17/18–22/23)</t>
  </si>
  <si>
    <t>Změna za 10 let 
(12/13–22/23)</t>
  </si>
  <si>
    <t>2022/23</t>
  </si>
  <si>
    <r>
      <rPr>
        <b/>
        <sz val="10"/>
        <color theme="1"/>
        <rFont val="Arial"/>
        <family val="2"/>
        <charset val="238"/>
      </rPr>
      <t>Tab. 7.1: Základní umělecké školy</t>
    </r>
    <r>
      <rPr>
        <sz val="10"/>
        <color theme="1"/>
        <rFont val="Arial"/>
        <family val="2"/>
        <charset val="238"/>
      </rPr>
      <t xml:space="preserve"> – </t>
    </r>
    <r>
      <rPr>
        <b/>
        <sz val="10"/>
        <color theme="1"/>
        <rFont val="Arial"/>
        <family val="2"/>
        <charset val="238"/>
      </rPr>
      <t xml:space="preserve">školy, pobočky, žáci, </t>
    </r>
    <r>
      <rPr>
        <sz val="10"/>
        <color theme="1"/>
        <rFont val="Arial"/>
        <family val="2"/>
        <charset val="238"/>
      </rPr>
      <t>v časové řadě 2012/13–2022/23</t>
    </r>
  </si>
  <si>
    <r>
      <rPr>
        <b/>
        <sz val="10"/>
        <color theme="1"/>
        <rFont val="Arial"/>
        <family val="2"/>
        <charset val="238"/>
      </rPr>
      <t>Tab. 7.3: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Školní družiny</t>
    </r>
    <r>
      <rPr>
        <sz val="10"/>
        <color theme="1"/>
        <rFont val="Arial"/>
        <family val="2"/>
        <charset val="238"/>
      </rPr>
      <t xml:space="preserve"> – </t>
    </r>
    <r>
      <rPr>
        <b/>
        <sz val="10"/>
        <color theme="1"/>
        <rFont val="Arial"/>
        <family val="2"/>
        <charset val="238"/>
      </rPr>
      <t>družiny, oddělení, žáci, pracovníci,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</si>
  <si>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r>
      <t xml:space="preserve">Tab. 7.5: Zařízení pro výkon ústavní a ochranné výchovy, </t>
    </r>
    <r>
      <rPr>
        <sz val="10"/>
        <color theme="1"/>
        <rFont val="Arial"/>
        <family val="2"/>
        <charset val="238"/>
      </rPr>
      <t>v časové řadě 2012/13–2022/23</t>
    </r>
  </si>
  <si>
    <r>
      <rPr>
        <b/>
        <sz val="10"/>
        <color theme="1"/>
        <rFont val="Arial"/>
        <family val="2"/>
        <charset val="238"/>
      </rPr>
      <t>Tab. 7.6</t>
    </r>
    <r>
      <rPr>
        <sz val="10"/>
        <color theme="1"/>
        <rFont val="Arial"/>
        <family val="2"/>
        <charset val="238"/>
      </rPr>
      <t xml:space="preserve">: </t>
    </r>
    <r>
      <rPr>
        <b/>
        <sz val="10"/>
        <color theme="1"/>
        <rFont val="Arial"/>
        <family val="2"/>
        <charset val="238"/>
      </rPr>
      <t>Dětské domovy včetně dětských domovů se školou,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</si>
  <si>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t>Český statistický úřad: Školy a školská zařízení za školní rok 2022/2023</t>
  </si>
  <si>
    <r>
      <rPr>
        <b/>
        <sz val="10"/>
        <color theme="1"/>
        <rFont val="Arial"/>
        <family val="2"/>
        <charset val="238"/>
      </rPr>
      <t>Tab. 7.2: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 xml:space="preserve">Základní umělecké školy </t>
    </r>
    <r>
      <rPr>
        <sz val="10"/>
        <color theme="1"/>
        <rFont val="Arial"/>
        <family val="2"/>
        <charset val="238"/>
      </rPr>
      <t>v krajském srovnání</t>
    </r>
    <r>
      <rPr>
        <b/>
        <sz val="10"/>
        <color theme="1"/>
        <rFont val="Arial"/>
        <family val="2"/>
        <charset val="238"/>
      </rPr>
      <t xml:space="preserve"> –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školy, pobočky, žáci,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ve školním roce 2022/23</t>
    </r>
  </si>
  <si>
    <r>
      <rPr>
        <b/>
        <sz val="10"/>
        <color theme="1"/>
        <rFont val="Arial"/>
        <family val="2"/>
        <charset val="238"/>
      </rPr>
      <t>Tab. 7.4: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 xml:space="preserve">Školní družiny </t>
    </r>
    <r>
      <rPr>
        <sz val="10"/>
        <color theme="1"/>
        <rFont val="Arial"/>
        <family val="2"/>
        <charset val="238"/>
      </rPr>
      <t xml:space="preserve">v krajském srovnání – </t>
    </r>
    <r>
      <rPr>
        <b/>
        <sz val="10"/>
        <color theme="1"/>
        <rFont val="Arial"/>
        <family val="2"/>
        <charset val="238"/>
      </rPr>
      <t>družiny, oddělení, žáci, pracovníci,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ve školním roce 2022/2</t>
    </r>
    <r>
      <rPr>
        <sz val="10"/>
        <color theme="1"/>
        <rFont val="Arial"/>
        <family val="2"/>
        <charset val="238"/>
      </rPr>
      <t>3</t>
    </r>
  </si>
  <si>
    <t>7 Školská zařízení</t>
  </si>
  <si>
    <t>Tab. 7.1: Základní umělecké školy – školy, pobočky, žáci, v časové řadě 2012/13–2022/23</t>
  </si>
  <si>
    <t>Tab. 7.2: Základní umělecké školy v krajském srovnání – školy, pobočky, žáci, ve školním roce 2022/23</t>
  </si>
  <si>
    <t>Tab. 7.3: Školní družiny – družiny, oddělení, žáci, pracovníci, v časové řadě 2012/13–2022/23</t>
  </si>
  <si>
    <t>Tab. 7.4: Školní družiny v krajském srovnání – družiny, oddělení, žáci, pracovníci, ve školním roce 2022/23</t>
  </si>
  <si>
    <t>Tab. 7.5: Zařízení pro výkon ústavní a ochranné výchovy, v časové řadě 2012/13–2022/23</t>
  </si>
  <si>
    <t>Tab. 7.6: Dětské domovy včetně dětských domovů se školou, v časové řadě 2012/13–2022/23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</si>
</sst>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5" formatCode="#,##0\ &quot;Kč&quot;;\-#,##0\ &quot;Kč&quot;"/>
    <numFmt numFmtId="7" formatCode="#,##0.00\ &quot;Kč&quot;;\-#,##0.00\ &quot;Kč&quot;"/>
    <numFmt numFmtId="164" formatCode="_-* #,##0.00\ _K_č_-;\-* #,##0.00\ _K_č_-;_-* &quot;-&quot;??\ _K_č_-;_-@_-"/>
    <numFmt numFmtId="165" formatCode="#,##0_ ;\-#,##0\ "/>
    <numFmt numFmtId="166" formatCode="0.0%"/>
    <numFmt numFmtId="167" formatCode="&quot;Kč&quot;#,##0_);\(&quot;Kč&quot;#,##0\)"/>
    <numFmt numFmtId="168" formatCode="_(* #,##0.00_);_(* \(#,##0.00\);_(* &quot;-&quot;??_);_(@_)"/>
    <numFmt numFmtId="169" formatCode="&quot;Kč&quot;#,##0.00_);\(&quot;Kč&quot;#,##0.00\)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name val="Arial"/>
      <family val="2"/>
      <charset val="238"/>
    </font>
    <font>
      <i/>
      <vertAlign val="superscript"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charset val="238"/>
    </font>
    <font>
      <sz val="7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0"/>
      <name val="Arial Narrow"/>
      <family val="2"/>
      <charset val="238"/>
    </font>
    <font>
      <u/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b/>
      <sz val="11"/>
      <color rgb="FFC00000"/>
      <name val="Arial"/>
      <family val="2"/>
      <charset val="238"/>
    </font>
    <font>
      <b/>
      <sz val="12"/>
      <color rgb="FFC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DCDB"/>
        <bgColor indexed="64"/>
      </patternFill>
    </fill>
  </fills>
  <borders count="96">
    <border>
      <left/>
      <right/>
      <top/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0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/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auto="1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</borders>
  <cellStyleXfs count="88">
    <xf numFmtId="0" fontId="0" fillId="0" borderId="0"/>
    <xf numFmtId="3" fontId="5" fillId="0" borderId="0"/>
    <xf numFmtId="0" fontId="5" fillId="0" borderId="0" applyBorder="0" applyProtection="0"/>
    <xf numFmtId="10" fontId="5" fillId="2" borderId="0" applyFont="0" applyFill="0" applyBorder="0" applyAlignment="0" applyProtection="0"/>
    <xf numFmtId="0" fontId="5" fillId="2" borderId="24" applyNumberFormat="0" applyFont="0" applyBorder="0" applyAlignment="0" applyProtection="0"/>
    <xf numFmtId="3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2" borderId="0" applyFont="0" applyFill="0" applyBorder="0" applyAlignment="0" applyProtection="0"/>
    <xf numFmtId="4" fontId="5" fillId="2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2" borderId="0" applyFont="0" applyFill="0" applyBorder="0" applyAlignment="0" applyProtection="0"/>
    <xf numFmtId="2" fontId="5" fillId="0" borderId="0" applyFont="0" applyFill="0" applyBorder="0" applyAlignment="0" applyProtection="0"/>
    <xf numFmtId="0" fontId="12" fillId="0" borderId="0" applyNumberFormat="0" applyFont="0" applyFill="0" applyAlignment="0" applyProtection="0"/>
    <xf numFmtId="0" fontId="13" fillId="0" borderId="0" applyNumberFormat="0" applyFont="0" applyFill="0" applyAlignment="0" applyProtection="0"/>
    <xf numFmtId="7" fontId="5" fillId="2" borderId="0" applyFont="0" applyFill="0" applyBorder="0" applyAlignment="0" applyProtection="0"/>
    <xf numFmtId="7" fontId="5" fillId="2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2" borderId="0" applyFont="0" applyFill="0" applyBorder="0" applyAlignment="0" applyProtection="0"/>
    <xf numFmtId="5" fontId="5" fillId="2" borderId="0" applyFont="0" applyFill="0" applyBorder="0" applyAlignment="0" applyProtection="0"/>
    <xf numFmtId="5" fontId="5" fillId="0" borderId="0" applyFont="0" applyFill="0" applyBorder="0" applyAlignment="0" applyProtection="0"/>
    <xf numFmtId="0" fontId="5" fillId="0" borderId="0" applyBorder="0" applyProtection="0">
      <alignment vertical="top"/>
    </xf>
    <xf numFmtId="0" fontId="14" fillId="0" borderId="0"/>
    <xf numFmtId="3" fontId="5" fillId="0" borderId="0" applyBorder="0" applyProtection="0">
      <alignment wrapText="1"/>
    </xf>
    <xf numFmtId="3" fontId="5" fillId="0" borderId="0" applyBorder="0" applyProtection="0">
      <alignment wrapText="1"/>
    </xf>
    <xf numFmtId="3" fontId="5" fillId="0" borderId="0" applyBorder="0" applyProtection="0">
      <alignment wrapText="1"/>
    </xf>
    <xf numFmtId="0" fontId="5" fillId="0" borderId="0">
      <alignment vertical="top"/>
    </xf>
    <xf numFmtId="0" fontId="5" fillId="0" borderId="0" applyBorder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 applyBorder="0" applyProtection="0"/>
    <xf numFmtId="0" fontId="5" fillId="0" borderId="0" applyBorder="0" applyProtection="0"/>
    <xf numFmtId="3" fontId="5" fillId="0" borderId="0" applyBorder="0" applyProtection="0">
      <alignment wrapText="1"/>
    </xf>
    <xf numFmtId="0" fontId="5" fillId="0" borderId="0" applyBorder="0" applyProtection="0">
      <alignment vertical="center" wrapText="1"/>
    </xf>
    <xf numFmtId="0" fontId="15" fillId="0" borderId="0" applyBorder="0" applyProtection="0">
      <alignment vertical="center" wrapText="1"/>
    </xf>
    <xf numFmtId="3" fontId="5" fillId="0" borderId="0" applyBorder="0" applyProtection="0"/>
    <xf numFmtId="0" fontId="14" fillId="0" borderId="0"/>
    <xf numFmtId="3" fontId="5" fillId="0" borderId="0" applyBorder="0" applyProtection="0">
      <alignment wrapText="1"/>
    </xf>
    <xf numFmtId="0" fontId="5" fillId="0" borderId="0" applyBorder="0" applyProtection="0">
      <alignment vertical="center" wrapText="1"/>
    </xf>
    <xf numFmtId="0" fontId="5" fillId="0" borderId="0">
      <alignment vertical="top"/>
    </xf>
    <xf numFmtId="0" fontId="5" fillId="0" borderId="0">
      <alignment vertical="top"/>
    </xf>
    <xf numFmtId="0" fontId="5" fillId="0" borderId="0" applyBorder="0" applyProtection="0"/>
    <xf numFmtId="0" fontId="1" fillId="0" borderId="0"/>
    <xf numFmtId="0" fontId="1" fillId="0" borderId="0"/>
    <xf numFmtId="0" fontId="14" fillId="0" borderId="0" applyBorder="0">
      <alignment vertical="top"/>
    </xf>
    <xf numFmtId="2" fontId="5" fillId="0" borderId="0" applyFont="0" applyFill="0" applyBorder="0" applyAlignment="0" applyProtection="0"/>
    <xf numFmtId="2" fontId="5" fillId="2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24" applyNumberFormat="0" applyFont="0" applyBorder="0" applyAlignment="0" applyProtection="0"/>
    <xf numFmtId="0" fontId="12" fillId="0" borderId="0" applyNumberFormat="0" applyFill="0" applyBorder="0" applyAlignment="0" applyProtection="0"/>
    <xf numFmtId="0" fontId="12" fillId="2" borderId="0" applyNumberFormat="0" applyFont="0" applyFill="0" applyAlignment="0" applyProtection="0"/>
    <xf numFmtId="0" fontId="13" fillId="0" borderId="0" applyNumberFormat="0" applyFill="0" applyBorder="0" applyAlignment="0" applyProtection="0"/>
    <xf numFmtId="0" fontId="13" fillId="2" borderId="0" applyNumberFormat="0" applyFont="0" applyFill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5" fillId="2" borderId="0" applyFont="0" applyFill="0" applyBorder="0" applyAlignment="0" applyProtection="0"/>
    <xf numFmtId="167" fontId="5" fillId="2" borderId="0" applyFont="0" applyFill="0" applyBorder="0" applyAlignment="0" applyProtection="0"/>
    <xf numFmtId="167" fontId="5" fillId="0" borderId="0" applyFont="0" applyFill="0" applyBorder="0" applyAlignment="0" applyProtection="0"/>
    <xf numFmtId="0" fontId="14" fillId="0" borderId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5" fillId="2" borderId="0" applyFont="0" applyFill="0" applyBorder="0" applyAlignment="0" applyProtection="0"/>
    <xf numFmtId="167" fontId="5" fillId="2" borderId="0" applyFont="0" applyFill="0" applyBorder="0" applyAlignment="0" applyProtection="0"/>
    <xf numFmtId="167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7" fontId="5" fillId="2" borderId="0" applyFont="0" applyFill="0" applyBorder="0" applyAlignment="0" applyProtection="0"/>
    <xf numFmtId="5" fontId="5" fillId="2" borderId="0" applyFont="0" applyFill="0" applyBorder="0" applyAlignment="0" applyProtection="0"/>
    <xf numFmtId="5" fontId="5" fillId="0" borderId="0" applyFont="0" applyFill="0" applyBorder="0" applyAlignment="0" applyProtection="0"/>
    <xf numFmtId="0" fontId="24" fillId="0" borderId="0" applyNumberFormat="0" applyFill="0" applyBorder="0" applyAlignment="0" applyProtection="0"/>
    <xf numFmtId="7" fontId="5" fillId="2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7" fontId="5" fillId="2" borderId="0" applyFont="0" applyFill="0" applyBorder="0" applyAlignment="0" applyProtection="0"/>
    <xf numFmtId="7" fontId="5" fillId="2" borderId="0" applyFont="0" applyFill="0" applyBorder="0" applyAlignment="0" applyProtection="0"/>
    <xf numFmtId="0" fontId="14" fillId="0" borderId="0"/>
    <xf numFmtId="0" fontId="14" fillId="0" borderId="0"/>
    <xf numFmtId="7" fontId="5" fillId="2" borderId="0" applyFont="0" applyFill="0" applyBorder="0" applyAlignment="0" applyProtection="0"/>
    <xf numFmtId="7" fontId="5" fillId="2" borderId="0" applyFont="0" applyFill="0" applyBorder="0" applyAlignment="0" applyProtection="0"/>
  </cellStyleXfs>
  <cellXfs count="259">
    <xf numFmtId="0" fontId="0" fillId="0" borderId="0" xfId="0"/>
    <xf numFmtId="0" fontId="4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165" fontId="8" fillId="0" borderId="0" xfId="0" applyNumberFormat="1" applyFont="1" applyAlignment="1">
      <alignment vertical="center"/>
    </xf>
    <xf numFmtId="0" fontId="9" fillId="0" borderId="0" xfId="2" applyFont="1"/>
    <xf numFmtId="0" fontId="11" fillId="0" borderId="0" xfId="0" applyFont="1"/>
    <xf numFmtId="0" fontId="16" fillId="0" borderId="26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 indent="1"/>
    </xf>
    <xf numFmtId="0" fontId="8" fillId="0" borderId="31" xfId="0" applyFont="1" applyBorder="1" applyAlignment="1">
      <alignment horizontal="left" vertical="center" wrapText="1" indent="1"/>
    </xf>
    <xf numFmtId="0" fontId="18" fillId="0" borderId="0" xfId="0" applyFont="1"/>
    <xf numFmtId="165" fontId="8" fillId="0" borderId="3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9" fillId="0" borderId="0" xfId="0" applyFont="1"/>
    <xf numFmtId="165" fontId="8" fillId="0" borderId="33" xfId="0" applyNumberFormat="1" applyFont="1" applyBorder="1" applyAlignment="1"/>
    <xf numFmtId="0" fontId="0" fillId="0" borderId="0" xfId="0" applyAlignment="1">
      <alignment horizontal="right" wrapText="1"/>
    </xf>
    <xf numFmtId="165" fontId="0" fillId="0" borderId="0" xfId="0" applyNumberFormat="1" applyAlignment="1">
      <alignment vertical="center"/>
    </xf>
    <xf numFmtId="165" fontId="8" fillId="0" borderId="26" xfId="0" applyNumberFormat="1" applyFont="1" applyFill="1" applyBorder="1" applyAlignment="1">
      <alignment horizontal="right" vertical="center"/>
    </xf>
    <xf numFmtId="0" fontId="20" fillId="0" borderId="0" xfId="0" applyFont="1" applyAlignment="1">
      <alignment vertical="center"/>
    </xf>
    <xf numFmtId="165" fontId="8" fillId="0" borderId="19" xfId="0" applyNumberFormat="1" applyFont="1" applyFill="1" applyBorder="1" applyAlignment="1">
      <alignment vertical="center"/>
    </xf>
    <xf numFmtId="165" fontId="6" fillId="0" borderId="26" xfId="0" applyNumberFormat="1" applyFont="1" applyFill="1" applyBorder="1" applyAlignment="1" applyProtection="1">
      <alignment horizontal="right"/>
    </xf>
    <xf numFmtId="165" fontId="8" fillId="0" borderId="26" xfId="0" applyNumberFormat="1" applyFont="1" applyBorder="1" applyAlignment="1"/>
    <xf numFmtId="165" fontId="8" fillId="0" borderId="26" xfId="0" applyNumberFormat="1" applyFont="1" applyFill="1" applyBorder="1" applyAlignment="1"/>
    <xf numFmtId="165" fontId="8" fillId="0" borderId="0" xfId="0" applyNumberFormat="1" applyFont="1"/>
    <xf numFmtId="165" fontId="8" fillId="0" borderId="48" xfId="0" applyNumberFormat="1" applyFont="1" applyFill="1" applyBorder="1" applyAlignment="1">
      <alignment horizontal="right" vertical="center"/>
    </xf>
    <xf numFmtId="165" fontId="8" fillId="0" borderId="48" xfId="0" applyNumberFormat="1" applyFont="1" applyBorder="1" applyAlignment="1"/>
    <xf numFmtId="165" fontId="8" fillId="0" borderId="59" xfId="0" applyNumberFormat="1" applyFont="1" applyBorder="1" applyAlignment="1"/>
    <xf numFmtId="165" fontId="6" fillId="0" borderId="59" xfId="0" applyNumberFormat="1" applyFont="1" applyFill="1" applyBorder="1" applyAlignment="1" applyProtection="1"/>
    <xf numFmtId="165" fontId="8" fillId="0" borderId="59" xfId="0" applyNumberFormat="1" applyFont="1" applyFill="1" applyBorder="1" applyAlignment="1"/>
    <xf numFmtId="165" fontId="8" fillId="0" borderId="48" xfId="0" applyNumberFormat="1" applyFont="1" applyFill="1" applyBorder="1" applyAlignment="1"/>
    <xf numFmtId="165" fontId="8" fillId="0" borderId="33" xfId="0" applyNumberFormat="1" applyFont="1" applyBorder="1" applyAlignment="1">
      <alignment horizontal="right" vertical="center"/>
    </xf>
    <xf numFmtId="165" fontId="8" fillId="0" borderId="18" xfId="0" applyNumberFormat="1" applyFont="1" applyFill="1" applyBorder="1" applyAlignment="1">
      <alignment horizontal="right" vertical="center"/>
    </xf>
    <xf numFmtId="165" fontId="8" fillId="0" borderId="17" xfId="0" applyNumberFormat="1" applyFont="1" applyFill="1" applyBorder="1" applyAlignment="1">
      <alignment horizontal="right" vertical="center"/>
    </xf>
    <xf numFmtId="165" fontId="8" fillId="0" borderId="32" xfId="0" applyNumberFormat="1" applyFont="1" applyFill="1" applyBorder="1" applyAlignment="1">
      <alignment horizontal="right" vertical="center"/>
    </xf>
    <xf numFmtId="165" fontId="8" fillId="0" borderId="59" xfId="0" applyNumberFormat="1" applyFont="1" applyFill="1" applyBorder="1" applyAlignment="1">
      <alignment horizontal="right" vertical="center"/>
    </xf>
    <xf numFmtId="165" fontId="0" fillId="0" borderId="0" xfId="0" applyNumberFormat="1"/>
    <xf numFmtId="0" fontId="8" fillId="0" borderId="31" xfId="0" applyFont="1" applyBorder="1" applyAlignment="1">
      <alignment horizontal="left" vertical="center" wrapText="1" indent="1"/>
    </xf>
    <xf numFmtId="165" fontId="6" fillId="0" borderId="60" xfId="2" applyNumberFormat="1" applyFont="1" applyFill="1" applyBorder="1" applyAlignment="1" applyProtection="1">
      <alignment horizontal="right" vertical="center"/>
      <protection locked="0"/>
    </xf>
    <xf numFmtId="0" fontId="8" fillId="0" borderId="26" xfId="0" applyFont="1" applyBorder="1" applyAlignment="1">
      <alignment horizontal="left" vertical="center" wrapText="1" indent="1"/>
    </xf>
    <xf numFmtId="3" fontId="16" fillId="0" borderId="26" xfId="0" applyNumberFormat="1" applyFont="1" applyBorder="1" applyAlignment="1">
      <alignment horizontal="left" vertical="center" wrapText="1"/>
    </xf>
    <xf numFmtId="165" fontId="8" fillId="0" borderId="48" xfId="0" applyNumberFormat="1" applyFont="1" applyBorder="1" applyAlignment="1">
      <alignment horizontal="right" vertical="center"/>
    </xf>
    <xf numFmtId="0" fontId="3" fillId="0" borderId="0" xfId="0" applyFont="1"/>
    <xf numFmtId="0" fontId="4" fillId="0" borderId="0" xfId="0" applyFont="1"/>
    <xf numFmtId="165" fontId="8" fillId="0" borderId="59" xfId="0" applyNumberFormat="1" applyFont="1" applyBorder="1" applyAlignment="1">
      <alignment horizontal="right" vertical="center"/>
    </xf>
    <xf numFmtId="0" fontId="0" fillId="0" borderId="0" xfId="0"/>
    <xf numFmtId="0" fontId="9" fillId="0" borderId="6" xfId="2" applyFont="1" applyBorder="1" applyAlignment="1" applyProtection="1">
      <alignment wrapText="1"/>
      <protection locked="0"/>
    </xf>
    <xf numFmtId="165" fontId="8" fillId="0" borderId="60" xfId="0" applyNumberFormat="1" applyFont="1" applyFill="1" applyBorder="1" applyAlignment="1">
      <alignment horizontal="right" vertical="center"/>
    </xf>
    <xf numFmtId="0" fontId="2" fillId="0" borderId="0" xfId="0" applyFont="1"/>
    <xf numFmtId="0" fontId="9" fillId="0" borderId="0" xfId="2" applyFont="1"/>
    <xf numFmtId="0" fontId="4" fillId="0" borderId="0" xfId="2" applyFont="1" applyBorder="1" applyProtection="1">
      <protection locked="0"/>
    </xf>
    <xf numFmtId="165" fontId="8" fillId="0" borderId="61" xfId="0" applyNumberFormat="1" applyFont="1" applyBorder="1" applyAlignment="1">
      <alignment horizontal="right" vertical="center"/>
    </xf>
    <xf numFmtId="165" fontId="8" fillId="0" borderId="60" xfId="0" applyNumberFormat="1" applyFont="1" applyBorder="1" applyAlignment="1">
      <alignment vertical="center"/>
    </xf>
    <xf numFmtId="165" fontId="8" fillId="0" borderId="60" xfId="0" applyNumberFormat="1" applyFont="1" applyBorder="1" applyAlignment="1">
      <alignment horizontal="right" vertical="center"/>
    </xf>
    <xf numFmtId="165" fontId="8" fillId="0" borderId="32" xfId="0" applyNumberFormat="1" applyFont="1" applyFill="1" applyBorder="1" applyAlignment="1">
      <alignment vertical="center"/>
    </xf>
    <xf numFmtId="165" fontId="6" fillId="0" borderId="59" xfId="0" applyNumberFormat="1" applyFont="1" applyFill="1" applyBorder="1" applyAlignment="1" applyProtection="1">
      <alignment horizontal="right"/>
    </xf>
    <xf numFmtId="165" fontId="6" fillId="0" borderId="60" xfId="0" applyNumberFormat="1" applyFont="1" applyFill="1" applyBorder="1" applyAlignment="1" applyProtection="1">
      <alignment horizontal="right"/>
    </xf>
    <xf numFmtId="165" fontId="8" fillId="0" borderId="60" xfId="0" applyNumberFormat="1" applyFont="1" applyBorder="1" applyAlignment="1"/>
    <xf numFmtId="165" fontId="8" fillId="0" borderId="60" xfId="0" applyNumberFormat="1" applyFont="1" applyFill="1" applyBorder="1" applyAlignment="1"/>
    <xf numFmtId="165" fontId="8" fillId="0" borderId="19" xfId="0" applyNumberFormat="1" applyFont="1" applyFill="1" applyBorder="1" applyAlignment="1">
      <alignment horizontal="right" vertical="center"/>
    </xf>
    <xf numFmtId="166" fontId="0" fillId="0" borderId="0" xfId="0" applyNumberFormat="1"/>
    <xf numFmtId="165" fontId="8" fillId="0" borderId="0" xfId="0" applyNumberFormat="1" applyFont="1" applyFill="1"/>
    <xf numFmtId="0" fontId="3" fillId="0" borderId="0" xfId="57" applyFont="1" applyAlignment="1" applyProtection="1"/>
    <xf numFmtId="0" fontId="21" fillId="0" borderId="0" xfId="57" applyAlignment="1" applyProtection="1"/>
    <xf numFmtId="165" fontId="8" fillId="0" borderId="78" xfId="0" applyNumberFormat="1" applyFont="1" applyBorder="1" applyAlignment="1">
      <alignment horizontal="right" vertical="center"/>
    </xf>
    <xf numFmtId="165" fontId="8" fillId="0" borderId="78" xfId="0" applyNumberFormat="1" applyFont="1" applyFill="1" applyBorder="1" applyAlignment="1">
      <alignment horizontal="right" vertical="center"/>
    </xf>
    <xf numFmtId="166" fontId="8" fillId="0" borderId="0" xfId="0" applyNumberFormat="1" applyFont="1" applyAlignment="1">
      <alignment vertical="center"/>
    </xf>
    <xf numFmtId="165" fontId="8" fillId="0" borderId="78" xfId="0" applyNumberFormat="1" applyFont="1" applyBorder="1" applyAlignment="1"/>
    <xf numFmtId="165" fontId="6" fillId="0" borderId="78" xfId="0" applyNumberFormat="1" applyFont="1" applyFill="1" applyBorder="1" applyAlignment="1" applyProtection="1">
      <alignment horizontal="right"/>
    </xf>
    <xf numFmtId="165" fontId="8" fillId="0" borderId="78" xfId="0" applyNumberFormat="1" applyFont="1" applyBorder="1" applyAlignment="1">
      <alignment horizontal="right"/>
    </xf>
    <xf numFmtId="165" fontId="8" fillId="0" borderId="78" xfId="0" applyNumberFormat="1" applyFont="1" applyFill="1" applyBorder="1" applyAlignment="1"/>
    <xf numFmtId="0" fontId="5" fillId="0" borderId="0" xfId="0" applyFont="1"/>
    <xf numFmtId="0" fontId="23" fillId="0" borderId="0" xfId="57" applyFont="1" applyAlignment="1" applyProtection="1"/>
    <xf numFmtId="165" fontId="8" fillId="0" borderId="33" xfId="0" applyNumberFormat="1" applyFont="1" applyBorder="1" applyAlignment="1">
      <alignment horizontal="right"/>
    </xf>
    <xf numFmtId="165" fontId="6" fillId="4" borderId="63" xfId="1" applyNumberFormat="1" applyFont="1" applyFill="1" applyBorder="1" applyAlignment="1" applyProtection="1">
      <alignment vertical="center"/>
      <protection locked="0"/>
    </xf>
    <xf numFmtId="165" fontId="6" fillId="4" borderId="64" xfId="1" applyNumberFormat="1" applyFont="1" applyFill="1" applyBorder="1" applyAlignment="1" applyProtection="1">
      <alignment vertical="center"/>
      <protection locked="0"/>
    </xf>
    <xf numFmtId="165" fontId="6" fillId="4" borderId="62" xfId="1" applyNumberFormat="1" applyFont="1" applyFill="1" applyBorder="1" applyAlignment="1" applyProtection="1">
      <alignment vertical="center"/>
      <protection locked="0"/>
    </xf>
    <xf numFmtId="0" fontId="9" fillId="4" borderId="66" xfId="2" applyFont="1" applyFill="1" applyBorder="1" applyAlignment="1" applyProtection="1">
      <alignment horizontal="center" vertical="center"/>
      <protection locked="0"/>
    </xf>
    <xf numFmtId="166" fontId="6" fillId="4" borderId="67" xfId="58" applyNumberFormat="1" applyFont="1" applyFill="1" applyBorder="1" applyAlignment="1" applyProtection="1">
      <alignment vertical="center"/>
      <protection locked="0"/>
    </xf>
    <xf numFmtId="166" fontId="6" fillId="4" borderId="68" xfId="58" applyNumberFormat="1" applyFont="1" applyFill="1" applyBorder="1" applyAlignment="1" applyProtection="1">
      <alignment vertical="center"/>
      <protection locked="0"/>
    </xf>
    <xf numFmtId="166" fontId="6" fillId="4" borderId="66" xfId="58" applyNumberFormat="1" applyFont="1" applyFill="1" applyBorder="1" applyAlignment="1" applyProtection="1">
      <alignment vertical="center"/>
      <protection locked="0"/>
    </xf>
    <xf numFmtId="0" fontId="6" fillId="4" borderId="79" xfId="2" applyFont="1" applyFill="1" applyBorder="1" applyAlignment="1" applyProtection="1">
      <alignment horizontal="center" vertical="center"/>
      <protection locked="0"/>
    </xf>
    <xf numFmtId="165" fontId="6" fillId="4" borderId="80" xfId="1" applyNumberFormat="1" applyFont="1" applyFill="1" applyBorder="1" applyAlignment="1" applyProtection="1">
      <alignment vertical="center"/>
      <protection locked="0"/>
    </xf>
    <xf numFmtId="165" fontId="6" fillId="4" borderId="81" xfId="1" applyNumberFormat="1" applyFont="1" applyFill="1" applyBorder="1" applyAlignment="1" applyProtection="1">
      <alignment vertical="center"/>
      <protection locked="0"/>
    </xf>
    <xf numFmtId="165" fontId="6" fillId="4" borderId="79" xfId="1" applyNumberFormat="1" applyFont="1" applyFill="1" applyBorder="1" applyAlignment="1" applyProtection="1">
      <alignment vertical="center"/>
      <protection locked="0"/>
    </xf>
    <xf numFmtId="0" fontId="9" fillId="4" borderId="51" xfId="2" applyFont="1" applyFill="1" applyBorder="1" applyAlignment="1" applyProtection="1">
      <alignment horizontal="center" vertical="center"/>
      <protection locked="0"/>
    </xf>
    <xf numFmtId="166" fontId="6" fillId="4" borderId="50" xfId="58" applyNumberFormat="1" applyFont="1" applyFill="1" applyBorder="1" applyAlignment="1" applyProtection="1">
      <alignment vertical="center"/>
      <protection locked="0"/>
    </xf>
    <xf numFmtId="166" fontId="6" fillId="4" borderId="49" xfId="58" applyNumberFormat="1" applyFont="1" applyFill="1" applyBorder="1" applyAlignment="1" applyProtection="1">
      <alignment vertical="center"/>
      <protection locked="0"/>
    </xf>
    <xf numFmtId="166" fontId="6" fillId="4" borderId="51" xfId="58" applyNumberFormat="1" applyFont="1" applyFill="1" applyBorder="1" applyAlignment="1" applyProtection="1">
      <alignment vertical="center"/>
      <protection locked="0"/>
    </xf>
    <xf numFmtId="0" fontId="6" fillId="4" borderId="70" xfId="2" applyFont="1" applyFill="1" applyBorder="1" applyAlignment="1" applyProtection="1">
      <alignment horizontal="center" vertical="center"/>
      <protection locked="0"/>
    </xf>
    <xf numFmtId="165" fontId="6" fillId="4" borderId="71" xfId="1" applyNumberFormat="1" applyFont="1" applyFill="1" applyBorder="1" applyAlignment="1" applyProtection="1">
      <alignment vertical="center"/>
      <protection locked="0"/>
    </xf>
    <xf numFmtId="165" fontId="6" fillId="4" borderId="72" xfId="1" applyNumberFormat="1" applyFont="1" applyFill="1" applyBorder="1" applyAlignment="1" applyProtection="1">
      <alignment vertical="center"/>
      <protection locked="0"/>
    </xf>
    <xf numFmtId="165" fontId="6" fillId="4" borderId="70" xfId="1" applyNumberFormat="1" applyFont="1" applyFill="1" applyBorder="1" applyAlignment="1" applyProtection="1">
      <alignment vertical="center"/>
      <protection locked="0"/>
    </xf>
    <xf numFmtId="0" fontId="9" fillId="4" borderId="18" xfId="2" applyFont="1" applyFill="1" applyBorder="1" applyAlignment="1" applyProtection="1">
      <alignment horizontal="center" vertical="center"/>
      <protection locked="0"/>
    </xf>
    <xf numFmtId="0" fontId="9" fillId="4" borderId="74" xfId="2" applyFont="1" applyFill="1" applyBorder="1" applyAlignment="1" applyProtection="1">
      <alignment horizontal="center" vertical="center"/>
      <protection locked="0"/>
    </xf>
    <xf numFmtId="166" fontId="6" fillId="4" borderId="75" xfId="58" applyNumberFormat="1" applyFont="1" applyFill="1" applyBorder="1" applyAlignment="1" applyProtection="1">
      <alignment vertical="center"/>
      <protection locked="0"/>
    </xf>
    <xf numFmtId="166" fontId="6" fillId="4" borderId="76" xfId="58" applyNumberFormat="1" applyFont="1" applyFill="1" applyBorder="1" applyAlignment="1" applyProtection="1">
      <alignment vertical="center"/>
      <protection locked="0"/>
    </xf>
    <xf numFmtId="165" fontId="6" fillId="4" borderId="65" xfId="1" applyNumberFormat="1" applyFont="1" applyFill="1" applyBorder="1" applyAlignment="1" applyProtection="1">
      <alignment vertical="center"/>
      <protection locked="0"/>
    </xf>
    <xf numFmtId="166" fontId="6" fillId="4" borderId="45" xfId="58" applyNumberFormat="1" applyFont="1" applyFill="1" applyBorder="1" applyAlignment="1" applyProtection="1">
      <alignment vertical="center"/>
      <protection locked="0"/>
    </xf>
    <xf numFmtId="165" fontId="6" fillId="4" borderId="73" xfId="1" applyNumberFormat="1" applyFont="1" applyFill="1" applyBorder="1" applyAlignment="1" applyProtection="1">
      <alignment vertical="center"/>
      <protection locked="0"/>
    </xf>
    <xf numFmtId="166" fontId="6" fillId="4" borderId="69" xfId="58" applyNumberFormat="1" applyFont="1" applyFill="1" applyBorder="1" applyAlignment="1" applyProtection="1">
      <alignment vertical="center"/>
      <protection locked="0"/>
    </xf>
    <xf numFmtId="165" fontId="6" fillId="4" borderId="82" xfId="1" applyNumberFormat="1" applyFont="1" applyFill="1" applyBorder="1" applyAlignment="1" applyProtection="1">
      <alignment vertical="center"/>
      <protection locked="0"/>
    </xf>
    <xf numFmtId="166" fontId="6" fillId="4" borderId="77" xfId="58" applyNumberFormat="1" applyFont="1" applyFill="1" applyBorder="1" applyAlignment="1" applyProtection="1">
      <alignment vertical="center"/>
      <protection locked="0"/>
    </xf>
    <xf numFmtId="166" fontId="6" fillId="4" borderId="74" xfId="58" applyNumberFormat="1" applyFont="1" applyFill="1" applyBorder="1" applyAlignment="1" applyProtection="1">
      <alignment vertical="center"/>
      <protection locked="0"/>
    </xf>
    <xf numFmtId="165" fontId="6" fillId="4" borderId="83" xfId="1" applyNumberFormat="1" applyFont="1" applyFill="1" applyBorder="1" applyAlignment="1" applyProtection="1">
      <alignment vertical="center"/>
      <protection locked="0"/>
    </xf>
    <xf numFmtId="166" fontId="6" fillId="4" borderId="84" xfId="58" applyNumberFormat="1" applyFont="1" applyFill="1" applyBorder="1" applyAlignment="1" applyProtection="1">
      <alignment vertical="center"/>
      <protection locked="0"/>
    </xf>
    <xf numFmtId="165" fontId="6" fillId="4" borderId="86" xfId="1" applyNumberFormat="1" applyFont="1" applyFill="1" applyBorder="1" applyAlignment="1" applyProtection="1">
      <alignment vertical="center"/>
      <protection locked="0"/>
    </xf>
    <xf numFmtId="166" fontId="6" fillId="4" borderId="87" xfId="58" applyNumberFormat="1" applyFont="1" applyFill="1" applyBorder="1" applyAlignment="1" applyProtection="1">
      <alignment vertical="center"/>
      <protection locked="0"/>
    </xf>
    <xf numFmtId="165" fontId="6" fillId="4" borderId="85" xfId="1" applyNumberFormat="1" applyFont="1" applyFill="1" applyBorder="1" applyAlignment="1" applyProtection="1">
      <alignment vertical="center"/>
      <protection locked="0"/>
    </xf>
    <xf numFmtId="166" fontId="6" fillId="4" borderId="37" xfId="58" applyNumberFormat="1" applyFont="1" applyFill="1" applyBorder="1" applyAlignment="1" applyProtection="1">
      <alignment vertical="center"/>
      <protection locked="0"/>
    </xf>
    <xf numFmtId="165" fontId="8" fillId="0" borderId="88" xfId="0" applyNumberFormat="1" applyFont="1" applyFill="1" applyBorder="1" applyAlignment="1">
      <alignment horizontal="right" vertical="center"/>
    </xf>
    <xf numFmtId="165" fontId="8" fillId="0" borderId="89" xfId="0" applyNumberFormat="1" applyFont="1" applyFill="1" applyBorder="1" applyAlignment="1">
      <alignment horizontal="right" vertical="center"/>
    </xf>
    <xf numFmtId="165" fontId="8" fillId="0" borderId="91" xfId="0" applyNumberFormat="1" applyFont="1" applyFill="1" applyBorder="1" applyAlignment="1">
      <alignment horizontal="right" vertical="center"/>
    </xf>
    <xf numFmtId="165" fontId="6" fillId="0" borderId="92" xfId="2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165" fontId="6" fillId="0" borderId="33" xfId="0" applyNumberFormat="1" applyFont="1" applyFill="1" applyBorder="1" applyAlignment="1" applyProtection="1">
      <alignment horizontal="right"/>
    </xf>
    <xf numFmtId="0" fontId="9" fillId="0" borderId="6" xfId="2" applyFont="1" applyFill="1" applyBorder="1" applyAlignment="1" applyProtection="1">
      <alignment wrapText="1"/>
      <protection locked="0"/>
    </xf>
    <xf numFmtId="165" fontId="6" fillId="0" borderId="33" xfId="0" applyNumberFormat="1" applyFont="1" applyFill="1" applyBorder="1" applyAlignment="1" applyProtection="1"/>
    <xf numFmtId="0" fontId="8" fillId="4" borderId="19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 wrapText="1"/>
    </xf>
    <xf numFmtId="165" fontId="8" fillId="0" borderId="92" xfId="0" applyNumberFormat="1" applyFont="1" applyBorder="1" applyAlignment="1">
      <alignment horizontal="right"/>
    </xf>
    <xf numFmtId="0" fontId="8" fillId="4" borderId="19" xfId="0" applyFont="1" applyFill="1" applyBorder="1" applyAlignment="1">
      <alignment horizontal="center" vertical="center" wrapText="1"/>
    </xf>
    <xf numFmtId="166" fontId="8" fillId="0" borderId="0" xfId="0" applyNumberFormat="1" applyFont="1"/>
    <xf numFmtId="0" fontId="25" fillId="0" borderId="0" xfId="57" applyFont="1" applyAlignment="1" applyProtection="1"/>
    <xf numFmtId="0" fontId="26" fillId="0" borderId="0" xfId="0" applyFont="1"/>
    <xf numFmtId="0" fontId="27" fillId="0" borderId="0" xfId="0" applyFont="1"/>
    <xf numFmtId="0" fontId="26" fillId="0" borderId="0" xfId="57" applyFont="1" applyAlignment="1" applyProtection="1"/>
    <xf numFmtId="0" fontId="4" fillId="0" borderId="0" xfId="2" applyFont="1" applyBorder="1" applyAlignment="1" applyProtection="1">
      <alignment vertical="center"/>
      <protection locked="0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 wrapText="1"/>
    </xf>
    <xf numFmtId="165" fontId="8" fillId="0" borderId="78" xfId="0" applyNumberFormat="1" applyFont="1" applyFill="1" applyBorder="1" applyAlignment="1">
      <alignment horizontal="right"/>
    </xf>
    <xf numFmtId="0" fontId="25" fillId="0" borderId="0" xfId="57" applyFont="1" applyFill="1" applyAlignment="1" applyProtection="1"/>
    <xf numFmtId="0" fontId="21" fillId="0" borderId="0" xfId="57" applyAlignment="1" applyProtection="1">
      <alignment horizontal="right"/>
    </xf>
    <xf numFmtId="165" fontId="16" fillId="0" borderId="26" xfId="0" applyNumberFormat="1" applyFont="1" applyFill="1" applyBorder="1" applyAlignment="1">
      <alignment vertical="center"/>
    </xf>
    <xf numFmtId="165" fontId="8" fillId="0" borderId="31" xfId="0" applyNumberFormat="1" applyFont="1" applyFill="1" applyBorder="1" applyAlignment="1">
      <alignment horizontal="right" vertical="center"/>
    </xf>
    <xf numFmtId="165" fontId="8" fillId="0" borderId="60" xfId="0" applyNumberFormat="1" applyFont="1" applyFill="1" applyBorder="1" applyAlignment="1">
      <alignment vertical="center"/>
    </xf>
    <xf numFmtId="165" fontId="8" fillId="0" borderId="18" xfId="0" applyNumberFormat="1" applyFont="1" applyFill="1" applyBorder="1" applyAlignment="1">
      <alignment vertical="center"/>
    </xf>
    <xf numFmtId="165" fontId="8" fillId="0" borderId="19" xfId="0" applyNumberFormat="1" applyFont="1" applyFill="1" applyBorder="1" applyAlignment="1"/>
    <xf numFmtId="165" fontId="8" fillId="0" borderId="88" xfId="0" applyNumberFormat="1" applyFont="1" applyFill="1" applyBorder="1" applyAlignment="1"/>
    <xf numFmtId="165" fontId="16" fillId="0" borderId="30" xfId="0" applyNumberFormat="1" applyFont="1" applyFill="1" applyBorder="1" applyAlignment="1">
      <alignment vertical="center"/>
    </xf>
    <xf numFmtId="165" fontId="8" fillId="0" borderId="26" xfId="0" applyNumberFormat="1" applyFont="1" applyFill="1" applyBorder="1" applyAlignment="1">
      <alignment vertical="center"/>
    </xf>
    <xf numFmtId="165" fontId="8" fillId="0" borderId="14" xfId="0" applyNumberFormat="1" applyFont="1" applyFill="1" applyBorder="1" applyAlignment="1">
      <alignment vertical="center"/>
    </xf>
    <xf numFmtId="165" fontId="8" fillId="0" borderId="30" xfId="0" applyNumberFormat="1" applyFont="1" applyFill="1" applyBorder="1" applyAlignment="1">
      <alignment vertical="center"/>
    </xf>
    <xf numFmtId="165" fontId="8" fillId="0" borderId="31" xfId="0" applyNumberFormat="1" applyFont="1" applyFill="1" applyBorder="1" applyAlignment="1">
      <alignment vertical="center"/>
    </xf>
    <xf numFmtId="165" fontId="16" fillId="0" borderId="56" xfId="0" applyNumberFormat="1" applyFont="1" applyFill="1" applyBorder="1" applyAlignment="1">
      <alignment vertical="center"/>
    </xf>
    <xf numFmtId="165" fontId="8" fillId="0" borderId="56" xfId="0" applyNumberFormat="1" applyFont="1" applyFill="1" applyBorder="1" applyAlignment="1">
      <alignment vertical="center"/>
    </xf>
    <xf numFmtId="165" fontId="16" fillId="0" borderId="33" xfId="0" applyNumberFormat="1" applyFont="1" applyFill="1" applyBorder="1" applyAlignment="1">
      <alignment vertical="center"/>
    </xf>
    <xf numFmtId="165" fontId="8" fillId="0" borderId="57" xfId="0" applyNumberFormat="1" applyFont="1" applyFill="1" applyBorder="1" applyAlignment="1">
      <alignment vertical="center"/>
    </xf>
    <xf numFmtId="165" fontId="17" fillId="0" borderId="26" xfId="0" applyNumberFormat="1" applyFont="1" applyFill="1" applyBorder="1" applyAlignment="1" applyProtection="1"/>
    <xf numFmtId="165" fontId="16" fillId="0" borderId="26" xfId="0" applyNumberFormat="1" applyFont="1" applyFill="1" applyBorder="1" applyAlignment="1"/>
    <xf numFmtId="165" fontId="17" fillId="0" borderId="91" xfId="0" applyNumberFormat="1" applyFont="1" applyFill="1" applyBorder="1" applyAlignment="1" applyProtection="1"/>
    <xf numFmtId="165" fontId="16" fillId="0" borderId="88" xfId="0" applyNumberFormat="1" applyFont="1" applyFill="1" applyBorder="1" applyAlignment="1"/>
    <xf numFmtId="165" fontId="16" fillId="0" borderId="89" xfId="0" applyNumberFormat="1" applyFont="1" applyFill="1" applyBorder="1" applyAlignment="1"/>
    <xf numFmtId="165" fontId="16" fillId="0" borderId="78" xfId="0" applyNumberFormat="1" applyFont="1" applyFill="1" applyBorder="1" applyAlignment="1"/>
    <xf numFmtId="165" fontId="16" fillId="0" borderId="59" xfId="0" applyNumberFormat="1" applyFont="1" applyFill="1" applyBorder="1" applyAlignment="1"/>
    <xf numFmtId="165" fontId="16" fillId="0" borderId="60" xfId="0" applyNumberFormat="1" applyFont="1" applyFill="1" applyBorder="1" applyAlignment="1"/>
    <xf numFmtId="165" fontId="16" fillId="0" borderId="48" xfId="0" applyNumberFormat="1" applyFont="1" applyFill="1" applyBorder="1" applyAlignment="1"/>
    <xf numFmtId="165" fontId="8" fillId="0" borderId="48" xfId="0" applyNumberFormat="1" applyFont="1" applyFill="1" applyBorder="1" applyAlignment="1">
      <alignment vertical="center"/>
    </xf>
    <xf numFmtId="0" fontId="6" fillId="0" borderId="16" xfId="2" applyFont="1" applyFill="1" applyBorder="1" applyAlignment="1" applyProtection="1">
      <alignment horizontal="center" vertical="center"/>
      <protection locked="0"/>
    </xf>
    <xf numFmtId="0" fontId="6" fillId="0" borderId="35" xfId="2" applyFont="1" applyFill="1" applyBorder="1" applyAlignment="1" applyProtection="1">
      <alignment horizontal="center" vertical="center"/>
      <protection locked="0"/>
    </xf>
    <xf numFmtId="0" fontId="6" fillId="4" borderId="91" xfId="2" applyFont="1" applyFill="1" applyBorder="1" applyAlignment="1" applyProtection="1">
      <alignment horizontal="center" vertical="center" wrapText="1"/>
      <protection locked="0"/>
    </xf>
    <xf numFmtId="0" fontId="6" fillId="3" borderId="50" xfId="2" applyFont="1" applyFill="1" applyBorder="1" applyAlignment="1" applyProtection="1">
      <alignment horizontal="center" vertical="center" wrapText="1"/>
      <protection locked="0"/>
    </xf>
    <xf numFmtId="0" fontId="6" fillId="4" borderId="8" xfId="2" applyFont="1" applyFill="1" applyBorder="1" applyAlignment="1" applyProtection="1">
      <alignment horizontal="center" vertical="center" wrapText="1"/>
      <protection locked="0"/>
    </xf>
    <xf numFmtId="0" fontId="6" fillId="3" borderId="17" xfId="2" applyFont="1" applyFill="1" applyBorder="1" applyAlignment="1" applyProtection="1">
      <alignment horizontal="center" vertical="center" wrapText="1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33" xfId="2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4" borderId="54" xfId="0" applyFont="1" applyFill="1" applyBorder="1" applyAlignment="1">
      <alignment horizontal="center" vertical="center" wrapText="1"/>
    </xf>
    <xf numFmtId="0" fontId="6" fillId="3" borderId="46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 wrapText="1"/>
    </xf>
    <xf numFmtId="0" fontId="6" fillId="4" borderId="52" xfId="0" applyFont="1" applyFill="1" applyBorder="1" applyAlignment="1">
      <alignment horizontal="center" vertical="center" wrapText="1"/>
    </xf>
    <xf numFmtId="0" fontId="6" fillId="3" borderId="52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3" borderId="61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 wrapText="1"/>
    </xf>
    <xf numFmtId="0" fontId="6" fillId="3" borderId="58" xfId="0" applyFont="1" applyFill="1" applyBorder="1" applyAlignment="1">
      <alignment horizontal="center" vertical="center" wrapText="1"/>
    </xf>
    <xf numFmtId="0" fontId="6" fillId="4" borderId="95" xfId="2" applyFont="1" applyFill="1" applyBorder="1" applyAlignment="1" applyProtection="1">
      <alignment horizontal="center" vertical="center" wrapText="1"/>
      <protection locked="0"/>
    </xf>
    <xf numFmtId="0" fontId="6" fillId="4" borderId="1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0" fillId="3" borderId="19" xfId="0" applyFont="1" applyFill="1" applyBorder="1"/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3" fontId="6" fillId="4" borderId="52" xfId="0" applyNumberFormat="1" applyFont="1" applyFill="1" applyBorder="1" applyAlignment="1">
      <alignment horizontal="center" vertical="center" wrapText="1"/>
    </xf>
    <xf numFmtId="3" fontId="6" fillId="3" borderId="52" xfId="0" applyNumberFormat="1" applyFont="1" applyFill="1" applyBorder="1" applyAlignment="1">
      <alignment horizontal="center" vertical="center" wrapText="1"/>
    </xf>
    <xf numFmtId="3" fontId="6" fillId="3" borderId="40" xfId="0" applyNumberFormat="1" applyFont="1" applyFill="1" applyBorder="1" applyAlignment="1">
      <alignment horizontal="center" vertical="center" wrapText="1"/>
    </xf>
    <xf numFmtId="3" fontId="6" fillId="4" borderId="11" xfId="0" applyNumberFormat="1" applyFont="1" applyFill="1" applyBorder="1" applyAlignment="1">
      <alignment horizontal="center" vertical="center" wrapText="1"/>
    </xf>
    <xf numFmtId="3" fontId="6" fillId="3" borderId="11" xfId="0" applyNumberFormat="1" applyFont="1" applyFill="1" applyBorder="1" applyAlignment="1">
      <alignment horizontal="center" vertical="center" wrapText="1"/>
    </xf>
    <xf numFmtId="3" fontId="6" fillId="3" borderId="22" xfId="0" applyNumberFormat="1" applyFont="1" applyFill="1" applyBorder="1" applyAlignment="1">
      <alignment horizontal="center" vertical="center" wrapText="1"/>
    </xf>
    <xf numFmtId="3" fontId="6" fillId="4" borderId="41" xfId="0" applyNumberFormat="1" applyFont="1" applyFill="1" applyBorder="1" applyAlignment="1">
      <alignment horizontal="center" vertical="center" wrapText="1"/>
    </xf>
    <xf numFmtId="3" fontId="6" fillId="3" borderId="41" xfId="0" applyNumberFormat="1" applyFont="1" applyFill="1" applyBorder="1" applyAlignment="1">
      <alignment horizontal="center" vertical="center" wrapText="1"/>
    </xf>
    <xf numFmtId="3" fontId="6" fillId="3" borderId="39" xfId="0" applyNumberFormat="1" applyFont="1" applyFill="1" applyBorder="1" applyAlignment="1">
      <alignment horizontal="center" vertical="center" wrapText="1"/>
    </xf>
    <xf numFmtId="3" fontId="6" fillId="4" borderId="25" xfId="0" applyNumberFormat="1" applyFont="1" applyFill="1" applyBorder="1" applyAlignment="1">
      <alignment horizontal="center" vertical="center" wrapText="1"/>
    </xf>
    <xf numFmtId="3" fontId="6" fillId="3" borderId="26" xfId="0" applyNumberFormat="1" applyFont="1" applyFill="1" applyBorder="1" applyAlignment="1">
      <alignment horizontal="center" vertical="center" wrapText="1"/>
    </xf>
    <xf numFmtId="3" fontId="6" fillId="3" borderId="31" xfId="0" applyNumberFormat="1" applyFont="1" applyFill="1" applyBorder="1" applyAlignment="1">
      <alignment horizontal="center" vertical="center" wrapText="1"/>
    </xf>
    <xf numFmtId="0" fontId="8" fillId="4" borderId="38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4" borderId="53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4" borderId="42" xfId="0" applyFont="1" applyFill="1" applyBorder="1" applyAlignment="1">
      <alignment horizontal="center" vertical="center" wrapText="1"/>
    </xf>
    <xf numFmtId="0" fontId="8" fillId="3" borderId="59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3" borderId="60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4" borderId="93" xfId="0" applyFont="1" applyFill="1" applyBorder="1" applyAlignment="1">
      <alignment horizontal="center" vertical="center" wrapText="1"/>
    </xf>
    <xf numFmtId="0" fontId="8" fillId="3" borderId="90" xfId="0" applyFont="1" applyFill="1" applyBorder="1" applyAlignment="1">
      <alignment horizontal="center" vertical="center" wrapText="1"/>
    </xf>
    <xf numFmtId="0" fontId="8" fillId="3" borderId="94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8" fillId="4" borderId="55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/>
    </xf>
    <xf numFmtId="0" fontId="8" fillId="4" borderId="54" xfId="0" applyFont="1" applyFill="1" applyBorder="1" applyAlignment="1">
      <alignment horizontal="center" vertical="center" wrapText="1"/>
    </xf>
    <xf numFmtId="0" fontId="8" fillId="3" borderId="46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1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</cellXfs>
  <cellStyles count="88">
    <cellStyle name="% procenta" xfId="3"/>
    <cellStyle name="Celkem 2" xfId="4"/>
    <cellStyle name="Comma0" xfId="5"/>
    <cellStyle name="Currency0" xfId="6"/>
    <cellStyle name="Currency0 2" xfId="7"/>
    <cellStyle name="Currency0 2 2" xfId="60"/>
    <cellStyle name="Currency0 2 2 2" xfId="74"/>
    <cellStyle name="Currency0 2 3" xfId="69"/>
    <cellStyle name="Čárka 2" xfId="8"/>
    <cellStyle name="Čárka 2 2" xfId="9"/>
    <cellStyle name="Čárka 2 2 2" xfId="61"/>
    <cellStyle name="Čárka 2 2 2 2" xfId="75"/>
    <cellStyle name="Čárka 2 2 3" xfId="70"/>
    <cellStyle name="Date" xfId="10"/>
    <cellStyle name="Datum" xfId="11"/>
    <cellStyle name="Datum 2" xfId="12"/>
    <cellStyle name="Finanční" xfId="13"/>
    <cellStyle name="Finanční0" xfId="14"/>
    <cellStyle name="Finanční0 2" xfId="15"/>
    <cellStyle name="Fixed" xfId="16"/>
    <cellStyle name="Heading 1" xfId="17"/>
    <cellStyle name="Heading 2" xfId="18"/>
    <cellStyle name="Hypertextový odkaz" xfId="57" builtinId="8"/>
    <cellStyle name="Hypertextový odkaz 2" xfId="81"/>
    <cellStyle name="Hypertextový odkaz 3" xfId="79"/>
    <cellStyle name="Měna" xfId="19"/>
    <cellStyle name="Měna 2" xfId="20"/>
    <cellStyle name="Měna 2 2" xfId="62"/>
    <cellStyle name="Měna 2 2 2" xfId="76"/>
    <cellStyle name="Měna 2 3" xfId="71"/>
    <cellStyle name="Měna 3" xfId="80"/>
    <cellStyle name="Měna 4" xfId="82"/>
    <cellStyle name="Měna 5" xfId="83"/>
    <cellStyle name="Měna 6" xfId="86"/>
    <cellStyle name="Měna 7" xfId="87"/>
    <cellStyle name="Měna0" xfId="21"/>
    <cellStyle name="Měna0 2" xfId="22"/>
    <cellStyle name="Měna0 2 2" xfId="23"/>
    <cellStyle name="Měna0 2 2 2" xfId="63"/>
    <cellStyle name="Měna0 2 2 2 2" xfId="77"/>
    <cellStyle name="Měna0 2 2 3" xfId="72"/>
    <cellStyle name="Měna0 3" xfId="24"/>
    <cellStyle name="Měna0 3 2" xfId="64"/>
    <cellStyle name="Měna0 3 2 2" xfId="78"/>
    <cellStyle name="Měna0 3 3" xfId="73"/>
    <cellStyle name="Normální" xfId="0" builtinId="0"/>
    <cellStyle name="normální 10" xfId="25"/>
    <cellStyle name="normální 11" xfId="26"/>
    <cellStyle name="normální 12" xfId="27"/>
    <cellStyle name="normální 12 2" xfId="28"/>
    <cellStyle name="normální 13" xfId="29"/>
    <cellStyle name="normální 14" xfId="30"/>
    <cellStyle name="normální 15" xfId="31"/>
    <cellStyle name="normální 16" xfId="32"/>
    <cellStyle name="normální 16 2" xfId="33"/>
    <cellStyle name="normální 17" xfId="34"/>
    <cellStyle name="normální 17 2" xfId="35"/>
    <cellStyle name="normální 18" xfId="66"/>
    <cellStyle name="Normální 19" xfId="84"/>
    <cellStyle name="normální 2" xfId="1"/>
    <cellStyle name="Normální 2 2" xfId="36"/>
    <cellStyle name="Normální 2 3" xfId="37"/>
    <cellStyle name="Normální 2 4" xfId="38"/>
    <cellStyle name="Normální 2 5" xfId="39"/>
    <cellStyle name="Normální 2 6" xfId="68"/>
    <cellStyle name="Normální 20" xfId="85"/>
    <cellStyle name="normální 3" xfId="40"/>
    <cellStyle name="normální 3 2" xfId="65"/>
    <cellStyle name="normální 3 3" xfId="59"/>
    <cellStyle name="normální 4" xfId="41"/>
    <cellStyle name="normální 5" xfId="42"/>
    <cellStyle name="normální 6" xfId="43"/>
    <cellStyle name="normální 6 2" xfId="44"/>
    <cellStyle name="normální 7" xfId="2"/>
    <cellStyle name="normální 7 2" xfId="45"/>
    <cellStyle name="normální 8" xfId="46"/>
    <cellStyle name="normální 8 2" xfId="47"/>
    <cellStyle name="normální 9" xfId="48"/>
    <cellStyle name="Pevný" xfId="49"/>
    <cellStyle name="Pevný 2" xfId="50"/>
    <cellStyle name="procent 2" xfId="67"/>
    <cellStyle name="Procenta" xfId="58" builtinId="5"/>
    <cellStyle name="Procenta 2" xfId="51"/>
    <cellStyle name="Total" xfId="52"/>
    <cellStyle name="Záhlaví 1" xfId="53"/>
    <cellStyle name="Záhlaví 1 2" xfId="54"/>
    <cellStyle name="Záhlaví 2" xfId="55"/>
    <cellStyle name="Záhlaví 2 2" xfId="56"/>
  </cellStyles>
  <dxfs count="0"/>
  <tableStyles count="0" defaultTableStyle="TableStyleMedium9" defaultPivotStyle="PivotStyleLight16"/>
  <colors>
    <mruColors>
      <color rgb="FFF2DCDB"/>
      <color rgb="FFD0CECE"/>
      <color rgb="FFFF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atis.msmt.cz/rocenka/rocenka.as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I10"/>
  <sheetViews>
    <sheetView tabSelected="1" zoomScaleNormal="100" workbookViewId="0"/>
  </sheetViews>
  <sheetFormatPr defaultRowHeight="15" x14ac:dyDescent="0.25"/>
  <cols>
    <col min="1" max="1" width="143.7109375" style="6" customWidth="1"/>
  </cols>
  <sheetData>
    <row r="1" spans="1:9" s="41" customFormat="1" ht="19.5" customHeight="1" x14ac:dyDescent="0.25">
      <c r="A1" s="124" t="s">
        <v>91</v>
      </c>
    </row>
    <row r="2" spans="1:9" s="41" customFormat="1" ht="15" customHeight="1" x14ac:dyDescent="0.25">
      <c r="A2" s="132" t="s">
        <v>76</v>
      </c>
      <c r="B2" s="61"/>
      <c r="C2" s="61"/>
      <c r="D2" s="61"/>
      <c r="E2" s="61"/>
      <c r="F2" s="61"/>
      <c r="G2" s="61"/>
      <c r="H2" s="61"/>
      <c r="I2" s="61"/>
    </row>
    <row r="3" spans="1:9" s="41" customFormat="1" ht="15" customHeight="1" x14ac:dyDescent="0.25">
      <c r="A3" s="125" t="s">
        <v>94</v>
      </c>
    </row>
    <row r="4" spans="1:9" s="70" customFormat="1" ht="15" customHeight="1" x14ac:dyDescent="0.25">
      <c r="A4" s="122" t="s">
        <v>95</v>
      </c>
      <c r="B4" s="113"/>
      <c r="C4" s="113"/>
      <c r="D4" s="113"/>
      <c r="E4" s="113"/>
      <c r="F4" s="113"/>
      <c r="G4" s="113"/>
      <c r="H4" s="113"/>
    </row>
    <row r="5" spans="1:9" s="70" customFormat="1" ht="15" customHeight="1" x14ac:dyDescent="0.25">
      <c r="A5" s="122" t="s">
        <v>96</v>
      </c>
      <c r="B5" s="113"/>
      <c r="C5" s="113"/>
      <c r="D5" s="113"/>
      <c r="E5" s="113"/>
      <c r="F5" s="113"/>
      <c r="G5" s="113"/>
      <c r="H5" s="113"/>
      <c r="I5" s="113"/>
    </row>
    <row r="6" spans="1:9" s="70" customFormat="1" ht="15" customHeight="1" x14ac:dyDescent="0.25">
      <c r="A6" s="122" t="s">
        <v>97</v>
      </c>
      <c r="B6" s="113"/>
      <c r="C6" s="113"/>
      <c r="D6" s="113"/>
      <c r="E6" s="113"/>
      <c r="F6" s="113"/>
      <c r="G6" s="113"/>
      <c r="H6" s="113"/>
    </row>
    <row r="7" spans="1:9" s="70" customFormat="1" ht="15" customHeight="1" x14ac:dyDescent="0.25">
      <c r="A7" s="122" t="s">
        <v>98</v>
      </c>
      <c r="B7" s="113"/>
      <c r="C7" s="113"/>
      <c r="D7" s="113"/>
      <c r="E7" s="113"/>
      <c r="F7" s="113"/>
      <c r="G7" s="113"/>
      <c r="H7" s="113"/>
      <c r="I7" s="113"/>
    </row>
    <row r="8" spans="1:9" s="70" customFormat="1" ht="15" customHeight="1" x14ac:dyDescent="0.25">
      <c r="A8" s="131" t="s">
        <v>99</v>
      </c>
      <c r="B8" s="113"/>
      <c r="C8" s="113"/>
      <c r="D8" s="113"/>
      <c r="E8" s="113"/>
      <c r="F8" s="113"/>
      <c r="G8" s="113"/>
      <c r="H8" s="113"/>
    </row>
    <row r="9" spans="1:9" s="70" customFormat="1" ht="15" customHeight="1" x14ac:dyDescent="0.2">
      <c r="A9" s="131" t="s">
        <v>100</v>
      </c>
      <c r="B9" s="71"/>
      <c r="C9" s="71"/>
      <c r="D9" s="71"/>
      <c r="E9" s="71"/>
    </row>
    <row r="10" spans="1:9" s="113" customFormat="1" x14ac:dyDescent="0.25">
      <c r="A10" s="41"/>
    </row>
  </sheetData>
  <hyperlinks>
    <hyperlink ref="A2" r:id="rId1"/>
    <hyperlink ref="A4" location="'7.1'!A1" tooltip="T133" display="Tab. 7.1: Základní umělecké školy – školy, pobočky, žáci, v časové řadě 2010/11–2020/21"/>
    <hyperlink ref="A5" location="'7.2'!A1" tooltip="T134" display="Tab. 7.2: Základní umělecké školy v krajském srovnání – školy, pobočky, žáci, ve školním roce 2020/21"/>
    <hyperlink ref="A6" location="'7.3'!A1" tooltip="T135" display="Tab. 7.3: Školní družiny – družiny, oddělení, žáci, pracovníci, v časové řadě 2010/11–2020/21"/>
    <hyperlink ref="A7" location="'7.4'!A1" tooltip="T136" display="Tab. 7.4: Školní družiny v krajském srovnání – družiny, oddělení, žáci, pracovníci, ve školním roce 2020/21"/>
    <hyperlink ref="A8" location="'7.5'!A1" tooltip="T137" display="Tab. 7.5: Zařízení pro výkon ústavní a ochranné výchovy, v časové řadě 2010/11–2020/21"/>
    <hyperlink ref="A9" location="'7.6'!A1" tooltip="T138" display="Tab. 7.6: Dětské domovy včetně dětských domovů se školou, v časové řadě 2010/11–2020/21"/>
  </hyperlinks>
  <pageMargins left="0.70866141732283472" right="0.70866141732283472" top="0.78740157480314965" bottom="0.78740157480314965" header="0.31496062992125984" footer="0.31496062992125984"/>
  <pageSetup paperSize="9" scale="8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"/>
  <sheetViews>
    <sheetView workbookViewId="0"/>
  </sheetViews>
  <sheetFormatPr defaultRowHeight="15" x14ac:dyDescent="0.25"/>
  <cols>
    <col min="2" max="2" width="70.7109375" customWidth="1"/>
  </cols>
  <sheetData>
    <row r="2" spans="1:2" x14ac:dyDescent="0.25">
      <c r="A2" s="123" t="s">
        <v>70</v>
      </c>
    </row>
    <row r="3" spans="1:2" x14ac:dyDescent="0.25">
      <c r="A3" s="128" t="s">
        <v>45</v>
      </c>
      <c r="B3" s="127" t="s">
        <v>71</v>
      </c>
    </row>
    <row r="4" spans="1:2" x14ac:dyDescent="0.25">
      <c r="A4" s="128" t="s">
        <v>28</v>
      </c>
      <c r="B4" s="127" t="s">
        <v>72</v>
      </c>
    </row>
    <row r="5" spans="1:2" x14ac:dyDescent="0.25">
      <c r="A5" s="128" t="s">
        <v>29</v>
      </c>
      <c r="B5" s="127" t="s">
        <v>73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5"/>
  <dimension ref="A1:Q30"/>
  <sheetViews>
    <sheetView zoomScaleNormal="100" workbookViewId="0"/>
  </sheetViews>
  <sheetFormatPr defaultColWidth="9.140625" defaultRowHeight="11.25" x14ac:dyDescent="0.25"/>
  <cols>
    <col min="1" max="1" width="12.140625" style="3" customWidth="1"/>
    <col min="2" max="2" width="4.7109375" style="3" customWidth="1"/>
    <col min="3" max="3" width="7.42578125" style="3" customWidth="1"/>
    <col min="4" max="4" width="6.85546875" style="3" customWidth="1"/>
    <col min="5" max="10" width="7.5703125" style="3" customWidth="1"/>
    <col min="11" max="11" width="8.140625" style="3" customWidth="1"/>
    <col min="12" max="19" width="7.5703125" style="3" customWidth="1"/>
    <col min="20" max="16384" width="9.140625" style="3"/>
  </cols>
  <sheetData>
    <row r="1" spans="1:17" s="13" customFormat="1" ht="17.25" customHeight="1" x14ac:dyDescent="0.25">
      <c r="A1" s="41" t="s">
        <v>87</v>
      </c>
      <c r="B1" s="41"/>
      <c r="C1" s="2"/>
      <c r="D1" s="2"/>
      <c r="E1" s="2"/>
      <c r="F1" s="2"/>
      <c r="G1" s="2"/>
      <c r="H1" s="2"/>
      <c r="I1" s="2"/>
      <c r="J1" s="2"/>
      <c r="K1" s="2"/>
      <c r="L1"/>
      <c r="M1" s="129"/>
      <c r="N1" s="2"/>
    </row>
    <row r="2" spans="1:17" s="1" customFormat="1" ht="17.25" customHeight="1" thickBot="1" x14ac:dyDescent="0.3">
      <c r="A2" s="62" t="s">
        <v>50</v>
      </c>
      <c r="B2" s="62"/>
      <c r="E2" s="129"/>
      <c r="F2" s="129"/>
      <c r="G2" s="129"/>
      <c r="H2" s="129"/>
    </row>
    <row r="3" spans="1:17" ht="17.25" customHeight="1" x14ac:dyDescent="0.25">
      <c r="A3" s="168" t="s">
        <v>52</v>
      </c>
      <c r="B3" s="169"/>
      <c r="C3" s="172" t="s">
        <v>51</v>
      </c>
      <c r="D3" s="172" t="s">
        <v>64</v>
      </c>
      <c r="E3" s="175" t="s">
        <v>53</v>
      </c>
      <c r="F3" s="176"/>
      <c r="G3" s="176"/>
      <c r="H3" s="176"/>
      <c r="I3" s="176"/>
      <c r="J3" s="176"/>
      <c r="K3" s="176"/>
      <c r="L3" s="176"/>
      <c r="M3" s="176"/>
      <c r="N3" s="177"/>
    </row>
    <row r="4" spans="1:17" ht="17.25" customHeight="1" x14ac:dyDescent="0.25">
      <c r="A4" s="170"/>
      <c r="B4" s="171"/>
      <c r="C4" s="173"/>
      <c r="D4" s="173"/>
      <c r="E4" s="178" t="s">
        <v>1</v>
      </c>
      <c r="F4" s="181" t="s">
        <v>30</v>
      </c>
      <c r="G4" s="184" t="s">
        <v>26</v>
      </c>
      <c r="H4" s="185"/>
      <c r="I4" s="185"/>
      <c r="J4" s="185"/>
      <c r="K4" s="185"/>
      <c r="L4" s="185"/>
      <c r="M4" s="185"/>
      <c r="N4" s="186"/>
    </row>
    <row r="5" spans="1:17" ht="17.25" customHeight="1" x14ac:dyDescent="0.25">
      <c r="A5" s="170"/>
      <c r="B5" s="171"/>
      <c r="C5" s="173"/>
      <c r="D5" s="173"/>
      <c r="E5" s="179"/>
      <c r="F5" s="182"/>
      <c r="G5" s="187" t="s">
        <v>31</v>
      </c>
      <c r="H5" s="187" t="s">
        <v>25</v>
      </c>
      <c r="I5" s="187" t="s">
        <v>32</v>
      </c>
      <c r="J5" s="187" t="s">
        <v>25</v>
      </c>
      <c r="K5" s="187" t="s">
        <v>33</v>
      </c>
      <c r="L5" s="187" t="s">
        <v>25</v>
      </c>
      <c r="M5" s="189" t="s">
        <v>34</v>
      </c>
      <c r="N5" s="191" t="s">
        <v>25</v>
      </c>
    </row>
    <row r="6" spans="1:17" ht="17.25" customHeight="1" thickBot="1" x14ac:dyDescent="0.3">
      <c r="A6" s="170"/>
      <c r="B6" s="171"/>
      <c r="C6" s="174"/>
      <c r="D6" s="174"/>
      <c r="E6" s="180"/>
      <c r="F6" s="183"/>
      <c r="G6" s="188"/>
      <c r="H6" s="188"/>
      <c r="I6" s="188"/>
      <c r="J6" s="188"/>
      <c r="K6" s="188"/>
      <c r="L6" s="188"/>
      <c r="M6" s="190"/>
      <c r="N6" s="192"/>
    </row>
    <row r="7" spans="1:17" ht="17.25" customHeight="1" x14ac:dyDescent="0.2">
      <c r="A7" s="166" t="s">
        <v>5</v>
      </c>
      <c r="B7" s="167"/>
      <c r="C7" s="114">
        <v>486</v>
      </c>
      <c r="D7" s="20">
        <v>839</v>
      </c>
      <c r="E7" s="54">
        <v>240794</v>
      </c>
      <c r="F7" s="67">
        <v>166490</v>
      </c>
      <c r="G7" s="66">
        <v>27358</v>
      </c>
      <c r="H7" s="66">
        <v>25685</v>
      </c>
      <c r="I7" s="66">
        <v>48016</v>
      </c>
      <c r="J7" s="66">
        <v>34796</v>
      </c>
      <c r="K7" s="66">
        <v>9263</v>
      </c>
      <c r="L7" s="66">
        <v>6428</v>
      </c>
      <c r="M7" s="67">
        <v>156157</v>
      </c>
      <c r="N7" s="55">
        <v>99581</v>
      </c>
      <c r="P7" s="4"/>
      <c r="Q7" s="4"/>
    </row>
    <row r="8" spans="1:17" ht="17.25" customHeight="1" x14ac:dyDescent="0.2">
      <c r="A8" s="164" t="s">
        <v>6</v>
      </c>
      <c r="B8" s="165"/>
      <c r="C8" s="114">
        <v>486</v>
      </c>
      <c r="D8" s="20">
        <v>905</v>
      </c>
      <c r="E8" s="54">
        <v>242837</v>
      </c>
      <c r="F8" s="67">
        <v>167822</v>
      </c>
      <c r="G8" s="66">
        <v>26981</v>
      </c>
      <c r="H8" s="66">
        <v>25284</v>
      </c>
      <c r="I8" s="66">
        <v>48568</v>
      </c>
      <c r="J8" s="66">
        <v>35261</v>
      </c>
      <c r="K8" s="66">
        <v>9452</v>
      </c>
      <c r="L8" s="66">
        <v>6512</v>
      </c>
      <c r="M8" s="67">
        <v>157836</v>
      </c>
      <c r="N8" s="55">
        <v>100765</v>
      </c>
      <c r="P8" s="4"/>
      <c r="Q8" s="4"/>
    </row>
    <row r="9" spans="1:17" ht="17.25" customHeight="1" x14ac:dyDescent="0.2">
      <c r="A9" s="164" t="s">
        <v>7</v>
      </c>
      <c r="B9" s="165"/>
      <c r="C9" s="114">
        <v>487</v>
      </c>
      <c r="D9" s="20">
        <v>915</v>
      </c>
      <c r="E9" s="54">
        <v>244349</v>
      </c>
      <c r="F9" s="67">
        <v>169462</v>
      </c>
      <c r="G9" s="66">
        <v>26768</v>
      </c>
      <c r="H9" s="66">
        <v>25290</v>
      </c>
      <c r="I9" s="66">
        <v>48557</v>
      </c>
      <c r="J9" s="66">
        <v>35822</v>
      </c>
      <c r="K9" s="68">
        <v>9552</v>
      </c>
      <c r="L9" s="66">
        <v>6563</v>
      </c>
      <c r="M9" s="67">
        <v>159472</v>
      </c>
      <c r="N9" s="55">
        <v>101787</v>
      </c>
      <c r="P9" s="4"/>
      <c r="Q9" s="4"/>
    </row>
    <row r="10" spans="1:17" ht="17.25" customHeight="1" x14ac:dyDescent="0.2">
      <c r="A10" s="164" t="s">
        <v>8</v>
      </c>
      <c r="B10" s="165"/>
      <c r="C10" s="14">
        <v>488</v>
      </c>
      <c r="D10" s="21">
        <v>961</v>
      </c>
      <c r="E10" s="26">
        <v>246943</v>
      </c>
      <c r="F10" s="66">
        <v>171394</v>
      </c>
      <c r="G10" s="66">
        <v>26902</v>
      </c>
      <c r="H10" s="66">
        <v>25329</v>
      </c>
      <c r="I10" s="66">
        <v>49034</v>
      </c>
      <c r="J10" s="66">
        <v>36440</v>
      </c>
      <c r="K10" s="66">
        <v>9598</v>
      </c>
      <c r="L10" s="66">
        <v>6589</v>
      </c>
      <c r="M10" s="66">
        <v>161409</v>
      </c>
      <c r="N10" s="56">
        <v>103036</v>
      </c>
      <c r="P10" s="4"/>
      <c r="Q10" s="4"/>
    </row>
    <row r="11" spans="1:17" ht="17.25" customHeight="1" x14ac:dyDescent="0.2">
      <c r="A11" s="164" t="s">
        <v>9</v>
      </c>
      <c r="B11" s="165"/>
      <c r="C11" s="14">
        <v>489</v>
      </c>
      <c r="D11" s="21">
        <v>965</v>
      </c>
      <c r="E11" s="26">
        <v>248524</v>
      </c>
      <c r="F11" s="25">
        <v>172744</v>
      </c>
      <c r="G11" s="25">
        <v>26766</v>
      </c>
      <c r="H11" s="25">
        <v>25304</v>
      </c>
      <c r="I11" s="25">
        <v>49591</v>
      </c>
      <c r="J11" s="25">
        <v>37203</v>
      </c>
      <c r="K11" s="25">
        <v>9750</v>
      </c>
      <c r="L11" s="25">
        <v>6708</v>
      </c>
      <c r="M11" s="25">
        <v>162417</v>
      </c>
      <c r="N11" s="14">
        <v>103529</v>
      </c>
      <c r="P11" s="4"/>
      <c r="Q11" s="4"/>
    </row>
    <row r="12" spans="1:17" ht="17.25" customHeight="1" x14ac:dyDescent="0.2">
      <c r="A12" s="164" t="s">
        <v>44</v>
      </c>
      <c r="B12" s="165"/>
      <c r="C12" s="14">
        <v>492</v>
      </c>
      <c r="D12" s="21">
        <v>949</v>
      </c>
      <c r="E12" s="26">
        <v>251218</v>
      </c>
      <c r="F12" s="25">
        <v>175254</v>
      </c>
      <c r="G12" s="25">
        <v>27184</v>
      </c>
      <c r="H12" s="25">
        <v>25680</v>
      </c>
      <c r="I12" s="25">
        <v>50194</v>
      </c>
      <c r="J12" s="25">
        <v>38055</v>
      </c>
      <c r="K12" s="25">
        <v>10146</v>
      </c>
      <c r="L12" s="25">
        <v>6999</v>
      </c>
      <c r="M12" s="25">
        <v>163694</v>
      </c>
      <c r="N12" s="14">
        <v>104520</v>
      </c>
      <c r="P12" s="4"/>
      <c r="Q12" s="4"/>
    </row>
    <row r="13" spans="1:17" ht="17.25" customHeight="1" x14ac:dyDescent="0.2">
      <c r="A13" s="164" t="s">
        <v>46</v>
      </c>
      <c r="B13" s="165"/>
      <c r="C13" s="14">
        <v>496</v>
      </c>
      <c r="D13" s="21">
        <v>924</v>
      </c>
      <c r="E13" s="26">
        <v>253545</v>
      </c>
      <c r="F13" s="25">
        <v>177141</v>
      </c>
      <c r="G13" s="25">
        <v>27848</v>
      </c>
      <c r="H13" s="25">
        <v>26267</v>
      </c>
      <c r="I13" s="25">
        <v>50562</v>
      </c>
      <c r="J13" s="25">
        <v>38569</v>
      </c>
      <c r="K13" s="25">
        <v>10296</v>
      </c>
      <c r="L13" s="25">
        <v>7143</v>
      </c>
      <c r="M13" s="25">
        <v>164839</v>
      </c>
      <c r="N13" s="14">
        <v>105162</v>
      </c>
      <c r="P13" s="4"/>
      <c r="Q13" s="4"/>
    </row>
    <row r="14" spans="1:17" ht="17.25" customHeight="1" x14ac:dyDescent="0.2">
      <c r="A14" s="164" t="s">
        <v>67</v>
      </c>
      <c r="B14" s="165"/>
      <c r="C14" s="14">
        <v>498</v>
      </c>
      <c r="D14" s="21">
        <v>1005</v>
      </c>
      <c r="E14" s="26">
        <v>254314</v>
      </c>
      <c r="F14" s="66">
        <v>177389</v>
      </c>
      <c r="G14" s="66">
        <v>27728</v>
      </c>
      <c r="H14" s="66">
        <v>26083</v>
      </c>
      <c r="I14" s="66">
        <v>51127</v>
      </c>
      <c r="J14" s="66">
        <v>39164</v>
      </c>
      <c r="K14" s="66">
        <v>10437</v>
      </c>
      <c r="L14" s="66">
        <v>7243</v>
      </c>
      <c r="M14" s="66">
        <v>165022</v>
      </c>
      <c r="N14" s="56">
        <v>104899</v>
      </c>
      <c r="P14" s="4"/>
      <c r="Q14" s="4"/>
    </row>
    <row r="15" spans="1:17" ht="17.25" customHeight="1" x14ac:dyDescent="0.2">
      <c r="A15" s="164" t="s">
        <v>74</v>
      </c>
      <c r="B15" s="165"/>
      <c r="C15" s="14">
        <v>502</v>
      </c>
      <c r="D15" s="21">
        <v>1100</v>
      </c>
      <c r="E15" s="26">
        <v>250852</v>
      </c>
      <c r="F15" s="66">
        <v>174722</v>
      </c>
      <c r="G15" s="66">
        <v>26314</v>
      </c>
      <c r="H15" s="66">
        <v>24866</v>
      </c>
      <c r="I15" s="66">
        <v>50445</v>
      </c>
      <c r="J15" s="66">
        <v>38936</v>
      </c>
      <c r="K15" s="66">
        <v>10273</v>
      </c>
      <c r="L15" s="66">
        <v>7195</v>
      </c>
      <c r="M15" s="66">
        <v>163820</v>
      </c>
      <c r="N15" s="56">
        <v>103725</v>
      </c>
      <c r="P15" s="4"/>
      <c r="Q15" s="4"/>
    </row>
    <row r="16" spans="1:17" ht="17.25" customHeight="1" x14ac:dyDescent="0.2">
      <c r="A16" s="164" t="s">
        <v>77</v>
      </c>
      <c r="B16" s="165"/>
      <c r="C16" s="14">
        <v>507</v>
      </c>
      <c r="D16" s="21">
        <v>1114</v>
      </c>
      <c r="E16" s="26">
        <v>248853</v>
      </c>
      <c r="F16" s="66">
        <v>172722</v>
      </c>
      <c r="G16" s="66">
        <v>24691</v>
      </c>
      <c r="H16" s="66">
        <v>23367</v>
      </c>
      <c r="I16" s="66">
        <v>49355</v>
      </c>
      <c r="J16" s="66">
        <v>38153</v>
      </c>
      <c r="K16" s="66">
        <v>10449</v>
      </c>
      <c r="L16" s="66">
        <v>7477</v>
      </c>
      <c r="M16" s="66">
        <v>164358</v>
      </c>
      <c r="N16" s="56">
        <v>103725</v>
      </c>
      <c r="P16" s="4"/>
      <c r="Q16" s="4"/>
    </row>
    <row r="17" spans="1:17" ht="17.25" customHeight="1" thickBot="1" x14ac:dyDescent="0.25">
      <c r="A17" s="158" t="s">
        <v>86</v>
      </c>
      <c r="B17" s="159"/>
      <c r="C17" s="14">
        <v>510</v>
      </c>
      <c r="D17" s="21">
        <v>1106</v>
      </c>
      <c r="E17" s="26">
        <v>257465</v>
      </c>
      <c r="F17" s="66">
        <v>179006</v>
      </c>
      <c r="G17" s="66">
        <v>26149</v>
      </c>
      <c r="H17" s="66">
        <v>24750</v>
      </c>
      <c r="I17" s="66">
        <v>53423</v>
      </c>
      <c r="J17" s="66">
        <v>41411</v>
      </c>
      <c r="K17" s="66">
        <v>11123</v>
      </c>
      <c r="L17" s="66">
        <v>7999</v>
      </c>
      <c r="M17" s="66">
        <v>166770</v>
      </c>
      <c r="N17" s="56">
        <v>104846</v>
      </c>
      <c r="P17" s="4"/>
      <c r="Q17" s="4"/>
    </row>
    <row r="18" spans="1:17" ht="17.25" customHeight="1" x14ac:dyDescent="0.25">
      <c r="A18" s="160" t="s">
        <v>83</v>
      </c>
      <c r="B18" s="80" t="s">
        <v>48</v>
      </c>
      <c r="C18" s="73">
        <f>C17-C16</f>
        <v>3</v>
      </c>
      <c r="D18" s="73">
        <f t="shared" ref="D18:M18" si="0">D17-D16</f>
        <v>-8</v>
      </c>
      <c r="E18" s="73">
        <f t="shared" si="0"/>
        <v>8612</v>
      </c>
      <c r="F18" s="74">
        <f t="shared" si="0"/>
        <v>6284</v>
      </c>
      <c r="G18" s="74">
        <f t="shared" si="0"/>
        <v>1458</v>
      </c>
      <c r="H18" s="74">
        <f t="shared" si="0"/>
        <v>1383</v>
      </c>
      <c r="I18" s="74">
        <f t="shared" si="0"/>
        <v>4068</v>
      </c>
      <c r="J18" s="74">
        <f t="shared" si="0"/>
        <v>3258</v>
      </c>
      <c r="K18" s="74">
        <f t="shared" si="0"/>
        <v>674</v>
      </c>
      <c r="L18" s="74">
        <f t="shared" si="0"/>
        <v>522</v>
      </c>
      <c r="M18" s="74">
        <f t="shared" si="0"/>
        <v>2412</v>
      </c>
      <c r="N18" s="103">
        <f>N17-N16</f>
        <v>1121</v>
      </c>
      <c r="P18" s="4"/>
      <c r="Q18" s="4"/>
    </row>
    <row r="19" spans="1:17" ht="17.25" customHeight="1" x14ac:dyDescent="0.25">
      <c r="A19" s="161"/>
      <c r="B19" s="76" t="s">
        <v>49</v>
      </c>
      <c r="C19" s="77">
        <f>C17/C16-1</f>
        <v>5.9171597633136397E-3</v>
      </c>
      <c r="D19" s="77">
        <f t="shared" ref="D19:N19" si="1">D17/D16-1</f>
        <v>-7.1813285457810183E-3</v>
      </c>
      <c r="E19" s="77">
        <f t="shared" si="1"/>
        <v>3.4606775887773056E-2</v>
      </c>
      <c r="F19" s="78">
        <f t="shared" si="1"/>
        <v>3.6382163244983223E-2</v>
      </c>
      <c r="G19" s="78">
        <f t="shared" si="1"/>
        <v>5.9049856222915142E-2</v>
      </c>
      <c r="H19" s="78">
        <f t="shared" si="1"/>
        <v>5.918603158300173E-2</v>
      </c>
      <c r="I19" s="78">
        <f t="shared" si="1"/>
        <v>8.2423260054705683E-2</v>
      </c>
      <c r="J19" s="78">
        <f t="shared" si="1"/>
        <v>8.5393022829135301E-2</v>
      </c>
      <c r="K19" s="78">
        <f t="shared" si="1"/>
        <v>6.4503780266054189E-2</v>
      </c>
      <c r="L19" s="78">
        <f t="shared" si="1"/>
        <v>6.9814096562792471E-2</v>
      </c>
      <c r="M19" s="78">
        <f t="shared" si="1"/>
        <v>1.4675282006352042E-2</v>
      </c>
      <c r="N19" s="104">
        <f t="shared" si="1"/>
        <v>1.0807423475536204E-2</v>
      </c>
      <c r="P19" s="4"/>
      <c r="Q19" s="4"/>
    </row>
    <row r="20" spans="1:17" ht="17.25" customHeight="1" x14ac:dyDescent="0.25">
      <c r="A20" s="162" t="s">
        <v>84</v>
      </c>
      <c r="B20" s="88" t="s">
        <v>48</v>
      </c>
      <c r="C20" s="81">
        <f>C17-C12</f>
        <v>18</v>
      </c>
      <c r="D20" s="81">
        <f t="shared" ref="D20:N20" si="2">D17-D12</f>
        <v>157</v>
      </c>
      <c r="E20" s="81">
        <f t="shared" si="2"/>
        <v>6247</v>
      </c>
      <c r="F20" s="82">
        <f t="shared" si="2"/>
        <v>3752</v>
      </c>
      <c r="G20" s="82">
        <f t="shared" si="2"/>
        <v>-1035</v>
      </c>
      <c r="H20" s="82">
        <f t="shared" si="2"/>
        <v>-930</v>
      </c>
      <c r="I20" s="82">
        <f t="shared" si="2"/>
        <v>3229</v>
      </c>
      <c r="J20" s="82">
        <f t="shared" si="2"/>
        <v>3356</v>
      </c>
      <c r="K20" s="82">
        <f t="shared" si="2"/>
        <v>977</v>
      </c>
      <c r="L20" s="82">
        <f t="shared" si="2"/>
        <v>1000</v>
      </c>
      <c r="M20" s="82">
        <f t="shared" si="2"/>
        <v>3076</v>
      </c>
      <c r="N20" s="107">
        <f t="shared" si="2"/>
        <v>326</v>
      </c>
      <c r="P20" s="4"/>
      <c r="Q20" s="4"/>
    </row>
    <row r="21" spans="1:17" ht="17.25" customHeight="1" x14ac:dyDescent="0.25">
      <c r="A21" s="161"/>
      <c r="B21" s="76" t="s">
        <v>49</v>
      </c>
      <c r="C21" s="85">
        <f>C17/C12-1</f>
        <v>3.6585365853658569E-2</v>
      </c>
      <c r="D21" s="85">
        <f t="shared" ref="D21:N21" si="3">D17/D12-1</f>
        <v>0.16543730242360377</v>
      </c>
      <c r="E21" s="85">
        <f t="shared" si="3"/>
        <v>2.4866848713069878E-2</v>
      </c>
      <c r="F21" s="86">
        <f t="shared" si="3"/>
        <v>2.1408926472434198E-2</v>
      </c>
      <c r="G21" s="86">
        <f t="shared" si="3"/>
        <v>-3.8073866980576798E-2</v>
      </c>
      <c r="H21" s="86">
        <f t="shared" si="3"/>
        <v>-3.6214953271028083E-2</v>
      </c>
      <c r="I21" s="86">
        <f t="shared" si="3"/>
        <v>6.4330398055544524E-2</v>
      </c>
      <c r="J21" s="86">
        <f t="shared" si="3"/>
        <v>8.8188148732098348E-2</v>
      </c>
      <c r="K21" s="86">
        <f t="shared" si="3"/>
        <v>9.6294106051646011E-2</v>
      </c>
      <c r="L21" s="86">
        <f t="shared" si="3"/>
        <v>0.14287755393627655</v>
      </c>
      <c r="M21" s="86">
        <f t="shared" si="3"/>
        <v>1.8791159113956457E-2</v>
      </c>
      <c r="N21" s="108">
        <f t="shared" si="3"/>
        <v>3.1190202831994362E-3</v>
      </c>
      <c r="P21" s="4"/>
      <c r="Q21" s="4"/>
    </row>
    <row r="22" spans="1:17" ht="17.25" customHeight="1" x14ac:dyDescent="0.25">
      <c r="A22" s="162" t="s">
        <v>85</v>
      </c>
      <c r="B22" s="88" t="s">
        <v>48</v>
      </c>
      <c r="C22" s="89">
        <f>C17-C7</f>
        <v>24</v>
      </c>
      <c r="D22" s="89">
        <f t="shared" ref="D22:N22" si="4">D17-D7</f>
        <v>267</v>
      </c>
      <c r="E22" s="89">
        <f t="shared" si="4"/>
        <v>16671</v>
      </c>
      <c r="F22" s="90">
        <f t="shared" si="4"/>
        <v>12516</v>
      </c>
      <c r="G22" s="90">
        <f t="shared" si="4"/>
        <v>-1209</v>
      </c>
      <c r="H22" s="90">
        <f t="shared" si="4"/>
        <v>-935</v>
      </c>
      <c r="I22" s="90">
        <f t="shared" si="4"/>
        <v>5407</v>
      </c>
      <c r="J22" s="90">
        <f t="shared" si="4"/>
        <v>6615</v>
      </c>
      <c r="K22" s="90">
        <f t="shared" si="4"/>
        <v>1860</v>
      </c>
      <c r="L22" s="90">
        <f t="shared" si="4"/>
        <v>1571</v>
      </c>
      <c r="M22" s="90">
        <f t="shared" si="4"/>
        <v>10613</v>
      </c>
      <c r="N22" s="105">
        <f t="shared" si="4"/>
        <v>5265</v>
      </c>
      <c r="P22" s="4"/>
      <c r="Q22" s="4"/>
    </row>
    <row r="23" spans="1:17" ht="17.25" customHeight="1" thickBot="1" x14ac:dyDescent="0.3">
      <c r="A23" s="163"/>
      <c r="B23" s="93" t="s">
        <v>49</v>
      </c>
      <c r="C23" s="94">
        <f>C17/C7-1</f>
        <v>4.9382716049382713E-2</v>
      </c>
      <c r="D23" s="94">
        <f t="shared" ref="D23:N23" si="5">D17/D7-1</f>
        <v>0.31823599523241963</v>
      </c>
      <c r="E23" s="94">
        <f t="shared" si="5"/>
        <v>6.9233452660780515E-2</v>
      </c>
      <c r="F23" s="95">
        <f t="shared" si="5"/>
        <v>7.5175686227401117E-2</v>
      </c>
      <c r="G23" s="95">
        <f t="shared" si="5"/>
        <v>-4.4191826887930441E-2</v>
      </c>
      <c r="H23" s="95">
        <f t="shared" si="5"/>
        <v>-3.6402569593147804E-2</v>
      </c>
      <c r="I23" s="95">
        <f t="shared" si="5"/>
        <v>0.11260829723425525</v>
      </c>
      <c r="J23" s="95">
        <f t="shared" si="5"/>
        <v>0.19010805839751699</v>
      </c>
      <c r="K23" s="95">
        <f t="shared" si="5"/>
        <v>0.20079887725358958</v>
      </c>
      <c r="L23" s="95">
        <f t="shared" si="5"/>
        <v>0.24439950217797146</v>
      </c>
      <c r="M23" s="95">
        <f t="shared" si="5"/>
        <v>6.7963651965649907E-2</v>
      </c>
      <c r="N23" s="106">
        <f t="shared" si="5"/>
        <v>5.2871531717898046E-2</v>
      </c>
      <c r="P23" s="4"/>
      <c r="Q23" s="4"/>
    </row>
    <row r="24" spans="1:17" ht="17.25" customHeight="1" x14ac:dyDescent="0.25"/>
    <row r="25" spans="1:17" ht="15" x14ac:dyDescent="0.25">
      <c r="C25" s="4"/>
      <c r="D25" s="4"/>
      <c r="E25" s="4"/>
      <c r="F25" s="4"/>
      <c r="G25" s="4"/>
      <c r="H25" s="4"/>
      <c r="I25" s="4"/>
      <c r="J25" s="4"/>
      <c r="K25" s="129"/>
      <c r="L25" s="129"/>
      <c r="M25" s="129"/>
      <c r="N25" s="4"/>
    </row>
    <row r="26" spans="1:17" ht="15" x14ac:dyDescent="0.25">
      <c r="C26" s="65"/>
      <c r="D26" s="65"/>
      <c r="E26" s="65"/>
      <c r="F26" s="65"/>
      <c r="G26" s="65"/>
      <c r="H26" s="65"/>
      <c r="I26" s="65"/>
      <c r="J26" s="65"/>
      <c r="K26" s="129"/>
      <c r="L26" s="129"/>
      <c r="M26" s="129"/>
      <c r="N26" s="65"/>
    </row>
    <row r="27" spans="1:17" x14ac:dyDescent="0.25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7" x14ac:dyDescent="0.25"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</row>
    <row r="29" spans="1:17" x14ac:dyDescent="0.25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7" x14ac:dyDescent="0.25"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</row>
  </sheetData>
  <mergeCells count="29">
    <mergeCell ref="A3:B6"/>
    <mergeCell ref="C3:C6"/>
    <mergeCell ref="D3:D6"/>
    <mergeCell ref="E3:N3"/>
    <mergeCell ref="E4:E6"/>
    <mergeCell ref="F4:F6"/>
    <mergeCell ref="G4:N4"/>
    <mergeCell ref="G5:G6"/>
    <mergeCell ref="H5:H6"/>
    <mergeCell ref="I5:I6"/>
    <mergeCell ref="J5:J6"/>
    <mergeCell ref="K5:K6"/>
    <mergeCell ref="L5:L6"/>
    <mergeCell ref="M5:M6"/>
    <mergeCell ref="N5:N6"/>
    <mergeCell ref="A7:B7"/>
    <mergeCell ref="A8:B8"/>
    <mergeCell ref="A9:B9"/>
    <mergeCell ref="A10:B10"/>
    <mergeCell ref="A11:B11"/>
    <mergeCell ref="A17:B17"/>
    <mergeCell ref="A18:A19"/>
    <mergeCell ref="A20:A21"/>
    <mergeCell ref="A22:A23"/>
    <mergeCell ref="A12:B12"/>
    <mergeCell ref="A13:B13"/>
    <mergeCell ref="A14:B14"/>
    <mergeCell ref="A15:B15"/>
    <mergeCell ref="A16:B16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9:N23 C18:M1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6"/>
  <dimension ref="A1:P23"/>
  <sheetViews>
    <sheetView zoomScaleNormal="100" workbookViewId="0"/>
  </sheetViews>
  <sheetFormatPr defaultRowHeight="15" x14ac:dyDescent="0.25"/>
  <cols>
    <col min="1" max="1" width="18.140625" customWidth="1"/>
    <col min="2" max="2" width="6.28515625" customWidth="1"/>
    <col min="3" max="3" width="7" customWidth="1"/>
    <col min="4" max="9" width="7.5703125" customWidth="1"/>
    <col min="10" max="10" width="8.42578125" customWidth="1"/>
    <col min="11" max="13" width="7.5703125" customWidth="1"/>
  </cols>
  <sheetData>
    <row r="1" spans="1:16" s="13" customFormat="1" ht="17.25" customHeight="1" x14ac:dyDescent="0.2">
      <c r="A1" s="41" t="s">
        <v>92</v>
      </c>
      <c r="B1" s="2"/>
      <c r="C1" s="23"/>
      <c r="D1" s="23"/>
      <c r="E1" s="23"/>
      <c r="F1" s="23"/>
      <c r="G1" s="23"/>
      <c r="H1" s="60"/>
      <c r="I1" s="23"/>
      <c r="J1" s="23"/>
      <c r="K1" s="23"/>
      <c r="L1" s="23"/>
      <c r="M1" s="71"/>
    </row>
    <row r="2" spans="1:16" s="1" customFormat="1" ht="17.25" customHeight="1" thickBot="1" x14ac:dyDescent="0.3">
      <c r="A2" s="62" t="s">
        <v>50</v>
      </c>
    </row>
    <row r="3" spans="1:16" s="10" customFormat="1" ht="22.5" customHeight="1" x14ac:dyDescent="0.2">
      <c r="A3" s="172" t="s">
        <v>47</v>
      </c>
      <c r="B3" s="172" t="s">
        <v>51</v>
      </c>
      <c r="C3" s="172" t="s">
        <v>64</v>
      </c>
      <c r="D3" s="193" t="s">
        <v>53</v>
      </c>
      <c r="E3" s="176"/>
      <c r="F3" s="176"/>
      <c r="G3" s="176"/>
      <c r="H3" s="176"/>
      <c r="I3" s="176"/>
      <c r="J3" s="176"/>
      <c r="K3" s="176"/>
      <c r="L3" s="176"/>
      <c r="M3" s="177"/>
    </row>
    <row r="4" spans="1:16" s="10" customFormat="1" ht="17.25" customHeight="1" x14ac:dyDescent="0.2">
      <c r="A4" s="173"/>
      <c r="B4" s="173"/>
      <c r="C4" s="173"/>
      <c r="D4" s="194" t="s">
        <v>1</v>
      </c>
      <c r="E4" s="181" t="s">
        <v>30</v>
      </c>
      <c r="F4" s="184" t="s">
        <v>26</v>
      </c>
      <c r="G4" s="185"/>
      <c r="H4" s="185"/>
      <c r="I4" s="185"/>
      <c r="J4" s="185"/>
      <c r="K4" s="185"/>
      <c r="L4" s="185"/>
      <c r="M4" s="186"/>
    </row>
    <row r="5" spans="1:16" s="10" customFormat="1" ht="17.25" customHeight="1" x14ac:dyDescent="0.2">
      <c r="A5" s="173"/>
      <c r="B5" s="173"/>
      <c r="C5" s="173"/>
      <c r="D5" s="195"/>
      <c r="E5" s="197"/>
      <c r="F5" s="187" t="s">
        <v>31</v>
      </c>
      <c r="G5" s="187" t="s">
        <v>25</v>
      </c>
      <c r="H5" s="187" t="s">
        <v>32</v>
      </c>
      <c r="I5" s="187" t="s">
        <v>25</v>
      </c>
      <c r="J5" s="187" t="s">
        <v>33</v>
      </c>
      <c r="K5" s="187" t="s">
        <v>25</v>
      </c>
      <c r="L5" s="189" t="s">
        <v>34</v>
      </c>
      <c r="M5" s="191" t="s">
        <v>25</v>
      </c>
    </row>
    <row r="6" spans="1:16" s="10" customFormat="1" ht="17.25" customHeight="1" thickBot="1" x14ac:dyDescent="0.25">
      <c r="A6" s="174"/>
      <c r="B6" s="174"/>
      <c r="C6" s="174"/>
      <c r="D6" s="196"/>
      <c r="E6" s="183"/>
      <c r="F6" s="188"/>
      <c r="G6" s="188"/>
      <c r="H6" s="188"/>
      <c r="I6" s="188"/>
      <c r="J6" s="188"/>
      <c r="K6" s="188"/>
      <c r="L6" s="190"/>
      <c r="M6" s="192"/>
    </row>
    <row r="7" spans="1:16" s="18" customFormat="1" ht="17.25" customHeight="1" x14ac:dyDescent="0.25">
      <c r="A7" s="7" t="s">
        <v>10</v>
      </c>
      <c r="B7" s="133">
        <v>510</v>
      </c>
      <c r="C7" s="133">
        <v>1106</v>
      </c>
      <c r="D7" s="139">
        <v>257465</v>
      </c>
      <c r="E7" s="144">
        <v>179006</v>
      </c>
      <c r="F7" s="144">
        <v>26149</v>
      </c>
      <c r="G7" s="144">
        <v>24750</v>
      </c>
      <c r="H7" s="144">
        <v>53423</v>
      </c>
      <c r="I7" s="144">
        <v>41411</v>
      </c>
      <c r="J7" s="144">
        <v>11123</v>
      </c>
      <c r="K7" s="144">
        <v>7999</v>
      </c>
      <c r="L7" s="144">
        <v>166770</v>
      </c>
      <c r="M7" s="146">
        <v>104846</v>
      </c>
      <c r="O7" s="4"/>
      <c r="P7" s="4"/>
    </row>
    <row r="8" spans="1:16" s="18" customFormat="1" ht="17.25" customHeight="1" x14ac:dyDescent="0.25">
      <c r="A8" s="8" t="s">
        <v>11</v>
      </c>
      <c r="B8" s="140">
        <v>38</v>
      </c>
      <c r="C8" s="140">
        <v>48</v>
      </c>
      <c r="D8" s="141">
        <v>26805</v>
      </c>
      <c r="E8" s="142">
        <v>17658</v>
      </c>
      <c r="F8" s="142">
        <v>2062</v>
      </c>
      <c r="G8" s="142">
        <v>1916</v>
      </c>
      <c r="H8" s="142">
        <v>5231</v>
      </c>
      <c r="I8" s="142">
        <v>4080</v>
      </c>
      <c r="J8" s="142">
        <v>1059</v>
      </c>
      <c r="K8" s="142">
        <v>775</v>
      </c>
      <c r="L8" s="142">
        <v>18453</v>
      </c>
      <c r="M8" s="11">
        <v>10887</v>
      </c>
      <c r="O8" s="4"/>
      <c r="P8" s="4"/>
    </row>
    <row r="9" spans="1:16" s="18" customFormat="1" ht="17.25" customHeight="1" x14ac:dyDescent="0.25">
      <c r="A9" s="8" t="s">
        <v>12</v>
      </c>
      <c r="B9" s="140">
        <v>66</v>
      </c>
      <c r="C9" s="140">
        <v>122</v>
      </c>
      <c r="D9" s="142">
        <v>31646</v>
      </c>
      <c r="E9" s="145">
        <v>22129</v>
      </c>
      <c r="F9" s="145">
        <v>3647</v>
      </c>
      <c r="G9" s="145">
        <v>3469</v>
      </c>
      <c r="H9" s="145">
        <v>6789</v>
      </c>
      <c r="I9" s="145">
        <v>5298</v>
      </c>
      <c r="J9" s="145">
        <v>1448</v>
      </c>
      <c r="K9" s="145">
        <v>1065</v>
      </c>
      <c r="L9" s="145">
        <v>19762</v>
      </c>
      <c r="M9" s="147">
        <v>12297</v>
      </c>
      <c r="O9" s="4"/>
      <c r="P9" s="4"/>
    </row>
    <row r="10" spans="1:16" s="18" customFormat="1" ht="17.25" customHeight="1" x14ac:dyDescent="0.25">
      <c r="A10" s="8" t="s">
        <v>13</v>
      </c>
      <c r="B10" s="140">
        <v>41</v>
      </c>
      <c r="C10" s="140">
        <v>74</v>
      </c>
      <c r="D10" s="142">
        <v>14772</v>
      </c>
      <c r="E10" s="145">
        <v>9939</v>
      </c>
      <c r="F10" s="145">
        <v>900</v>
      </c>
      <c r="G10" s="145">
        <v>848</v>
      </c>
      <c r="H10" s="145">
        <v>2966</v>
      </c>
      <c r="I10" s="145">
        <v>2240</v>
      </c>
      <c r="J10" s="145">
        <v>566</v>
      </c>
      <c r="K10" s="145">
        <v>396</v>
      </c>
      <c r="L10" s="145">
        <v>10340</v>
      </c>
      <c r="M10" s="147">
        <v>6455</v>
      </c>
      <c r="O10" s="4"/>
      <c r="P10" s="4"/>
    </row>
    <row r="11" spans="1:16" s="18" customFormat="1" ht="17.25" customHeight="1" x14ac:dyDescent="0.25">
      <c r="A11" s="8" t="s">
        <v>14</v>
      </c>
      <c r="B11" s="140">
        <v>34</v>
      </c>
      <c r="C11" s="140">
        <v>56</v>
      </c>
      <c r="D11" s="142">
        <v>14721</v>
      </c>
      <c r="E11" s="145">
        <v>10279</v>
      </c>
      <c r="F11" s="145">
        <v>778</v>
      </c>
      <c r="G11" s="145">
        <v>725</v>
      </c>
      <c r="H11" s="145">
        <v>3443</v>
      </c>
      <c r="I11" s="145">
        <v>2726</v>
      </c>
      <c r="J11" s="145">
        <v>654</v>
      </c>
      <c r="K11" s="145">
        <v>463</v>
      </c>
      <c r="L11" s="145">
        <v>9846</v>
      </c>
      <c r="M11" s="147">
        <v>6365</v>
      </c>
      <c r="O11" s="4"/>
      <c r="P11" s="4"/>
    </row>
    <row r="12" spans="1:16" s="18" customFormat="1" ht="17.25" customHeight="1" x14ac:dyDescent="0.25">
      <c r="A12" s="8" t="s">
        <v>15</v>
      </c>
      <c r="B12" s="140">
        <v>20</v>
      </c>
      <c r="C12" s="140">
        <v>34</v>
      </c>
      <c r="D12" s="142">
        <v>9014</v>
      </c>
      <c r="E12" s="145">
        <v>6226</v>
      </c>
      <c r="F12" s="145">
        <v>945</v>
      </c>
      <c r="G12" s="145">
        <v>890</v>
      </c>
      <c r="H12" s="145">
        <v>1990</v>
      </c>
      <c r="I12" s="145">
        <v>1467</v>
      </c>
      <c r="J12" s="145">
        <v>580</v>
      </c>
      <c r="K12" s="145">
        <v>388</v>
      </c>
      <c r="L12" s="145">
        <v>5499</v>
      </c>
      <c r="M12" s="147">
        <v>3481</v>
      </c>
      <c r="O12" s="4"/>
      <c r="P12" s="4"/>
    </row>
    <row r="13" spans="1:16" s="18" customFormat="1" ht="17.25" customHeight="1" x14ac:dyDescent="0.25">
      <c r="A13" s="8" t="s">
        <v>16</v>
      </c>
      <c r="B13" s="140">
        <v>31</v>
      </c>
      <c r="C13" s="140">
        <v>53</v>
      </c>
      <c r="D13" s="142">
        <v>15643</v>
      </c>
      <c r="E13" s="145">
        <v>11046</v>
      </c>
      <c r="F13" s="145">
        <v>1748</v>
      </c>
      <c r="G13" s="145">
        <v>1632</v>
      </c>
      <c r="H13" s="145">
        <v>3648</v>
      </c>
      <c r="I13" s="145">
        <v>2795</v>
      </c>
      <c r="J13" s="145">
        <v>980</v>
      </c>
      <c r="K13" s="145">
        <v>700</v>
      </c>
      <c r="L13" s="145">
        <v>9267</v>
      </c>
      <c r="M13" s="147">
        <v>5919</v>
      </c>
      <c r="O13" s="4"/>
      <c r="P13" s="4"/>
    </row>
    <row r="14" spans="1:16" s="18" customFormat="1" ht="17.25" customHeight="1" x14ac:dyDescent="0.25">
      <c r="A14" s="8" t="s">
        <v>17</v>
      </c>
      <c r="B14" s="140">
        <v>21</v>
      </c>
      <c r="C14" s="140">
        <v>34</v>
      </c>
      <c r="D14" s="142">
        <v>9982</v>
      </c>
      <c r="E14" s="145">
        <v>7192</v>
      </c>
      <c r="F14" s="145">
        <v>972</v>
      </c>
      <c r="G14" s="145">
        <v>921</v>
      </c>
      <c r="H14" s="145">
        <v>2214</v>
      </c>
      <c r="I14" s="145">
        <v>1719</v>
      </c>
      <c r="J14" s="145">
        <v>558</v>
      </c>
      <c r="K14" s="145">
        <v>384</v>
      </c>
      <c r="L14" s="145">
        <v>6238</v>
      </c>
      <c r="M14" s="147">
        <v>4168</v>
      </c>
      <c r="O14" s="4"/>
      <c r="P14" s="4"/>
    </row>
    <row r="15" spans="1:16" s="18" customFormat="1" ht="17.25" customHeight="1" x14ac:dyDescent="0.25">
      <c r="A15" s="8" t="s">
        <v>18</v>
      </c>
      <c r="B15" s="140">
        <v>32</v>
      </c>
      <c r="C15" s="140">
        <v>44</v>
      </c>
      <c r="D15" s="142">
        <v>16268</v>
      </c>
      <c r="E15" s="145">
        <v>11236</v>
      </c>
      <c r="F15" s="145">
        <v>2166</v>
      </c>
      <c r="G15" s="145">
        <v>2079</v>
      </c>
      <c r="H15" s="145">
        <v>3424</v>
      </c>
      <c r="I15" s="145">
        <v>2526</v>
      </c>
      <c r="J15" s="145">
        <v>889</v>
      </c>
      <c r="K15" s="145">
        <v>648</v>
      </c>
      <c r="L15" s="145">
        <v>9789</v>
      </c>
      <c r="M15" s="147">
        <v>5983</v>
      </c>
      <c r="O15" s="4"/>
      <c r="P15" s="4"/>
    </row>
    <row r="16" spans="1:16" s="18" customFormat="1" ht="17.25" customHeight="1" x14ac:dyDescent="0.25">
      <c r="A16" s="8" t="s">
        <v>19</v>
      </c>
      <c r="B16" s="140">
        <v>30</v>
      </c>
      <c r="C16" s="140">
        <v>56</v>
      </c>
      <c r="D16" s="142">
        <v>15139</v>
      </c>
      <c r="E16" s="145">
        <v>10725</v>
      </c>
      <c r="F16" s="145">
        <v>1939</v>
      </c>
      <c r="G16" s="145">
        <v>1844</v>
      </c>
      <c r="H16" s="145">
        <v>3190</v>
      </c>
      <c r="I16" s="145">
        <v>2476</v>
      </c>
      <c r="J16" s="145">
        <v>587</v>
      </c>
      <c r="K16" s="145">
        <v>425</v>
      </c>
      <c r="L16" s="145">
        <v>9423</v>
      </c>
      <c r="M16" s="147">
        <v>5980</v>
      </c>
      <c r="O16" s="4"/>
      <c r="P16" s="4"/>
    </row>
    <row r="17" spans="1:16" s="18" customFormat="1" ht="17.25" customHeight="1" x14ac:dyDescent="0.25">
      <c r="A17" s="8" t="s">
        <v>20</v>
      </c>
      <c r="B17" s="140">
        <v>25</v>
      </c>
      <c r="C17" s="140">
        <v>31</v>
      </c>
      <c r="D17" s="142">
        <v>12182</v>
      </c>
      <c r="E17" s="145">
        <v>8726</v>
      </c>
      <c r="F17" s="145">
        <v>1377</v>
      </c>
      <c r="G17" s="145">
        <v>1271</v>
      </c>
      <c r="H17" s="145">
        <v>2945</v>
      </c>
      <c r="I17" s="145">
        <v>2304</v>
      </c>
      <c r="J17" s="145">
        <v>402</v>
      </c>
      <c r="K17" s="145">
        <v>294</v>
      </c>
      <c r="L17" s="145">
        <v>7458</v>
      </c>
      <c r="M17" s="147">
        <v>4857</v>
      </c>
      <c r="O17" s="4"/>
      <c r="P17" s="4"/>
    </row>
    <row r="18" spans="1:16" s="18" customFormat="1" ht="17.25" customHeight="1" x14ac:dyDescent="0.25">
      <c r="A18" s="8" t="s">
        <v>21</v>
      </c>
      <c r="B18" s="140">
        <v>64</v>
      </c>
      <c r="C18" s="140">
        <v>158</v>
      </c>
      <c r="D18" s="142">
        <v>29813</v>
      </c>
      <c r="E18" s="145">
        <v>21028</v>
      </c>
      <c r="F18" s="145">
        <v>4066</v>
      </c>
      <c r="G18" s="145">
        <v>3943</v>
      </c>
      <c r="H18" s="145">
        <v>5435</v>
      </c>
      <c r="I18" s="145">
        <v>4263</v>
      </c>
      <c r="J18" s="145">
        <v>1069</v>
      </c>
      <c r="K18" s="145">
        <v>748</v>
      </c>
      <c r="L18" s="145">
        <v>19243</v>
      </c>
      <c r="M18" s="147">
        <v>12074</v>
      </c>
      <c r="O18" s="4"/>
      <c r="P18" s="4"/>
    </row>
    <row r="19" spans="1:16" s="18" customFormat="1" ht="17.25" customHeight="1" x14ac:dyDescent="0.25">
      <c r="A19" s="8" t="s">
        <v>22</v>
      </c>
      <c r="B19" s="140">
        <v>28</v>
      </c>
      <c r="C19" s="140">
        <v>97</v>
      </c>
      <c r="D19" s="142">
        <v>14736</v>
      </c>
      <c r="E19" s="145">
        <v>10208</v>
      </c>
      <c r="F19" s="145">
        <v>1308</v>
      </c>
      <c r="G19" s="145">
        <v>1248</v>
      </c>
      <c r="H19" s="145">
        <v>2781</v>
      </c>
      <c r="I19" s="145">
        <v>2151</v>
      </c>
      <c r="J19" s="145">
        <v>561</v>
      </c>
      <c r="K19" s="145">
        <v>409</v>
      </c>
      <c r="L19" s="145">
        <v>10086</v>
      </c>
      <c r="M19" s="147">
        <v>6400</v>
      </c>
      <c r="O19" s="4"/>
      <c r="P19" s="4"/>
    </row>
    <row r="20" spans="1:16" s="18" customFormat="1" ht="17.25" customHeight="1" x14ac:dyDescent="0.25">
      <c r="A20" s="8" t="s">
        <v>23</v>
      </c>
      <c r="B20" s="140">
        <v>30</v>
      </c>
      <c r="C20" s="140">
        <v>126</v>
      </c>
      <c r="D20" s="142">
        <v>20231</v>
      </c>
      <c r="E20" s="145">
        <v>14055</v>
      </c>
      <c r="F20" s="145">
        <v>2107</v>
      </c>
      <c r="G20" s="145">
        <v>1898</v>
      </c>
      <c r="H20" s="145">
        <v>4259</v>
      </c>
      <c r="I20" s="145">
        <v>3286</v>
      </c>
      <c r="J20" s="145">
        <v>899</v>
      </c>
      <c r="K20" s="145">
        <v>668</v>
      </c>
      <c r="L20" s="145">
        <v>12966</v>
      </c>
      <c r="M20" s="147">
        <v>8203</v>
      </c>
      <c r="O20" s="4"/>
      <c r="P20" s="4"/>
    </row>
    <row r="21" spans="1:16" s="18" customFormat="1" ht="17.25" customHeight="1" thickBot="1" x14ac:dyDescent="0.3">
      <c r="A21" s="9" t="s">
        <v>24</v>
      </c>
      <c r="B21" s="143">
        <v>50</v>
      </c>
      <c r="C21" s="143">
        <v>173</v>
      </c>
      <c r="D21" s="53">
        <v>26513</v>
      </c>
      <c r="E21" s="19">
        <v>18559</v>
      </c>
      <c r="F21" s="19">
        <v>2134</v>
      </c>
      <c r="G21" s="19">
        <v>2066</v>
      </c>
      <c r="H21" s="19">
        <v>5108</v>
      </c>
      <c r="I21" s="19">
        <v>4080</v>
      </c>
      <c r="J21" s="19">
        <v>871</v>
      </c>
      <c r="K21" s="19">
        <v>636</v>
      </c>
      <c r="L21" s="19">
        <v>18400</v>
      </c>
      <c r="M21" s="136">
        <v>11777</v>
      </c>
      <c r="O21" s="4"/>
      <c r="P21" s="4"/>
    </row>
    <row r="22" spans="1:16" s="48" customFormat="1" ht="17.25" customHeight="1" x14ac:dyDescent="0.2">
      <c r="A22" s="45"/>
      <c r="B22" s="45"/>
      <c r="C22" s="45"/>
      <c r="D22" s="45"/>
      <c r="E22" s="45"/>
      <c r="F22" s="45"/>
      <c r="G22" s="45"/>
      <c r="H22" s="115"/>
      <c r="I22" s="45"/>
      <c r="J22" s="45"/>
      <c r="K22" s="45"/>
      <c r="L22" s="45"/>
      <c r="M22" s="115"/>
    </row>
    <row r="23" spans="1:16" x14ac:dyDescent="0.25"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</row>
  </sheetData>
  <mergeCells count="15">
    <mergeCell ref="A3:A6"/>
    <mergeCell ref="B3:B6"/>
    <mergeCell ref="C3:C6"/>
    <mergeCell ref="D3:M3"/>
    <mergeCell ref="D4:D6"/>
    <mergeCell ref="E4:E6"/>
    <mergeCell ref="F4:M4"/>
    <mergeCell ref="F5:F6"/>
    <mergeCell ref="G5:G6"/>
    <mergeCell ref="H5:H6"/>
    <mergeCell ref="I5:I6"/>
    <mergeCell ref="J5:J6"/>
    <mergeCell ref="K5:K6"/>
    <mergeCell ref="L5:L6"/>
    <mergeCell ref="M5:M6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7"/>
  <dimension ref="A1:P30"/>
  <sheetViews>
    <sheetView zoomScaleNormal="100" workbookViewId="0"/>
  </sheetViews>
  <sheetFormatPr defaultRowHeight="15" x14ac:dyDescent="0.25"/>
  <cols>
    <col min="1" max="1" width="12.85546875" customWidth="1"/>
    <col min="2" max="2" width="4.140625" style="44" customWidth="1"/>
    <col min="3" max="3" width="10.28515625" customWidth="1"/>
    <col min="4" max="6" width="7.5703125" customWidth="1"/>
    <col min="7" max="7" width="8.7109375" customWidth="1"/>
    <col min="8" max="8" width="9.28515625" style="113" customWidth="1"/>
    <col min="9" max="9" width="8.7109375" customWidth="1"/>
    <col min="10" max="15" width="7.5703125" customWidth="1"/>
  </cols>
  <sheetData>
    <row r="1" spans="1:16" s="13" customFormat="1" ht="17.25" customHeight="1" x14ac:dyDescent="0.2">
      <c r="A1" s="41" t="s">
        <v>88</v>
      </c>
      <c r="B1" s="41"/>
      <c r="C1" s="2"/>
      <c r="D1" s="2"/>
      <c r="E1" s="2"/>
      <c r="F1" s="2"/>
      <c r="G1" s="2"/>
      <c r="H1" s="2"/>
      <c r="I1" s="2"/>
      <c r="J1" s="2"/>
      <c r="K1" s="2"/>
      <c r="L1" s="2"/>
      <c r="M1" s="71"/>
      <c r="N1" s="2"/>
    </row>
    <row r="2" spans="1:16" s="1" customFormat="1" ht="17.25" customHeight="1" thickBot="1" x14ac:dyDescent="0.3">
      <c r="A2" s="62" t="s">
        <v>50</v>
      </c>
      <c r="B2" s="62"/>
      <c r="C2" s="42"/>
      <c r="H2" s="42"/>
    </row>
    <row r="3" spans="1:16" ht="26.25" customHeight="1" x14ac:dyDescent="0.25">
      <c r="A3" s="168" t="s">
        <v>57</v>
      </c>
      <c r="B3" s="169"/>
      <c r="C3" s="172" t="s">
        <v>65</v>
      </c>
      <c r="D3" s="172" t="s">
        <v>66</v>
      </c>
      <c r="E3" s="202" t="s">
        <v>54</v>
      </c>
      <c r="F3" s="203"/>
      <c r="G3" s="203"/>
      <c r="H3" s="203"/>
      <c r="I3" s="203"/>
      <c r="J3" s="204"/>
      <c r="K3" s="175" t="s">
        <v>55</v>
      </c>
      <c r="L3" s="177"/>
      <c r="M3" s="193" t="s">
        <v>56</v>
      </c>
      <c r="N3" s="177"/>
    </row>
    <row r="4" spans="1:16" ht="17.25" customHeight="1" x14ac:dyDescent="0.25">
      <c r="A4" s="170"/>
      <c r="B4" s="171"/>
      <c r="C4" s="173"/>
      <c r="D4" s="173"/>
      <c r="E4" s="178" t="s">
        <v>1</v>
      </c>
      <c r="F4" s="184" t="s">
        <v>2</v>
      </c>
      <c r="G4" s="206"/>
      <c r="H4" s="184" t="s">
        <v>79</v>
      </c>
      <c r="I4" s="206"/>
      <c r="J4" s="207"/>
      <c r="K4" s="178" t="s">
        <v>1</v>
      </c>
      <c r="L4" s="199" t="s">
        <v>27</v>
      </c>
      <c r="M4" s="194" t="s">
        <v>1</v>
      </c>
      <c r="N4" s="199" t="s">
        <v>27</v>
      </c>
    </row>
    <row r="5" spans="1:16" ht="17.25" customHeight="1" x14ac:dyDescent="0.25">
      <c r="A5" s="170"/>
      <c r="B5" s="171"/>
      <c r="C5" s="173"/>
      <c r="D5" s="173"/>
      <c r="E5" s="179"/>
      <c r="F5" s="189" t="s">
        <v>3</v>
      </c>
      <c r="G5" s="189" t="s">
        <v>4</v>
      </c>
      <c r="H5" s="189" t="s">
        <v>80</v>
      </c>
      <c r="I5" s="189" t="s">
        <v>81</v>
      </c>
      <c r="J5" s="199" t="s">
        <v>82</v>
      </c>
      <c r="K5" s="179"/>
      <c r="L5" s="200"/>
      <c r="M5" s="195"/>
      <c r="N5" s="200"/>
    </row>
    <row r="6" spans="1:16" ht="39.75" customHeight="1" thickBot="1" x14ac:dyDescent="0.3">
      <c r="A6" s="208"/>
      <c r="B6" s="209"/>
      <c r="C6" s="174"/>
      <c r="D6" s="174"/>
      <c r="E6" s="180"/>
      <c r="F6" s="205"/>
      <c r="G6" s="205"/>
      <c r="H6" s="205"/>
      <c r="I6" s="205"/>
      <c r="J6" s="201"/>
      <c r="K6" s="180"/>
      <c r="L6" s="201"/>
      <c r="M6" s="196"/>
      <c r="N6" s="201"/>
    </row>
    <row r="7" spans="1:16" ht="17.25" customHeight="1" x14ac:dyDescent="0.25">
      <c r="A7" s="164" t="s">
        <v>5</v>
      </c>
      <c r="B7" s="165"/>
      <c r="C7" s="116">
        <v>3974</v>
      </c>
      <c r="D7" s="22">
        <v>10337</v>
      </c>
      <c r="E7" s="27">
        <v>269935</v>
      </c>
      <c r="F7" s="69">
        <v>132454</v>
      </c>
      <c r="G7" s="69">
        <v>4454</v>
      </c>
      <c r="H7" s="69">
        <v>1887</v>
      </c>
      <c r="I7" s="69">
        <v>264017</v>
      </c>
      <c r="J7" s="57">
        <v>4031</v>
      </c>
      <c r="K7" s="28">
        <v>11049</v>
      </c>
      <c r="L7" s="57">
        <v>10773</v>
      </c>
      <c r="M7" s="29">
        <v>827</v>
      </c>
      <c r="N7" s="57">
        <v>690</v>
      </c>
      <c r="P7" s="35"/>
    </row>
    <row r="8" spans="1:16" ht="17.25" customHeight="1" x14ac:dyDescent="0.25">
      <c r="A8" s="164" t="s">
        <v>6</v>
      </c>
      <c r="B8" s="165"/>
      <c r="C8" s="116">
        <v>3981</v>
      </c>
      <c r="D8" s="22">
        <v>10863</v>
      </c>
      <c r="E8" s="27">
        <v>284177</v>
      </c>
      <c r="F8" s="69">
        <v>139001</v>
      </c>
      <c r="G8" s="69">
        <v>4861</v>
      </c>
      <c r="H8" s="69">
        <v>1833</v>
      </c>
      <c r="I8" s="69">
        <v>278280</v>
      </c>
      <c r="J8" s="57">
        <v>4064</v>
      </c>
      <c r="K8" s="28">
        <v>11650</v>
      </c>
      <c r="L8" s="57">
        <v>11325</v>
      </c>
      <c r="M8" s="29">
        <v>886</v>
      </c>
      <c r="N8" s="57">
        <v>735</v>
      </c>
      <c r="O8" s="15"/>
      <c r="P8" s="35"/>
    </row>
    <row r="9" spans="1:16" ht="17.25" customHeight="1" x14ac:dyDescent="0.25">
      <c r="A9" s="164" t="s">
        <v>7</v>
      </c>
      <c r="B9" s="165"/>
      <c r="C9" s="116">
        <v>4004</v>
      </c>
      <c r="D9" s="22">
        <v>11560</v>
      </c>
      <c r="E9" s="27">
        <v>301990</v>
      </c>
      <c r="F9" s="69">
        <v>147688</v>
      </c>
      <c r="G9" s="69">
        <v>5383</v>
      </c>
      <c r="H9" s="69">
        <v>2095</v>
      </c>
      <c r="I9" s="69">
        <v>295914</v>
      </c>
      <c r="J9" s="57">
        <v>3981</v>
      </c>
      <c r="K9" s="28">
        <v>12439</v>
      </c>
      <c r="L9" s="57">
        <v>12073</v>
      </c>
      <c r="M9" s="29">
        <v>876</v>
      </c>
      <c r="N9" s="57">
        <v>734</v>
      </c>
      <c r="O9" s="15"/>
      <c r="P9" s="35"/>
    </row>
    <row r="10" spans="1:16" ht="17.25" customHeight="1" x14ac:dyDescent="0.25">
      <c r="A10" s="164" t="s">
        <v>8</v>
      </c>
      <c r="B10" s="165"/>
      <c r="C10" s="116">
        <v>4020</v>
      </c>
      <c r="D10" s="22">
        <v>12168</v>
      </c>
      <c r="E10" s="27">
        <v>317740</v>
      </c>
      <c r="F10" s="69">
        <v>155529</v>
      </c>
      <c r="G10" s="69">
        <v>6328</v>
      </c>
      <c r="H10" s="69">
        <v>2707</v>
      </c>
      <c r="I10" s="69">
        <v>311354</v>
      </c>
      <c r="J10" s="57">
        <v>3679</v>
      </c>
      <c r="K10" s="28">
        <v>13018</v>
      </c>
      <c r="L10" s="57">
        <v>12608</v>
      </c>
      <c r="M10" s="29">
        <v>944</v>
      </c>
      <c r="N10" s="57">
        <v>789</v>
      </c>
      <c r="P10" s="35"/>
    </row>
    <row r="11" spans="1:16" ht="17.25" customHeight="1" x14ac:dyDescent="0.25">
      <c r="A11" s="164" t="s">
        <v>9</v>
      </c>
      <c r="B11" s="165"/>
      <c r="C11" s="116">
        <v>4045</v>
      </c>
      <c r="D11" s="22">
        <v>12703</v>
      </c>
      <c r="E11" s="27">
        <v>330094</v>
      </c>
      <c r="F11" s="69">
        <v>162430</v>
      </c>
      <c r="G11" s="69">
        <v>7238</v>
      </c>
      <c r="H11" s="69">
        <v>2951</v>
      </c>
      <c r="I11" s="69">
        <v>323277</v>
      </c>
      <c r="J11" s="57">
        <v>3866</v>
      </c>
      <c r="K11" s="28">
        <v>13664</v>
      </c>
      <c r="L11" s="57">
        <v>13203</v>
      </c>
      <c r="M11" s="29">
        <v>995</v>
      </c>
      <c r="N11" s="57">
        <v>830</v>
      </c>
      <c r="O11" s="15"/>
      <c r="P11" s="35"/>
    </row>
    <row r="12" spans="1:16" ht="17.25" customHeight="1" x14ac:dyDescent="0.25">
      <c r="A12" s="164" t="s">
        <v>44</v>
      </c>
      <c r="B12" s="165"/>
      <c r="C12" s="116">
        <v>4070</v>
      </c>
      <c r="D12" s="22">
        <v>13016</v>
      </c>
      <c r="E12" s="27">
        <v>337192</v>
      </c>
      <c r="F12" s="69">
        <v>165773</v>
      </c>
      <c r="G12" s="69">
        <v>7935</v>
      </c>
      <c r="H12" s="69">
        <v>2560</v>
      </c>
      <c r="I12" s="69">
        <v>330679</v>
      </c>
      <c r="J12" s="57">
        <v>3953</v>
      </c>
      <c r="K12" s="28">
        <v>14169</v>
      </c>
      <c r="L12" s="57">
        <v>13668</v>
      </c>
      <c r="M12" s="29">
        <v>1744</v>
      </c>
      <c r="N12" s="57">
        <v>1549</v>
      </c>
      <c r="P12" s="35"/>
    </row>
    <row r="13" spans="1:16" ht="17.25" customHeight="1" x14ac:dyDescent="0.25">
      <c r="A13" s="164" t="s">
        <v>46</v>
      </c>
      <c r="B13" s="165"/>
      <c r="C13" s="116">
        <v>4094</v>
      </c>
      <c r="D13" s="22">
        <v>13154</v>
      </c>
      <c r="E13" s="27">
        <v>339037</v>
      </c>
      <c r="F13" s="69">
        <v>166465</v>
      </c>
      <c r="G13" s="69">
        <v>8824</v>
      </c>
      <c r="H13" s="69">
        <v>2520</v>
      </c>
      <c r="I13" s="69">
        <v>332286</v>
      </c>
      <c r="J13" s="57">
        <v>4231</v>
      </c>
      <c r="K13" s="28">
        <v>14352</v>
      </c>
      <c r="L13" s="57">
        <v>13856</v>
      </c>
      <c r="M13" s="29">
        <v>1956</v>
      </c>
      <c r="N13" s="57">
        <v>1713</v>
      </c>
      <c r="P13" s="35"/>
    </row>
    <row r="14" spans="1:16" ht="17.25" customHeight="1" x14ac:dyDescent="0.25">
      <c r="A14" s="164" t="s">
        <v>67</v>
      </c>
      <c r="B14" s="165"/>
      <c r="C14" s="116">
        <v>4099</v>
      </c>
      <c r="D14" s="22">
        <v>13342</v>
      </c>
      <c r="E14" s="27">
        <v>336027</v>
      </c>
      <c r="F14" s="69">
        <v>164937</v>
      </c>
      <c r="G14" s="69">
        <v>9937</v>
      </c>
      <c r="H14" s="69">
        <v>3407</v>
      </c>
      <c r="I14" s="69">
        <v>328452</v>
      </c>
      <c r="J14" s="57">
        <v>4168</v>
      </c>
      <c r="K14" s="28">
        <v>14858</v>
      </c>
      <c r="L14" s="57">
        <v>14336</v>
      </c>
      <c r="M14" s="29">
        <v>2160</v>
      </c>
      <c r="N14" s="57">
        <v>1997</v>
      </c>
      <c r="P14" s="35"/>
    </row>
    <row r="15" spans="1:16" ht="17.25" customHeight="1" x14ac:dyDescent="0.25">
      <c r="A15" s="164" t="s">
        <v>74</v>
      </c>
      <c r="B15" s="165"/>
      <c r="C15" s="116">
        <v>4128</v>
      </c>
      <c r="D15" s="22">
        <v>13540</v>
      </c>
      <c r="E15" s="27">
        <v>330471</v>
      </c>
      <c r="F15" s="69">
        <v>161793</v>
      </c>
      <c r="G15" s="69">
        <v>9857</v>
      </c>
      <c r="H15" s="69">
        <v>3269</v>
      </c>
      <c r="I15" s="69">
        <v>322944</v>
      </c>
      <c r="J15" s="57">
        <v>4258</v>
      </c>
      <c r="K15" s="28">
        <v>15198</v>
      </c>
      <c r="L15" s="57">
        <v>14647</v>
      </c>
      <c r="M15" s="29">
        <v>2096</v>
      </c>
      <c r="N15" s="57">
        <v>1930</v>
      </c>
      <c r="P15" s="35"/>
    </row>
    <row r="16" spans="1:16" ht="17.25" customHeight="1" x14ac:dyDescent="0.25">
      <c r="A16" s="164" t="s">
        <v>77</v>
      </c>
      <c r="B16" s="165"/>
      <c r="C16" s="116">
        <v>4159</v>
      </c>
      <c r="D16" s="22">
        <v>13784</v>
      </c>
      <c r="E16" s="27">
        <v>333838</v>
      </c>
      <c r="F16" s="69">
        <v>163880</v>
      </c>
      <c r="G16" s="69">
        <v>11075</v>
      </c>
      <c r="H16" s="69">
        <v>4160</v>
      </c>
      <c r="I16" s="69">
        <v>325343</v>
      </c>
      <c r="J16" s="57">
        <v>4335</v>
      </c>
      <c r="K16" s="28">
        <v>15557</v>
      </c>
      <c r="L16" s="57">
        <v>14954</v>
      </c>
      <c r="M16" s="29">
        <v>2237</v>
      </c>
      <c r="N16" s="57">
        <v>2072</v>
      </c>
      <c r="P16" s="35"/>
    </row>
    <row r="17" spans="1:16" s="44" customFormat="1" ht="17.25" customHeight="1" thickBot="1" x14ac:dyDescent="0.3">
      <c r="A17" s="158" t="s">
        <v>86</v>
      </c>
      <c r="B17" s="159"/>
      <c r="C17" s="116">
        <v>4186</v>
      </c>
      <c r="D17" s="22">
        <v>14305</v>
      </c>
      <c r="E17" s="27">
        <v>352050</v>
      </c>
      <c r="F17" s="69">
        <v>173095</v>
      </c>
      <c r="G17" s="69">
        <v>21329</v>
      </c>
      <c r="H17" s="69">
        <v>5079</v>
      </c>
      <c r="I17" s="69">
        <v>342675</v>
      </c>
      <c r="J17" s="57">
        <v>4296</v>
      </c>
      <c r="K17" s="28">
        <v>16320</v>
      </c>
      <c r="L17" s="57">
        <v>15667</v>
      </c>
      <c r="M17" s="29">
        <v>2448</v>
      </c>
      <c r="N17" s="57">
        <v>2266</v>
      </c>
      <c r="P17" s="35"/>
    </row>
    <row r="18" spans="1:16" ht="17.25" customHeight="1" x14ac:dyDescent="0.25">
      <c r="A18" s="198" t="s">
        <v>83</v>
      </c>
      <c r="B18" s="80" t="s">
        <v>48</v>
      </c>
      <c r="C18" s="73">
        <f>C17-C16</f>
        <v>27</v>
      </c>
      <c r="D18" s="73">
        <f t="shared" ref="D18:N18" si="0">D17-D16</f>
        <v>521</v>
      </c>
      <c r="E18" s="73">
        <f t="shared" si="0"/>
        <v>18212</v>
      </c>
      <c r="F18" s="74">
        <f t="shared" si="0"/>
        <v>9215</v>
      </c>
      <c r="G18" s="74">
        <f t="shared" si="0"/>
        <v>10254</v>
      </c>
      <c r="H18" s="74">
        <f t="shared" si="0"/>
        <v>919</v>
      </c>
      <c r="I18" s="74">
        <f t="shared" si="0"/>
        <v>17332</v>
      </c>
      <c r="J18" s="96">
        <f t="shared" si="0"/>
        <v>-39</v>
      </c>
      <c r="K18" s="73">
        <f t="shared" si="0"/>
        <v>763</v>
      </c>
      <c r="L18" s="96">
        <f t="shared" si="0"/>
        <v>713</v>
      </c>
      <c r="M18" s="73">
        <f t="shared" si="0"/>
        <v>211</v>
      </c>
      <c r="N18" s="103">
        <f t="shared" si="0"/>
        <v>194</v>
      </c>
    </row>
    <row r="19" spans="1:16" ht="17.25" customHeight="1" x14ac:dyDescent="0.25">
      <c r="A19" s="161"/>
      <c r="B19" s="76" t="s">
        <v>49</v>
      </c>
      <c r="C19" s="77">
        <f>C17/C16-1</f>
        <v>6.4919451791296545E-3</v>
      </c>
      <c r="D19" s="77">
        <f t="shared" ref="D19:N19" si="1">D17/D16-1</f>
        <v>3.7797446314567607E-2</v>
      </c>
      <c r="E19" s="77">
        <f t="shared" si="1"/>
        <v>5.4553406143099448E-2</v>
      </c>
      <c r="F19" s="78">
        <f t="shared" si="1"/>
        <v>5.6230168415914106E-2</v>
      </c>
      <c r="G19" s="78">
        <f t="shared" si="1"/>
        <v>0.92586907449209943</v>
      </c>
      <c r="H19" s="78">
        <f t="shared" si="1"/>
        <v>0.22091346153846159</v>
      </c>
      <c r="I19" s="78">
        <f t="shared" si="1"/>
        <v>5.3273007256956495E-2</v>
      </c>
      <c r="J19" s="99">
        <f t="shared" si="1"/>
        <v>-8.9965397923875701E-3</v>
      </c>
      <c r="K19" s="77">
        <f t="shared" si="1"/>
        <v>4.9045445780034669E-2</v>
      </c>
      <c r="L19" s="99">
        <f t="shared" si="1"/>
        <v>4.7679550621907207E-2</v>
      </c>
      <c r="M19" s="77">
        <f t="shared" si="1"/>
        <v>9.4322753687974936E-2</v>
      </c>
      <c r="N19" s="104">
        <f t="shared" si="1"/>
        <v>9.3629343629343609E-2</v>
      </c>
    </row>
    <row r="20" spans="1:16" ht="17.25" customHeight="1" x14ac:dyDescent="0.25">
      <c r="A20" s="162" t="s">
        <v>84</v>
      </c>
      <c r="B20" s="88" t="s">
        <v>48</v>
      </c>
      <c r="C20" s="81">
        <f>C17-C12</f>
        <v>116</v>
      </c>
      <c r="D20" s="81">
        <f t="shared" ref="D20:N20" si="2">D17-D12</f>
        <v>1289</v>
      </c>
      <c r="E20" s="81">
        <f t="shared" si="2"/>
        <v>14858</v>
      </c>
      <c r="F20" s="82">
        <f t="shared" si="2"/>
        <v>7322</v>
      </c>
      <c r="G20" s="82">
        <f t="shared" si="2"/>
        <v>13394</v>
      </c>
      <c r="H20" s="82">
        <f t="shared" si="2"/>
        <v>2519</v>
      </c>
      <c r="I20" s="82">
        <f t="shared" si="2"/>
        <v>11996</v>
      </c>
      <c r="J20" s="100">
        <f t="shared" si="2"/>
        <v>343</v>
      </c>
      <c r="K20" s="81">
        <f t="shared" si="2"/>
        <v>2151</v>
      </c>
      <c r="L20" s="100">
        <f t="shared" si="2"/>
        <v>1999</v>
      </c>
      <c r="M20" s="81">
        <f t="shared" si="2"/>
        <v>704</v>
      </c>
      <c r="N20" s="107">
        <f t="shared" si="2"/>
        <v>717</v>
      </c>
    </row>
    <row r="21" spans="1:16" ht="17.25" customHeight="1" x14ac:dyDescent="0.25">
      <c r="A21" s="161"/>
      <c r="B21" s="76" t="s">
        <v>49</v>
      </c>
      <c r="C21" s="85">
        <f>C17/C12-1</f>
        <v>2.8501228501228493E-2</v>
      </c>
      <c r="D21" s="85">
        <f t="shared" ref="D21:N21" si="3">D17/D12-1</f>
        <v>9.903196066379838E-2</v>
      </c>
      <c r="E21" s="85">
        <f t="shared" si="3"/>
        <v>4.4063916107143664E-2</v>
      </c>
      <c r="F21" s="86">
        <f t="shared" si="3"/>
        <v>4.4168833284069287E-2</v>
      </c>
      <c r="G21" s="86">
        <f t="shared" si="3"/>
        <v>1.6879647132955262</v>
      </c>
      <c r="H21" s="86">
        <f t="shared" si="3"/>
        <v>0.98398437499999991</v>
      </c>
      <c r="I21" s="86">
        <f t="shared" si="3"/>
        <v>3.6276872737609489E-2</v>
      </c>
      <c r="J21" s="97">
        <f t="shared" si="3"/>
        <v>8.6769542119908838E-2</v>
      </c>
      <c r="K21" s="85">
        <f t="shared" si="3"/>
        <v>0.15181029006987079</v>
      </c>
      <c r="L21" s="97">
        <f t="shared" si="3"/>
        <v>0.14625402399765886</v>
      </c>
      <c r="M21" s="85">
        <f t="shared" si="3"/>
        <v>0.40366972477064222</v>
      </c>
      <c r="N21" s="108">
        <f t="shared" si="3"/>
        <v>0.4628792769528729</v>
      </c>
    </row>
    <row r="22" spans="1:16" ht="17.25" customHeight="1" x14ac:dyDescent="0.25">
      <c r="A22" s="162" t="s">
        <v>85</v>
      </c>
      <c r="B22" s="88" t="s">
        <v>48</v>
      </c>
      <c r="C22" s="89">
        <f>C17-C7</f>
        <v>212</v>
      </c>
      <c r="D22" s="89">
        <f t="shared" ref="D22:N22" si="4">D17-D7</f>
        <v>3968</v>
      </c>
      <c r="E22" s="89">
        <f t="shared" si="4"/>
        <v>82115</v>
      </c>
      <c r="F22" s="90">
        <f t="shared" si="4"/>
        <v>40641</v>
      </c>
      <c r="G22" s="90">
        <f t="shared" si="4"/>
        <v>16875</v>
      </c>
      <c r="H22" s="90">
        <f t="shared" si="4"/>
        <v>3192</v>
      </c>
      <c r="I22" s="90">
        <f t="shared" si="4"/>
        <v>78658</v>
      </c>
      <c r="J22" s="98">
        <f t="shared" si="4"/>
        <v>265</v>
      </c>
      <c r="K22" s="89">
        <f t="shared" si="4"/>
        <v>5271</v>
      </c>
      <c r="L22" s="98">
        <f t="shared" si="4"/>
        <v>4894</v>
      </c>
      <c r="M22" s="89">
        <f t="shared" si="4"/>
        <v>1621</v>
      </c>
      <c r="N22" s="105">
        <f t="shared" si="4"/>
        <v>1576</v>
      </c>
    </row>
    <row r="23" spans="1:16" ht="17.25" customHeight="1" thickBot="1" x14ac:dyDescent="0.3">
      <c r="A23" s="163"/>
      <c r="B23" s="93" t="s">
        <v>49</v>
      </c>
      <c r="C23" s="94">
        <f>C17/C7-1</f>
        <v>5.3346753900352262E-2</v>
      </c>
      <c r="D23" s="94">
        <f t="shared" ref="D23:N23" si="5">D17/D7-1</f>
        <v>0.38386379026796935</v>
      </c>
      <c r="E23" s="94">
        <f t="shared" si="5"/>
        <v>0.30420286365236082</v>
      </c>
      <c r="F23" s="95">
        <f t="shared" si="5"/>
        <v>0.30683105077989348</v>
      </c>
      <c r="G23" s="95">
        <f t="shared" si="5"/>
        <v>3.7887292321508754</v>
      </c>
      <c r="H23" s="95">
        <f t="shared" si="5"/>
        <v>1.6915739268680445</v>
      </c>
      <c r="I23" s="95">
        <f t="shared" si="5"/>
        <v>0.29792778495324157</v>
      </c>
      <c r="J23" s="101">
        <f t="shared" si="5"/>
        <v>6.5740511039444227E-2</v>
      </c>
      <c r="K23" s="94">
        <f t="shared" si="5"/>
        <v>0.47705674721694269</v>
      </c>
      <c r="L23" s="101">
        <f t="shared" si="5"/>
        <v>0.45428385779262981</v>
      </c>
      <c r="M23" s="94">
        <f t="shared" si="5"/>
        <v>1.9600967351874243</v>
      </c>
      <c r="N23" s="106">
        <f t="shared" si="5"/>
        <v>2.2840579710144926</v>
      </c>
    </row>
    <row r="24" spans="1:16" s="5" customFormat="1" ht="17.25" customHeight="1" x14ac:dyDescent="0.2">
      <c r="A24" s="126" t="s">
        <v>35</v>
      </c>
      <c r="B24" s="49"/>
      <c r="H24" s="48"/>
    </row>
    <row r="25" spans="1:16" ht="17.25" customHeight="1" x14ac:dyDescent="0.25">
      <c r="A25" s="126" t="s">
        <v>75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</row>
    <row r="26" spans="1:16" x14ac:dyDescent="0.25"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</row>
    <row r="27" spans="1:16" x14ac:dyDescent="0.25">
      <c r="C27" s="35"/>
      <c r="D27" s="35"/>
      <c r="E27" s="129"/>
      <c r="F27" s="129"/>
      <c r="G27" s="35"/>
      <c r="H27" s="35"/>
      <c r="I27" s="35"/>
      <c r="J27" s="35"/>
      <c r="K27" s="35"/>
      <c r="L27" s="35"/>
      <c r="M27" s="35"/>
      <c r="N27" s="35"/>
    </row>
    <row r="28" spans="1:16" x14ac:dyDescent="0.25"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</row>
    <row r="29" spans="1:16" x14ac:dyDescent="0.25"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</row>
    <row r="30" spans="1:16" x14ac:dyDescent="0.25"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</row>
  </sheetData>
  <mergeCells count="32">
    <mergeCell ref="A13:B13"/>
    <mergeCell ref="A7:B7"/>
    <mergeCell ref="A8:B8"/>
    <mergeCell ref="C3:C6"/>
    <mergeCell ref="D3:D6"/>
    <mergeCell ref="A3:B6"/>
    <mergeCell ref="A9:B9"/>
    <mergeCell ref="A10:B10"/>
    <mergeCell ref="A11:B11"/>
    <mergeCell ref="A12:B12"/>
    <mergeCell ref="M3:N3"/>
    <mergeCell ref="E4:E6"/>
    <mergeCell ref="K4:K6"/>
    <mergeCell ref="L4:L6"/>
    <mergeCell ref="M4:M6"/>
    <mergeCell ref="N4:N6"/>
    <mergeCell ref="E3:J3"/>
    <mergeCell ref="K3:L3"/>
    <mergeCell ref="F5:F6"/>
    <mergeCell ref="G5:G6"/>
    <mergeCell ref="I5:I6"/>
    <mergeCell ref="J5:J6"/>
    <mergeCell ref="F4:G4"/>
    <mergeCell ref="H4:J4"/>
    <mergeCell ref="H5:H6"/>
    <mergeCell ref="A18:A19"/>
    <mergeCell ref="A20:A21"/>
    <mergeCell ref="A22:A23"/>
    <mergeCell ref="A14:B14"/>
    <mergeCell ref="A15:B15"/>
    <mergeCell ref="A16:B16"/>
    <mergeCell ref="A17:B17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I18:N23 C18:G23 H18:H23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8"/>
  <dimension ref="A1:O23"/>
  <sheetViews>
    <sheetView zoomScaleNormal="100" workbookViewId="0"/>
  </sheetViews>
  <sheetFormatPr defaultRowHeight="15" x14ac:dyDescent="0.25"/>
  <cols>
    <col min="1" max="1" width="18.5703125" customWidth="1"/>
    <col min="2" max="2" width="9.85546875" customWidth="1"/>
    <col min="3" max="6" width="7.5703125" customWidth="1"/>
    <col min="7" max="7" width="9.5703125" style="113" customWidth="1"/>
    <col min="8" max="14" width="7.5703125" customWidth="1"/>
  </cols>
  <sheetData>
    <row r="1" spans="1:15" s="13" customFormat="1" ht="17.25" customHeight="1" x14ac:dyDescent="0.2">
      <c r="A1" s="41" t="s">
        <v>93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71"/>
    </row>
    <row r="2" spans="1:15" s="1" customFormat="1" ht="17.25" customHeight="1" thickBot="1" x14ac:dyDescent="0.3">
      <c r="A2" s="62" t="s">
        <v>50</v>
      </c>
      <c r="G2" s="42"/>
    </row>
    <row r="3" spans="1:15" ht="33" customHeight="1" x14ac:dyDescent="0.25">
      <c r="A3" s="219" t="s">
        <v>47</v>
      </c>
      <c r="B3" s="219" t="s">
        <v>65</v>
      </c>
      <c r="C3" s="219" t="s">
        <v>66</v>
      </c>
      <c r="D3" s="202" t="s">
        <v>54</v>
      </c>
      <c r="E3" s="203"/>
      <c r="F3" s="203"/>
      <c r="G3" s="203"/>
      <c r="H3" s="203"/>
      <c r="I3" s="204"/>
      <c r="J3" s="175" t="s">
        <v>55</v>
      </c>
      <c r="K3" s="177"/>
      <c r="L3" s="193" t="s">
        <v>56</v>
      </c>
      <c r="M3" s="177"/>
    </row>
    <row r="4" spans="1:15" ht="16.5" customHeight="1" x14ac:dyDescent="0.25">
      <c r="A4" s="220"/>
      <c r="B4" s="220"/>
      <c r="C4" s="220"/>
      <c r="D4" s="178" t="s">
        <v>1</v>
      </c>
      <c r="E4" s="184" t="s">
        <v>2</v>
      </c>
      <c r="F4" s="206"/>
      <c r="G4" s="184" t="s">
        <v>79</v>
      </c>
      <c r="H4" s="206"/>
      <c r="I4" s="207"/>
      <c r="J4" s="210" t="s">
        <v>1</v>
      </c>
      <c r="K4" s="213" t="s">
        <v>27</v>
      </c>
      <c r="L4" s="216" t="s">
        <v>1</v>
      </c>
      <c r="M4" s="213" t="s">
        <v>27</v>
      </c>
    </row>
    <row r="5" spans="1:15" ht="17.25" customHeight="1" x14ac:dyDescent="0.25">
      <c r="A5" s="220"/>
      <c r="B5" s="220"/>
      <c r="C5" s="220"/>
      <c r="D5" s="179"/>
      <c r="E5" s="189" t="s">
        <v>3</v>
      </c>
      <c r="F5" s="189" t="s">
        <v>4</v>
      </c>
      <c r="G5" s="189" t="s">
        <v>80</v>
      </c>
      <c r="H5" s="189" t="s">
        <v>81</v>
      </c>
      <c r="I5" s="199" t="s">
        <v>82</v>
      </c>
      <c r="J5" s="211"/>
      <c r="K5" s="214"/>
      <c r="L5" s="217"/>
      <c r="M5" s="214"/>
    </row>
    <row r="6" spans="1:15" ht="33" customHeight="1" thickBot="1" x14ac:dyDescent="0.3">
      <c r="A6" s="221"/>
      <c r="B6" s="221"/>
      <c r="C6" s="221"/>
      <c r="D6" s="180"/>
      <c r="E6" s="205"/>
      <c r="F6" s="205"/>
      <c r="G6" s="205"/>
      <c r="H6" s="205"/>
      <c r="I6" s="201"/>
      <c r="J6" s="212"/>
      <c r="K6" s="215"/>
      <c r="L6" s="218"/>
      <c r="M6" s="215"/>
    </row>
    <row r="7" spans="1:15" s="12" customFormat="1" ht="17.25" customHeight="1" x14ac:dyDescent="0.2">
      <c r="A7" s="39" t="s">
        <v>10</v>
      </c>
      <c r="B7" s="148">
        <v>4186</v>
      </c>
      <c r="C7" s="149">
        <v>14305</v>
      </c>
      <c r="D7" s="150">
        <v>352050</v>
      </c>
      <c r="E7" s="151">
        <v>173095</v>
      </c>
      <c r="F7" s="151">
        <v>21329</v>
      </c>
      <c r="G7" s="153">
        <v>5079</v>
      </c>
      <c r="H7" s="151">
        <v>342675</v>
      </c>
      <c r="I7" s="152">
        <v>4296</v>
      </c>
      <c r="J7" s="154">
        <v>16320</v>
      </c>
      <c r="K7" s="155">
        <v>15667</v>
      </c>
      <c r="L7" s="156">
        <v>2448</v>
      </c>
      <c r="M7" s="155">
        <v>2266</v>
      </c>
      <c r="O7" s="16"/>
    </row>
    <row r="8" spans="1:15" s="12" customFormat="1" ht="17.25" customHeight="1" x14ac:dyDescent="0.2">
      <c r="A8" s="38" t="s">
        <v>11</v>
      </c>
      <c r="B8" s="17">
        <v>280</v>
      </c>
      <c r="C8" s="17">
        <v>1910</v>
      </c>
      <c r="D8" s="111">
        <v>47659</v>
      </c>
      <c r="E8" s="109">
        <v>23297</v>
      </c>
      <c r="F8" s="138">
        <v>7003</v>
      </c>
      <c r="G8" s="64">
        <v>1212</v>
      </c>
      <c r="H8" s="109">
        <v>45930</v>
      </c>
      <c r="I8" s="110">
        <v>517</v>
      </c>
      <c r="J8" s="34">
        <v>2059</v>
      </c>
      <c r="K8" s="46">
        <v>1917</v>
      </c>
      <c r="L8" s="24">
        <v>247</v>
      </c>
      <c r="M8" s="46">
        <v>214</v>
      </c>
      <c r="O8" s="16"/>
    </row>
    <row r="9" spans="1:15" s="12" customFormat="1" ht="17.25" customHeight="1" x14ac:dyDescent="0.2">
      <c r="A9" s="38" t="s">
        <v>12</v>
      </c>
      <c r="B9" s="17">
        <v>572</v>
      </c>
      <c r="C9" s="17">
        <v>2117</v>
      </c>
      <c r="D9" s="111">
        <v>52240</v>
      </c>
      <c r="E9" s="109">
        <v>25751</v>
      </c>
      <c r="F9" s="138">
        <v>3196</v>
      </c>
      <c r="G9" s="64">
        <v>712</v>
      </c>
      <c r="H9" s="109">
        <v>51057</v>
      </c>
      <c r="I9" s="110">
        <v>471</v>
      </c>
      <c r="J9" s="34">
        <v>2511</v>
      </c>
      <c r="K9" s="46">
        <v>2450</v>
      </c>
      <c r="L9" s="24">
        <v>286</v>
      </c>
      <c r="M9" s="46">
        <v>277</v>
      </c>
      <c r="O9" s="16"/>
    </row>
    <row r="10" spans="1:15" s="12" customFormat="1" ht="17.25" customHeight="1" x14ac:dyDescent="0.2">
      <c r="A10" s="38" t="s">
        <v>13</v>
      </c>
      <c r="B10" s="17">
        <v>264</v>
      </c>
      <c r="C10" s="17">
        <v>872</v>
      </c>
      <c r="D10" s="111">
        <v>21807</v>
      </c>
      <c r="E10" s="109">
        <v>10708</v>
      </c>
      <c r="F10" s="138">
        <v>1024</v>
      </c>
      <c r="G10" s="64">
        <v>29</v>
      </c>
      <c r="H10" s="109">
        <v>21359</v>
      </c>
      <c r="I10" s="110">
        <v>419</v>
      </c>
      <c r="J10" s="34">
        <v>1021</v>
      </c>
      <c r="K10" s="46">
        <v>961</v>
      </c>
      <c r="L10" s="24">
        <v>136</v>
      </c>
      <c r="M10" s="46">
        <v>123</v>
      </c>
      <c r="O10" s="16"/>
    </row>
    <row r="11" spans="1:15" s="12" customFormat="1" ht="17.25" customHeight="1" x14ac:dyDescent="0.2">
      <c r="A11" s="38" t="s">
        <v>14</v>
      </c>
      <c r="B11" s="17">
        <v>217</v>
      </c>
      <c r="C11" s="17">
        <v>739</v>
      </c>
      <c r="D11" s="111">
        <v>18354</v>
      </c>
      <c r="E11" s="109">
        <v>9025</v>
      </c>
      <c r="F11" s="138">
        <v>1513</v>
      </c>
      <c r="G11" s="64">
        <v>241</v>
      </c>
      <c r="H11" s="109">
        <v>17978</v>
      </c>
      <c r="I11" s="110">
        <v>135</v>
      </c>
      <c r="J11" s="34">
        <v>833</v>
      </c>
      <c r="K11" s="46">
        <v>816</v>
      </c>
      <c r="L11" s="24">
        <v>123</v>
      </c>
      <c r="M11" s="46">
        <v>116</v>
      </c>
      <c r="O11" s="16"/>
    </row>
    <row r="12" spans="1:15" s="12" customFormat="1" ht="17.25" customHeight="1" x14ac:dyDescent="0.2">
      <c r="A12" s="38" t="s">
        <v>15</v>
      </c>
      <c r="B12" s="17">
        <v>108</v>
      </c>
      <c r="C12" s="17">
        <v>326</v>
      </c>
      <c r="D12" s="111">
        <v>7852</v>
      </c>
      <c r="E12" s="109">
        <v>3876</v>
      </c>
      <c r="F12" s="138">
        <v>754</v>
      </c>
      <c r="G12" s="64">
        <v>332</v>
      </c>
      <c r="H12" s="109">
        <v>7392</v>
      </c>
      <c r="I12" s="110">
        <v>128</v>
      </c>
      <c r="J12" s="34">
        <v>367</v>
      </c>
      <c r="K12" s="46">
        <v>356</v>
      </c>
      <c r="L12" s="24">
        <v>72</v>
      </c>
      <c r="M12" s="46">
        <v>71</v>
      </c>
      <c r="O12" s="16"/>
    </row>
    <row r="13" spans="1:15" s="12" customFormat="1" ht="17.25" customHeight="1" x14ac:dyDescent="0.2">
      <c r="A13" s="38" t="s">
        <v>16</v>
      </c>
      <c r="B13" s="17">
        <v>272</v>
      </c>
      <c r="C13" s="17">
        <v>915</v>
      </c>
      <c r="D13" s="111">
        <v>23050</v>
      </c>
      <c r="E13" s="109">
        <v>11321</v>
      </c>
      <c r="F13" s="138">
        <v>1163</v>
      </c>
      <c r="G13" s="64">
        <v>670</v>
      </c>
      <c r="H13" s="109">
        <v>22075</v>
      </c>
      <c r="I13" s="110">
        <v>305</v>
      </c>
      <c r="J13" s="34">
        <v>983</v>
      </c>
      <c r="K13" s="46">
        <v>957</v>
      </c>
      <c r="L13" s="24">
        <v>174</v>
      </c>
      <c r="M13" s="46">
        <v>164</v>
      </c>
      <c r="O13" s="16"/>
    </row>
    <row r="14" spans="1:15" s="12" customFormat="1" ht="17.25" customHeight="1" x14ac:dyDescent="0.2">
      <c r="A14" s="38" t="s">
        <v>17</v>
      </c>
      <c r="B14" s="17">
        <v>197</v>
      </c>
      <c r="C14" s="17">
        <v>539</v>
      </c>
      <c r="D14" s="111">
        <v>12951</v>
      </c>
      <c r="E14" s="109">
        <v>6360</v>
      </c>
      <c r="F14" s="138">
        <v>748</v>
      </c>
      <c r="G14" s="64">
        <v>159</v>
      </c>
      <c r="H14" s="109">
        <v>12750</v>
      </c>
      <c r="I14" s="110">
        <v>42</v>
      </c>
      <c r="J14" s="34">
        <v>623</v>
      </c>
      <c r="K14" s="46">
        <v>597</v>
      </c>
      <c r="L14" s="24">
        <v>88</v>
      </c>
      <c r="M14" s="46">
        <v>84</v>
      </c>
      <c r="O14" s="16"/>
    </row>
    <row r="15" spans="1:15" s="12" customFormat="1" ht="17.25" customHeight="1" x14ac:dyDescent="0.2">
      <c r="A15" s="38" t="s">
        <v>18</v>
      </c>
      <c r="B15" s="17">
        <v>266</v>
      </c>
      <c r="C15" s="17">
        <v>716</v>
      </c>
      <c r="D15" s="111">
        <v>17266</v>
      </c>
      <c r="E15" s="109">
        <v>8458</v>
      </c>
      <c r="F15" s="138">
        <v>772</v>
      </c>
      <c r="G15" s="64">
        <v>74</v>
      </c>
      <c r="H15" s="109">
        <v>16947</v>
      </c>
      <c r="I15" s="110">
        <v>245</v>
      </c>
      <c r="J15" s="34">
        <v>837</v>
      </c>
      <c r="K15" s="46">
        <v>809</v>
      </c>
      <c r="L15" s="24">
        <v>152</v>
      </c>
      <c r="M15" s="46">
        <v>148</v>
      </c>
      <c r="O15" s="16"/>
    </row>
    <row r="16" spans="1:15" s="12" customFormat="1" ht="17.25" customHeight="1" x14ac:dyDescent="0.2">
      <c r="A16" s="38" t="s">
        <v>19</v>
      </c>
      <c r="B16" s="17">
        <v>252</v>
      </c>
      <c r="C16" s="17">
        <v>659</v>
      </c>
      <c r="D16" s="111">
        <v>16402</v>
      </c>
      <c r="E16" s="109">
        <v>8045</v>
      </c>
      <c r="F16" s="138">
        <v>677</v>
      </c>
      <c r="G16" s="64">
        <v>203</v>
      </c>
      <c r="H16" s="109">
        <v>16007</v>
      </c>
      <c r="I16" s="110">
        <v>192</v>
      </c>
      <c r="J16" s="34">
        <v>769</v>
      </c>
      <c r="K16" s="46">
        <v>741</v>
      </c>
      <c r="L16" s="24">
        <v>202</v>
      </c>
      <c r="M16" s="46">
        <v>164</v>
      </c>
      <c r="O16" s="16"/>
    </row>
    <row r="17" spans="1:15" s="12" customFormat="1" ht="17.25" customHeight="1" x14ac:dyDescent="0.2">
      <c r="A17" s="38" t="s">
        <v>20</v>
      </c>
      <c r="B17" s="17">
        <v>268</v>
      </c>
      <c r="C17" s="17">
        <v>701</v>
      </c>
      <c r="D17" s="111">
        <v>17044</v>
      </c>
      <c r="E17" s="109">
        <v>8459</v>
      </c>
      <c r="F17" s="138">
        <v>674</v>
      </c>
      <c r="G17" s="64">
        <v>145</v>
      </c>
      <c r="H17" s="109">
        <v>16671</v>
      </c>
      <c r="I17" s="110">
        <v>228</v>
      </c>
      <c r="J17" s="34">
        <v>840</v>
      </c>
      <c r="K17" s="46">
        <v>810</v>
      </c>
      <c r="L17" s="24">
        <v>103</v>
      </c>
      <c r="M17" s="46">
        <v>92</v>
      </c>
      <c r="O17" s="16"/>
    </row>
    <row r="18" spans="1:15" s="12" customFormat="1" ht="17.25" customHeight="1" x14ac:dyDescent="0.2">
      <c r="A18" s="38" t="s">
        <v>21</v>
      </c>
      <c r="B18" s="17">
        <v>488</v>
      </c>
      <c r="C18" s="17">
        <v>1685</v>
      </c>
      <c r="D18" s="111">
        <v>41288</v>
      </c>
      <c r="E18" s="109">
        <v>20440</v>
      </c>
      <c r="F18" s="138">
        <v>1855</v>
      </c>
      <c r="G18" s="64">
        <v>718</v>
      </c>
      <c r="H18" s="109">
        <v>40124</v>
      </c>
      <c r="I18" s="110">
        <v>446</v>
      </c>
      <c r="J18" s="34">
        <v>1918</v>
      </c>
      <c r="K18" s="46">
        <v>1836</v>
      </c>
      <c r="L18" s="157">
        <v>275</v>
      </c>
      <c r="M18" s="135">
        <v>259</v>
      </c>
      <c r="O18" s="16"/>
    </row>
    <row r="19" spans="1:15" s="12" customFormat="1" ht="17.25" customHeight="1" x14ac:dyDescent="0.2">
      <c r="A19" s="38" t="s">
        <v>22</v>
      </c>
      <c r="B19" s="17">
        <v>296</v>
      </c>
      <c r="C19" s="17">
        <v>871</v>
      </c>
      <c r="D19" s="111">
        <v>21304</v>
      </c>
      <c r="E19" s="109">
        <v>10474</v>
      </c>
      <c r="F19" s="138">
        <v>497</v>
      </c>
      <c r="G19" s="64">
        <v>87</v>
      </c>
      <c r="H19" s="109">
        <v>20942</v>
      </c>
      <c r="I19" s="110">
        <v>275</v>
      </c>
      <c r="J19" s="34">
        <v>1015</v>
      </c>
      <c r="K19" s="46">
        <v>979</v>
      </c>
      <c r="L19" s="24">
        <v>135</v>
      </c>
      <c r="M19" s="135">
        <v>126</v>
      </c>
      <c r="O19" s="16"/>
    </row>
    <row r="20" spans="1:15" s="12" customFormat="1" ht="17.25" customHeight="1" x14ac:dyDescent="0.2">
      <c r="A20" s="38" t="s">
        <v>23</v>
      </c>
      <c r="B20" s="17">
        <v>265</v>
      </c>
      <c r="C20" s="17">
        <v>739</v>
      </c>
      <c r="D20" s="111">
        <v>17722</v>
      </c>
      <c r="E20" s="109">
        <v>8656</v>
      </c>
      <c r="F20" s="138">
        <v>538</v>
      </c>
      <c r="G20" s="64">
        <v>157</v>
      </c>
      <c r="H20" s="109">
        <v>17380</v>
      </c>
      <c r="I20" s="110">
        <v>185</v>
      </c>
      <c r="J20" s="34">
        <v>846</v>
      </c>
      <c r="K20" s="46">
        <v>817</v>
      </c>
      <c r="L20" s="157">
        <v>173</v>
      </c>
      <c r="M20" s="135">
        <v>170</v>
      </c>
      <c r="O20" s="16"/>
    </row>
    <row r="21" spans="1:15" s="12" customFormat="1" ht="17.25" customHeight="1" thickBot="1" x14ac:dyDescent="0.25">
      <c r="A21" s="36" t="s">
        <v>24</v>
      </c>
      <c r="B21" s="134">
        <v>441</v>
      </c>
      <c r="C21" s="134">
        <v>1516</v>
      </c>
      <c r="D21" s="32">
        <v>37111</v>
      </c>
      <c r="E21" s="58">
        <v>18225</v>
      </c>
      <c r="F21" s="137">
        <v>915</v>
      </c>
      <c r="G21" s="58">
        <v>340</v>
      </c>
      <c r="H21" s="58">
        <v>36063</v>
      </c>
      <c r="I21" s="31">
        <v>708</v>
      </c>
      <c r="J21" s="32">
        <v>1698</v>
      </c>
      <c r="K21" s="31">
        <v>1621</v>
      </c>
      <c r="L21" s="33">
        <v>282</v>
      </c>
      <c r="M21" s="136">
        <v>258</v>
      </c>
      <c r="O21" s="16"/>
    </row>
    <row r="22" spans="1:15" s="5" customFormat="1" ht="17.25" customHeight="1" x14ac:dyDescent="0.2">
      <c r="A22" s="126" t="s">
        <v>35</v>
      </c>
      <c r="G22" s="48"/>
    </row>
    <row r="23" spans="1:15" x14ac:dyDescent="0.25"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</row>
  </sheetData>
  <mergeCells count="18">
    <mergeCell ref="A3:A6"/>
    <mergeCell ref="B3:B6"/>
    <mergeCell ref="C3:C6"/>
    <mergeCell ref="D3:I3"/>
    <mergeCell ref="J3:K3"/>
    <mergeCell ref="E5:E6"/>
    <mergeCell ref="F5:F6"/>
    <mergeCell ref="H5:H6"/>
    <mergeCell ref="I5:I6"/>
    <mergeCell ref="E4:F4"/>
    <mergeCell ref="G4:I4"/>
    <mergeCell ref="G5:G6"/>
    <mergeCell ref="L3:M3"/>
    <mergeCell ref="D4:D6"/>
    <mergeCell ref="J4:J6"/>
    <mergeCell ref="K4:K6"/>
    <mergeCell ref="L4:L6"/>
    <mergeCell ref="M4:M6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1"/>
  <dimension ref="A1:T30"/>
  <sheetViews>
    <sheetView zoomScaleNormal="100" workbookViewId="0"/>
  </sheetViews>
  <sheetFormatPr defaultColWidth="8.85546875" defaultRowHeight="11.25" x14ac:dyDescent="0.2"/>
  <cols>
    <col min="1" max="1" width="13.140625" style="2" customWidth="1"/>
    <col min="2" max="2" width="4.42578125" style="2" customWidth="1"/>
    <col min="3" max="3" width="9" style="2" customWidth="1"/>
    <col min="4" max="16" width="7.5703125" style="2" customWidth="1"/>
    <col min="17" max="16384" width="8.85546875" style="2"/>
  </cols>
  <sheetData>
    <row r="1" spans="1:19" s="41" customFormat="1" ht="17.25" customHeight="1" x14ac:dyDescent="0.2">
      <c r="A1" s="47" t="s">
        <v>89</v>
      </c>
      <c r="B1" s="47"/>
      <c r="L1" s="71"/>
    </row>
    <row r="2" spans="1:19" s="1" customFormat="1" ht="17.25" customHeight="1" thickBot="1" x14ac:dyDescent="0.3">
      <c r="A2" s="62" t="s">
        <v>50</v>
      </c>
      <c r="B2" s="62"/>
    </row>
    <row r="3" spans="1:19" s="1" customFormat="1" ht="17.25" customHeight="1" thickBot="1" x14ac:dyDescent="0.25">
      <c r="A3" s="168" t="s">
        <v>57</v>
      </c>
      <c r="B3" s="169"/>
      <c r="C3" s="230" t="s">
        <v>58</v>
      </c>
      <c r="D3" s="233" t="s">
        <v>59</v>
      </c>
      <c r="E3" s="236" t="s">
        <v>26</v>
      </c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8"/>
    </row>
    <row r="4" spans="1:19" ht="17.25" customHeight="1" x14ac:dyDescent="0.2">
      <c r="A4" s="170"/>
      <c r="B4" s="171"/>
      <c r="C4" s="231"/>
      <c r="D4" s="234"/>
      <c r="E4" s="239" t="s">
        <v>36</v>
      </c>
      <c r="F4" s="240"/>
      <c r="G4" s="241"/>
      <c r="H4" s="242" t="s">
        <v>37</v>
      </c>
      <c r="I4" s="243"/>
      <c r="J4" s="244"/>
      <c r="K4" s="242" t="s">
        <v>38</v>
      </c>
      <c r="L4" s="243"/>
      <c r="M4" s="244"/>
      <c r="N4" s="245" t="s">
        <v>39</v>
      </c>
      <c r="O4" s="243"/>
      <c r="P4" s="244"/>
    </row>
    <row r="5" spans="1:19" ht="17.25" customHeight="1" x14ac:dyDescent="0.2">
      <c r="A5" s="170"/>
      <c r="B5" s="171"/>
      <c r="C5" s="231"/>
      <c r="D5" s="234"/>
      <c r="E5" s="222" t="s">
        <v>40</v>
      </c>
      <c r="F5" s="224" t="s">
        <v>41</v>
      </c>
      <c r="G5" s="226" t="s">
        <v>42</v>
      </c>
      <c r="H5" s="222" t="s">
        <v>40</v>
      </c>
      <c r="I5" s="224" t="s">
        <v>41</v>
      </c>
      <c r="J5" s="226" t="s">
        <v>42</v>
      </c>
      <c r="K5" s="222" t="s">
        <v>40</v>
      </c>
      <c r="L5" s="224" t="s">
        <v>41</v>
      </c>
      <c r="M5" s="226" t="s">
        <v>42</v>
      </c>
      <c r="N5" s="228" t="s">
        <v>40</v>
      </c>
      <c r="O5" s="224" t="s">
        <v>41</v>
      </c>
      <c r="P5" s="226" t="s">
        <v>42</v>
      </c>
    </row>
    <row r="6" spans="1:19" ht="17.25" customHeight="1" thickBot="1" x14ac:dyDescent="0.25">
      <c r="A6" s="170"/>
      <c r="B6" s="171"/>
      <c r="C6" s="232"/>
      <c r="D6" s="235"/>
      <c r="E6" s="223"/>
      <c r="F6" s="225"/>
      <c r="G6" s="227"/>
      <c r="H6" s="223"/>
      <c r="I6" s="225"/>
      <c r="J6" s="227"/>
      <c r="K6" s="223"/>
      <c r="L6" s="225"/>
      <c r="M6" s="227"/>
      <c r="N6" s="229"/>
      <c r="O6" s="225"/>
      <c r="P6" s="227"/>
    </row>
    <row r="7" spans="1:19" s="3" customFormat="1" ht="17.25" customHeight="1" x14ac:dyDescent="0.25">
      <c r="A7" s="166" t="s">
        <v>5</v>
      </c>
      <c r="B7" s="167"/>
      <c r="C7" s="112">
        <v>220</v>
      </c>
      <c r="D7" s="37">
        <v>6941</v>
      </c>
      <c r="E7" s="43">
        <v>147</v>
      </c>
      <c r="F7" s="63">
        <v>5086</v>
      </c>
      <c r="G7" s="52">
        <v>4442</v>
      </c>
      <c r="H7" s="43">
        <v>30</v>
      </c>
      <c r="I7" s="63">
        <v>1070</v>
      </c>
      <c r="J7" s="30">
        <v>713</v>
      </c>
      <c r="K7" s="43">
        <v>29</v>
      </c>
      <c r="L7" s="63">
        <v>1311</v>
      </c>
      <c r="M7" s="30">
        <v>1269</v>
      </c>
      <c r="N7" s="40">
        <v>14</v>
      </c>
      <c r="O7" s="50">
        <v>576</v>
      </c>
      <c r="P7" s="52">
        <v>517</v>
      </c>
      <c r="Q7" s="4"/>
      <c r="R7" s="4"/>
      <c r="S7" s="4"/>
    </row>
    <row r="8" spans="1:19" s="3" customFormat="1" ht="17.25" customHeight="1" x14ac:dyDescent="0.25">
      <c r="A8" s="164" t="s">
        <v>6</v>
      </c>
      <c r="B8" s="165"/>
      <c r="C8" s="112">
        <v>219</v>
      </c>
      <c r="D8" s="37">
        <v>6549</v>
      </c>
      <c r="E8" s="43">
        <v>146</v>
      </c>
      <c r="F8" s="63">
        <v>5056</v>
      </c>
      <c r="G8" s="52">
        <v>4253</v>
      </c>
      <c r="H8" s="43">
        <v>30</v>
      </c>
      <c r="I8" s="63">
        <v>1067</v>
      </c>
      <c r="J8" s="30">
        <v>697</v>
      </c>
      <c r="K8" s="43">
        <v>29</v>
      </c>
      <c r="L8" s="63">
        <v>1297</v>
      </c>
      <c r="M8" s="30">
        <v>1146</v>
      </c>
      <c r="N8" s="40">
        <v>14</v>
      </c>
      <c r="O8" s="50">
        <v>546</v>
      </c>
      <c r="P8" s="52">
        <v>453</v>
      </c>
      <c r="Q8" s="4"/>
      <c r="R8" s="4"/>
      <c r="S8" s="4"/>
    </row>
    <row r="9" spans="1:19" s="3" customFormat="1" ht="17.25" customHeight="1" x14ac:dyDescent="0.25">
      <c r="A9" s="164" t="s">
        <v>7</v>
      </c>
      <c r="B9" s="165"/>
      <c r="C9" s="112">
        <v>214</v>
      </c>
      <c r="D9" s="37">
        <v>6495</v>
      </c>
      <c r="E9" s="43">
        <v>144</v>
      </c>
      <c r="F9" s="63">
        <v>5004</v>
      </c>
      <c r="G9" s="51">
        <v>4314</v>
      </c>
      <c r="H9" s="43">
        <v>29</v>
      </c>
      <c r="I9" s="63">
        <v>1039</v>
      </c>
      <c r="J9" s="30">
        <v>679</v>
      </c>
      <c r="K9" s="43">
        <v>28</v>
      </c>
      <c r="L9" s="63">
        <v>1307</v>
      </c>
      <c r="M9" s="30">
        <v>1081</v>
      </c>
      <c r="N9" s="40">
        <v>13</v>
      </c>
      <c r="O9" s="50">
        <v>503</v>
      </c>
      <c r="P9" s="52">
        <v>421</v>
      </c>
      <c r="Q9" s="4"/>
      <c r="R9" s="4"/>
      <c r="S9" s="4"/>
    </row>
    <row r="10" spans="1:19" s="3" customFormat="1" ht="17.25" customHeight="1" x14ac:dyDescent="0.25">
      <c r="A10" s="164" t="s">
        <v>8</v>
      </c>
      <c r="B10" s="165"/>
      <c r="C10" s="112">
        <v>213</v>
      </c>
      <c r="D10" s="37">
        <v>6482</v>
      </c>
      <c r="E10" s="43">
        <v>144</v>
      </c>
      <c r="F10" s="63">
        <v>4987</v>
      </c>
      <c r="G10" s="52">
        <v>4260</v>
      </c>
      <c r="H10" s="43">
        <v>28</v>
      </c>
      <c r="I10" s="63">
        <v>959</v>
      </c>
      <c r="J10" s="30">
        <v>741</v>
      </c>
      <c r="K10" s="43">
        <v>28</v>
      </c>
      <c r="L10" s="63">
        <v>1237</v>
      </c>
      <c r="M10" s="30">
        <v>1089</v>
      </c>
      <c r="N10" s="40">
        <v>13</v>
      </c>
      <c r="O10" s="50">
        <v>504</v>
      </c>
      <c r="P10" s="52">
        <v>392</v>
      </c>
      <c r="Q10" s="4"/>
      <c r="R10" s="4"/>
      <c r="S10" s="4"/>
    </row>
    <row r="11" spans="1:19" s="3" customFormat="1" ht="17.25" customHeight="1" x14ac:dyDescent="0.25">
      <c r="A11" s="164" t="s">
        <v>9</v>
      </c>
      <c r="B11" s="165"/>
      <c r="C11" s="112">
        <v>211</v>
      </c>
      <c r="D11" s="37">
        <v>6500</v>
      </c>
      <c r="E11" s="43">
        <v>143</v>
      </c>
      <c r="F11" s="63">
        <v>4998</v>
      </c>
      <c r="G11" s="52">
        <v>4270</v>
      </c>
      <c r="H11" s="43">
        <v>28</v>
      </c>
      <c r="I11" s="63">
        <v>906</v>
      </c>
      <c r="J11" s="30">
        <v>730</v>
      </c>
      <c r="K11" s="43">
        <v>27</v>
      </c>
      <c r="L11" s="63">
        <v>1168</v>
      </c>
      <c r="M11" s="30">
        <v>1096</v>
      </c>
      <c r="N11" s="40">
        <v>13</v>
      </c>
      <c r="O11" s="50">
        <v>478</v>
      </c>
      <c r="P11" s="52">
        <v>404</v>
      </c>
      <c r="Q11" s="4"/>
      <c r="R11" s="4"/>
      <c r="S11" s="4"/>
    </row>
    <row r="12" spans="1:19" s="3" customFormat="1" ht="17.25" customHeight="1" x14ac:dyDescent="0.25">
      <c r="A12" s="164" t="s">
        <v>44</v>
      </c>
      <c r="B12" s="165"/>
      <c r="C12" s="112">
        <v>209</v>
      </c>
      <c r="D12" s="37">
        <v>6345</v>
      </c>
      <c r="E12" s="43">
        <v>142</v>
      </c>
      <c r="F12" s="63">
        <v>4987</v>
      </c>
      <c r="G12" s="52">
        <v>4262</v>
      </c>
      <c r="H12" s="43">
        <v>28</v>
      </c>
      <c r="I12" s="63">
        <v>919</v>
      </c>
      <c r="J12" s="30">
        <v>696</v>
      </c>
      <c r="K12" s="43">
        <v>26</v>
      </c>
      <c r="L12" s="63">
        <v>1118</v>
      </c>
      <c r="M12" s="30">
        <v>1004</v>
      </c>
      <c r="N12" s="40">
        <v>13</v>
      </c>
      <c r="O12" s="50">
        <v>478</v>
      </c>
      <c r="P12" s="52">
        <v>383</v>
      </c>
      <c r="Q12" s="4"/>
      <c r="R12" s="4"/>
      <c r="S12" s="4"/>
    </row>
    <row r="13" spans="1:19" s="3" customFormat="1" ht="17.25" customHeight="1" x14ac:dyDescent="0.25">
      <c r="A13" s="164" t="s">
        <v>46</v>
      </c>
      <c r="B13" s="165"/>
      <c r="C13" s="112">
        <v>204</v>
      </c>
      <c r="D13" s="37">
        <v>6394</v>
      </c>
      <c r="E13" s="43">
        <v>138</v>
      </c>
      <c r="F13" s="63">
        <v>4964</v>
      </c>
      <c r="G13" s="52">
        <v>4248</v>
      </c>
      <c r="H13" s="43">
        <v>28</v>
      </c>
      <c r="I13" s="63">
        <v>958</v>
      </c>
      <c r="J13" s="30">
        <v>759</v>
      </c>
      <c r="K13" s="43">
        <v>25</v>
      </c>
      <c r="L13" s="63">
        <v>1096</v>
      </c>
      <c r="M13" s="30">
        <v>993</v>
      </c>
      <c r="N13" s="40">
        <v>13</v>
      </c>
      <c r="O13" s="50">
        <v>478</v>
      </c>
      <c r="P13" s="52">
        <v>394</v>
      </c>
      <c r="Q13" s="4"/>
      <c r="R13" s="4"/>
      <c r="S13" s="4"/>
    </row>
    <row r="14" spans="1:19" s="3" customFormat="1" ht="17.25" customHeight="1" x14ac:dyDescent="0.25">
      <c r="A14" s="164" t="s">
        <v>67</v>
      </c>
      <c r="B14" s="165"/>
      <c r="C14" s="112">
        <v>203</v>
      </c>
      <c r="D14" s="37">
        <v>6553</v>
      </c>
      <c r="E14" s="43">
        <v>137</v>
      </c>
      <c r="F14" s="63">
        <v>4923</v>
      </c>
      <c r="G14" s="52">
        <v>4345</v>
      </c>
      <c r="H14" s="43">
        <v>28</v>
      </c>
      <c r="I14" s="63">
        <v>984</v>
      </c>
      <c r="J14" s="30">
        <v>805</v>
      </c>
      <c r="K14" s="43">
        <v>25</v>
      </c>
      <c r="L14" s="63">
        <v>1063</v>
      </c>
      <c r="M14" s="30">
        <v>1012</v>
      </c>
      <c r="N14" s="40">
        <v>13</v>
      </c>
      <c r="O14" s="50">
        <v>468</v>
      </c>
      <c r="P14" s="52">
        <v>391</v>
      </c>
      <c r="Q14" s="4"/>
      <c r="R14" s="4"/>
      <c r="S14" s="4"/>
    </row>
    <row r="15" spans="1:19" s="3" customFormat="1" ht="17.25" customHeight="1" x14ac:dyDescent="0.25">
      <c r="A15" s="164" t="s">
        <v>74</v>
      </c>
      <c r="B15" s="165"/>
      <c r="C15" s="112">
        <v>203</v>
      </c>
      <c r="D15" s="37">
        <v>6446</v>
      </c>
      <c r="E15" s="43">
        <v>137</v>
      </c>
      <c r="F15" s="63">
        <v>4903</v>
      </c>
      <c r="G15" s="52">
        <v>4303</v>
      </c>
      <c r="H15" s="43">
        <v>28</v>
      </c>
      <c r="I15" s="63">
        <v>970</v>
      </c>
      <c r="J15" s="30">
        <v>740</v>
      </c>
      <c r="K15" s="43">
        <v>25</v>
      </c>
      <c r="L15" s="63">
        <v>1061</v>
      </c>
      <c r="M15" s="30">
        <v>1035</v>
      </c>
      <c r="N15" s="40">
        <v>13</v>
      </c>
      <c r="O15" s="50">
        <v>468</v>
      </c>
      <c r="P15" s="52">
        <v>368</v>
      </c>
      <c r="Q15" s="4"/>
      <c r="R15" s="4"/>
      <c r="S15" s="4"/>
    </row>
    <row r="16" spans="1:19" s="12" customFormat="1" ht="17.25" customHeight="1" x14ac:dyDescent="0.25">
      <c r="A16" s="164" t="s">
        <v>77</v>
      </c>
      <c r="B16" s="165"/>
      <c r="C16" s="112">
        <v>203</v>
      </c>
      <c r="D16" s="37">
        <v>6234</v>
      </c>
      <c r="E16" s="43">
        <v>138</v>
      </c>
      <c r="F16" s="63">
        <v>4917</v>
      </c>
      <c r="G16" s="52">
        <v>4247</v>
      </c>
      <c r="H16" s="43">
        <v>28</v>
      </c>
      <c r="I16" s="63">
        <v>995</v>
      </c>
      <c r="J16" s="30">
        <v>699</v>
      </c>
      <c r="K16" s="43">
        <v>25</v>
      </c>
      <c r="L16" s="63">
        <v>1066</v>
      </c>
      <c r="M16" s="30">
        <v>923</v>
      </c>
      <c r="N16" s="40">
        <v>12</v>
      </c>
      <c r="O16" s="50">
        <v>443</v>
      </c>
      <c r="P16" s="52">
        <v>365</v>
      </c>
      <c r="Q16" s="4"/>
      <c r="R16" s="4"/>
      <c r="S16" s="4"/>
    </row>
    <row r="17" spans="1:20" s="12" customFormat="1" ht="17.25" customHeight="1" thickBot="1" x14ac:dyDescent="0.3">
      <c r="A17" s="158" t="s">
        <v>86</v>
      </c>
      <c r="B17" s="159"/>
      <c r="C17" s="112">
        <v>203</v>
      </c>
      <c r="D17" s="37">
        <v>6355</v>
      </c>
      <c r="E17" s="43">
        <v>138</v>
      </c>
      <c r="F17" s="63">
        <v>4890</v>
      </c>
      <c r="G17" s="52">
        <v>4261</v>
      </c>
      <c r="H17" s="43">
        <v>28</v>
      </c>
      <c r="I17" s="63">
        <v>969</v>
      </c>
      <c r="J17" s="30">
        <v>733</v>
      </c>
      <c r="K17" s="43">
        <v>25</v>
      </c>
      <c r="L17" s="63">
        <v>1050</v>
      </c>
      <c r="M17" s="30">
        <v>980</v>
      </c>
      <c r="N17" s="40">
        <v>12</v>
      </c>
      <c r="O17" s="50">
        <v>443</v>
      </c>
      <c r="P17" s="52">
        <v>381</v>
      </c>
      <c r="Q17" s="4"/>
      <c r="R17" s="4"/>
      <c r="S17" s="4"/>
      <c r="T17" s="4"/>
    </row>
    <row r="18" spans="1:20" ht="17.25" customHeight="1" x14ac:dyDescent="0.2">
      <c r="A18" s="160" t="s">
        <v>83</v>
      </c>
      <c r="B18" s="80" t="s">
        <v>48</v>
      </c>
      <c r="C18" s="73">
        <f>C17-C16</f>
        <v>0</v>
      </c>
      <c r="D18" s="96">
        <f t="shared" ref="D18:P18" si="0">D17-D16</f>
        <v>121</v>
      </c>
      <c r="E18" s="73">
        <f t="shared" si="0"/>
        <v>0</v>
      </c>
      <c r="F18" s="74">
        <f t="shared" si="0"/>
        <v>-27</v>
      </c>
      <c r="G18" s="96">
        <f t="shared" si="0"/>
        <v>14</v>
      </c>
      <c r="H18" s="73">
        <f t="shared" si="0"/>
        <v>0</v>
      </c>
      <c r="I18" s="74">
        <f t="shared" si="0"/>
        <v>-26</v>
      </c>
      <c r="J18" s="96">
        <f t="shared" si="0"/>
        <v>34</v>
      </c>
      <c r="K18" s="73">
        <f t="shared" si="0"/>
        <v>0</v>
      </c>
      <c r="L18" s="74">
        <f t="shared" si="0"/>
        <v>-16</v>
      </c>
      <c r="M18" s="96">
        <f t="shared" si="0"/>
        <v>57</v>
      </c>
      <c r="N18" s="73">
        <f t="shared" si="0"/>
        <v>0</v>
      </c>
      <c r="O18" s="74">
        <f t="shared" si="0"/>
        <v>0</v>
      </c>
      <c r="P18" s="103">
        <f t="shared" si="0"/>
        <v>16</v>
      </c>
      <c r="Q18" s="4"/>
      <c r="R18" s="4"/>
    </row>
    <row r="19" spans="1:20" ht="17.25" customHeight="1" x14ac:dyDescent="0.2">
      <c r="A19" s="161"/>
      <c r="B19" s="76" t="s">
        <v>49</v>
      </c>
      <c r="C19" s="77">
        <f>C17/C16-1</f>
        <v>0</v>
      </c>
      <c r="D19" s="99">
        <f t="shared" ref="D19:P19" si="1">D17/D16-1</f>
        <v>1.94096888033366E-2</v>
      </c>
      <c r="E19" s="77">
        <f t="shared" si="1"/>
        <v>0</v>
      </c>
      <c r="F19" s="78">
        <f t="shared" si="1"/>
        <v>-5.4911531421598658E-3</v>
      </c>
      <c r="G19" s="99">
        <f t="shared" si="1"/>
        <v>3.2964445490935024E-3</v>
      </c>
      <c r="H19" s="77">
        <f t="shared" si="1"/>
        <v>0</v>
      </c>
      <c r="I19" s="78">
        <f t="shared" si="1"/>
        <v>-2.6130653266331683E-2</v>
      </c>
      <c r="J19" s="99">
        <f t="shared" si="1"/>
        <v>4.8640915593705314E-2</v>
      </c>
      <c r="K19" s="77">
        <f t="shared" si="1"/>
        <v>0</v>
      </c>
      <c r="L19" s="78">
        <f t="shared" si="1"/>
        <v>-1.5009380863039379E-2</v>
      </c>
      <c r="M19" s="99">
        <f t="shared" si="1"/>
        <v>6.1755146262188587E-2</v>
      </c>
      <c r="N19" s="77">
        <f t="shared" si="1"/>
        <v>0</v>
      </c>
      <c r="O19" s="78">
        <f t="shared" si="1"/>
        <v>0</v>
      </c>
      <c r="P19" s="104">
        <f t="shared" si="1"/>
        <v>4.3835616438356206E-2</v>
      </c>
      <c r="Q19" s="4"/>
      <c r="R19" s="4"/>
    </row>
    <row r="20" spans="1:20" ht="17.25" customHeight="1" x14ac:dyDescent="0.2">
      <c r="A20" s="162" t="s">
        <v>84</v>
      </c>
      <c r="B20" s="80" t="s">
        <v>48</v>
      </c>
      <c r="C20" s="81">
        <f>C17-C12</f>
        <v>-6</v>
      </c>
      <c r="D20" s="100">
        <f t="shared" ref="D20:O20" si="2">D17-D12</f>
        <v>10</v>
      </c>
      <c r="E20" s="81">
        <f t="shared" si="2"/>
        <v>-4</v>
      </c>
      <c r="F20" s="82">
        <f t="shared" si="2"/>
        <v>-97</v>
      </c>
      <c r="G20" s="100">
        <f t="shared" si="2"/>
        <v>-1</v>
      </c>
      <c r="H20" s="81">
        <f t="shared" si="2"/>
        <v>0</v>
      </c>
      <c r="I20" s="82">
        <f t="shared" si="2"/>
        <v>50</v>
      </c>
      <c r="J20" s="100">
        <f t="shared" si="2"/>
        <v>37</v>
      </c>
      <c r="K20" s="81">
        <f t="shared" si="2"/>
        <v>-1</v>
      </c>
      <c r="L20" s="82">
        <f t="shared" si="2"/>
        <v>-68</v>
      </c>
      <c r="M20" s="100">
        <f t="shared" si="2"/>
        <v>-24</v>
      </c>
      <c r="N20" s="81">
        <f t="shared" si="2"/>
        <v>-1</v>
      </c>
      <c r="O20" s="82">
        <f t="shared" si="2"/>
        <v>-35</v>
      </c>
      <c r="P20" s="107">
        <f>P17-P12</f>
        <v>-2</v>
      </c>
      <c r="Q20" s="4"/>
      <c r="R20" s="4"/>
    </row>
    <row r="21" spans="1:20" ht="17.25" customHeight="1" x14ac:dyDescent="0.2">
      <c r="A21" s="161"/>
      <c r="B21" s="84" t="s">
        <v>49</v>
      </c>
      <c r="C21" s="85">
        <f>C17/C12-1</f>
        <v>-2.8708133971291905E-2</v>
      </c>
      <c r="D21" s="97">
        <f t="shared" ref="D21:P21" si="3">D17/D12-1</f>
        <v>1.5760441292356209E-3</v>
      </c>
      <c r="E21" s="85">
        <f t="shared" si="3"/>
        <v>-2.8169014084507005E-2</v>
      </c>
      <c r="F21" s="86">
        <f t="shared" si="3"/>
        <v>-1.9450571485863266E-2</v>
      </c>
      <c r="G21" s="97">
        <f t="shared" si="3"/>
        <v>-2.3463162834347351E-4</v>
      </c>
      <c r="H21" s="85">
        <f t="shared" si="3"/>
        <v>0</v>
      </c>
      <c r="I21" s="86">
        <f t="shared" si="3"/>
        <v>5.4406964091403776E-2</v>
      </c>
      <c r="J21" s="97">
        <f t="shared" si="3"/>
        <v>5.3160919540229834E-2</v>
      </c>
      <c r="K21" s="85">
        <f t="shared" si="3"/>
        <v>-3.8461538461538436E-2</v>
      </c>
      <c r="L21" s="86">
        <f t="shared" si="3"/>
        <v>-6.0822898032200312E-2</v>
      </c>
      <c r="M21" s="97">
        <f t="shared" si="3"/>
        <v>-2.3904382470119501E-2</v>
      </c>
      <c r="N21" s="85">
        <f t="shared" si="3"/>
        <v>-7.6923076923076872E-2</v>
      </c>
      <c r="O21" s="86">
        <f t="shared" si="3"/>
        <v>-7.3221757322175729E-2</v>
      </c>
      <c r="P21" s="108">
        <f t="shared" si="3"/>
        <v>-5.2219321148825326E-3</v>
      </c>
      <c r="Q21" s="4"/>
      <c r="R21" s="4"/>
    </row>
    <row r="22" spans="1:20" ht="17.25" customHeight="1" x14ac:dyDescent="0.2">
      <c r="A22" s="162" t="s">
        <v>85</v>
      </c>
      <c r="B22" s="88" t="s">
        <v>48</v>
      </c>
      <c r="C22" s="89">
        <f>C17-C7</f>
        <v>-17</v>
      </c>
      <c r="D22" s="98">
        <f t="shared" ref="D22:P22" si="4">D17-D7</f>
        <v>-586</v>
      </c>
      <c r="E22" s="89">
        <f t="shared" si="4"/>
        <v>-9</v>
      </c>
      <c r="F22" s="90">
        <f t="shared" si="4"/>
        <v>-196</v>
      </c>
      <c r="G22" s="98">
        <f t="shared" si="4"/>
        <v>-181</v>
      </c>
      <c r="H22" s="89">
        <f t="shared" si="4"/>
        <v>-2</v>
      </c>
      <c r="I22" s="90">
        <f t="shared" si="4"/>
        <v>-101</v>
      </c>
      <c r="J22" s="98">
        <f t="shared" si="4"/>
        <v>20</v>
      </c>
      <c r="K22" s="89">
        <f t="shared" si="4"/>
        <v>-4</v>
      </c>
      <c r="L22" s="90">
        <f t="shared" si="4"/>
        <v>-261</v>
      </c>
      <c r="M22" s="98">
        <f t="shared" si="4"/>
        <v>-289</v>
      </c>
      <c r="N22" s="89">
        <f t="shared" si="4"/>
        <v>-2</v>
      </c>
      <c r="O22" s="90">
        <f t="shared" si="4"/>
        <v>-133</v>
      </c>
      <c r="P22" s="105">
        <f t="shared" si="4"/>
        <v>-136</v>
      </c>
      <c r="Q22" s="4"/>
      <c r="R22" s="4"/>
    </row>
    <row r="23" spans="1:20" ht="17.25" customHeight="1" thickBot="1" x14ac:dyDescent="0.25">
      <c r="A23" s="163"/>
      <c r="B23" s="92" t="s">
        <v>49</v>
      </c>
      <c r="C23" s="94">
        <f>C17/C7-1</f>
        <v>-7.7272727272727271E-2</v>
      </c>
      <c r="D23" s="101">
        <f t="shared" ref="D23:O23" si="5">D17/D7-1</f>
        <v>-8.4425875234116154E-2</v>
      </c>
      <c r="E23" s="94">
        <f t="shared" si="5"/>
        <v>-6.1224489795918324E-2</v>
      </c>
      <c r="F23" s="95">
        <f t="shared" si="5"/>
        <v>-3.8537160833660988E-2</v>
      </c>
      <c r="G23" s="101">
        <f t="shared" si="5"/>
        <v>-4.0747411076091811E-2</v>
      </c>
      <c r="H23" s="94">
        <f t="shared" si="5"/>
        <v>-6.6666666666666652E-2</v>
      </c>
      <c r="I23" s="95">
        <f t="shared" si="5"/>
        <v>-9.4392523364486003E-2</v>
      </c>
      <c r="J23" s="101">
        <f t="shared" si="5"/>
        <v>2.8050490883590573E-2</v>
      </c>
      <c r="K23" s="94">
        <f t="shared" si="5"/>
        <v>-0.13793103448275867</v>
      </c>
      <c r="L23" s="95">
        <f t="shared" si="5"/>
        <v>-0.1990846681922197</v>
      </c>
      <c r="M23" s="101">
        <f t="shared" si="5"/>
        <v>-0.22773837667454688</v>
      </c>
      <c r="N23" s="94">
        <f t="shared" si="5"/>
        <v>-0.1428571428571429</v>
      </c>
      <c r="O23" s="95">
        <f t="shared" si="5"/>
        <v>-0.23090277777777779</v>
      </c>
      <c r="P23" s="106">
        <f>P17/P7-1</f>
        <v>-0.26305609284332687</v>
      </c>
      <c r="Q23" s="4"/>
      <c r="R23" s="4"/>
    </row>
    <row r="24" spans="1:20" ht="17.25" customHeight="1" x14ac:dyDescent="0.2"/>
    <row r="25" spans="1:20" ht="17.25" customHeight="1" x14ac:dyDescent="0.2"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</row>
    <row r="26" spans="1:20" ht="17.25" customHeight="1" x14ac:dyDescent="0.2"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</row>
    <row r="27" spans="1:20" ht="17.25" customHeight="1" x14ac:dyDescent="0.2"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</row>
    <row r="28" spans="1:20" x14ac:dyDescent="0.2"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</row>
    <row r="29" spans="1:20" x14ac:dyDescent="0.2"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</row>
    <row r="30" spans="1:20" x14ac:dyDescent="0.2"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</row>
  </sheetData>
  <mergeCells count="34">
    <mergeCell ref="O5:O6"/>
    <mergeCell ref="P5:P6"/>
    <mergeCell ref="G5:G6"/>
    <mergeCell ref="H5:H6"/>
    <mergeCell ref="A3:B6"/>
    <mergeCell ref="I5:I6"/>
    <mergeCell ref="J5:J6"/>
    <mergeCell ref="K5:K6"/>
    <mergeCell ref="L5:L6"/>
    <mergeCell ref="C3:C6"/>
    <mergeCell ref="D3:D6"/>
    <mergeCell ref="E3:P3"/>
    <mergeCell ref="E4:G4"/>
    <mergeCell ref="H4:J4"/>
    <mergeCell ref="K4:M4"/>
    <mergeCell ref="N4:P4"/>
    <mergeCell ref="E5:E6"/>
    <mergeCell ref="F5:F6"/>
    <mergeCell ref="M5:M6"/>
    <mergeCell ref="N5:N6"/>
    <mergeCell ref="A7:B7"/>
    <mergeCell ref="A8:B8"/>
    <mergeCell ref="A9:B9"/>
    <mergeCell ref="A10:B10"/>
    <mergeCell ref="A11:B11"/>
    <mergeCell ref="A17:B17"/>
    <mergeCell ref="A18:A19"/>
    <mergeCell ref="A20:A21"/>
    <mergeCell ref="A22:A23"/>
    <mergeCell ref="A12:B12"/>
    <mergeCell ref="A13:B13"/>
    <mergeCell ref="A14:B14"/>
    <mergeCell ref="A15:B15"/>
    <mergeCell ref="A16:B16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P2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zoomScaleNormal="100" workbookViewId="0"/>
  </sheetViews>
  <sheetFormatPr defaultColWidth="8.85546875" defaultRowHeight="15" x14ac:dyDescent="0.25"/>
  <cols>
    <col min="1" max="1" width="14.5703125" style="113" customWidth="1"/>
    <col min="2" max="2" width="9.5703125" style="113" customWidth="1"/>
    <col min="3" max="3" width="10.140625" style="113" customWidth="1"/>
    <col min="4" max="4" width="8.42578125" style="113" customWidth="1"/>
    <col min="5" max="11" width="9.85546875" style="113" customWidth="1"/>
    <col min="12" max="12" width="11.28515625" style="113" customWidth="1"/>
    <col min="13" max="13" width="7.5703125" style="113" customWidth="1"/>
    <col min="14" max="16384" width="8.85546875" style="113"/>
  </cols>
  <sheetData>
    <row r="1" spans="1:14" s="41" customFormat="1" ht="17.25" customHeight="1" x14ac:dyDescent="0.2">
      <c r="A1" s="41" t="s">
        <v>90</v>
      </c>
      <c r="J1" s="71"/>
    </row>
    <row r="2" spans="1:14" s="42" customFormat="1" ht="17.25" customHeight="1" thickBot="1" x14ac:dyDescent="0.3">
      <c r="A2" s="62" t="s">
        <v>50</v>
      </c>
      <c r="B2" s="62"/>
      <c r="L2" s="42" t="s">
        <v>0</v>
      </c>
    </row>
    <row r="3" spans="1:14" s="2" customFormat="1" ht="22.5" customHeight="1" x14ac:dyDescent="0.2">
      <c r="A3" s="168" t="s">
        <v>57</v>
      </c>
      <c r="B3" s="169"/>
      <c r="C3" s="246" t="s">
        <v>60</v>
      </c>
      <c r="D3" s="247"/>
      <c r="E3" s="247"/>
      <c r="F3" s="247"/>
      <c r="G3" s="247"/>
      <c r="H3" s="247"/>
      <c r="I3" s="247"/>
      <c r="J3" s="247"/>
      <c r="K3" s="248"/>
      <c r="L3" s="249"/>
    </row>
    <row r="4" spans="1:14" s="2" customFormat="1" ht="18" customHeight="1" x14ac:dyDescent="0.2">
      <c r="A4" s="170"/>
      <c r="B4" s="171"/>
      <c r="C4" s="250" t="s">
        <v>1</v>
      </c>
      <c r="D4" s="228" t="s">
        <v>2</v>
      </c>
      <c r="E4" s="228"/>
      <c r="F4" s="228"/>
      <c r="G4" s="228"/>
      <c r="H4" s="228"/>
      <c r="I4" s="228"/>
      <c r="J4" s="228"/>
      <c r="K4" s="228"/>
      <c r="L4" s="226"/>
    </row>
    <row r="5" spans="1:14" s="2" customFormat="1" ht="21" customHeight="1" x14ac:dyDescent="0.2">
      <c r="A5" s="170"/>
      <c r="B5" s="171"/>
      <c r="C5" s="251"/>
      <c r="D5" s="224" t="s">
        <v>3</v>
      </c>
      <c r="E5" s="254" t="s">
        <v>4</v>
      </c>
      <c r="F5" s="255"/>
      <c r="G5" s="224" t="s">
        <v>61</v>
      </c>
      <c r="H5" s="224" t="s">
        <v>62</v>
      </c>
      <c r="I5" s="256" t="s">
        <v>63</v>
      </c>
      <c r="J5" s="257"/>
      <c r="K5" s="257"/>
      <c r="L5" s="258"/>
    </row>
    <row r="6" spans="1:14" s="2" customFormat="1" ht="60.75" customHeight="1" thickBot="1" x14ac:dyDescent="0.25">
      <c r="A6" s="170"/>
      <c r="B6" s="171"/>
      <c r="C6" s="252"/>
      <c r="D6" s="253"/>
      <c r="E6" s="117" t="s">
        <v>1</v>
      </c>
      <c r="F6" s="117" t="s">
        <v>43</v>
      </c>
      <c r="G6" s="253"/>
      <c r="H6" s="253"/>
      <c r="I6" s="120" t="s">
        <v>1</v>
      </c>
      <c r="J6" s="117" t="s">
        <v>68</v>
      </c>
      <c r="K6" s="117" t="s">
        <v>69</v>
      </c>
      <c r="L6" s="118" t="s">
        <v>78</v>
      </c>
    </row>
    <row r="7" spans="1:14" ht="17.25" customHeight="1" x14ac:dyDescent="0.25">
      <c r="A7" s="166" t="s">
        <v>5</v>
      </c>
      <c r="B7" s="167"/>
      <c r="C7" s="119">
        <v>5155</v>
      </c>
      <c r="D7" s="68">
        <v>2243</v>
      </c>
      <c r="E7" s="68">
        <v>37</v>
      </c>
      <c r="F7" s="68">
        <v>27</v>
      </c>
      <c r="G7" s="119">
        <v>443</v>
      </c>
      <c r="H7" s="68">
        <v>3215</v>
      </c>
      <c r="I7" s="119">
        <v>1497</v>
      </c>
      <c r="J7" s="119">
        <v>77</v>
      </c>
      <c r="K7" s="68">
        <v>1314</v>
      </c>
      <c r="L7" s="72">
        <v>62</v>
      </c>
      <c r="N7" s="35"/>
    </row>
    <row r="8" spans="1:14" ht="17.25" customHeight="1" x14ac:dyDescent="0.25">
      <c r="A8" s="164" t="s">
        <v>6</v>
      </c>
      <c r="B8" s="165"/>
      <c r="C8" s="119">
        <v>4950</v>
      </c>
      <c r="D8" s="68">
        <v>2153</v>
      </c>
      <c r="E8" s="68">
        <v>46</v>
      </c>
      <c r="F8" s="68">
        <v>35</v>
      </c>
      <c r="G8" s="119">
        <v>379</v>
      </c>
      <c r="H8" s="68">
        <v>3001</v>
      </c>
      <c r="I8" s="119">
        <v>1570</v>
      </c>
      <c r="J8" s="119">
        <v>61</v>
      </c>
      <c r="K8" s="68">
        <v>1408</v>
      </c>
      <c r="L8" s="72">
        <v>64</v>
      </c>
      <c r="N8" s="35"/>
    </row>
    <row r="9" spans="1:14" ht="17.25" customHeight="1" x14ac:dyDescent="0.25">
      <c r="A9" s="164" t="s">
        <v>7</v>
      </c>
      <c r="B9" s="165"/>
      <c r="C9" s="119">
        <v>4993</v>
      </c>
      <c r="D9" s="68">
        <v>2160</v>
      </c>
      <c r="E9" s="68">
        <v>51</v>
      </c>
      <c r="F9" s="68">
        <v>38</v>
      </c>
      <c r="G9" s="119">
        <v>417</v>
      </c>
      <c r="H9" s="68">
        <v>2999</v>
      </c>
      <c r="I9" s="119">
        <v>1577</v>
      </c>
      <c r="J9" s="119">
        <v>75</v>
      </c>
      <c r="K9" s="68">
        <v>1394</v>
      </c>
      <c r="L9" s="72">
        <v>71</v>
      </c>
      <c r="N9" s="35"/>
    </row>
    <row r="10" spans="1:14" ht="17.25" customHeight="1" x14ac:dyDescent="0.25">
      <c r="A10" s="164" t="s">
        <v>8</v>
      </c>
      <c r="B10" s="165"/>
      <c r="C10" s="119">
        <v>5001</v>
      </c>
      <c r="D10" s="68">
        <v>2227</v>
      </c>
      <c r="E10" s="68">
        <v>51</v>
      </c>
      <c r="F10" s="68">
        <v>48</v>
      </c>
      <c r="G10" s="119">
        <v>463</v>
      </c>
      <c r="H10" s="68">
        <v>3116</v>
      </c>
      <c r="I10" s="119">
        <v>1422</v>
      </c>
      <c r="J10" s="119">
        <v>86</v>
      </c>
      <c r="K10" s="68">
        <v>1240</v>
      </c>
      <c r="L10" s="72">
        <v>65</v>
      </c>
      <c r="N10" s="35"/>
    </row>
    <row r="11" spans="1:14" ht="17.25" customHeight="1" x14ac:dyDescent="0.25">
      <c r="A11" s="164" t="s">
        <v>9</v>
      </c>
      <c r="B11" s="165"/>
      <c r="C11" s="119">
        <v>5000</v>
      </c>
      <c r="D11" s="68">
        <v>2187</v>
      </c>
      <c r="E11" s="68">
        <v>70</v>
      </c>
      <c r="F11" s="68">
        <v>53</v>
      </c>
      <c r="G11" s="119">
        <v>472</v>
      </c>
      <c r="H11" s="68">
        <v>3168</v>
      </c>
      <c r="I11" s="119">
        <v>1360</v>
      </c>
      <c r="J11" s="119">
        <v>67</v>
      </c>
      <c r="K11" s="68">
        <v>1184</v>
      </c>
      <c r="L11" s="72">
        <v>66</v>
      </c>
      <c r="N11" s="35"/>
    </row>
    <row r="12" spans="1:14" ht="17.25" customHeight="1" x14ac:dyDescent="0.25">
      <c r="A12" s="164" t="s">
        <v>44</v>
      </c>
      <c r="B12" s="165"/>
      <c r="C12" s="119">
        <v>4958</v>
      </c>
      <c r="D12" s="68">
        <v>2176</v>
      </c>
      <c r="E12" s="68">
        <v>52</v>
      </c>
      <c r="F12" s="68">
        <v>38</v>
      </c>
      <c r="G12" s="119">
        <v>450</v>
      </c>
      <c r="H12" s="68">
        <v>3258</v>
      </c>
      <c r="I12" s="119">
        <v>1250</v>
      </c>
      <c r="J12" s="119">
        <v>82</v>
      </c>
      <c r="K12" s="68">
        <v>1069</v>
      </c>
      <c r="L12" s="72">
        <v>65</v>
      </c>
      <c r="N12" s="35"/>
    </row>
    <row r="13" spans="1:14" ht="17.25" customHeight="1" x14ac:dyDescent="0.25">
      <c r="A13" s="164" t="s">
        <v>46</v>
      </c>
      <c r="B13" s="165"/>
      <c r="C13" s="119">
        <v>5007</v>
      </c>
      <c r="D13" s="68">
        <v>2234</v>
      </c>
      <c r="E13" s="68">
        <v>70</v>
      </c>
      <c r="F13" s="68">
        <v>48</v>
      </c>
      <c r="G13" s="119">
        <v>485</v>
      </c>
      <c r="H13" s="68">
        <v>3317</v>
      </c>
      <c r="I13" s="119">
        <v>1205</v>
      </c>
      <c r="J13" s="119">
        <v>61</v>
      </c>
      <c r="K13" s="68">
        <v>1048</v>
      </c>
      <c r="L13" s="72">
        <v>76</v>
      </c>
      <c r="N13" s="35"/>
    </row>
    <row r="14" spans="1:14" ht="17.25" customHeight="1" x14ac:dyDescent="0.25">
      <c r="A14" s="164" t="s">
        <v>67</v>
      </c>
      <c r="B14" s="165"/>
      <c r="C14" s="119">
        <v>5150</v>
      </c>
      <c r="D14" s="68">
        <v>2286</v>
      </c>
      <c r="E14" s="68">
        <v>68</v>
      </c>
      <c r="F14" s="68">
        <v>43</v>
      </c>
      <c r="G14" s="119">
        <v>513</v>
      </c>
      <c r="H14" s="68">
        <v>3505</v>
      </c>
      <c r="I14" s="119">
        <v>1132</v>
      </c>
      <c r="J14" s="119">
        <v>83</v>
      </c>
      <c r="K14" s="68">
        <v>960</v>
      </c>
      <c r="L14" s="72">
        <v>62</v>
      </c>
      <c r="N14" s="35"/>
    </row>
    <row r="15" spans="1:14" ht="17.25" customHeight="1" x14ac:dyDescent="0.25">
      <c r="A15" s="164" t="s">
        <v>74</v>
      </c>
      <c r="B15" s="165"/>
      <c r="C15" s="119">
        <v>5043</v>
      </c>
      <c r="D15" s="68">
        <v>2245</v>
      </c>
      <c r="E15" s="130">
        <v>57</v>
      </c>
      <c r="F15" s="130">
        <v>43</v>
      </c>
      <c r="G15" s="119">
        <v>462</v>
      </c>
      <c r="H15" s="68">
        <v>3480</v>
      </c>
      <c r="I15" s="119">
        <v>1101</v>
      </c>
      <c r="J15" s="119">
        <v>69</v>
      </c>
      <c r="K15" s="68">
        <v>891</v>
      </c>
      <c r="L15" s="72">
        <v>71</v>
      </c>
      <c r="N15" s="35"/>
    </row>
    <row r="16" spans="1:14" s="12" customFormat="1" ht="17.25" customHeight="1" x14ac:dyDescent="0.25">
      <c r="A16" s="164" t="s">
        <v>77</v>
      </c>
      <c r="B16" s="165"/>
      <c r="C16" s="119">
        <v>4946</v>
      </c>
      <c r="D16" s="68">
        <v>2205</v>
      </c>
      <c r="E16" s="130">
        <v>62</v>
      </c>
      <c r="F16" s="130">
        <v>43</v>
      </c>
      <c r="G16" s="119">
        <v>433</v>
      </c>
      <c r="H16" s="68">
        <v>3429</v>
      </c>
      <c r="I16" s="119">
        <v>1084</v>
      </c>
      <c r="J16" s="119">
        <v>97</v>
      </c>
      <c r="K16" s="68">
        <v>900</v>
      </c>
      <c r="L16" s="72">
        <v>63</v>
      </c>
      <c r="M16" s="16"/>
      <c r="N16" s="35"/>
    </row>
    <row r="17" spans="1:14" s="12" customFormat="1" ht="17.25" customHeight="1" thickBot="1" x14ac:dyDescent="0.3">
      <c r="A17" s="158" t="s">
        <v>86</v>
      </c>
      <c r="B17" s="159"/>
      <c r="C17" s="119">
        <v>4994</v>
      </c>
      <c r="D17" s="68">
        <v>2242</v>
      </c>
      <c r="E17" s="130">
        <v>52</v>
      </c>
      <c r="F17" s="130">
        <v>31</v>
      </c>
      <c r="G17" s="119">
        <v>421</v>
      </c>
      <c r="H17" s="68">
        <v>3566</v>
      </c>
      <c r="I17" s="119">
        <v>1007</v>
      </c>
      <c r="J17" s="119">
        <v>60</v>
      </c>
      <c r="K17" s="68">
        <v>881</v>
      </c>
      <c r="L17" s="72">
        <v>39</v>
      </c>
      <c r="M17" s="16"/>
      <c r="N17" s="35"/>
    </row>
    <row r="18" spans="1:14" ht="17.25" customHeight="1" x14ac:dyDescent="0.25">
      <c r="A18" s="160" t="s">
        <v>83</v>
      </c>
      <c r="B18" s="80" t="s">
        <v>48</v>
      </c>
      <c r="C18" s="73">
        <f t="shared" ref="C18:L18" si="0">C17-C16</f>
        <v>48</v>
      </c>
      <c r="D18" s="74">
        <f t="shared" si="0"/>
        <v>37</v>
      </c>
      <c r="E18" s="74">
        <f t="shared" si="0"/>
        <v>-10</v>
      </c>
      <c r="F18" s="96">
        <f t="shared" si="0"/>
        <v>-12</v>
      </c>
      <c r="G18" s="96">
        <f t="shared" si="0"/>
        <v>-12</v>
      </c>
      <c r="H18" s="74">
        <f t="shared" si="0"/>
        <v>137</v>
      </c>
      <c r="I18" s="96">
        <f t="shared" si="0"/>
        <v>-77</v>
      </c>
      <c r="J18" s="96">
        <f t="shared" si="0"/>
        <v>-37</v>
      </c>
      <c r="K18" s="96">
        <f t="shared" si="0"/>
        <v>-19</v>
      </c>
      <c r="L18" s="75">
        <f t="shared" si="0"/>
        <v>-24</v>
      </c>
    </row>
    <row r="19" spans="1:14" ht="17.25" customHeight="1" x14ac:dyDescent="0.25">
      <c r="A19" s="161"/>
      <c r="B19" s="76" t="s">
        <v>49</v>
      </c>
      <c r="C19" s="77">
        <f>C17/C16-1</f>
        <v>9.7048119692682011E-3</v>
      </c>
      <c r="D19" s="78">
        <f t="shared" ref="D19:L19" si="1">D17/D16-1</f>
        <v>1.6780045351473927E-2</v>
      </c>
      <c r="E19" s="78">
        <f t="shared" si="1"/>
        <v>-0.16129032258064513</v>
      </c>
      <c r="F19" s="99">
        <f t="shared" si="1"/>
        <v>-0.27906976744186052</v>
      </c>
      <c r="G19" s="99">
        <f t="shared" si="1"/>
        <v>-2.7713625866050862E-2</v>
      </c>
      <c r="H19" s="78">
        <f t="shared" si="1"/>
        <v>3.9953339165937685E-2</v>
      </c>
      <c r="I19" s="99">
        <f t="shared" si="1"/>
        <v>-7.1033210332103303E-2</v>
      </c>
      <c r="J19" s="99">
        <f t="shared" si="1"/>
        <v>-0.38144329896907214</v>
      </c>
      <c r="K19" s="99">
        <f t="shared" si="1"/>
        <v>-2.1111111111111081E-2</v>
      </c>
      <c r="L19" s="79">
        <f t="shared" si="1"/>
        <v>-0.38095238095238093</v>
      </c>
    </row>
    <row r="20" spans="1:14" ht="17.25" customHeight="1" x14ac:dyDescent="0.25">
      <c r="A20" s="162" t="s">
        <v>84</v>
      </c>
      <c r="B20" s="80" t="s">
        <v>48</v>
      </c>
      <c r="C20" s="81">
        <f>C17-C12</f>
        <v>36</v>
      </c>
      <c r="D20" s="82">
        <f t="shared" ref="D20:L20" si="2">D17-D12</f>
        <v>66</v>
      </c>
      <c r="E20" s="82">
        <f t="shared" si="2"/>
        <v>0</v>
      </c>
      <c r="F20" s="100">
        <f t="shared" si="2"/>
        <v>-7</v>
      </c>
      <c r="G20" s="100">
        <f t="shared" si="2"/>
        <v>-29</v>
      </c>
      <c r="H20" s="82">
        <f t="shared" si="2"/>
        <v>308</v>
      </c>
      <c r="I20" s="100">
        <f t="shared" si="2"/>
        <v>-243</v>
      </c>
      <c r="J20" s="100">
        <f t="shared" si="2"/>
        <v>-22</v>
      </c>
      <c r="K20" s="100">
        <f t="shared" si="2"/>
        <v>-188</v>
      </c>
      <c r="L20" s="83">
        <f t="shared" si="2"/>
        <v>-26</v>
      </c>
    </row>
    <row r="21" spans="1:14" ht="17.25" customHeight="1" x14ac:dyDescent="0.25">
      <c r="A21" s="161"/>
      <c r="B21" s="84" t="s">
        <v>49</v>
      </c>
      <c r="C21" s="85">
        <f>C17/C12-1</f>
        <v>7.2609923356192763E-3</v>
      </c>
      <c r="D21" s="86">
        <f t="shared" ref="D21:L21" si="3">D17/D12-1</f>
        <v>3.0330882352941124E-2</v>
      </c>
      <c r="E21" s="86">
        <f t="shared" si="3"/>
        <v>0</v>
      </c>
      <c r="F21" s="97">
        <f t="shared" si="3"/>
        <v>-0.18421052631578949</v>
      </c>
      <c r="G21" s="97">
        <f t="shared" si="3"/>
        <v>-6.4444444444444415E-2</v>
      </c>
      <c r="H21" s="86">
        <f t="shared" si="3"/>
        <v>9.4536525475751976E-2</v>
      </c>
      <c r="I21" s="97">
        <f t="shared" si="3"/>
        <v>-0.19440000000000002</v>
      </c>
      <c r="J21" s="97">
        <f t="shared" si="3"/>
        <v>-0.26829268292682928</v>
      </c>
      <c r="K21" s="97">
        <f t="shared" si="3"/>
        <v>-0.1758652946679139</v>
      </c>
      <c r="L21" s="87">
        <f t="shared" si="3"/>
        <v>-0.4</v>
      </c>
    </row>
    <row r="22" spans="1:14" ht="17.25" customHeight="1" x14ac:dyDescent="0.25">
      <c r="A22" s="162" t="s">
        <v>85</v>
      </c>
      <c r="B22" s="88" t="s">
        <v>48</v>
      </c>
      <c r="C22" s="89">
        <f>C17-C7</f>
        <v>-161</v>
      </c>
      <c r="D22" s="90">
        <f t="shared" ref="D22:L22" si="4">D17-D7</f>
        <v>-1</v>
      </c>
      <c r="E22" s="90">
        <f t="shared" si="4"/>
        <v>15</v>
      </c>
      <c r="F22" s="98">
        <f t="shared" si="4"/>
        <v>4</v>
      </c>
      <c r="G22" s="98">
        <f t="shared" si="4"/>
        <v>-22</v>
      </c>
      <c r="H22" s="90">
        <f t="shared" si="4"/>
        <v>351</v>
      </c>
      <c r="I22" s="98">
        <f t="shared" si="4"/>
        <v>-490</v>
      </c>
      <c r="J22" s="98">
        <f t="shared" si="4"/>
        <v>-17</v>
      </c>
      <c r="K22" s="98">
        <f t="shared" si="4"/>
        <v>-433</v>
      </c>
      <c r="L22" s="91">
        <f t="shared" si="4"/>
        <v>-23</v>
      </c>
    </row>
    <row r="23" spans="1:14" ht="17.25" customHeight="1" thickBot="1" x14ac:dyDescent="0.3">
      <c r="A23" s="163"/>
      <c r="B23" s="92" t="s">
        <v>49</v>
      </c>
      <c r="C23" s="94">
        <f>C17/C7-1</f>
        <v>-3.1231813773035855E-2</v>
      </c>
      <c r="D23" s="95">
        <f t="shared" ref="D23:L23" si="5">D17/D7-1</f>
        <v>-4.4583147570220749E-4</v>
      </c>
      <c r="E23" s="95">
        <f t="shared" si="5"/>
        <v>0.40540540540540548</v>
      </c>
      <c r="F23" s="101">
        <f t="shared" si="5"/>
        <v>0.14814814814814814</v>
      </c>
      <c r="G23" s="101">
        <f t="shared" si="5"/>
        <v>-4.966139954853277E-2</v>
      </c>
      <c r="H23" s="95">
        <f t="shared" si="5"/>
        <v>0.10917573872472786</v>
      </c>
      <c r="I23" s="101">
        <f t="shared" si="5"/>
        <v>-0.32732130928523717</v>
      </c>
      <c r="J23" s="101">
        <f t="shared" si="5"/>
        <v>-0.22077922077922074</v>
      </c>
      <c r="K23" s="101">
        <f>K17/K7-1</f>
        <v>-0.32952815829528159</v>
      </c>
      <c r="L23" s="102">
        <f t="shared" si="5"/>
        <v>-0.37096774193548387</v>
      </c>
    </row>
    <row r="24" spans="1:14" s="48" customFormat="1" ht="17.25" customHeight="1" x14ac:dyDescent="0.2">
      <c r="A24" s="49"/>
      <c r="B24" s="49"/>
    </row>
    <row r="25" spans="1:14" x14ac:dyDescent="0.25">
      <c r="N25"/>
    </row>
  </sheetData>
  <mergeCells count="23">
    <mergeCell ref="A12:B12"/>
    <mergeCell ref="A3:B6"/>
    <mergeCell ref="C3:L3"/>
    <mergeCell ref="C4:C6"/>
    <mergeCell ref="D4:L4"/>
    <mergeCell ref="D5:D6"/>
    <mergeCell ref="E5:F5"/>
    <mergeCell ref="G5:G6"/>
    <mergeCell ref="H5:H6"/>
    <mergeCell ref="I5:L5"/>
    <mergeCell ref="A7:B7"/>
    <mergeCell ref="A8:B8"/>
    <mergeCell ref="A9:B9"/>
    <mergeCell ref="A10:B10"/>
    <mergeCell ref="A11:B11"/>
    <mergeCell ref="A20:A21"/>
    <mergeCell ref="A22:A23"/>
    <mergeCell ref="A13:B13"/>
    <mergeCell ref="A14:B14"/>
    <mergeCell ref="A15:B15"/>
    <mergeCell ref="A16:B16"/>
    <mergeCell ref="A17:B17"/>
    <mergeCell ref="A18:A19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L2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</vt:i4>
      </vt:variant>
    </vt:vector>
  </HeadingPairs>
  <TitlesOfParts>
    <vt:vector size="9" baseType="lpstr">
      <vt:lpstr>OBSAH</vt:lpstr>
      <vt:lpstr>ZNAČKY</vt:lpstr>
      <vt:lpstr>7.1</vt:lpstr>
      <vt:lpstr>7.2</vt:lpstr>
      <vt:lpstr>7.3</vt:lpstr>
      <vt:lpstr>7.4</vt:lpstr>
      <vt:lpstr>7.5</vt:lpstr>
      <vt:lpstr>7.6</vt:lpstr>
      <vt:lpstr>'7.2'!Oblast_tisku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pubalova6594</dc:creator>
  <cp:lastModifiedBy>kasparova3676</cp:lastModifiedBy>
  <cp:lastPrinted>2022-07-12T08:19:31Z</cp:lastPrinted>
  <dcterms:created xsi:type="dcterms:W3CDTF">2017-08-18T09:41:49Z</dcterms:created>
  <dcterms:modified xsi:type="dcterms:W3CDTF">2023-08-09T07:28:45Z</dcterms:modified>
</cp:coreProperties>
</file>