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5265" yWindow="60" windowWidth="9600" windowHeight="11520"/>
  </bookViews>
  <sheets>
    <sheet name="množství" sheetId="1" r:id="rId1"/>
  </sheets>
  <definedNames>
    <definedName name="_xlnm.Print_Titles" localSheetId="0">množství!$1:$5</definedName>
  </definedNames>
  <calcPr calcId="145621"/>
</workbook>
</file>

<file path=xl/calcChain.xml><?xml version="1.0" encoding="utf-8"?>
<calcChain xmlns="http://schemas.openxmlformats.org/spreadsheetml/2006/main">
  <c r="R6" i="1" l="1"/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7" i="1"/>
  <c r="S6" i="1"/>
  <c r="Q6" i="1" s="1"/>
  <c r="R8" i="1"/>
  <c r="R9" i="1"/>
  <c r="R10" i="1"/>
  <c r="Q10" i="1" s="1"/>
  <c r="R11" i="1"/>
  <c r="R12" i="1"/>
  <c r="R13" i="1"/>
  <c r="R14" i="1"/>
  <c r="Q14" i="1" s="1"/>
  <c r="R15" i="1"/>
  <c r="R16" i="1"/>
  <c r="R17" i="1"/>
  <c r="R18" i="1"/>
  <c r="Q18" i="1" s="1"/>
  <c r="R19" i="1"/>
  <c r="R20" i="1"/>
  <c r="R21" i="1"/>
  <c r="R22" i="1"/>
  <c r="Q22" i="1" s="1"/>
  <c r="R23" i="1"/>
  <c r="R24" i="1"/>
  <c r="R25" i="1"/>
  <c r="R26" i="1"/>
  <c r="Q26" i="1" s="1"/>
  <c r="R27" i="1"/>
  <c r="R28" i="1"/>
  <c r="R29" i="1"/>
  <c r="R30" i="1"/>
  <c r="Q30" i="1" s="1"/>
  <c r="R31" i="1"/>
  <c r="R32" i="1"/>
  <c r="R33" i="1"/>
  <c r="R34" i="1"/>
  <c r="Q34" i="1" s="1"/>
  <c r="R35" i="1"/>
  <c r="R36" i="1"/>
  <c r="R37" i="1"/>
  <c r="R38" i="1"/>
  <c r="Q38" i="1" s="1"/>
  <c r="R39" i="1"/>
  <c r="R40" i="1"/>
  <c r="R41" i="1"/>
  <c r="R42" i="1"/>
  <c r="Q42" i="1" s="1"/>
  <c r="R7" i="1"/>
  <c r="R43" i="1"/>
  <c r="S43" i="1"/>
  <c r="Q43" i="1" l="1"/>
  <c r="Q41" i="1"/>
  <c r="Q37" i="1"/>
  <c r="Q33" i="1"/>
  <c r="Q29" i="1"/>
  <c r="Q25" i="1"/>
  <c r="Q21" i="1"/>
  <c r="Q17" i="1"/>
  <c r="Q13" i="1"/>
  <c r="Q9" i="1"/>
  <c r="Q40" i="1"/>
  <c r="Q36" i="1"/>
  <c r="Q32" i="1"/>
  <c r="Q28" i="1"/>
  <c r="Q24" i="1"/>
  <c r="Q20" i="1"/>
  <c r="Q16" i="1"/>
  <c r="Q12" i="1"/>
  <c r="Q8" i="1"/>
  <c r="Q7" i="1"/>
  <c r="Q39" i="1"/>
  <c r="Q35" i="1"/>
  <c r="Q31" i="1"/>
  <c r="Q27" i="1"/>
  <c r="Q23" i="1"/>
  <c r="Q19" i="1"/>
  <c r="Q15" i="1"/>
  <c r="Q11" i="1"/>
</calcChain>
</file>

<file path=xl/sharedStrings.xml><?xml version="1.0" encoding="utf-8"?>
<sst xmlns="http://schemas.openxmlformats.org/spreadsheetml/2006/main" count="76" uniqueCount="29">
  <si>
    <t>Název</t>
  </si>
  <si>
    <t>Jehličnaté sortimenty</t>
  </si>
  <si>
    <t>Výřezy I. třídy jakosti</t>
  </si>
  <si>
    <t>smrk</t>
  </si>
  <si>
    <t>borovice</t>
  </si>
  <si>
    <t>modřín</t>
  </si>
  <si>
    <t>Výřezy II. třídy jakosti</t>
  </si>
  <si>
    <t>Výřezy III. A/B třídy jakosti</t>
  </si>
  <si>
    <t>Výřezy III. C třídy jakosti</t>
  </si>
  <si>
    <t>Výřezy III. D třídy jakosti</t>
  </si>
  <si>
    <t>Dříví IV. třídy jakosti - dříví pro výrobu dřevoviny</t>
  </si>
  <si>
    <t>Dříví V. třídy jakosti - dříví pro výrobu buničiny</t>
  </si>
  <si>
    <t>Dříví VI. třídy jakosti - palivové dříví</t>
  </si>
  <si>
    <t>Listnaté sortimenty</t>
  </si>
  <si>
    <t>dub</t>
  </si>
  <si>
    <t>buk</t>
  </si>
  <si>
    <t>bříza</t>
  </si>
  <si>
    <t>celkem</t>
  </si>
  <si>
    <t>vlastníci lesa</t>
  </si>
  <si>
    <t>nevlastníci lesa</t>
  </si>
  <si>
    <t xml:space="preserve">Celkem </t>
  </si>
  <si>
    <t>1. čtvrtletí</t>
  </si>
  <si>
    <t>2. čtvrtletí</t>
  </si>
  <si>
    <t>3. čtvrtletí</t>
  </si>
  <si>
    <t>4. čtvrtletí</t>
  </si>
  <si>
    <t>VLASTNÍCI A NEVLASTNÍCI</t>
  </si>
  <si>
    <t>Tab. 9</t>
  </si>
  <si>
    <r>
      <t>Prodané množství surového dříví pro tuzemsko za ČR v roce 2016 (m</t>
    </r>
    <r>
      <rPr>
        <b/>
        <vertAlign val="superscript"/>
        <sz val="16"/>
        <rFont val="Arial CE"/>
        <family val="2"/>
        <charset val="238"/>
      </rPr>
      <t>3</t>
    </r>
    <r>
      <rPr>
        <b/>
        <sz val="16"/>
        <rFont val="Arial CE"/>
        <family val="2"/>
        <charset val="238"/>
      </rPr>
      <t>) od nejvýznamnějších společností obchodujících se dřevem</t>
    </r>
  </si>
  <si>
    <t>2016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</si>
</sst>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vertAlign val="superscript"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/>
    <xf numFmtId="0" fontId="3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/>
    <xf numFmtId="3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/>
    <xf numFmtId="0" fontId="4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8" fillId="0" borderId="0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/>
    </xf>
    <xf numFmtId="0" fontId="13" fillId="0" borderId="0" xfId="0" applyFont="1" applyAlignment="1">
      <alignment horizontal="center"/>
    </xf>
    <xf numFmtId="3" fontId="0" fillId="0" borderId="6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1" xfId="0" applyNumberFormat="1" applyFont="1" applyFill="1" applyBorder="1"/>
    <xf numFmtId="3" fontId="12" fillId="2" borderId="10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Border="1"/>
    <xf numFmtId="3" fontId="11" fillId="2" borderId="11" xfId="0" applyNumberFormat="1" applyFont="1" applyFill="1" applyBorder="1"/>
    <xf numFmtId="3" fontId="12" fillId="2" borderId="4" xfId="0" applyNumberFormat="1" applyFont="1" applyFill="1" applyBorder="1"/>
    <xf numFmtId="0" fontId="8" fillId="2" borderId="11" xfId="0" applyFont="1" applyFill="1" applyBorder="1"/>
    <xf numFmtId="3" fontId="4" fillId="2" borderId="11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0" fillId="0" borderId="8" xfId="0" applyNumberFormat="1" applyBorder="1"/>
    <xf numFmtId="0" fontId="4" fillId="2" borderId="4" xfId="0" applyFont="1" applyFill="1" applyBorder="1"/>
    <xf numFmtId="3" fontId="4" fillId="2" borderId="4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3" fontId="0" fillId="0" borderId="7" xfId="0" applyNumberForma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4" fillId="2" borderId="3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5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H441"/>
  <sheetViews>
    <sheetView showGridLines="0" tabSelected="1" zoomScale="70" zoomScaleNormal="70" workbookViewId="0">
      <selection activeCell="B1" sqref="B1"/>
    </sheetView>
  </sheetViews>
  <sheetFormatPr defaultRowHeight="12.75" x14ac:dyDescent="0.2"/>
  <cols>
    <col min="1" max="1" width="1.85546875" customWidth="1"/>
    <col min="2" max="2" width="5.7109375" customWidth="1"/>
    <col min="3" max="3" width="50" customWidth="1"/>
    <col min="4" max="4" width="14.42578125" customWidth="1"/>
    <col min="5" max="5" width="11.42578125" bestFit="1" customWidth="1"/>
    <col min="6" max="6" width="11.7109375" customWidth="1"/>
    <col min="7" max="7" width="12.140625" customWidth="1"/>
    <col min="8" max="8" width="11.5703125" bestFit="1" customWidth="1"/>
    <col min="9" max="9" width="11.7109375" customWidth="1"/>
    <col min="10" max="10" width="12.5703125" customWidth="1"/>
    <col min="11" max="11" width="11.140625" customWidth="1"/>
    <col min="12" max="12" width="11.7109375" customWidth="1"/>
    <col min="13" max="13" width="12.140625" customWidth="1"/>
    <col min="14" max="14" width="13.42578125" bestFit="1" customWidth="1"/>
    <col min="15" max="15" width="11.7109375" customWidth="1"/>
    <col min="16" max="16" width="12" customWidth="1"/>
    <col min="17" max="17" width="13.42578125" style="15" bestFit="1" customWidth="1"/>
    <col min="18" max="18" width="11.7109375" customWidth="1"/>
    <col min="19" max="19" width="12.42578125" customWidth="1"/>
  </cols>
  <sheetData>
    <row r="1" spans="1:34" ht="29.25" customHeight="1" x14ac:dyDescent="0.3">
      <c r="A1" s="66"/>
      <c r="C1" s="67" t="s">
        <v>27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34" ht="19.5" customHeight="1" x14ac:dyDescent="0.2">
      <c r="A2" s="66"/>
      <c r="B2" s="5"/>
      <c r="C2" s="5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34" ht="18.75" customHeight="1" x14ac:dyDescent="0.2">
      <c r="A3" s="66"/>
      <c r="C3" s="13" t="s">
        <v>25</v>
      </c>
      <c r="S3" s="34" t="s">
        <v>26</v>
      </c>
    </row>
    <row r="4" spans="1:34" ht="24" customHeight="1" x14ac:dyDescent="0.25">
      <c r="A4" s="66"/>
      <c r="B4" s="1"/>
      <c r="C4" s="72" t="s">
        <v>0</v>
      </c>
      <c r="D4" s="73"/>
      <c r="E4" s="76" t="s">
        <v>21</v>
      </c>
      <c r="F4" s="77"/>
      <c r="G4" s="78"/>
      <c r="H4" s="79" t="s">
        <v>22</v>
      </c>
      <c r="I4" s="77"/>
      <c r="J4" s="78"/>
      <c r="K4" s="76" t="s">
        <v>23</v>
      </c>
      <c r="L4" s="77"/>
      <c r="M4" s="78"/>
      <c r="N4" s="79" t="s">
        <v>24</v>
      </c>
      <c r="O4" s="77"/>
      <c r="P4" s="78"/>
      <c r="Q4" s="76" t="s">
        <v>28</v>
      </c>
      <c r="R4" s="77"/>
      <c r="S4" s="78"/>
    </row>
    <row r="5" spans="1:34" ht="37.5" customHeight="1" x14ac:dyDescent="0.2">
      <c r="A5" s="66"/>
      <c r="B5" s="1"/>
      <c r="C5" s="74"/>
      <c r="D5" s="75"/>
      <c r="E5" s="41" t="s">
        <v>17</v>
      </c>
      <c r="F5" s="8" t="s">
        <v>18</v>
      </c>
      <c r="G5" s="8" t="s">
        <v>19</v>
      </c>
      <c r="H5" s="41" t="s">
        <v>17</v>
      </c>
      <c r="I5" s="8" t="s">
        <v>18</v>
      </c>
      <c r="J5" s="37" t="s">
        <v>19</v>
      </c>
      <c r="K5" s="41" t="s">
        <v>17</v>
      </c>
      <c r="L5" s="8" t="s">
        <v>18</v>
      </c>
      <c r="M5" s="32" t="s">
        <v>19</v>
      </c>
      <c r="N5" s="41" t="s">
        <v>17</v>
      </c>
      <c r="O5" s="8" t="s">
        <v>18</v>
      </c>
      <c r="P5" s="32" t="s">
        <v>19</v>
      </c>
      <c r="Q5" s="58" t="s">
        <v>17</v>
      </c>
      <c r="R5" s="57" t="s">
        <v>18</v>
      </c>
      <c r="S5" s="57" t="s">
        <v>19</v>
      </c>
    </row>
    <row r="6" spans="1:34" ht="16.5" customHeight="1" x14ac:dyDescent="0.2">
      <c r="A6" s="66"/>
      <c r="B6" s="80" t="s">
        <v>1</v>
      </c>
      <c r="C6" s="3" t="s">
        <v>2</v>
      </c>
      <c r="D6" s="26" t="s">
        <v>3</v>
      </c>
      <c r="E6" s="62">
        <v>157</v>
      </c>
      <c r="F6" s="31">
        <v>115</v>
      </c>
      <c r="G6" s="63">
        <v>42</v>
      </c>
      <c r="H6" s="38">
        <v>0</v>
      </c>
      <c r="I6" s="33">
        <v>0</v>
      </c>
      <c r="J6" s="35">
        <v>0</v>
      </c>
      <c r="K6" s="45">
        <v>0</v>
      </c>
      <c r="L6" s="22">
        <v>0</v>
      </c>
      <c r="M6" s="22">
        <v>0</v>
      </c>
      <c r="N6" s="42">
        <v>85</v>
      </c>
      <c r="O6" s="17">
        <v>85</v>
      </c>
      <c r="P6" s="33">
        <v>0</v>
      </c>
      <c r="Q6" s="38">
        <f>R6+S6</f>
        <v>242</v>
      </c>
      <c r="R6" s="59">
        <f>F6+I6+L6+O6</f>
        <v>200</v>
      </c>
      <c r="S6" s="54">
        <f>G6+J6+M6+P6</f>
        <v>42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6.5" customHeight="1" x14ac:dyDescent="0.2">
      <c r="A7" s="66"/>
      <c r="B7" s="81"/>
      <c r="C7" s="10"/>
      <c r="D7" s="27" t="s">
        <v>4</v>
      </c>
      <c r="E7" s="42">
        <v>104</v>
      </c>
      <c r="F7" s="16">
        <v>89</v>
      </c>
      <c r="G7" s="64">
        <v>15</v>
      </c>
      <c r="H7" s="39">
        <v>0</v>
      </c>
      <c r="I7" s="16">
        <v>0</v>
      </c>
      <c r="J7" s="35">
        <v>0</v>
      </c>
      <c r="K7" s="45">
        <v>0</v>
      </c>
      <c r="L7" s="22">
        <v>0</v>
      </c>
      <c r="M7" s="22">
        <v>0</v>
      </c>
      <c r="N7" s="42">
        <v>0</v>
      </c>
      <c r="O7" s="16">
        <v>0</v>
      </c>
      <c r="P7" s="16">
        <v>0</v>
      </c>
      <c r="Q7" s="39">
        <f>R7+S7</f>
        <v>104</v>
      </c>
      <c r="R7" s="22">
        <f>F7+I7+L7+O7</f>
        <v>89</v>
      </c>
      <c r="S7" s="24">
        <f>G7+J7+M7+P7</f>
        <v>15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6.5" customHeight="1" x14ac:dyDescent="0.2">
      <c r="A8" s="66"/>
      <c r="B8" s="81"/>
      <c r="C8" s="10"/>
      <c r="D8" s="27" t="s">
        <v>5</v>
      </c>
      <c r="E8" s="42">
        <v>551</v>
      </c>
      <c r="F8" s="16">
        <v>265</v>
      </c>
      <c r="G8" s="64">
        <v>286</v>
      </c>
      <c r="H8" s="39">
        <v>80</v>
      </c>
      <c r="I8" s="16">
        <v>0</v>
      </c>
      <c r="J8" s="35">
        <v>80</v>
      </c>
      <c r="K8" s="45">
        <v>61</v>
      </c>
      <c r="L8" s="22">
        <v>0</v>
      </c>
      <c r="M8" s="22">
        <v>61</v>
      </c>
      <c r="N8" s="42">
        <v>433</v>
      </c>
      <c r="O8" s="16">
        <v>0</v>
      </c>
      <c r="P8" s="16">
        <v>433</v>
      </c>
      <c r="Q8" s="39">
        <f t="shared" ref="Q8:Q42" si="0">R8+S8</f>
        <v>1125</v>
      </c>
      <c r="R8" s="22">
        <f t="shared" ref="R8:R43" si="1">F8+I8+L8+O8</f>
        <v>265</v>
      </c>
      <c r="S8" s="24">
        <f t="shared" ref="S8:S43" si="2">G8+J8+M8+P8</f>
        <v>860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6.5" customHeight="1" x14ac:dyDescent="0.2">
      <c r="A9" s="66"/>
      <c r="B9" s="81"/>
      <c r="C9" s="3" t="s">
        <v>6</v>
      </c>
      <c r="D9" s="26" t="s">
        <v>3</v>
      </c>
      <c r="E9" s="42">
        <v>4535.47</v>
      </c>
      <c r="F9" s="16">
        <v>1128.47</v>
      </c>
      <c r="G9" s="64">
        <v>3407</v>
      </c>
      <c r="H9" s="39">
        <v>3075</v>
      </c>
      <c r="I9" s="17">
        <v>525</v>
      </c>
      <c r="J9" s="35">
        <v>2550</v>
      </c>
      <c r="K9" s="45">
        <v>1789.65</v>
      </c>
      <c r="L9" s="22">
        <v>336.65</v>
      </c>
      <c r="M9" s="22">
        <v>1453</v>
      </c>
      <c r="N9" s="42">
        <v>4802.47</v>
      </c>
      <c r="O9" s="17">
        <v>543.5</v>
      </c>
      <c r="P9" s="17">
        <v>4258.97</v>
      </c>
      <c r="Q9" s="39">
        <f t="shared" si="0"/>
        <v>14202.59</v>
      </c>
      <c r="R9" s="22">
        <f t="shared" si="1"/>
        <v>2533.62</v>
      </c>
      <c r="S9" s="24">
        <f t="shared" si="2"/>
        <v>11668.970000000001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6.5" customHeight="1" x14ac:dyDescent="0.2">
      <c r="A10" s="66"/>
      <c r="B10" s="81"/>
      <c r="C10" s="10"/>
      <c r="D10" s="27" t="s">
        <v>4</v>
      </c>
      <c r="E10" s="42">
        <v>4664.16</v>
      </c>
      <c r="F10" s="16">
        <v>1220.1599999999999</v>
      </c>
      <c r="G10" s="64">
        <v>3444</v>
      </c>
      <c r="H10" s="39">
        <v>1958.259</v>
      </c>
      <c r="I10" s="16">
        <v>440.25900000000001</v>
      </c>
      <c r="J10" s="35">
        <v>1518</v>
      </c>
      <c r="K10" s="45">
        <v>595.91999999999996</v>
      </c>
      <c r="L10" s="22">
        <v>126.92</v>
      </c>
      <c r="M10" s="22">
        <v>469</v>
      </c>
      <c r="N10" s="42">
        <v>1566.2820000000002</v>
      </c>
      <c r="O10" s="16">
        <v>314.28200000000004</v>
      </c>
      <c r="P10" s="16">
        <v>1252</v>
      </c>
      <c r="Q10" s="39">
        <f t="shared" si="0"/>
        <v>8784.6209999999992</v>
      </c>
      <c r="R10" s="22">
        <f t="shared" si="1"/>
        <v>2101.6210000000001</v>
      </c>
      <c r="S10" s="24">
        <f t="shared" si="2"/>
        <v>6683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6.5" customHeight="1" x14ac:dyDescent="0.2">
      <c r="A11" s="66"/>
      <c r="B11" s="81"/>
      <c r="C11" s="10"/>
      <c r="D11" s="27" t="s">
        <v>5</v>
      </c>
      <c r="E11" s="42">
        <v>2322.136</v>
      </c>
      <c r="F11" s="16">
        <v>767.13599999999997</v>
      </c>
      <c r="G11" s="64">
        <v>1555</v>
      </c>
      <c r="H11" s="39">
        <v>2256.89</v>
      </c>
      <c r="I11" s="16">
        <v>805.89</v>
      </c>
      <c r="J11" s="35">
        <v>1451</v>
      </c>
      <c r="K11" s="45">
        <v>2085.5299999999997</v>
      </c>
      <c r="L11" s="22">
        <v>721.53</v>
      </c>
      <c r="M11" s="22">
        <v>1364</v>
      </c>
      <c r="N11" s="42">
        <v>1961.75</v>
      </c>
      <c r="O11" s="16">
        <v>908.73</v>
      </c>
      <c r="P11" s="16">
        <v>1053.02</v>
      </c>
      <c r="Q11" s="39">
        <f t="shared" si="0"/>
        <v>8626.3060000000005</v>
      </c>
      <c r="R11" s="22">
        <f t="shared" si="1"/>
        <v>3203.2859999999996</v>
      </c>
      <c r="S11" s="24">
        <f t="shared" si="2"/>
        <v>5423.02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 x14ac:dyDescent="0.2">
      <c r="A12" s="66"/>
      <c r="B12" s="81"/>
      <c r="C12" s="3" t="s">
        <v>7</v>
      </c>
      <c r="D12" s="26" t="s">
        <v>3</v>
      </c>
      <c r="E12" s="42">
        <v>358533.43899999995</v>
      </c>
      <c r="F12" s="16">
        <v>151821.43899999995</v>
      </c>
      <c r="G12" s="64">
        <v>206712</v>
      </c>
      <c r="H12" s="39">
        <v>370521.57599999988</v>
      </c>
      <c r="I12" s="17">
        <v>147597.31599999988</v>
      </c>
      <c r="J12" s="35">
        <v>222924.26</v>
      </c>
      <c r="K12" s="45">
        <v>266324.04099999997</v>
      </c>
      <c r="L12" s="22">
        <v>98568.040999999997</v>
      </c>
      <c r="M12" s="22">
        <v>167756</v>
      </c>
      <c r="N12" s="42">
        <v>266337.179</v>
      </c>
      <c r="O12" s="17">
        <v>121914.179</v>
      </c>
      <c r="P12" s="17">
        <v>144423</v>
      </c>
      <c r="Q12" s="39">
        <f t="shared" si="0"/>
        <v>1261716.2349999999</v>
      </c>
      <c r="R12" s="22">
        <f t="shared" si="1"/>
        <v>519900.97499999986</v>
      </c>
      <c r="S12" s="24">
        <f t="shared" si="2"/>
        <v>741815.26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 x14ac:dyDescent="0.2">
      <c r="A13" s="9"/>
      <c r="B13" s="81"/>
      <c r="C13" s="10"/>
      <c r="D13" s="27" t="s">
        <v>4</v>
      </c>
      <c r="E13" s="42">
        <v>42437.724999999999</v>
      </c>
      <c r="F13" s="16">
        <v>16384.724999999999</v>
      </c>
      <c r="G13" s="64">
        <v>26053</v>
      </c>
      <c r="H13" s="39">
        <v>30852.276000000005</v>
      </c>
      <c r="I13" s="16">
        <v>11164.276000000005</v>
      </c>
      <c r="J13" s="35">
        <v>19688</v>
      </c>
      <c r="K13" s="45">
        <v>25240.037</v>
      </c>
      <c r="L13" s="22">
        <v>7680.0370000000003</v>
      </c>
      <c r="M13" s="22">
        <v>17560</v>
      </c>
      <c r="N13" s="42">
        <v>33521.479999999996</v>
      </c>
      <c r="O13" s="16">
        <v>13637.48</v>
      </c>
      <c r="P13" s="16">
        <v>19884</v>
      </c>
      <c r="Q13" s="39">
        <f t="shared" si="0"/>
        <v>132051.51799999998</v>
      </c>
      <c r="R13" s="22">
        <f t="shared" si="1"/>
        <v>48866.517999999996</v>
      </c>
      <c r="S13" s="24">
        <f t="shared" si="2"/>
        <v>83185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 x14ac:dyDescent="0.2">
      <c r="A14" s="9"/>
      <c r="B14" s="81"/>
      <c r="C14" s="10"/>
      <c r="D14" s="27" t="s">
        <v>5</v>
      </c>
      <c r="E14" s="42">
        <v>20387.391</v>
      </c>
      <c r="F14" s="16">
        <v>6475.3909999999996</v>
      </c>
      <c r="G14" s="64">
        <v>13912</v>
      </c>
      <c r="H14" s="39">
        <v>21869.175999999999</v>
      </c>
      <c r="I14" s="16">
        <v>6602.1760000000013</v>
      </c>
      <c r="J14" s="35">
        <v>15267</v>
      </c>
      <c r="K14" s="45">
        <v>18382.985000000001</v>
      </c>
      <c r="L14" s="22">
        <v>5008.9849999999997</v>
      </c>
      <c r="M14" s="22">
        <v>13374</v>
      </c>
      <c r="N14" s="42">
        <v>20007.224000000002</v>
      </c>
      <c r="O14" s="16">
        <v>6252.2240000000002</v>
      </c>
      <c r="P14" s="16">
        <v>13755</v>
      </c>
      <c r="Q14" s="39">
        <f t="shared" si="0"/>
        <v>80646.775999999998</v>
      </c>
      <c r="R14" s="22">
        <f t="shared" si="1"/>
        <v>24338.775999999998</v>
      </c>
      <c r="S14" s="24">
        <f t="shared" si="2"/>
        <v>56308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 x14ac:dyDescent="0.2">
      <c r="A15" s="9"/>
      <c r="B15" s="81"/>
      <c r="C15" s="3" t="s">
        <v>8</v>
      </c>
      <c r="D15" s="26" t="s">
        <v>3</v>
      </c>
      <c r="E15" s="42">
        <v>140650.62000000005</v>
      </c>
      <c r="F15" s="16">
        <v>53195.620000000039</v>
      </c>
      <c r="G15" s="64">
        <v>87455</v>
      </c>
      <c r="H15" s="39">
        <v>160598.94500000007</v>
      </c>
      <c r="I15" s="17">
        <v>66593.945000000065</v>
      </c>
      <c r="J15" s="35">
        <v>94005</v>
      </c>
      <c r="K15" s="45">
        <v>195397.48300000001</v>
      </c>
      <c r="L15" s="22">
        <v>90412.483000000007</v>
      </c>
      <c r="M15" s="22">
        <v>104985</v>
      </c>
      <c r="N15" s="42">
        <v>144182.75599999999</v>
      </c>
      <c r="O15" s="17">
        <v>66381.755999999994</v>
      </c>
      <c r="P15" s="17">
        <v>77801</v>
      </c>
      <c r="Q15" s="39">
        <f t="shared" si="0"/>
        <v>640829.80400000012</v>
      </c>
      <c r="R15" s="22">
        <f t="shared" si="1"/>
        <v>276583.80400000012</v>
      </c>
      <c r="S15" s="24">
        <f t="shared" si="2"/>
        <v>364246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6.5" customHeight="1" x14ac:dyDescent="0.2">
      <c r="A16" s="9"/>
      <c r="B16" s="81"/>
      <c r="C16" s="10"/>
      <c r="D16" s="27" t="s">
        <v>4</v>
      </c>
      <c r="E16" s="42">
        <v>22562.593000000001</v>
      </c>
      <c r="F16" s="16">
        <v>12107.592999999999</v>
      </c>
      <c r="G16" s="64">
        <v>10455</v>
      </c>
      <c r="H16" s="39">
        <v>11756.245999999999</v>
      </c>
      <c r="I16" s="16">
        <v>2740.2460000000001</v>
      </c>
      <c r="J16" s="35">
        <v>9016</v>
      </c>
      <c r="K16" s="45">
        <v>11140.126</v>
      </c>
      <c r="L16" s="22">
        <v>3220.1260000000002</v>
      </c>
      <c r="M16" s="22">
        <v>7920</v>
      </c>
      <c r="N16" s="42">
        <v>14762.511999999999</v>
      </c>
      <c r="O16" s="16">
        <v>5635.5119999999997</v>
      </c>
      <c r="P16" s="16">
        <v>9127</v>
      </c>
      <c r="Q16" s="39">
        <f t="shared" si="0"/>
        <v>60221.476999999999</v>
      </c>
      <c r="R16" s="22">
        <f t="shared" si="1"/>
        <v>23703.476999999999</v>
      </c>
      <c r="S16" s="24">
        <f t="shared" si="2"/>
        <v>36518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6.5" customHeight="1" x14ac:dyDescent="0.2">
      <c r="A17" s="9"/>
      <c r="B17" s="81"/>
      <c r="C17" s="10"/>
      <c r="D17" s="27" t="s">
        <v>5</v>
      </c>
      <c r="E17" s="42">
        <v>11062.415999999999</v>
      </c>
      <c r="F17" s="16">
        <v>3811.4159999999997</v>
      </c>
      <c r="G17" s="64">
        <v>7251</v>
      </c>
      <c r="H17" s="39">
        <v>8514.3639999999996</v>
      </c>
      <c r="I17" s="16">
        <v>2657.364</v>
      </c>
      <c r="J17" s="35">
        <v>5857</v>
      </c>
      <c r="K17" s="45">
        <v>7618.4850000000006</v>
      </c>
      <c r="L17" s="22">
        <v>2419.4850000000001</v>
      </c>
      <c r="M17" s="22">
        <v>5199</v>
      </c>
      <c r="N17" s="42">
        <v>8669.487000000001</v>
      </c>
      <c r="O17" s="16">
        <v>3187.7770000000005</v>
      </c>
      <c r="P17" s="16">
        <v>5481.71</v>
      </c>
      <c r="Q17" s="39">
        <f t="shared" si="0"/>
        <v>35864.752</v>
      </c>
      <c r="R17" s="22">
        <f t="shared" si="1"/>
        <v>12076.041999999999</v>
      </c>
      <c r="S17" s="24">
        <f t="shared" si="2"/>
        <v>23788.71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 x14ac:dyDescent="0.2">
      <c r="A18" s="9"/>
      <c r="B18" s="81"/>
      <c r="C18" s="3" t="s">
        <v>9</v>
      </c>
      <c r="D18" s="26" t="s">
        <v>3</v>
      </c>
      <c r="E18" s="42">
        <v>157416.51599999997</v>
      </c>
      <c r="F18" s="16">
        <v>82843.515999999974</v>
      </c>
      <c r="G18" s="64">
        <v>74573</v>
      </c>
      <c r="H18" s="39">
        <v>211225.38199999987</v>
      </c>
      <c r="I18" s="17">
        <v>105897.38199999987</v>
      </c>
      <c r="J18" s="35">
        <v>105328</v>
      </c>
      <c r="K18" s="45">
        <v>242651.72200000001</v>
      </c>
      <c r="L18" s="22">
        <v>142879.72200000001</v>
      </c>
      <c r="M18" s="22">
        <v>99772</v>
      </c>
      <c r="N18" s="42">
        <v>282040.587</v>
      </c>
      <c r="O18" s="17">
        <v>118951.587</v>
      </c>
      <c r="P18" s="17">
        <v>163089</v>
      </c>
      <c r="Q18" s="39">
        <f t="shared" si="0"/>
        <v>893334.20699999994</v>
      </c>
      <c r="R18" s="22">
        <f t="shared" si="1"/>
        <v>450572.20699999988</v>
      </c>
      <c r="S18" s="24">
        <f t="shared" si="2"/>
        <v>442762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 x14ac:dyDescent="0.2">
      <c r="A19" s="9"/>
      <c r="B19" s="81"/>
      <c r="C19" s="10"/>
      <c r="D19" s="27" t="s">
        <v>4</v>
      </c>
      <c r="E19" s="42">
        <v>21908.985000000001</v>
      </c>
      <c r="F19" s="16">
        <v>6370.9850000000006</v>
      </c>
      <c r="G19" s="64">
        <v>15538</v>
      </c>
      <c r="H19" s="39">
        <v>13887.474000000002</v>
      </c>
      <c r="I19" s="16">
        <v>5953.4740000000029</v>
      </c>
      <c r="J19" s="35">
        <v>7934</v>
      </c>
      <c r="K19" s="45">
        <v>16415.592000000001</v>
      </c>
      <c r="L19" s="22">
        <v>6764.5920000000006</v>
      </c>
      <c r="M19" s="22">
        <v>9651</v>
      </c>
      <c r="N19" s="42">
        <v>15460.439</v>
      </c>
      <c r="O19" s="16">
        <v>6470.4390000000003</v>
      </c>
      <c r="P19" s="16">
        <v>8990</v>
      </c>
      <c r="Q19" s="39">
        <f t="shared" si="0"/>
        <v>67672.490000000005</v>
      </c>
      <c r="R19" s="22">
        <f t="shared" si="1"/>
        <v>25559.490000000005</v>
      </c>
      <c r="S19" s="24">
        <f t="shared" si="2"/>
        <v>42113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 x14ac:dyDescent="0.2">
      <c r="B20" s="81"/>
      <c r="C20" s="10"/>
      <c r="D20" s="27" t="s">
        <v>5</v>
      </c>
      <c r="E20" s="42">
        <v>9461.99</v>
      </c>
      <c r="F20" s="16">
        <v>2987.99</v>
      </c>
      <c r="G20" s="64">
        <v>6474</v>
      </c>
      <c r="H20" s="39">
        <v>8328.64</v>
      </c>
      <c r="I20" s="16">
        <v>3365.6400000000003</v>
      </c>
      <c r="J20" s="35">
        <v>4963</v>
      </c>
      <c r="K20" s="45">
        <v>9613.48</v>
      </c>
      <c r="L20" s="22">
        <v>4647.4799999999996</v>
      </c>
      <c r="M20" s="22">
        <v>4966</v>
      </c>
      <c r="N20" s="42">
        <v>9050.6489999999994</v>
      </c>
      <c r="O20" s="16">
        <v>3143.6489999999999</v>
      </c>
      <c r="P20" s="16">
        <v>5907</v>
      </c>
      <c r="Q20" s="39">
        <f t="shared" si="0"/>
        <v>36454.758999999998</v>
      </c>
      <c r="R20" s="22">
        <f t="shared" si="1"/>
        <v>14144.759</v>
      </c>
      <c r="S20" s="24">
        <f t="shared" si="2"/>
        <v>22310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 x14ac:dyDescent="0.2">
      <c r="B21" s="81"/>
      <c r="C21" s="3" t="s">
        <v>10</v>
      </c>
      <c r="D21" s="27"/>
      <c r="E21" s="42">
        <v>35697.476999999999</v>
      </c>
      <c r="F21" s="16">
        <v>17416.476999999999</v>
      </c>
      <c r="G21" s="64">
        <v>18281</v>
      </c>
      <c r="H21" s="39">
        <v>39052.206000000006</v>
      </c>
      <c r="I21" s="16">
        <v>23099.206000000006</v>
      </c>
      <c r="J21" s="35">
        <v>15953</v>
      </c>
      <c r="K21" s="45">
        <v>44365.686999999998</v>
      </c>
      <c r="L21" s="22">
        <v>26522.686999999998</v>
      </c>
      <c r="M21" s="22">
        <v>17843</v>
      </c>
      <c r="N21" s="42">
        <v>36034.733999999997</v>
      </c>
      <c r="O21" s="16">
        <v>20720.734</v>
      </c>
      <c r="P21" s="16">
        <v>15314</v>
      </c>
      <c r="Q21" s="39">
        <f t="shared" si="0"/>
        <v>155150.10399999999</v>
      </c>
      <c r="R21" s="22">
        <f t="shared" si="1"/>
        <v>87759.103999999992</v>
      </c>
      <c r="S21" s="24">
        <f t="shared" si="2"/>
        <v>67391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 x14ac:dyDescent="0.2">
      <c r="B22" s="81"/>
      <c r="C22" s="4" t="s">
        <v>11</v>
      </c>
      <c r="D22" s="26" t="s">
        <v>3</v>
      </c>
      <c r="E22" s="42">
        <v>265620.29800000001</v>
      </c>
      <c r="F22" s="16">
        <v>108743.29800000002</v>
      </c>
      <c r="G22" s="64">
        <v>156877</v>
      </c>
      <c r="H22" s="39">
        <v>367781.902</v>
      </c>
      <c r="I22" s="17">
        <v>123228.90200000003</v>
      </c>
      <c r="J22" s="35">
        <v>244553</v>
      </c>
      <c r="K22" s="45">
        <v>350922.37599999999</v>
      </c>
      <c r="L22" s="22">
        <v>131224.37599999999</v>
      </c>
      <c r="M22" s="22">
        <v>219698</v>
      </c>
      <c r="N22" s="42">
        <v>326459.81799999997</v>
      </c>
      <c r="O22" s="17">
        <v>125352.818</v>
      </c>
      <c r="P22" s="17">
        <v>201107</v>
      </c>
      <c r="Q22" s="39">
        <f t="shared" si="0"/>
        <v>1310784.3940000001</v>
      </c>
      <c r="R22" s="22">
        <f t="shared" si="1"/>
        <v>488549.39400000009</v>
      </c>
      <c r="S22" s="24">
        <f t="shared" si="2"/>
        <v>822235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 x14ac:dyDescent="0.2">
      <c r="B23" s="81"/>
      <c r="C23" s="11"/>
      <c r="D23" s="27" t="s">
        <v>4</v>
      </c>
      <c r="E23" s="42">
        <v>45378.479999999996</v>
      </c>
      <c r="F23" s="16">
        <v>20998.48</v>
      </c>
      <c r="G23" s="64">
        <v>24380</v>
      </c>
      <c r="H23" s="39">
        <v>49194.686999999998</v>
      </c>
      <c r="I23" s="16">
        <v>19186.686999999998</v>
      </c>
      <c r="J23" s="35">
        <v>30008</v>
      </c>
      <c r="K23" s="45">
        <v>48384.203999999998</v>
      </c>
      <c r="L23" s="22">
        <v>16146.204</v>
      </c>
      <c r="M23" s="22">
        <v>32238</v>
      </c>
      <c r="N23" s="42">
        <v>48339.88</v>
      </c>
      <c r="O23" s="16">
        <v>16604.78</v>
      </c>
      <c r="P23" s="16">
        <v>31735.1</v>
      </c>
      <c r="Q23" s="39">
        <f t="shared" si="0"/>
        <v>191297.25099999999</v>
      </c>
      <c r="R23" s="22">
        <f t="shared" si="1"/>
        <v>72936.150999999998</v>
      </c>
      <c r="S23" s="24">
        <f t="shared" si="2"/>
        <v>118361.1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 x14ac:dyDescent="0.2">
      <c r="B24" s="82"/>
      <c r="C24" s="69" t="s">
        <v>12</v>
      </c>
      <c r="D24" s="70"/>
      <c r="E24" s="43">
        <v>23507.17</v>
      </c>
      <c r="F24" s="18">
        <v>10015.17</v>
      </c>
      <c r="G24" s="65">
        <v>13492</v>
      </c>
      <c r="H24" s="40">
        <v>31188.87</v>
      </c>
      <c r="I24" s="18">
        <v>16691.87</v>
      </c>
      <c r="J24" s="36">
        <v>14497</v>
      </c>
      <c r="K24" s="40">
        <v>34689.699999999997</v>
      </c>
      <c r="L24" s="23">
        <v>19210.7</v>
      </c>
      <c r="M24" s="23">
        <v>15479</v>
      </c>
      <c r="N24" s="43">
        <v>24841.66</v>
      </c>
      <c r="O24" s="18">
        <v>13532.66</v>
      </c>
      <c r="P24" s="18">
        <v>11309</v>
      </c>
      <c r="Q24" s="40">
        <f t="shared" si="0"/>
        <v>114227.40000000001</v>
      </c>
      <c r="R24" s="23">
        <f t="shared" si="1"/>
        <v>59450.400000000009</v>
      </c>
      <c r="S24" s="25">
        <f t="shared" si="2"/>
        <v>54777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 x14ac:dyDescent="0.2">
      <c r="B25" s="80" t="s">
        <v>13</v>
      </c>
      <c r="C25" s="12" t="s">
        <v>2</v>
      </c>
      <c r="D25" s="28" t="s">
        <v>14</v>
      </c>
      <c r="E25" s="42">
        <v>421</v>
      </c>
      <c r="F25" s="16">
        <v>369</v>
      </c>
      <c r="G25" s="16">
        <v>52</v>
      </c>
      <c r="H25" s="39">
        <v>50</v>
      </c>
      <c r="I25" s="16">
        <v>50</v>
      </c>
      <c r="J25" s="35">
        <v>0</v>
      </c>
      <c r="K25" s="45">
        <v>18</v>
      </c>
      <c r="L25" s="7">
        <v>18</v>
      </c>
      <c r="M25" s="7">
        <v>0</v>
      </c>
      <c r="N25" s="42">
        <v>118</v>
      </c>
      <c r="O25" s="16">
        <v>25</v>
      </c>
      <c r="P25" s="16">
        <v>93</v>
      </c>
      <c r="Q25" s="39">
        <f t="shared" si="0"/>
        <v>607</v>
      </c>
      <c r="R25" s="22">
        <f t="shared" si="1"/>
        <v>462</v>
      </c>
      <c r="S25" s="24">
        <f t="shared" si="2"/>
        <v>145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 x14ac:dyDescent="0.2">
      <c r="B26" s="81"/>
      <c r="C26" s="10"/>
      <c r="D26" s="27" t="s">
        <v>15</v>
      </c>
      <c r="E26" s="42">
        <v>631</v>
      </c>
      <c r="F26" s="16">
        <v>53</v>
      </c>
      <c r="G26" s="16">
        <v>578</v>
      </c>
      <c r="H26" s="39">
        <v>156</v>
      </c>
      <c r="I26" s="16">
        <v>0</v>
      </c>
      <c r="J26" s="35">
        <v>156</v>
      </c>
      <c r="K26" s="45">
        <v>0</v>
      </c>
      <c r="L26" s="7">
        <v>0</v>
      </c>
      <c r="M26" s="7">
        <v>0</v>
      </c>
      <c r="N26" s="42">
        <v>149</v>
      </c>
      <c r="O26" s="16">
        <v>18</v>
      </c>
      <c r="P26" s="16">
        <v>131</v>
      </c>
      <c r="Q26" s="39">
        <f t="shared" si="0"/>
        <v>936</v>
      </c>
      <c r="R26" s="22">
        <f t="shared" si="1"/>
        <v>71</v>
      </c>
      <c r="S26" s="24">
        <f t="shared" si="2"/>
        <v>865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 x14ac:dyDescent="0.2">
      <c r="B27" s="81"/>
      <c r="C27" s="10"/>
      <c r="D27" s="27" t="s">
        <v>16</v>
      </c>
      <c r="E27" s="42">
        <v>24</v>
      </c>
      <c r="F27" s="16">
        <v>12</v>
      </c>
      <c r="G27" s="16">
        <v>12</v>
      </c>
      <c r="H27" s="39">
        <v>0</v>
      </c>
      <c r="I27" s="16">
        <v>0</v>
      </c>
      <c r="J27" s="35">
        <v>0</v>
      </c>
      <c r="K27" s="45">
        <v>0</v>
      </c>
      <c r="L27" s="7">
        <v>0</v>
      </c>
      <c r="M27" s="7">
        <v>0</v>
      </c>
      <c r="N27" s="42">
        <v>0</v>
      </c>
      <c r="O27" s="16">
        <v>0</v>
      </c>
      <c r="P27" s="16">
        <v>0</v>
      </c>
      <c r="Q27" s="39">
        <f t="shared" si="0"/>
        <v>24</v>
      </c>
      <c r="R27" s="22">
        <f t="shared" si="1"/>
        <v>12</v>
      </c>
      <c r="S27" s="24">
        <f t="shared" si="2"/>
        <v>12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 x14ac:dyDescent="0.2">
      <c r="B28" s="81"/>
      <c r="C28" s="3" t="s">
        <v>6</v>
      </c>
      <c r="D28" s="27" t="s">
        <v>14</v>
      </c>
      <c r="E28" s="42">
        <v>1836.4602439024388</v>
      </c>
      <c r="F28" s="16">
        <v>1213.07</v>
      </c>
      <c r="G28" s="16">
        <v>623.39024390243901</v>
      </c>
      <c r="H28" s="39">
        <v>389.45</v>
      </c>
      <c r="I28" s="16">
        <v>271.45</v>
      </c>
      <c r="J28" s="35">
        <v>118</v>
      </c>
      <c r="K28" s="45">
        <v>156.19999999999999</v>
      </c>
      <c r="L28" s="7">
        <v>112.2</v>
      </c>
      <c r="M28" s="7">
        <v>44</v>
      </c>
      <c r="N28" s="42">
        <v>479.63</v>
      </c>
      <c r="O28" s="16">
        <v>161.63</v>
      </c>
      <c r="P28" s="16">
        <v>318</v>
      </c>
      <c r="Q28" s="39">
        <f t="shared" si="0"/>
        <v>2861.740243902439</v>
      </c>
      <c r="R28" s="22">
        <f t="shared" si="1"/>
        <v>1758.35</v>
      </c>
      <c r="S28" s="24">
        <f t="shared" si="2"/>
        <v>1103.3902439024391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 x14ac:dyDescent="0.2">
      <c r="B29" s="81"/>
      <c r="C29" s="10"/>
      <c r="D29" s="27" t="s">
        <v>15</v>
      </c>
      <c r="E29" s="42">
        <v>5781.66</v>
      </c>
      <c r="F29" s="16">
        <v>1607.66</v>
      </c>
      <c r="G29" s="16">
        <v>4174</v>
      </c>
      <c r="H29" s="39">
        <v>2600</v>
      </c>
      <c r="I29" s="16">
        <v>58</v>
      </c>
      <c r="J29" s="35">
        <v>2542</v>
      </c>
      <c r="K29" s="45">
        <v>0</v>
      </c>
      <c r="L29" s="7">
        <v>0</v>
      </c>
      <c r="M29" s="7">
        <v>0</v>
      </c>
      <c r="N29" s="42">
        <v>2213.41</v>
      </c>
      <c r="O29" s="16">
        <v>508.40999999999997</v>
      </c>
      <c r="P29" s="16">
        <v>1705</v>
      </c>
      <c r="Q29" s="39">
        <f t="shared" si="0"/>
        <v>10595.07</v>
      </c>
      <c r="R29" s="22">
        <f t="shared" si="1"/>
        <v>2174.0700000000002</v>
      </c>
      <c r="S29" s="24">
        <f t="shared" si="2"/>
        <v>8421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 x14ac:dyDescent="0.2">
      <c r="B30" s="81"/>
      <c r="C30" s="10"/>
      <c r="D30" s="26" t="s">
        <v>16</v>
      </c>
      <c r="E30" s="42">
        <v>23</v>
      </c>
      <c r="F30" s="16">
        <v>18</v>
      </c>
      <c r="G30" s="16">
        <v>5</v>
      </c>
      <c r="H30" s="39">
        <v>0</v>
      </c>
      <c r="I30" s="17">
        <v>0</v>
      </c>
      <c r="J30" s="35">
        <v>0</v>
      </c>
      <c r="K30" s="45">
        <v>0</v>
      </c>
      <c r="L30" s="7">
        <v>0</v>
      </c>
      <c r="M30" s="7">
        <v>0</v>
      </c>
      <c r="N30" s="42">
        <v>0</v>
      </c>
      <c r="O30" s="17">
        <v>0</v>
      </c>
      <c r="P30" s="17">
        <v>0</v>
      </c>
      <c r="Q30" s="39">
        <f t="shared" si="0"/>
        <v>23</v>
      </c>
      <c r="R30" s="22">
        <f t="shared" si="1"/>
        <v>18</v>
      </c>
      <c r="S30" s="24">
        <f t="shared" si="2"/>
        <v>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 x14ac:dyDescent="0.2">
      <c r="B31" s="81"/>
      <c r="C31" s="3" t="s">
        <v>7</v>
      </c>
      <c r="D31" s="27" t="s">
        <v>14</v>
      </c>
      <c r="E31" s="42">
        <v>10776.646129032259</v>
      </c>
      <c r="F31" s="16">
        <v>3189.63</v>
      </c>
      <c r="G31" s="16">
        <v>7587.0161290322576</v>
      </c>
      <c r="H31" s="39">
        <v>6319.3</v>
      </c>
      <c r="I31" s="16">
        <v>2283.3000000000002</v>
      </c>
      <c r="J31" s="35">
        <v>4036</v>
      </c>
      <c r="K31" s="45">
        <v>4889.95</v>
      </c>
      <c r="L31" s="7">
        <v>440.95</v>
      </c>
      <c r="M31" s="7">
        <v>4449</v>
      </c>
      <c r="N31" s="42">
        <v>5209.8180000000002</v>
      </c>
      <c r="O31" s="16">
        <v>862.81799999999998</v>
      </c>
      <c r="P31" s="16">
        <v>4347</v>
      </c>
      <c r="Q31" s="39">
        <f t="shared" si="0"/>
        <v>27195.714129032258</v>
      </c>
      <c r="R31" s="22">
        <f t="shared" si="1"/>
        <v>6776.6980000000003</v>
      </c>
      <c r="S31" s="24">
        <f t="shared" si="2"/>
        <v>20419.016129032258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 x14ac:dyDescent="0.2">
      <c r="B32" s="81"/>
      <c r="C32" s="10"/>
      <c r="D32" s="27" t="s">
        <v>15</v>
      </c>
      <c r="E32" s="42">
        <v>10654.26</v>
      </c>
      <c r="F32" s="16">
        <v>3128.26</v>
      </c>
      <c r="G32" s="16">
        <v>7526</v>
      </c>
      <c r="H32" s="39">
        <v>6364.82</v>
      </c>
      <c r="I32" s="16">
        <v>876.81999999999994</v>
      </c>
      <c r="J32" s="35">
        <v>5488</v>
      </c>
      <c r="K32" s="45">
        <v>885</v>
      </c>
      <c r="L32" s="7">
        <v>442</v>
      </c>
      <c r="M32" s="7">
        <v>443</v>
      </c>
      <c r="N32" s="42">
        <v>5457.17</v>
      </c>
      <c r="O32" s="16">
        <v>1348.17</v>
      </c>
      <c r="P32" s="16">
        <v>4109</v>
      </c>
      <c r="Q32" s="39">
        <f t="shared" si="0"/>
        <v>23361.25</v>
      </c>
      <c r="R32" s="22">
        <f t="shared" si="1"/>
        <v>5795.25</v>
      </c>
      <c r="S32" s="24">
        <f t="shared" si="2"/>
        <v>17566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6.5" customHeight="1" x14ac:dyDescent="0.2">
      <c r="B33" s="81"/>
      <c r="C33" s="10"/>
      <c r="D33" s="26" t="s">
        <v>16</v>
      </c>
      <c r="E33" s="42">
        <v>824</v>
      </c>
      <c r="F33" s="16">
        <v>420</v>
      </c>
      <c r="G33" s="16">
        <v>404</v>
      </c>
      <c r="H33" s="39">
        <v>118</v>
      </c>
      <c r="I33" s="17">
        <v>106</v>
      </c>
      <c r="J33" s="35">
        <v>12</v>
      </c>
      <c r="K33" s="45">
        <v>199.04000000000002</v>
      </c>
      <c r="L33" s="7">
        <v>114.04</v>
      </c>
      <c r="M33" s="7">
        <v>85</v>
      </c>
      <c r="N33" s="42">
        <v>421</v>
      </c>
      <c r="O33" s="17">
        <v>191</v>
      </c>
      <c r="P33" s="17">
        <v>230</v>
      </c>
      <c r="Q33" s="39">
        <f t="shared" si="0"/>
        <v>1562.04</v>
      </c>
      <c r="R33" s="22">
        <f t="shared" si="1"/>
        <v>831.04</v>
      </c>
      <c r="S33" s="24">
        <f t="shared" si="2"/>
        <v>731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ht="16.5" customHeight="1" x14ac:dyDescent="0.2">
      <c r="B34" s="81"/>
      <c r="C34" s="3" t="s">
        <v>8</v>
      </c>
      <c r="D34" s="27" t="s">
        <v>14</v>
      </c>
      <c r="E34" s="42">
        <v>9407.31</v>
      </c>
      <c r="F34" s="16">
        <v>2395.31</v>
      </c>
      <c r="G34" s="16">
        <v>7012</v>
      </c>
      <c r="H34" s="39">
        <v>7988.7</v>
      </c>
      <c r="I34" s="16">
        <v>1505.7</v>
      </c>
      <c r="J34" s="35">
        <v>6483</v>
      </c>
      <c r="K34" s="45">
        <v>6415.48</v>
      </c>
      <c r="L34" s="7">
        <v>834.48</v>
      </c>
      <c r="M34" s="7">
        <v>5581</v>
      </c>
      <c r="N34" s="42">
        <v>9580.7250000000004</v>
      </c>
      <c r="O34" s="16">
        <v>881.72500000000002</v>
      </c>
      <c r="P34" s="16">
        <v>8699</v>
      </c>
      <c r="Q34" s="39">
        <f t="shared" si="0"/>
        <v>33392.214999999997</v>
      </c>
      <c r="R34" s="22">
        <f t="shared" si="1"/>
        <v>5617.2150000000001</v>
      </c>
      <c r="S34" s="24">
        <f t="shared" si="2"/>
        <v>27775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ht="16.5" customHeight="1" x14ac:dyDescent="0.2">
      <c r="B35" s="81"/>
      <c r="C35" s="10"/>
      <c r="D35" s="27" t="s">
        <v>15</v>
      </c>
      <c r="E35" s="42">
        <v>8068.35</v>
      </c>
      <c r="F35" s="16">
        <v>1472.3400000000001</v>
      </c>
      <c r="G35" s="16">
        <v>6596.01</v>
      </c>
      <c r="H35" s="39">
        <v>2582.11</v>
      </c>
      <c r="I35" s="16">
        <v>885.11</v>
      </c>
      <c r="J35" s="35">
        <v>1697</v>
      </c>
      <c r="K35" s="45">
        <v>1804.71</v>
      </c>
      <c r="L35" s="7">
        <v>273.70999999999998</v>
      </c>
      <c r="M35" s="7">
        <v>1531</v>
      </c>
      <c r="N35" s="42">
        <v>5220.42</v>
      </c>
      <c r="O35" s="16">
        <v>391.42</v>
      </c>
      <c r="P35" s="16">
        <v>4829</v>
      </c>
      <c r="Q35" s="39">
        <f t="shared" si="0"/>
        <v>17675.59</v>
      </c>
      <c r="R35" s="22">
        <f t="shared" si="1"/>
        <v>3022.5800000000004</v>
      </c>
      <c r="S35" s="24">
        <f t="shared" si="2"/>
        <v>14653.01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ht="16.5" customHeight="1" x14ac:dyDescent="0.2">
      <c r="B36" s="81"/>
      <c r="C36" s="10"/>
      <c r="D36" s="26" t="s">
        <v>16</v>
      </c>
      <c r="E36" s="42">
        <v>247</v>
      </c>
      <c r="F36" s="19">
        <v>122</v>
      </c>
      <c r="G36" s="19">
        <v>125</v>
      </c>
      <c r="H36" s="39">
        <v>50</v>
      </c>
      <c r="I36" s="17">
        <v>32</v>
      </c>
      <c r="J36" s="35">
        <v>18</v>
      </c>
      <c r="K36" s="45">
        <v>164.07999999999998</v>
      </c>
      <c r="L36" s="7">
        <v>95.08</v>
      </c>
      <c r="M36" s="7">
        <v>69</v>
      </c>
      <c r="N36" s="42">
        <v>493</v>
      </c>
      <c r="O36" s="17">
        <v>67</v>
      </c>
      <c r="P36" s="17">
        <v>426</v>
      </c>
      <c r="Q36" s="39">
        <f t="shared" si="0"/>
        <v>954.07999999999993</v>
      </c>
      <c r="R36" s="22">
        <f t="shared" si="1"/>
        <v>316.08</v>
      </c>
      <c r="S36" s="24">
        <f t="shared" si="2"/>
        <v>638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6.5" customHeight="1" x14ac:dyDescent="0.2">
      <c r="B37" s="81"/>
      <c r="C37" s="3" t="s">
        <v>9</v>
      </c>
      <c r="D37" s="29" t="s">
        <v>14</v>
      </c>
      <c r="E37" s="42">
        <v>5820.8099999999995</v>
      </c>
      <c r="F37" s="19">
        <v>2710.81</v>
      </c>
      <c r="G37" s="19">
        <v>3110</v>
      </c>
      <c r="H37" s="39">
        <v>6951.6399999999994</v>
      </c>
      <c r="I37" s="19">
        <v>2793.64</v>
      </c>
      <c r="J37" s="35">
        <v>4158</v>
      </c>
      <c r="K37" s="45">
        <v>4782.12</v>
      </c>
      <c r="L37" s="7">
        <v>1034.1199999999999</v>
      </c>
      <c r="M37" s="7">
        <v>3748</v>
      </c>
      <c r="N37" s="42">
        <v>5597.857</v>
      </c>
      <c r="O37" s="19">
        <v>1501.857</v>
      </c>
      <c r="P37" s="19">
        <v>4096</v>
      </c>
      <c r="Q37" s="39">
        <f t="shared" si="0"/>
        <v>23152.427</v>
      </c>
      <c r="R37" s="22">
        <f t="shared" si="1"/>
        <v>8040.4269999999997</v>
      </c>
      <c r="S37" s="24">
        <f t="shared" si="2"/>
        <v>15112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ht="16.5" customHeight="1" x14ac:dyDescent="0.2">
      <c r="B38" s="81"/>
      <c r="C38" s="10"/>
      <c r="D38" s="29" t="s">
        <v>15</v>
      </c>
      <c r="E38" s="42">
        <v>4090.14</v>
      </c>
      <c r="F38" s="19">
        <v>2290.14</v>
      </c>
      <c r="G38" s="19">
        <v>1800</v>
      </c>
      <c r="H38" s="39">
        <v>1949.5499999999997</v>
      </c>
      <c r="I38" s="19">
        <v>1357.5499999999997</v>
      </c>
      <c r="J38" s="35">
        <v>592</v>
      </c>
      <c r="K38" s="45">
        <v>921.43000000000006</v>
      </c>
      <c r="L38" s="7">
        <v>211.43</v>
      </c>
      <c r="M38" s="7">
        <v>710</v>
      </c>
      <c r="N38" s="42">
        <v>3408.79</v>
      </c>
      <c r="O38" s="19">
        <v>1019.79</v>
      </c>
      <c r="P38" s="19">
        <v>2389</v>
      </c>
      <c r="Q38" s="39">
        <f t="shared" si="0"/>
        <v>10369.91</v>
      </c>
      <c r="R38" s="22">
        <f t="shared" si="1"/>
        <v>4878.91</v>
      </c>
      <c r="S38" s="24">
        <f t="shared" si="2"/>
        <v>5491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6.5" customHeight="1" x14ac:dyDescent="0.2">
      <c r="B39" s="81"/>
      <c r="C39" s="10"/>
      <c r="D39" s="30" t="s">
        <v>16</v>
      </c>
      <c r="E39" s="42">
        <v>273.83</v>
      </c>
      <c r="F39" s="16">
        <v>200.82999999999998</v>
      </c>
      <c r="G39" s="16">
        <v>73</v>
      </c>
      <c r="H39" s="39">
        <v>300</v>
      </c>
      <c r="I39" s="20">
        <v>242</v>
      </c>
      <c r="J39" s="35">
        <v>58</v>
      </c>
      <c r="K39" s="45">
        <v>315.03999999999996</v>
      </c>
      <c r="L39" s="7">
        <v>216.04</v>
      </c>
      <c r="M39" s="7">
        <v>99</v>
      </c>
      <c r="N39" s="42">
        <v>1131</v>
      </c>
      <c r="O39" s="20">
        <v>347</v>
      </c>
      <c r="P39" s="20">
        <v>784</v>
      </c>
      <c r="Q39" s="39">
        <f t="shared" si="0"/>
        <v>2019.87</v>
      </c>
      <c r="R39" s="22">
        <f t="shared" si="1"/>
        <v>1005.87</v>
      </c>
      <c r="S39" s="24">
        <f t="shared" si="2"/>
        <v>1014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6.5" customHeight="1" x14ac:dyDescent="0.2">
      <c r="B40" s="81"/>
      <c r="C40" s="4" t="s">
        <v>11</v>
      </c>
      <c r="D40" s="27" t="s">
        <v>14</v>
      </c>
      <c r="E40" s="42">
        <v>24215</v>
      </c>
      <c r="F40" s="16">
        <v>6516</v>
      </c>
      <c r="G40" s="16">
        <v>17699</v>
      </c>
      <c r="H40" s="39">
        <v>21506</v>
      </c>
      <c r="I40" s="16">
        <v>5884</v>
      </c>
      <c r="J40" s="35">
        <v>15622</v>
      </c>
      <c r="K40" s="45">
        <v>23491</v>
      </c>
      <c r="L40" s="7">
        <v>6225</v>
      </c>
      <c r="M40" s="7">
        <v>17266</v>
      </c>
      <c r="N40" s="42">
        <v>24730</v>
      </c>
      <c r="O40" s="16">
        <v>8616</v>
      </c>
      <c r="P40" s="16">
        <v>16114</v>
      </c>
      <c r="Q40" s="39">
        <f t="shared" si="0"/>
        <v>93942</v>
      </c>
      <c r="R40" s="22">
        <f t="shared" si="1"/>
        <v>27241</v>
      </c>
      <c r="S40" s="24">
        <f t="shared" si="2"/>
        <v>66701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ht="16.5" customHeight="1" x14ac:dyDescent="0.2">
      <c r="B41" s="81"/>
      <c r="C41" s="11"/>
      <c r="D41" s="27" t="s">
        <v>15</v>
      </c>
      <c r="E41" s="42">
        <v>29418.870000000003</v>
      </c>
      <c r="F41" s="16">
        <v>8281.49</v>
      </c>
      <c r="G41" s="16">
        <v>21137.38</v>
      </c>
      <c r="H41" s="39">
        <v>28621.75</v>
      </c>
      <c r="I41" s="16">
        <v>9146.75</v>
      </c>
      <c r="J41" s="35">
        <v>19475</v>
      </c>
      <c r="K41" s="45">
        <v>16901.22</v>
      </c>
      <c r="L41" s="7">
        <v>4903.22</v>
      </c>
      <c r="M41" s="7">
        <v>11998</v>
      </c>
      <c r="N41" s="42">
        <v>24566.58</v>
      </c>
      <c r="O41" s="16">
        <v>7205.58</v>
      </c>
      <c r="P41" s="16">
        <v>17361</v>
      </c>
      <c r="Q41" s="39">
        <f t="shared" si="0"/>
        <v>99508.420000000013</v>
      </c>
      <c r="R41" s="22">
        <f t="shared" si="1"/>
        <v>29537.040000000001</v>
      </c>
      <c r="S41" s="24">
        <f t="shared" si="2"/>
        <v>69971.38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6.5" customHeight="1" x14ac:dyDescent="0.2">
      <c r="B42" s="82"/>
      <c r="C42" s="69" t="s">
        <v>12</v>
      </c>
      <c r="D42" s="70"/>
      <c r="E42" s="42">
        <v>45569.233500450857</v>
      </c>
      <c r="F42" s="16">
        <v>13918.898000000001</v>
      </c>
      <c r="G42" s="16">
        <v>31650.335500450856</v>
      </c>
      <c r="H42" s="39">
        <v>41590.949999999997</v>
      </c>
      <c r="I42" s="16">
        <v>11893.949999999999</v>
      </c>
      <c r="J42" s="35">
        <v>29697</v>
      </c>
      <c r="K42" s="40">
        <v>29402.66</v>
      </c>
      <c r="L42" s="23">
        <v>10067.66</v>
      </c>
      <c r="M42" s="23">
        <v>19335</v>
      </c>
      <c r="N42" s="42">
        <v>37370.100000000006</v>
      </c>
      <c r="O42" s="18">
        <v>13886.2</v>
      </c>
      <c r="P42" s="18">
        <v>23483.9</v>
      </c>
      <c r="Q42" s="39">
        <f t="shared" si="0"/>
        <v>153932.94350045087</v>
      </c>
      <c r="R42" s="23">
        <f t="shared" si="1"/>
        <v>49766.707999999999</v>
      </c>
      <c r="S42" s="25">
        <f t="shared" si="2"/>
        <v>104166.23550045086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5" customFormat="1" ht="15.95" customHeight="1" x14ac:dyDescent="0.25">
      <c r="B43" s="55"/>
      <c r="C43" s="48" t="s">
        <v>20</v>
      </c>
      <c r="D43" s="48"/>
      <c r="E43" s="44">
        <v>1325041.4358733855</v>
      </c>
      <c r="F43" s="49">
        <v>544675.304</v>
      </c>
      <c r="G43" s="50">
        <v>780366.13187338552</v>
      </c>
      <c r="H43" s="56">
        <v>1459680.1629999999</v>
      </c>
      <c r="I43" s="51">
        <v>573935.90299999982</v>
      </c>
      <c r="J43" s="52">
        <v>885744.26</v>
      </c>
      <c r="K43" s="47">
        <v>1366023.9479999999</v>
      </c>
      <c r="L43" s="46">
        <v>580877.94799999986</v>
      </c>
      <c r="M43" s="46">
        <v>785146</v>
      </c>
      <c r="N43" s="44">
        <v>1364703.4069999997</v>
      </c>
      <c r="O43" s="51">
        <v>560668.70699999994</v>
      </c>
      <c r="P43" s="53">
        <v>804034.7</v>
      </c>
      <c r="Q43" s="47">
        <f>R43+S43</f>
        <v>5515448.9538733857</v>
      </c>
      <c r="R43" s="60">
        <f t="shared" si="1"/>
        <v>2260157.8619999997</v>
      </c>
      <c r="S43" s="61">
        <f t="shared" si="2"/>
        <v>3255291.0918733859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2:34" ht="15.75" customHeight="1" x14ac:dyDescent="0.2">
      <c r="C44" s="2"/>
      <c r="D44" s="2"/>
      <c r="E44" s="6"/>
      <c r="F44" s="6"/>
      <c r="G44" s="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5.95" customHeight="1" x14ac:dyDescent="0.25">
      <c r="D45" s="2"/>
      <c r="E45" s="2"/>
      <c r="F45" s="6"/>
      <c r="G45" s="2"/>
      <c r="H45" s="2"/>
      <c r="I45" s="2"/>
      <c r="J45" s="2"/>
      <c r="K45" s="2"/>
      <c r="L45" s="2"/>
      <c r="M45" s="2"/>
      <c r="N45" s="21"/>
      <c r="O45" s="6"/>
      <c r="P45" s="6"/>
      <c r="Q45" s="6"/>
      <c r="R45" s="6"/>
      <c r="S45" s="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ht="15.95" customHeight="1" x14ac:dyDescent="0.25">
      <c r="B46" s="14"/>
      <c r="C46" s="2"/>
      <c r="D46" s="2"/>
      <c r="E46" s="2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1"/>
      <c r="R46" s="6"/>
      <c r="S46" s="6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x14ac:dyDescent="0.2">
      <c r="F47" s="7"/>
    </row>
    <row r="48" spans="2:34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</sheetData>
  <mergeCells count="13">
    <mergeCell ref="A1:A12"/>
    <mergeCell ref="C1:S1"/>
    <mergeCell ref="C24:D24"/>
    <mergeCell ref="C42:D42"/>
    <mergeCell ref="D2:S2"/>
    <mergeCell ref="C4:D5"/>
    <mergeCell ref="E4:G4"/>
    <mergeCell ref="K4:M4"/>
    <mergeCell ref="N4:P4"/>
    <mergeCell ref="Q4:S4"/>
    <mergeCell ref="B6:B24"/>
    <mergeCell ref="B25:B42"/>
    <mergeCell ref="H4:J4"/>
  </mergeCells>
  <phoneticPr fontId="0" type="noConversion"/>
  <pageMargins left="0" right="0" top="0.78740157480314965" bottom="0.78740157480314965" header="0.39370078740157483" footer="0.3937007874015748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2016-11-01T10:22:57Z</cp:lastPrinted>
  <dcterms:created xsi:type="dcterms:W3CDTF">2007-04-17T11:44:09Z</dcterms:created>
  <dcterms:modified xsi:type="dcterms:W3CDTF">2017-01-31T12:43:15Z</dcterms:modified>
</cp:coreProperties>
</file>